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60" windowWidth="15360" windowHeight="7575" tabRatio="6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workbook>
</file>

<file path=xl/calcChain.xml><?xml version="1.0" encoding="utf-8"?>
<calcChain xmlns="http://schemas.openxmlformats.org/spreadsheetml/2006/main">
  <c r="AF88" i="12" l="1"/>
  <c r="CR102" i="12" l="1"/>
  <c r="AP88" i="12"/>
  <c r="AU88" i="12"/>
  <c r="AU63" i="12"/>
  <c r="AP63" i="12"/>
  <c r="AA23" i="12"/>
  <c r="V23" i="12"/>
  <c r="Q23" i="12"/>
  <c r="AF23" i="12"/>
  <c r="AP23" i="12"/>
  <c r="AA30" i="12" l="1"/>
  <c r="AA29"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E34" i="10"/>
  <c r="U34" i="10"/>
  <c r="U35" i="10" s="1"/>
  <c r="U36" i="10" s="1"/>
  <c r="U37"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<sst xmlns="http://schemas.openxmlformats.org/spreadsheetml/2006/main" count="1147" uniqueCount="595">
  <si>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</si>
  <si>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</si>
  <si>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</si>
  <si>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</si>
  <si>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</si>
  <si>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</si>
  <si>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</si>
  <si>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</si>
  <si>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</si>
  <si>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</si>
  <si>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</si>
  <si>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</si>
  <si>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</si>
  <si>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</si>
  <si>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</si>
  <si>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</si>
  <si>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</si>
  <si>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</si>
  <si>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</si>
  <si>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</si>
  <si>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</si>
  <si>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</si>
  <si>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</si>
  <si>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</si>
  <si>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</si>
  <si>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</si>
  <si>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</si>
  <si>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</si>
  <si>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</si>
  <si>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</si>
  <si>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</si>
  <si>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</si>
  <si>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</si>
  <si>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</si>
  <si>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</si>
  <si>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</si>
  <si>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</si>
  <si>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</si>
  <si>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</si>
  <si>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</si>
  <si>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</si>
  <si>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</si>
  <si>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</si>
  <si>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</si>
  <si>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</si>
  <si>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</si>
  <si>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</si>
  <si>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</si>
  <si>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</si>
  <si>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</si>
  <si>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</si>
  <si>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</si>
  <si>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</si>
  <si>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</si>
  <si>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</si>
  <si>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</si>
  <si>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</si>
  <si>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</si>
  <si>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</si>
  <si>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</si>
  <si>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</si>
  <si>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</si>
  <si>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</si>
  <si>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</si>
  <si>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</si>
  <si>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</si>
  <si>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</si>
  <si>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</si>
  <si>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</si>
  <si>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</si>
  <si>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</si>
  <si>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</si>
  <si>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</si>
  <si>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</si>
  <si>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</si>
  <si>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</si>
  <si>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</si>
  <si>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</si>
  <si>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</si>
  <si>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</si>
  <si>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</si>
  <si>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</si>
  <si>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</si>
  <si>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</si>
  <si>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</si>
  <si>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</si>
  <si>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</si>
  <si>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</si>
  <si>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</si>
  <si>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</si>
  <si>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</si>
  <si>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</si>
  <si>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</si>
  <si>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</si>
  <si>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</si>
  <si>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</si>
  <si>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</si>
  <si>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</si>
  <si>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</si>
  <si>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</si>
  <si>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</si>
  <si>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</si>
  <si>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</si>
  <si>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</si>
  <si>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</si>
  <si>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</si>
  <si>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</si>
  <si>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</si>
  <si>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</si>
  <si>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</si>
  <si>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</si>
  <si>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</si>
  <si>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</si>
  <si>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</si>
  <si>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</si>
  <si>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</si>
  <si>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</si>
  <si>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</si>
  <si>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</si>
  <si>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</si>
  <si>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</si>
  <si>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</si>
  <si>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</si>
  <si>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</si>
  <si>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</si>
  <si>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</si>
  <si>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</si>
  <si>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</si>
  <si>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</si>
  <si>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</si>
  <si>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</si>
  <si>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</si>
  <si>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</si>
  <si>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</si>
  <si>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</si>
  <si>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</si>
  <si>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</si>
  <si>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</si>
  <si>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</si>
  <si>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</si>
  <si>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</si>
  <si>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</si>
  <si>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</si>
  <si>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</si>
  <si>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</si>
  <si>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</si>
  <si>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</si>
  <si>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</si>
  <si>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</si>
  <si>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</si>
  <si>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</si>
  <si>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</si>
  <si>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</si>
  <si>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</si>
  <si>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</si>
  <si>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</si>
  <si>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</si>
  <si>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</si>
  <si>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</si>
  <si>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</si>
  <si>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</si>
  <si>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</si>
  <si>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</si>
  <si>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</si>
  <si>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</si>
  <si>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</si>
  <si>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</si>
  <si>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</si>
  <si>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</si>
  <si>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</si>
  <si>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</si>
  <si>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</si>
  <si>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</si>
  <si>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</si>
  <si>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</si>
  <si>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</si>
  <si>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</si>
  <si>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</si>
  <si>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</si>
  <si>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</si>
  <si>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</si>
  <si>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</si>
  <si>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</si>
  <si>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</si>
  <si>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</si>
  <si>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</si>
  <si>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</si>
  <si>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</si>
  <si>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</si>
  <si>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</si>
  <si>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</si>
  <si>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</si>
  <si>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</si>
  <si>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</si>
  <si>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</si>
  <si>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</si>
  <si>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</si>
  <si>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</si>
  <si>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</si>
  <si>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</si>
  <si>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</si>
  <si>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</si>
  <si>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</si>
  <si>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</si>
  <si>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</si>
  <si>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</si>
  <si>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福岡県那珂川町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</si>
  <si>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</si>
  <si>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</si>
  <si>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</si>
  <si>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</si>
  <si>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</si>
  <si>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</si>
  <si>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</si>
  <si>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</si>
  <si>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</si>
  <si>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</si>
  <si>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</si>
  <si>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</si>
  <si>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</si>
  <si>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</si>
  <si>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</si>
  <si>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</si>
  <si>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</si>
  <si>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</si>
  <si>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</si>
  <si>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</si>
  <si>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</si>
  <si>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</si>
  <si>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</si>
  <si>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</si>
  <si>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</si>
  <si>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</si>
  <si>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</si>
  <si>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</si>
  <si>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</si>
  <si>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</si>
  <si>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</si>
  <si>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</si>
  <si>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</si>
  <si>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</si>
  <si>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</si>
  <si>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</si>
  <si>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</si>
  <si>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</si>
  <si>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</si>
  <si>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</si>
  <si>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</si>
  <si>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</si>
  <si>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</si>
  <si>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</si>
  <si>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</si>
  <si>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</si>
  <si>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</si>
  <si>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</si>
  <si>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</si>
  <si>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</si>
  <si>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</si>
  <si>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</si>
  <si>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</si>
  <si>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</si>
  <si>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</si>
  <si>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</si>
  <si>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</si>
  <si>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</si>
  <si>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</si>
  <si>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</si>
  <si>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</si>
  <si>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</si>
  <si>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</si>
  <si>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</si>
  <si>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</si>
  <si>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</si>
  <si>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</si>
  <si>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</si>
  <si>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</si>
  <si>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</si>
  <si>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</si>
  <si>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</si>
  <si>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</si>
  <si>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</si>
  <si>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</si>
  <si>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</si>
  <si>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</si>
  <si>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</si>
  <si>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</si>
  <si>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</si>
  <si>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</si>
  <si>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</si>
  <si>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</si>
  <si>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</si>
  <si>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</si>
  <si>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</si>
  <si>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</si>
  <si>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</si>
  <si>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</si>
  <si>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</si>
  <si>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</si>
  <si>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</si>
  <si>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</si>
  <si>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</si>
  <si>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</si>
  <si>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</si>
  <si>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</si>
  <si>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</si>
  <si>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</si>
  <si>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</si>
  <si>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</si>
  <si>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</si>
  <si>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</si>
  <si>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</si>
  <si>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</si>
  <si>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</si>
  <si>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</si>
  <si>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</si>
  <si>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</si>
  <si>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</si>
  <si>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</si>
  <si>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</si>
  <si>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</si>
  <si>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</si>
  <si>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</si>
  <si>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</si>
  <si>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</si>
  <si>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</si>
  <si>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</si>
  <si>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</si>
  <si>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</si>
  <si>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</si>
  <si>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</si>
  <si>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</si>
  <si>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</si>
  <si>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</si>
  <si>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</si>
  <si>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</si>
  <si>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</si>
  <si>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</si>
  <si>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</si>
  <si>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</si>
  <si>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</si>
  <si>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</si>
  <si>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</si>
  <si>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</si>
  <si>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</si>
  <si>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</si>
  <si>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</si>
  <si>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</si>
  <si>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</si>
  <si>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</si>
  <si>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</si>
  <si>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</si>
  <si>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</si>
  <si>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</si>
  <si>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</si>
  <si>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</si>
  <si>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</si>
  <si>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福岡県那珂川町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</si>
  <si>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</si>
  <si>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</si>
  <si>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</si>
  <si>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</si>
  <si>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</si>
  <si>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</si>
  <si>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</si>
  <si>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</si>
  <si>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</si>
  <si>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</si>
  <si>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</si>
  <si>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</si>
  <si>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</si>
  <si>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</si>
  <si>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</si>
  <si>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</si>
  <si>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</si>
  <si>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</si>
  <si>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</si>
  <si>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</si>
  <si>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</si>
  <si>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</si>
  <si>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</si>
  <si>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</si>
  <si>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</si>
  <si>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</si>
  <si>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</si>
  <si>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</si>
  <si>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</si>
  <si>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</si>
  <si>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</si>
  <si>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</si>
  <si>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</si>
  <si>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</si>
  <si>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</si>
  <si>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</si>
  <si>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介護保険事業特別会計（保険事業勘定）</t>
    <phoneticPr fontId="5"/>
  </si>
  <si>
    <t>後期高齢者医療特別会計</t>
    <phoneticPr fontId="5"/>
  </si>
  <si>
    <t>筑紫地区介護認定審査会事業特別会計</t>
    <phoneticPr fontId="5"/>
  </si>
  <si>
    <t>那珂川町下水道事業会計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</si>
  <si>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</si>
  <si>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</si>
  <si>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</si>
  <si>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</si>
  <si>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</si>
  <si>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</si>
  <si>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</si>
  <si>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</si>
  <si>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</si>
  <si>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</si>
  <si>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</si>
  <si>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</si>
  <si>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</si>
  <si>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</si>
  <si>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</si>
  <si>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</si>
  <si>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</si>
  <si>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</si>
  <si>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</si>
  <si>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</si>
  <si>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</si>
  <si>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</si>
  <si>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</si>
  <si>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</si>
  <si>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</si>
  <si>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</si>
  <si>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</si>
  <si>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</si>
  <si>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</si>
  <si>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</si>
  <si>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</si>
  <si>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</si>
  <si>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</si>
  <si>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</si>
  <si>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</si>
  <si>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</si>
  <si>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</si>
  <si>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</si>
  <si>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</si>
  <si>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</si>
  <si>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</si>
  <si>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</si>
  <si>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</si>
  <si>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</si>
  <si>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</si>
  <si>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</si>
  <si>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</si>
  <si>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</si>
  <si>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</si>
  <si>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</si>
  <si>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</si>
  <si>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</si>
  <si>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</si>
  <si>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</si>
  <si>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那珂川町下水道事業会計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</si>
  <si>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</si>
  <si>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</si>
  <si>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</si>
  <si>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</si>
  <si>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</si>
  <si>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</si>
  <si>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</si>
  <si>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</si>
  <si>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</si>
  <si>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</si>
  <si>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</si>
  <si>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</si>
  <si>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</si>
  <si>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</si>
  <si>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</si>
  <si>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</si>
  <si>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</si>
  <si>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</si>
  <si>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</si>
  <si>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</si>
  <si>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</si>
  <si>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</si>
  <si>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</si>
  <si>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</si>
  <si>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</si>
  <si>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</si>
  <si>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</si>
  <si>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</si>
  <si>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</si>
  <si>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</si>
  <si>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</si>
  <si>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</si>
  <si>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</si>
  <si>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</si>
  <si>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</si>
  <si>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</si>
  <si>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</si>
  <si>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</si>
  <si>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</si>
  <si>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</si>
  <si>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</si>
  <si>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</si>
  <si>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</si>
  <si>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</si>
  <si>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</si>
  <si>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</si>
  <si>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</si>
  <si>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</si>
  <si>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</si>
  <si>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</si>
  <si>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</si>
  <si>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</si>
  <si>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</si>
  <si>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</si>
  <si>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</si>
  <si>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</si>
  <si>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</si>
  <si>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</si>
  <si>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</si>
  <si>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</si>
  <si>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</si>
  <si>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</si>
  <si>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</si>
  <si>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</si>
  <si>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</si>
  <si>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</si>
  <si>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</si>
  <si>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</si>
  <si>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</si>
  <si>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</si>
  <si>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</si>
  <si>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</si>
  <si>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</si>
  <si>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</si>
  <si>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</si>
  <si>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</si>
  <si>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</si>
  <si>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</si>
  <si>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</si>
  <si>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</si>
  <si>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</si>
  <si>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</si>
  <si>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</si>
  <si>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</si>
  <si>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</si>
  <si>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</si>
  <si>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</si>
  <si>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</si>
  <si>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</si>
  <si>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1.30</t>
  </si>
  <si>
    <t>▲ 6.31</t>
  </si>
  <si>
    <t>那珂川町下水道事業会計</t>
  </si>
  <si>
    <t>一般会計</t>
  </si>
  <si>
    <t>介護保険事業特別会計（保険事業勘定）</t>
  </si>
  <si>
    <t>後期高齢者医療特別会計</t>
  </si>
  <si>
    <t>国民健康保険事業特別会計</t>
  </si>
  <si>
    <t>筑紫地区介護認定審査会事業特別会計</t>
  </si>
  <si>
    <t>その他会計（赤字）</t>
  </si>
  <si>
    <t>その他会計（黒字）</t>
  </si>
  <si>
    <t>-</t>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</si>
  <si>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</si>
  <si>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福岡県自治会舘管理組合</t>
    <rPh sb="0" eb="3">
      <t>フクオカケン</t>
    </rPh>
    <rPh sb="3" eb="5">
      <t>ジチ</t>
    </rPh>
    <rPh sb="5" eb="6">
      <t>カイ</t>
    </rPh>
    <rPh sb="6" eb="7">
      <t>ヤカタ</t>
    </rPh>
    <rPh sb="7" eb="9">
      <t>カンリ</t>
    </rPh>
    <rPh sb="9" eb="11">
      <t>クミアイ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</si>
  <si>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</si>
  <si>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</si>
  <si>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春日・大野城・那珂川消防組合</t>
    <rPh sb="0" eb="2">
      <t>カスガ</t>
    </rPh>
    <rPh sb="3" eb="6">
      <t>オオノジョウ</t>
    </rPh>
    <rPh sb="7" eb="10">
      <t>ナカガワ</t>
    </rPh>
    <rPh sb="10" eb="12">
      <t>ショウボウ</t>
    </rPh>
    <rPh sb="12" eb="14">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</si>
  <si>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</si>
  <si>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ヤカタ</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</si>
  <si>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</si>
  <si>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</si>
  <si>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</si>
  <si>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福岡都市圏南部環境事業組合</t>
    <rPh sb="0" eb="2">
      <t>フクオカ</t>
    </rPh>
    <rPh sb="2" eb="5">
      <t>トシケン</t>
    </rPh>
    <rPh sb="5" eb="7">
      <t>ナンブ</t>
    </rPh>
    <rPh sb="7" eb="9">
      <t>カンキョウ</t>
    </rPh>
    <rPh sb="9" eb="11">
      <t>ジギョウ</t>
    </rPh>
    <rPh sb="11" eb="13">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</si>
  <si>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</si>
  <si>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</si>
  <si>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春日那珂川水道企業団</t>
    <rPh sb="0" eb="2">
      <t>カスガ</t>
    </rPh>
    <rPh sb="2" eb="5">
      <t>ナカガワ</t>
    </rPh>
    <rPh sb="5" eb="7">
      <t>スイドウ</t>
    </rPh>
    <rPh sb="7" eb="9">
      <t>キギョウ</t>
    </rPh>
    <rPh sb="9" eb="10">
      <t>ダン</t>
    </rPh>
    <phoneticPr fontId="2"/>
  </si>
  <si>
    <t>福岡地区水道企業団</t>
    <rPh sb="0" eb="2">
      <t>フクオカ</t>
    </rPh>
    <rPh sb="2" eb="4">
      <t>チク</t>
    </rPh>
    <rPh sb="4" eb="6">
      <t>スイドウ</t>
    </rPh>
    <rPh sb="6" eb="8">
      <t>キギョウ</t>
    </rPh>
    <rPh sb="8" eb="9">
      <t>ダン</t>
    </rPh>
    <phoneticPr fontId="2"/>
  </si>
  <si>
    <t>那珂川町教育文化振興財団</t>
    <rPh sb="0" eb="4">
      <t>ナカガワマチ</t>
    </rPh>
    <rPh sb="4" eb="6">
      <t>キョウイク</t>
    </rPh>
    <rPh sb="6" eb="8">
      <t>ブンカ</t>
    </rPh>
    <rPh sb="8" eb="10">
      <t>シンコウ</t>
    </rPh>
    <rPh sb="10" eb="12">
      <t>ザイダン</t>
    </rPh>
    <phoneticPr fontId="11"/>
  </si>
  <si>
    <t>那珂川町土地開発公社</t>
    <rPh sb="0" eb="4">
      <t>ナカガワマチ</t>
    </rPh>
    <rPh sb="4" eb="6">
      <t>トチ</t>
    </rPh>
    <rPh sb="6" eb="8">
      <t>カイハツ</t>
    </rPh>
    <rPh sb="8" eb="10">
      <t>コウシャ</t>
    </rPh>
    <phoneticPr fontId="11"/>
  </si>
  <si>
    <t xml:space="preserve">- </t>
  </si>
  <si>
    <t xml:space="preserve">- </t>
    <phoneticPr fontId="11"/>
  </si>
  <si>
    <t>公共施設等整備基金</t>
    <phoneticPr fontId="11"/>
  </si>
  <si>
    <t>退職準備積立金</t>
    <phoneticPr fontId="11"/>
  </si>
  <si>
    <t>社会体育施設整備基金</t>
    <phoneticPr fontId="11"/>
  </si>
  <si>
    <t>水源地域振興基金</t>
    <phoneticPr fontId="11"/>
  </si>
  <si>
    <t>土地開発基金</t>
    <phoneticPr fontId="11"/>
  </si>
  <si>
    <t xml:space="preserve">- </t>
    <phoneticPr fontId="11"/>
  </si>
  <si>
    <t xml:space="preserve">- </t>
    <phoneticPr fontId="11"/>
  </si>
  <si>
    <t>法適用企業</t>
    <rPh sb="0" eb="1">
      <t>ホウ</t>
    </rPh>
    <rPh sb="1" eb="3">
      <t>テキヨウ</t>
    </rPh>
    <rPh sb="3" eb="5">
      <t>キギョウ</t>
    </rPh>
    <phoneticPr fontId="11"/>
  </si>
  <si>
    <t>－</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</si>
  <si>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</si>
  <si>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</si>
  <si>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</si>
  <si>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平成28年度については、有形固定資産減価償却率は類似団体内平均値を下回っている。
今後は公共施設の老朽化に対応する更新費用や、地方債を財源とする大型事業の実施が見込まれることを踏まえつつ、公共施設等総合管理計画に基づいた適切な維持管理に努める。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</si>
  <si>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</si>
  <si>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</si>
  <si>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</si>
  <si>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</si>
  <si>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</si>
  <si>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</si>
  <si>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</si>
  <si>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</si>
  <si>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</si>
  <si>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</si>
  <si>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将来負担比率は「－％（数値なし）」であり、地方債残高の増加を必要最小限に止め、将来の公共事業等の財源のために、計画的な基金の積立を行っていることが要因である。実質公債費率については、平成29年度が4.1％と平成28年度と比較して0.4ポイント増加しており、過去に借入れた地方債の償還が一部終了し償還額が減少傾向にある一方で、学校教育施設等整備事業(那珂川中学校長寿命化改良事業)が413,100千円、公共用地先行取得事業債の借入も273,500千円増額となったことで、今後の償還額も増額となったことなどが要因である。
　今後は公共施設の更新や長寿命化等に伴う事業の増加が見込まれるため、より事業の必要性、緊急性を精査し、地方債の発行を最小限に止めることで、健全な財政運営に努める。</t>
    <rPh sb="162" eb="164">
      <t>ガッコウ</t>
    </rPh>
    <rPh sb="164" eb="166">
      <t>キョウイク</t>
    </rPh>
    <rPh sb="166" eb="168">
      <t>シセツ</t>
    </rPh>
    <rPh sb="168" eb="169">
      <t>ナド</t>
    </rPh>
    <rPh sb="169" eb="171">
      <t>セイビ</t>
    </rPh>
    <rPh sb="171" eb="173">
      <t>ジギョウ</t>
    </rPh>
    <rPh sb="174" eb="176">
      <t>ナカ</t>
    </rPh>
    <rPh sb="176" eb="177">
      <t>ガワ</t>
    </rPh>
    <rPh sb="177" eb="180">
      <t>チュウガッコウ</t>
    </rPh>
    <rPh sb="180" eb="182">
      <t>チョウジュ</t>
    </rPh>
    <rPh sb="182" eb="183">
      <t>メイ</t>
    </rPh>
    <rPh sb="183" eb="184">
      <t>カ</t>
    </rPh>
    <rPh sb="184" eb="186">
      <t>カイリョウ</t>
    </rPh>
    <rPh sb="186" eb="188">
      <t>ジギョウ</t>
    </rPh>
    <rPh sb="197" eb="199">
      <t>センエン</t>
    </rPh>
    <rPh sb="200" eb="202">
      <t>コウキョウ</t>
    </rPh>
    <rPh sb="202" eb="204">
      <t>ヨウチ</t>
    </rPh>
    <rPh sb="204" eb="206">
      <t>センコウ</t>
    </rPh>
    <rPh sb="206" eb="208">
      <t>シュトク</t>
    </rPh>
    <rPh sb="208" eb="210">
      <t>ジギョウ</t>
    </rPh>
    <rPh sb="210" eb="211">
      <t>サイ</t>
    </rPh>
    <rPh sb="212" eb="214">
      <t>カリイレ</t>
    </rPh>
    <rPh sb="222" eb="224">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</si>
</sst>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8" borderId="44" xfId="12" quotePrefix="1"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quotePrefix="1"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lef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98" xfId="15" quotePrefix="1"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E1D6-4EEB-B209-920E2DBA01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46668</c:v>
                </c:pt>
                <c:pt idx="1">
                  <c:v>46941</c:v>
                </c:pt>
                <c:pt idx="2">
                  <c:v>27268</c:v>
                </c:pt>
                <c:pt idx="3">
                  <c:v>30678</c:v>
                </c:pt>
                <c:pt idx="4">
                  <c:v>46416</c:v>
                </c:pt>
              </c:numCache>
            </c:numRef>
          </c:val>
          <c:smooth val="0"/>
          <c:extLst xmlns:c16r2="http://schemas.microsoft.com/office/drawing/2015/06/chart">
            <c:ext xmlns:c16="http://schemas.microsoft.com/office/drawing/2014/chart" uri="{C3380CC4-5D6E-409C-BE32-E72D297353CC}">
              <c16:uniqueId val="{00000001-E1D6-4EEB-B209-920E2DBA0123}"/>
            </c:ext>
          </c:extLst>
        </c:ser>
        <c:dLbls>
          <c:showLegendKey val="0"/>
          <c:showVal val="0"/>
          <c:showCatName val="0"/>
          <c:showSerName val="0"/>
          <c:showPercent val="0"/>
          <c:showBubbleSize val="0"/>
        </c:dLbls>
        <c:marker val="1"/>
        <c:smooth val="0"/>
        <c:axId val="833767960"/>
        <c:axId val="833788344"/>
      </c:lineChart>
      <c:catAx>
        <c:axId val="833767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788344"/>
        <c:crosses val="autoZero"/>
        <c:auto val="1"/>
        <c:lblAlgn val="ctr"/>
        <c:lblOffset val="100"/>
        <c:tickLblSkip val="1"/>
        <c:tickMarkSkip val="1"/>
        <c:noMultiLvlLbl val="0"/>
      </c:catAx>
      <c:valAx>
        <c:axId val="8337883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767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3.66</c:v>
                </c:pt>
                <c:pt idx="1">
                  <c:v>7.37</c:v>
                </c:pt>
                <c:pt idx="2">
                  <c:v>5.47</c:v>
                </c:pt>
                <c:pt idx="3">
                  <c:v>8.7100000000000009</c:v>
                </c:pt>
                <c:pt idx="4">
                  <c:v>3.45</c:v>
                </c:pt>
              </c:numCache>
            </c:numRef>
          </c:val>
          <c:extLst xmlns:c16r2="http://schemas.microsoft.com/office/drawing/2015/06/chart">
            <c:ext xmlns:c16="http://schemas.microsoft.com/office/drawing/2014/chart" uri="{C3380CC4-5D6E-409C-BE32-E72D297353CC}">
              <c16:uniqueId val="{00000000-A5BA-4486-93C6-73E2D896D3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21.44</c:v>
                </c:pt>
                <c:pt idx="1">
                  <c:v>19.39</c:v>
                </c:pt>
                <c:pt idx="2">
                  <c:v>19.32</c:v>
                </c:pt>
                <c:pt idx="3">
                  <c:v>17.96</c:v>
                </c:pt>
                <c:pt idx="4">
                  <c:v>17.670000000000002</c:v>
                </c:pt>
              </c:numCache>
            </c:numRef>
          </c:val>
          <c:extLst xmlns:c16r2="http://schemas.microsoft.com/office/drawing/2015/06/chart">
            <c:ext xmlns:c16="http://schemas.microsoft.com/office/drawing/2014/chart" uri="{C3380CC4-5D6E-409C-BE32-E72D297353CC}">
              <c16:uniqueId val="{00000001-A5BA-4486-93C6-73E2D896D33E}"/>
            </c:ext>
          </c:extLst>
        </c:ser>
        <c:dLbls>
          <c:showLegendKey val="0"/>
          <c:showVal val="0"/>
          <c:showCatName val="0"/>
          <c:showSerName val="0"/>
          <c:showPercent val="0"/>
          <c:showBubbleSize val="0"/>
        </c:dLbls>
        <c:gapWidth val="250"/>
        <c:overlap val="100"/>
        <c:axId val="833786384"/>
        <c:axId val="833785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0.38</c:v>
                </c:pt>
                <c:pt idx="1">
                  <c:v>1.6</c:v>
                </c:pt>
                <c:pt idx="2">
                  <c:v>-1.3</c:v>
                </c:pt>
                <c:pt idx="3">
                  <c:v>1.96</c:v>
                </c:pt>
                <c:pt idx="4">
                  <c:v>-6.31</c:v>
                </c:pt>
              </c:numCache>
            </c:numRef>
          </c:val>
          <c:smooth val="0"/>
          <c:extLst xmlns:c16r2="http://schemas.microsoft.com/office/drawing/2015/06/chart">
            <c:ext xmlns:c16="http://schemas.microsoft.com/office/drawing/2014/chart" uri="{C3380CC4-5D6E-409C-BE32-E72D297353CC}">
              <c16:uniqueId val="{00000002-A5BA-4486-93C6-73E2D896D33E}"/>
            </c:ext>
          </c:extLst>
        </c:ser>
        <c:dLbls>
          <c:showLegendKey val="0"/>
          <c:showVal val="0"/>
          <c:showCatName val="0"/>
          <c:showSerName val="0"/>
          <c:showPercent val="0"/>
          <c:showBubbleSize val="0"/>
        </c:dLbls>
        <c:marker val="1"/>
        <c:smooth val="0"/>
        <c:axId val="833786384"/>
        <c:axId val="833785992"/>
      </c:lineChart>
      <c:catAx>
        <c:axId val="83378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3785992"/>
        <c:crosses val="autoZero"/>
        <c:auto val="1"/>
        <c:lblAlgn val="ctr"/>
        <c:lblOffset val="100"/>
        <c:tickLblSkip val="1"/>
        <c:tickMarkSkip val="1"/>
        <c:noMultiLvlLbl val="0"/>
      </c:catAx>
      <c:valAx>
        <c:axId val="833785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378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12F-47AE-8D65-BCBAD3420E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12F-47AE-8D65-BCBAD3420E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12F-47AE-8D65-BCBAD3420E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12F-47AE-8D65-BCBAD3420EC2}"/>
            </c:ext>
          </c:extLst>
        </c:ser>
        <c:ser>
          <c:idx val="4"/>
          <c:order val="4"/>
          <c:tx>
            <c:strRef>
              <c:f>データシート!$A$31</c:f>
              <c:strCache>
                <c:ptCount val="1"/>
                <c:pt idx="0">
                  <c:v>筑紫地区介護認定審査会事業特別会計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4-C12F-47AE-8D65-BCBAD3420EC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C12F-47AE-8D65-BCBAD3420EC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0.19</c:v>
                </c:pt>
                <c:pt idx="4">
                  <c:v>#N/A</c:v>
                </c:pt>
                <c:pt idx="5">
                  <c:v>0.18</c:v>
                </c:pt>
                <c:pt idx="6">
                  <c:v>#N/A</c:v>
                </c:pt>
                <c:pt idx="7">
                  <c:v>0.19</c:v>
                </c:pt>
                <c:pt idx="8">
                  <c:v>#N/A</c:v>
                </c:pt>
                <c:pt idx="9">
                  <c:v>0.24</c:v>
                </c:pt>
              </c:numCache>
            </c:numRef>
          </c:val>
          <c:extLst xmlns:c16r2="http://schemas.microsoft.com/office/drawing/2015/06/chart">
            <c:ext xmlns:c16="http://schemas.microsoft.com/office/drawing/2014/chart" uri="{C3380CC4-5D6E-409C-BE32-E72D297353CC}">
              <c16:uniqueId val="{00000006-C12F-47AE-8D65-BCBAD3420EC2}"/>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0.46</c:v>
                </c:pt>
                <c:pt idx="2">
                  <c:v>#N/A</c:v>
                </c:pt>
                <c:pt idx="3">
                  <c:v>0.87</c:v>
                </c:pt>
                <c:pt idx="4">
                  <c:v>#N/A</c:v>
                </c:pt>
                <c:pt idx="5">
                  <c:v>1.39</c:v>
                </c:pt>
                <c:pt idx="6">
                  <c:v>#N/A</c:v>
                </c:pt>
                <c:pt idx="7">
                  <c:v>0.85</c:v>
                </c:pt>
                <c:pt idx="8">
                  <c:v>#N/A</c:v>
                </c:pt>
                <c:pt idx="9">
                  <c:v>1.03</c:v>
                </c:pt>
              </c:numCache>
            </c:numRef>
          </c:val>
          <c:extLst xmlns:c16r2="http://schemas.microsoft.com/office/drawing/2015/06/chart">
            <c:ext xmlns:c16="http://schemas.microsoft.com/office/drawing/2014/chart" uri="{C3380CC4-5D6E-409C-BE32-E72D297353CC}">
              <c16:uniqueId val="{00000007-C12F-47AE-8D65-BCBAD3420E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3.59</c:v>
                </c:pt>
                <c:pt idx="2">
                  <c:v>#N/A</c:v>
                </c:pt>
                <c:pt idx="3">
                  <c:v>7.36</c:v>
                </c:pt>
                <c:pt idx="4">
                  <c:v>#N/A</c:v>
                </c:pt>
                <c:pt idx="5">
                  <c:v>5.46</c:v>
                </c:pt>
                <c:pt idx="6">
                  <c:v>#N/A</c:v>
                </c:pt>
                <c:pt idx="7">
                  <c:v>8.7100000000000009</c:v>
                </c:pt>
                <c:pt idx="8">
                  <c:v>#N/A</c:v>
                </c:pt>
                <c:pt idx="9">
                  <c:v>3.45</c:v>
                </c:pt>
              </c:numCache>
            </c:numRef>
          </c:val>
          <c:extLst xmlns:c16r2="http://schemas.microsoft.com/office/drawing/2015/06/chart">
            <c:ext xmlns:c16="http://schemas.microsoft.com/office/drawing/2014/chart" uri="{C3380CC4-5D6E-409C-BE32-E72D297353CC}">
              <c16:uniqueId val="{00000008-C12F-47AE-8D65-BCBAD3420EC2}"/>
            </c:ext>
          </c:extLst>
        </c:ser>
        <c:ser>
          <c:idx val="9"/>
          <c:order val="9"/>
          <c:tx>
            <c:strRef>
              <c:f>データシート!$A$36</c:f>
              <c:strCache>
                <c:ptCount val="1"/>
                <c:pt idx="0">
                  <c:v>那珂川町下水道事業会計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7.82</c:v>
                </c:pt>
                <c:pt idx="2">
                  <c:v>#N/A</c:v>
                </c:pt>
                <c:pt idx="3">
                  <c:v>8.44</c:v>
                </c:pt>
                <c:pt idx="4">
                  <c:v>#N/A</c:v>
                </c:pt>
                <c:pt idx="5">
                  <c:v>8.64</c:v>
                </c:pt>
                <c:pt idx="6">
                  <c:v>#N/A</c:v>
                </c:pt>
                <c:pt idx="7">
                  <c:v>8.9700000000000006</c:v>
                </c:pt>
                <c:pt idx="8">
                  <c:v>#N/A</c:v>
                </c:pt>
                <c:pt idx="9">
                  <c:v>8.9700000000000006</c:v>
                </c:pt>
              </c:numCache>
            </c:numRef>
          </c:val>
          <c:extLst xmlns:c16r2="http://schemas.microsoft.com/office/drawing/2015/06/chart">
            <c:ext xmlns:c16="http://schemas.microsoft.com/office/drawing/2014/chart" uri="{C3380CC4-5D6E-409C-BE32-E72D297353CC}">
              <c16:uniqueId val="{00000009-C12F-47AE-8D65-BCBAD3420EC2}"/>
            </c:ext>
          </c:extLst>
        </c:ser>
        <c:dLbls>
          <c:showLegendKey val="0"/>
          <c:showVal val="0"/>
          <c:showCatName val="0"/>
          <c:showSerName val="0"/>
          <c:showPercent val="0"/>
          <c:showBubbleSize val="0"/>
        </c:dLbls>
        <c:gapWidth val="150"/>
        <c:overlap val="100"/>
        <c:axId val="833784816"/>
        <c:axId val="833784424"/>
      </c:barChart>
      <c:catAx>
        <c:axId val="83378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3784424"/>
        <c:crosses val="autoZero"/>
        <c:auto val="1"/>
        <c:lblAlgn val="ctr"/>
        <c:lblOffset val="100"/>
        <c:tickLblSkip val="1"/>
        <c:tickMarkSkip val="1"/>
        <c:noMultiLvlLbl val="0"/>
      </c:catAx>
      <c:valAx>
        <c:axId val="833784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3784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917</c:v>
                </c:pt>
                <c:pt idx="5">
                  <c:v>976</c:v>
                </c:pt>
                <c:pt idx="8">
                  <c:v>951</c:v>
                </c:pt>
                <c:pt idx="11">
                  <c:v>959</c:v>
                </c:pt>
                <c:pt idx="14">
                  <c:v>1024</c:v>
                </c:pt>
              </c:numCache>
            </c:numRef>
          </c:val>
          <c:extLst xmlns:c16r2="http://schemas.microsoft.com/office/drawing/2015/06/chart">
            <c:ext xmlns:c16="http://schemas.microsoft.com/office/drawing/2014/chart" uri="{C3380CC4-5D6E-409C-BE32-E72D297353CC}">
              <c16:uniqueId val="{00000000-BB11-4F01-A0FE-F40D9C6686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B11-4F01-A0FE-F40D9C6686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28</c:v>
                </c:pt>
                <c:pt idx="6">
                  <c:v>44</c:v>
                </c:pt>
                <c:pt idx="9">
                  <c:v>52</c:v>
                </c:pt>
                <c:pt idx="12">
                  <c:v>42</c:v>
                </c:pt>
              </c:numCache>
            </c:numRef>
          </c:val>
          <c:extLst xmlns:c16r2="http://schemas.microsoft.com/office/drawing/2015/06/chart">
            <c:ext xmlns:c16="http://schemas.microsoft.com/office/drawing/2014/chart" uri="{C3380CC4-5D6E-409C-BE32-E72D297353CC}">
              <c16:uniqueId val="{00000002-BB11-4F01-A0FE-F40D9C6686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34</c:v>
                </c:pt>
                <c:pt idx="6">
                  <c:v>40</c:v>
                </c:pt>
                <c:pt idx="9">
                  <c:v>44</c:v>
                </c:pt>
                <c:pt idx="12">
                  <c:v>54</c:v>
                </c:pt>
              </c:numCache>
            </c:numRef>
          </c:val>
          <c:extLst xmlns:c16r2="http://schemas.microsoft.com/office/drawing/2015/06/chart">
            <c:ext xmlns:c16="http://schemas.microsoft.com/office/drawing/2014/chart" uri="{C3380CC4-5D6E-409C-BE32-E72D297353CC}">
              <c16:uniqueId val="{00000003-BB11-4F01-A0FE-F40D9C6686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c:v>
                </c:pt>
                <c:pt idx="3">
                  <c:v>14</c:v>
                </c:pt>
                <c:pt idx="6">
                  <c:v>14</c:v>
                </c:pt>
                <c:pt idx="9">
                  <c:v>14</c:v>
                </c:pt>
                <c:pt idx="12">
                  <c:v>15</c:v>
                </c:pt>
              </c:numCache>
            </c:numRef>
          </c:val>
          <c:extLst xmlns:c16r2="http://schemas.microsoft.com/office/drawing/2015/06/chart">
            <c:ext xmlns:c16="http://schemas.microsoft.com/office/drawing/2014/chart" uri="{C3380CC4-5D6E-409C-BE32-E72D297353CC}">
              <c16:uniqueId val="{00000004-BB11-4F01-A0FE-F40D9C6686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11-4F01-A0FE-F40D9C6686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B11-4F01-A0FE-F40D9C6686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1179</c:v>
                </c:pt>
                <c:pt idx="3">
                  <c:v>1151</c:v>
                </c:pt>
                <c:pt idx="6">
                  <c:v>1144</c:v>
                </c:pt>
                <c:pt idx="9">
                  <c:v>1227</c:v>
                </c:pt>
                <c:pt idx="12">
                  <c:v>1262</c:v>
                </c:pt>
              </c:numCache>
            </c:numRef>
          </c:val>
          <c:extLst xmlns:c16r2="http://schemas.microsoft.com/office/drawing/2015/06/chart">
            <c:ext xmlns:c16="http://schemas.microsoft.com/office/drawing/2014/chart" uri="{C3380CC4-5D6E-409C-BE32-E72D297353CC}">
              <c16:uniqueId val="{00000007-BB11-4F01-A0FE-F40D9C6686EF}"/>
            </c:ext>
          </c:extLst>
        </c:ser>
        <c:dLbls>
          <c:showLegendKey val="0"/>
          <c:showVal val="0"/>
          <c:showCatName val="0"/>
          <c:showSerName val="0"/>
          <c:showPercent val="0"/>
          <c:showBubbleSize val="0"/>
        </c:dLbls>
        <c:gapWidth val="100"/>
        <c:overlap val="100"/>
        <c:axId val="833783640"/>
        <c:axId val="833783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348</c:v>
                </c:pt>
                <c:pt idx="2">
                  <c:v>#N/A</c:v>
                </c:pt>
                <c:pt idx="3">
                  <c:v>#N/A</c:v>
                </c:pt>
                <c:pt idx="4">
                  <c:v>251</c:v>
                </c:pt>
                <c:pt idx="5">
                  <c:v>#N/A</c:v>
                </c:pt>
                <c:pt idx="6">
                  <c:v>#N/A</c:v>
                </c:pt>
                <c:pt idx="7">
                  <c:v>291</c:v>
                </c:pt>
                <c:pt idx="8">
                  <c:v>#N/A</c:v>
                </c:pt>
                <c:pt idx="9">
                  <c:v>#N/A</c:v>
                </c:pt>
                <c:pt idx="10">
                  <c:v>378</c:v>
                </c:pt>
                <c:pt idx="11">
                  <c:v>#N/A</c:v>
                </c:pt>
                <c:pt idx="12">
                  <c:v>#N/A</c:v>
                </c:pt>
                <c:pt idx="13">
                  <c:v>349</c:v>
                </c:pt>
                <c:pt idx="14">
                  <c:v>#N/A</c:v>
                </c:pt>
              </c:numCache>
            </c:numRef>
          </c:val>
          <c:smooth val="0"/>
          <c:extLst xmlns:c16r2="http://schemas.microsoft.com/office/drawing/2015/06/chart">
            <c:ext xmlns:c16="http://schemas.microsoft.com/office/drawing/2014/chart" uri="{C3380CC4-5D6E-409C-BE32-E72D297353CC}">
              <c16:uniqueId val="{00000008-BB11-4F01-A0FE-F40D9C6686EF}"/>
            </c:ext>
          </c:extLst>
        </c:ser>
        <c:dLbls>
          <c:showLegendKey val="0"/>
          <c:showVal val="0"/>
          <c:showCatName val="0"/>
          <c:showSerName val="0"/>
          <c:showPercent val="0"/>
          <c:showBubbleSize val="0"/>
        </c:dLbls>
        <c:marker val="1"/>
        <c:smooth val="0"/>
        <c:axId val="833783640"/>
        <c:axId val="833783248"/>
      </c:lineChart>
      <c:catAx>
        <c:axId val="83378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3783248"/>
        <c:crosses val="autoZero"/>
        <c:auto val="1"/>
        <c:lblAlgn val="ctr"/>
        <c:lblOffset val="100"/>
        <c:tickLblSkip val="1"/>
        <c:tickMarkSkip val="1"/>
        <c:noMultiLvlLbl val="0"/>
      </c:catAx>
      <c:valAx>
        <c:axId val="83378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378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10762</c:v>
                </c:pt>
                <c:pt idx="5">
                  <c:v>12172</c:v>
                </c:pt>
                <c:pt idx="8">
                  <c:v>12396</c:v>
                </c:pt>
                <c:pt idx="11">
                  <c:v>12625</c:v>
                </c:pt>
                <c:pt idx="14">
                  <c:v>12577</c:v>
                </c:pt>
              </c:numCache>
            </c:numRef>
          </c:val>
          <c:extLst xmlns:c16r2="http://schemas.microsoft.com/office/drawing/2015/06/chart">
            <c:ext xmlns:c16="http://schemas.microsoft.com/office/drawing/2014/chart" uri="{C3380CC4-5D6E-409C-BE32-E72D297353CC}">
              <c16:uniqueId val="{00000000-D527-41DF-9FAA-4C56A810AE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c:v>
                </c:pt>
                <c:pt idx="5">
                  <c:v>25</c:v>
                </c:pt>
                <c:pt idx="8">
                  <c:v>23</c:v>
                </c:pt>
                <c:pt idx="11">
                  <c:v>14</c:v>
                </c:pt>
                <c:pt idx="14">
                  <c:v>0</c:v>
                </c:pt>
              </c:numCache>
            </c:numRef>
          </c:val>
          <c:extLst xmlns:c16r2="http://schemas.microsoft.com/office/drawing/2015/06/chart">
            <c:ext xmlns:c16="http://schemas.microsoft.com/office/drawing/2014/chart" uri="{C3380CC4-5D6E-409C-BE32-E72D297353CC}">
              <c16:uniqueId val="{00000001-D527-41DF-9FAA-4C56A810AE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9368</c:v>
                </c:pt>
                <c:pt idx="5">
                  <c:v>9046</c:v>
                </c:pt>
                <c:pt idx="8">
                  <c:v>9429</c:v>
                </c:pt>
                <c:pt idx="11">
                  <c:v>9284</c:v>
                </c:pt>
                <c:pt idx="14">
                  <c:v>9127</c:v>
                </c:pt>
              </c:numCache>
            </c:numRef>
          </c:val>
          <c:extLst xmlns:c16r2="http://schemas.microsoft.com/office/drawing/2015/06/chart">
            <c:ext xmlns:c16="http://schemas.microsoft.com/office/drawing/2014/chart" uri="{C3380CC4-5D6E-409C-BE32-E72D297353CC}">
              <c16:uniqueId val="{00000002-D527-41DF-9FAA-4C56A810AE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527-41DF-9FAA-4C56A810AE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527-41DF-9FAA-4C56A810AE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27-41DF-9FAA-4C56A810AE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1932</c:v>
                </c:pt>
                <c:pt idx="3">
                  <c:v>1723</c:v>
                </c:pt>
                <c:pt idx="6">
                  <c:v>1496</c:v>
                </c:pt>
                <c:pt idx="9">
                  <c:v>1277</c:v>
                </c:pt>
                <c:pt idx="12">
                  <c:v>1120</c:v>
                </c:pt>
              </c:numCache>
            </c:numRef>
          </c:val>
          <c:extLst xmlns:c16r2="http://schemas.microsoft.com/office/drawing/2015/06/chart">
            <c:ext xmlns:c16="http://schemas.microsoft.com/office/drawing/2014/chart" uri="{C3380CC4-5D6E-409C-BE32-E72D297353CC}">
              <c16:uniqueId val="{00000006-D527-41DF-9FAA-4C56A810AE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522</c:v>
                </c:pt>
                <c:pt idx="3">
                  <c:v>1475</c:v>
                </c:pt>
                <c:pt idx="6">
                  <c:v>2413</c:v>
                </c:pt>
                <c:pt idx="9">
                  <c:v>2448</c:v>
                </c:pt>
                <c:pt idx="12">
                  <c:v>2511</c:v>
                </c:pt>
              </c:numCache>
            </c:numRef>
          </c:val>
          <c:extLst xmlns:c16r2="http://schemas.microsoft.com/office/drawing/2015/06/chart">
            <c:ext xmlns:c16="http://schemas.microsoft.com/office/drawing/2014/chart" uri="{C3380CC4-5D6E-409C-BE32-E72D297353CC}">
              <c16:uniqueId val="{00000007-D527-41DF-9FAA-4C56A810AE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424</c:v>
                </c:pt>
                <c:pt idx="3">
                  <c:v>326</c:v>
                </c:pt>
                <c:pt idx="6">
                  <c:v>249</c:v>
                </c:pt>
                <c:pt idx="9">
                  <c:v>172</c:v>
                </c:pt>
                <c:pt idx="12">
                  <c:v>179</c:v>
                </c:pt>
              </c:numCache>
            </c:numRef>
          </c:val>
          <c:extLst xmlns:c16r2="http://schemas.microsoft.com/office/drawing/2015/06/chart">
            <c:ext xmlns:c16="http://schemas.microsoft.com/office/drawing/2014/chart" uri="{C3380CC4-5D6E-409C-BE32-E72D297353CC}">
              <c16:uniqueId val="{00000008-D527-41DF-9FAA-4C56A810AE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527-41DF-9FAA-4C56A810AE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11600</c:v>
                </c:pt>
                <c:pt idx="3">
                  <c:v>11708</c:v>
                </c:pt>
                <c:pt idx="6">
                  <c:v>11772</c:v>
                </c:pt>
                <c:pt idx="9">
                  <c:v>11560</c:v>
                </c:pt>
                <c:pt idx="12">
                  <c:v>11492</c:v>
                </c:pt>
              </c:numCache>
            </c:numRef>
          </c:val>
          <c:extLst xmlns:c16r2="http://schemas.microsoft.com/office/drawing/2015/06/chart">
            <c:ext xmlns:c16="http://schemas.microsoft.com/office/drawing/2014/chart" uri="{C3380CC4-5D6E-409C-BE32-E72D297353CC}">
              <c16:uniqueId val="{0000000A-D527-41DF-9FAA-4C56A810AED3}"/>
            </c:ext>
          </c:extLst>
        </c:ser>
        <c:dLbls>
          <c:showLegendKey val="0"/>
          <c:showVal val="0"/>
          <c:showCatName val="0"/>
          <c:showSerName val="0"/>
          <c:showPercent val="0"/>
          <c:showBubbleSize val="0"/>
        </c:dLbls>
        <c:gapWidth val="100"/>
        <c:overlap val="100"/>
        <c:axId val="833782856"/>
        <c:axId val="833782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527-41DF-9FAA-4C56A810AED3}"/>
            </c:ext>
          </c:extLst>
        </c:ser>
        <c:dLbls>
          <c:showLegendKey val="0"/>
          <c:showVal val="0"/>
          <c:showCatName val="0"/>
          <c:showSerName val="0"/>
          <c:showPercent val="0"/>
          <c:showBubbleSize val="0"/>
        </c:dLbls>
        <c:marker val="1"/>
        <c:smooth val="0"/>
        <c:axId val="833782856"/>
        <c:axId val="833782072"/>
      </c:lineChart>
      <c:catAx>
        <c:axId val="83378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3782072"/>
        <c:crosses val="autoZero"/>
        <c:auto val="1"/>
        <c:lblAlgn val="ctr"/>
        <c:lblOffset val="100"/>
        <c:tickLblSkip val="1"/>
        <c:tickMarkSkip val="1"/>
        <c:noMultiLvlLbl val="0"/>
      </c:catAx>
      <c:valAx>
        <c:axId val="833782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378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1783</c:v>
                </c:pt>
                <c:pt idx="1">
                  <c:v>1658</c:v>
                </c:pt>
                <c:pt idx="2">
                  <c:v>1576</c:v>
                </c:pt>
              </c:numCache>
            </c:numRef>
          </c:val>
          <c:extLst xmlns:c16r2="http://schemas.microsoft.com/office/drawing/2015/06/chart">
            <c:ext xmlns:c16="http://schemas.microsoft.com/office/drawing/2014/chart" uri="{C3380CC4-5D6E-409C-BE32-E72D297353CC}">
              <c16:uniqueId val="{00000000-5C53-47A7-8721-69B41DC9E4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1803</c:v>
                </c:pt>
                <c:pt idx="1">
                  <c:v>1870</c:v>
                </c:pt>
                <c:pt idx="2">
                  <c:v>1880</c:v>
                </c:pt>
              </c:numCache>
            </c:numRef>
          </c:val>
          <c:extLst xmlns:c16r2="http://schemas.microsoft.com/office/drawing/2015/06/chart">
            <c:ext xmlns:c16="http://schemas.microsoft.com/office/drawing/2014/chart" uri="{C3380CC4-5D6E-409C-BE32-E72D297353CC}">
              <c16:uniqueId val="{00000001-5C53-47A7-8721-69B41DC9E4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6783</c:v>
                </c:pt>
                <c:pt idx="1">
                  <c:v>6636</c:v>
                </c:pt>
                <c:pt idx="2">
                  <c:v>6472</c:v>
                </c:pt>
              </c:numCache>
            </c:numRef>
          </c:val>
          <c:extLst xmlns:c16r2="http://schemas.microsoft.com/office/drawing/2015/06/chart">
            <c:ext xmlns:c16="http://schemas.microsoft.com/office/drawing/2014/chart" uri="{C3380CC4-5D6E-409C-BE32-E72D297353CC}">
              <c16:uniqueId val="{00000002-5C53-47A7-8721-69B41DC9E4B7}"/>
            </c:ext>
          </c:extLst>
        </c:ser>
        <c:dLbls>
          <c:showLegendKey val="0"/>
          <c:showVal val="0"/>
          <c:showCatName val="0"/>
          <c:showSerName val="0"/>
          <c:showPercent val="0"/>
          <c:showBubbleSize val="0"/>
        </c:dLbls>
        <c:gapWidth val="120"/>
        <c:overlap val="100"/>
        <c:axId val="833781680"/>
        <c:axId val="833780896"/>
      </c:barChart>
      <c:catAx>
        <c:axId val="83378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33780896"/>
        <c:crosses val="autoZero"/>
        <c:auto val="1"/>
        <c:lblAlgn val="ctr"/>
        <c:lblOffset val="100"/>
        <c:tickLblSkip val="1"/>
        <c:tickMarkSkip val="1"/>
        <c:noMultiLvlLbl val="0"/>
      </c:catAx>
      <c:valAx>
        <c:axId val="833780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3378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9B2-4F26-8501-FF1744744D6A}"/>
                </c:ext>
                <c:ext xmlns:c15="http://schemas.microsoft.com/office/drawing/2012/chart" uri="{CE6537A1-D6FC-4f65-9D91-7224C49458BB}">
                  <c15:dlblFieldTable>
                    <c15:dlblFTEntry>
                      <c15:txfldGUID>{B6B52C7B-A73D-4FDE-8206-0B4204D62FD2}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9B2-4F26-8501-FF1744744D6A}"/>
                </c:ext>
                <c:ext xmlns:c15="http://schemas.microsoft.com/office/drawing/2012/chart" uri="{CE6537A1-D6FC-4f65-9D91-7224C49458BB}">
                  <c15:dlblFieldTable>
                    <c15:dlblFTEntry>
                      <c15:txfldGUID>{3E8E844D-38BF-4B1E-99AD-33FB0C6DFA31}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9B2-4F26-8501-FF1744744D6A}"/>
                </c:ext>
                <c:ext xmlns:c15="http://schemas.microsoft.com/office/drawing/2012/chart" uri="{CE6537A1-D6FC-4f65-9D91-7224C49458BB}">
                  <c15:dlblFieldTable>
                    <c15:dlblFTEntry>
                      <c15:txfldGUID>{5BD34B33-AA05-4FDF-8DD3-C65FA1CC39E0}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9B2-4F26-8501-FF1744744D6A}"/>
                </c:ext>
                <c:ext xmlns:c15="http://schemas.microsoft.com/office/drawing/2012/chart" uri="{CE6537A1-D6FC-4f65-9D91-7224C49458BB}">
                  <c15:dlblFieldTable>
                    <c15:dlblFTEntry>
                      <c15:txfldGUID>{F2A95411-840E-4FC4-8F34-3731E96B82EF}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9B2-4F26-8501-FF1744744D6A}"/>
                </c:ext>
                <c:ext xmlns:c15="http://schemas.microsoft.com/office/drawing/2012/chart" uri="{CE6537A1-D6FC-4f65-9D91-7224C49458BB}">
                  <c15:dlblFieldTable>
                    <c15:dlblFTEntry>
                      <c15:txfldGUID>{6F9B9C98-E9F9-4AE6-985A-BE24BFD494C4}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9B2-4F26-8501-FF1744744D6A}"/>
                </c:ext>
                <c:ext xmlns:c15="http://schemas.microsoft.com/office/drawing/2012/chart" uri="{CE6537A1-D6FC-4f65-9D91-7224C49458BB}">
                  <c15:dlblFieldTable>
                    <c15:dlblFTEntry>
                      <c15:txfldGUID>{BAFDE945-B613-4633-918E-0989AB03D23D}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9B2-4F26-8501-FF1744744D6A}"/>
                </c:ext>
                <c:ext xmlns:c15="http://schemas.microsoft.com/office/drawing/2012/chart" uri="{CE6537A1-D6FC-4f65-9D91-7224C49458BB}">
                  <c15:dlblFieldTable>
                    <c15:dlblFTEntry>
                      <c15:txfldGUID>{6F1DD24B-0ECA-48CC-86EF-936D97327948}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9B2-4F26-8501-FF1744744D6A}"/>
                </c:ext>
                <c:ext xmlns:c15="http://schemas.microsoft.com/office/drawing/2012/chart" uri="{CE6537A1-D6FC-4f65-9D91-7224C49458BB}">
                  <c15:dlblFieldTable>
                    <c15:dlblFTEntry>
                      <c15:txfldGUID>{3347B56D-2633-4742-AE73-89FC7CA4DC6B}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9B2-4F26-8501-FF1744744D6A}"/>
                </c:ext>
                <c:ext xmlns:c15="http://schemas.microsoft.com/office/drawing/2012/chart" uri="{CE6537A1-D6FC-4f65-9D91-7224C49458BB}">
                  <c15:dlblFieldTable>
                    <c15:dlblFTEntry>
                      <c15:txfldGUID>{5DB55631-C849-44D1-BC3F-F7A0469CACE3}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38</c:v>
                </c:pt>
                <c:pt idx="24">
                  <c:v>38.799999999999997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9B2-4F26-8501-FF1744744D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9B2-4F26-8501-FF1744744D6A}"/>
                </c:ext>
                <c:ext xmlns:c15="http://schemas.microsoft.com/office/drawing/2012/chart" uri="{CE6537A1-D6FC-4f65-9D91-7224C49458BB}">
                  <c15:dlblFieldTable>
                    <c15:dlblFTEntry>
                      <c15:txfldGUID>{97C2834D-CC10-4E05-B8A3-15C2F6DD47B3}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9B2-4F26-8501-FF1744744D6A}"/>
                </c:ext>
                <c:ext xmlns:c15="http://schemas.microsoft.com/office/drawing/2012/chart" uri="{CE6537A1-D6FC-4f65-9D91-7224C49458BB}">
                  <c15:dlblFieldTable>
                    <c15:dlblFTEntry>
                      <c15:txfldGUID>{D5D5529A-B6FA-4EAB-9D3B-1188F47839FA}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9B2-4F26-8501-FF1744744D6A}"/>
                </c:ext>
                <c:ext xmlns:c15="http://schemas.microsoft.com/office/drawing/2012/chart" uri="{CE6537A1-D6FC-4f65-9D91-7224C49458BB}">
                  <c15:dlblFieldTable>
                    <c15:dlblFTEntry>
                      <c15:txfldGUID>{9BA4CA19-4813-45BA-940F-CDFC635D23DF}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9B2-4F26-8501-FF1744744D6A}"/>
                </c:ext>
                <c:ext xmlns:c15="http://schemas.microsoft.com/office/drawing/2012/chart" uri="{CE6537A1-D6FC-4f65-9D91-7224C49458BB}">
                  <c15:dlblFieldTable>
                    <c15:dlblFTEntry>
                      <c15:txfldGUID>{7142B67D-0845-4A67-997A-2E5396760985}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9B2-4F26-8501-FF1744744D6A}"/>
                </c:ext>
                <c:ext xmlns:c15="http://schemas.microsoft.com/office/drawing/2012/chart" uri="{CE6537A1-D6FC-4f65-9D91-7224C49458BB}">
                  <c15:dlblFieldTable>
                    <c15:dlblFTEntry>
                      <c15:txfldGUID>{E8997599-5D60-494E-8D72-E3859BE53169}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9B2-4F26-8501-FF1744744D6A}"/>
                </c:ext>
                <c:ext xmlns:c15="http://schemas.microsoft.com/office/drawing/2012/chart" uri="{CE6537A1-D6FC-4f65-9D91-7224C49458BB}">
                  <c15:dlblFieldTable>
                    <c15:dlblFTEntry>
                      <c15:txfldGUID>{B65E58B7-FB9A-4765-9054-8784D9B14146}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9B2-4F26-8501-FF1744744D6A}"/>
                </c:ext>
                <c:ext xmlns:c15="http://schemas.microsoft.com/office/drawing/2012/chart" uri="{CE6537A1-D6FC-4f65-9D91-7224C49458BB}">
                  <c15:layout/>
                  <c15:dlblFieldTable>
                    <c15:dlblFTEntry>
                      <c15:txfldGUID>{0D1D9DA8-8BEF-460F-A6AD-B8B7D57EBFEE}</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9B2-4F26-8501-FF1744744D6A}"/>
                </c:ext>
                <c:ext xmlns:c15="http://schemas.microsoft.com/office/drawing/2012/chart" uri="{CE6537A1-D6FC-4f65-9D91-7224C49458BB}">
                  <c15:layout/>
                  <c15:dlblFieldTable>
                    <c15:dlblFTEntry>
                      <c15:txfldGUID>{9C04D0E1-30F0-4B49-83D3-08235931A587}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9B2-4F26-8501-FF1744744D6A}"/>
                </c:ext>
                <c:ext xmlns:c15="http://schemas.microsoft.com/office/drawing/2012/chart" uri="{CE6537A1-D6FC-4f65-9D91-7224C49458BB}">
                  <c15:dlblFieldTable>
                    <c15:dlblFTEntry>
                      <c15:txfldGUID>{F146A949-56DF-4AD5-9251-14BF0EE66E27}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19B2-4F26-8501-FF1744744D6A}"/>
            </c:ext>
          </c:extLst>
        </c:ser>
        <c:dLbls>
          <c:showLegendKey val="0"/>
          <c:showVal val="1"/>
          <c:showCatName val="0"/>
          <c:showSerName val="0"/>
          <c:showPercent val="0"/>
          <c:showBubbleSize val="0"/>
        </c:dLbls>
        <c:axId val="833779720"/>
        <c:axId val="833779328"/>
      </c:scatterChart>
      <c:valAx>
        <c:axId val="833779720"/>
        <c:scaling>
          <c:orientation val="minMax"/>
          <c:max val="56.4"/>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3779328"/>
        <c:crosses val="autoZero"/>
        <c:crossBetween val="midCat"/>
      </c:valAx>
      <c:valAx>
        <c:axId val="83377932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3779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1D-421A-9F70-44D299CC197B}"/>
                </c:ext>
                <c:ext xmlns:c15="http://schemas.microsoft.com/office/drawing/2012/chart" uri="{CE6537A1-D6FC-4f65-9D91-7224C49458BB}">
                  <c15:dlblFieldTable>
                    <c15:dlblFTEntry>
                      <c15:txfldGUID>{072CA62B-9235-47EA-AF32-7E29E6E3CE2C}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1D-421A-9F70-44D299CC197B}"/>
                </c:ext>
                <c:ext xmlns:c15="http://schemas.microsoft.com/office/drawing/2012/chart" uri="{CE6537A1-D6FC-4f65-9D91-7224C49458BB}">
                  <c15:dlblFieldTable>
                    <c15:dlblFTEntry>
                      <c15:txfldGUID>{6D3E1B24-92AA-4529-A890-C91038EEFD50}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1D-421A-9F70-44D299CC197B}"/>
                </c:ext>
                <c:ext xmlns:c15="http://schemas.microsoft.com/office/drawing/2012/chart" uri="{CE6537A1-D6FC-4f65-9D91-7224C49458BB}">
                  <c15:dlblFieldTable>
                    <c15:dlblFTEntry>
                      <c15:txfldGUID>{63019048-AE5C-4A6E-85A0-D948359E9711}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1D-421A-9F70-44D299CC197B}"/>
                </c:ext>
                <c:ext xmlns:c15="http://schemas.microsoft.com/office/drawing/2012/chart" uri="{CE6537A1-D6FC-4f65-9D91-7224C49458BB}">
                  <c15:dlblFieldTable>
                    <c15:dlblFTEntry>
                      <c15:txfldGUID>{305D621F-C6F7-473E-ABE5-05CCE9779522}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1D-421A-9F70-44D299CC197B}"/>
                </c:ext>
                <c:ext xmlns:c15="http://schemas.microsoft.com/office/drawing/2012/chart" uri="{CE6537A1-D6FC-4f65-9D91-7224C49458BB}">
                  <c15:dlblFieldTable>
                    <c15:dlblFTEntry>
                      <c15:txfldGUID>{458E178C-76A2-41A8-972D-4126790EE395}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1D-421A-9F70-44D299CC197B}"/>
                </c:ext>
                <c:ext xmlns:c15="http://schemas.microsoft.com/office/drawing/2012/chart" uri="{CE6537A1-D6FC-4f65-9D91-7224C49458BB}">
                  <c15:dlblFieldTable>
                    <c15:dlblFTEntry>
                      <c15:txfldGUID>{4B7FFD24-26A6-409C-A80B-9E00D3AB2C7E}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1D-421A-9F70-44D299CC197B}"/>
                </c:ext>
                <c:ext xmlns:c15="http://schemas.microsoft.com/office/drawing/2012/chart" uri="{CE6537A1-D6FC-4f65-9D91-7224C49458BB}">
                  <c15:dlblFieldTable>
                    <c15:dlblFTEntry>
                      <c15:txfldGUID>{5FCC934F-AF26-4CDE-B8FF-77A653C7C527}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1D-421A-9F70-44D299CC197B}"/>
                </c:ext>
                <c:ext xmlns:c15="http://schemas.microsoft.com/office/drawing/2012/chart" uri="{CE6537A1-D6FC-4f65-9D91-7224C49458BB}">
                  <c15:dlblFieldTable>
                    <c15:dlblFTEntry>
                      <c15:txfldGUID>{93D1968E-599E-4A6C-9CA7-9EB1F9E90261}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1D-421A-9F70-44D299CC197B}"/>
                </c:ext>
                <c:ext xmlns:c15="http://schemas.microsoft.com/office/drawing/2012/chart" uri="{CE6537A1-D6FC-4f65-9D91-7224C49458BB}">
                  <c15:dlblFieldTable>
                    <c15:dlblFTEntry>
                      <c15:txfldGUID>{9BD62AD0-C3BA-448F-9E46-E54C97A9A5A7}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c:v>
                </c:pt>
                <c:pt idx="16">
                  <c:v>3.6</c:v>
                </c:pt>
                <c:pt idx="24">
                  <c:v>3.7</c:v>
                </c:pt>
                <c:pt idx="32">
                  <c:v>4.0999999999999996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21D-421A-9F70-44D299CC19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1D-421A-9F70-44D299CC197B}"/>
                </c:ext>
                <c:ext xmlns:c15="http://schemas.microsoft.com/office/drawing/2012/chart" uri="{CE6537A1-D6FC-4f65-9D91-7224C49458BB}">
                  <c15:layout/>
                  <c15:dlblFieldTable>
                    <c15:dlblFTEntry>
                      <c15:txfldGUID>{6A0FE2D6-0414-4F63-9BBA-9044452D70C2}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1D-421A-9F70-44D299CC197B}"/>
                </c:ext>
                <c:ext xmlns:c15="http://schemas.microsoft.com/office/drawing/2012/chart" uri="{CE6537A1-D6FC-4f65-9D91-7224C49458BB}">
                  <c15:dlblFieldTable>
                    <c15:dlblFTEntry>
                      <c15:txfldGUID>{BB10F230-05F2-47C0-AE23-9D3A0858E07E}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1D-421A-9F70-44D299CC197B}"/>
                </c:ext>
                <c:ext xmlns:c15="http://schemas.microsoft.com/office/drawing/2012/chart" uri="{CE6537A1-D6FC-4f65-9D91-7224C49458BB}">
                  <c15:dlblFieldTable>
                    <c15:dlblFTEntry>
                      <c15:txfldGUID>{6AF1E07B-4A14-4DC3-AA31-E57AA891894F}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1D-421A-9F70-44D299CC197B}"/>
                </c:ext>
                <c:ext xmlns:c15="http://schemas.microsoft.com/office/drawing/2012/chart" uri="{CE6537A1-D6FC-4f65-9D91-7224C49458BB}">
                  <c15:dlblFieldTable>
                    <c15:dlblFTEntry>
                      <c15:txfldGUID>{0A964954-C6D9-49F8-BC39-9FC4F7E957AC}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1D-421A-9F70-44D299CC197B}"/>
                </c:ext>
                <c:ext xmlns:c15="http://schemas.microsoft.com/office/drawing/2012/chart" uri="{CE6537A1-D6FC-4f65-9D91-7224C49458BB}">
                  <c15:dlblFieldTable>
                    <c15:dlblFTEntry>
                      <c15:txfldGUID>{03CDF006-A3B7-4C49-AAAE-3579483DEA51}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1D-421A-9F70-44D299CC197B}"/>
                </c:ext>
                <c:ext xmlns:c15="http://schemas.microsoft.com/office/drawing/2012/chart" uri="{CE6537A1-D6FC-4f65-9D91-7224C49458BB}">
                  <c15:layout/>
                  <c15:dlblFieldTable>
                    <c15:dlblFTEntry>
                      <c15:txfldGUID>{BAD01CE0-B724-469B-A43A-190B447313CB}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1D-421A-9F70-44D299CC197B}"/>
                </c:ext>
                <c:ext xmlns:c15="http://schemas.microsoft.com/office/drawing/2012/chart" uri="{CE6537A1-D6FC-4f65-9D91-7224C49458BB}">
                  <c15:layout/>
                  <c15:dlblFieldTable>
                    <c15:dlblFTEntry>
                      <c15:txfldGUID>{785EB37B-7CCA-4EA9-AC72-EEA206DFF35B}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1D-421A-9F70-44D299CC197B}"/>
                </c:ext>
                <c:ext xmlns:c15="http://schemas.microsoft.com/office/drawing/2012/chart" uri="{CE6537A1-D6FC-4f65-9D91-7224C49458BB}">
                  <c15:layout/>
                  <c15:dlblFieldTable>
                    <c15:dlblFTEntry>
                      <c15:txfldGUID>{9421032A-6B9F-436D-907B-0587BA29AB5F}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1D-421A-9F70-44D299CC197B}"/>
                </c:ext>
                <c:ext xmlns:c15="http://schemas.microsoft.com/office/drawing/2012/chart" uri="{CE6537A1-D6FC-4f65-9D91-7224C49458BB}">
                  <c15:layout/>
                  <c15:dlblFieldTable>
                    <c15:dlblFTEntry>
                      <c15:txfldGUID>{710D644D-2A3C-4FBE-AB70-EE70A1E47BBD}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621D-421A-9F70-44D299CC197B}"/>
            </c:ext>
          </c:extLst>
        </c:ser>
        <c:dLbls>
          <c:showLegendKey val="0"/>
          <c:showVal val="1"/>
          <c:showCatName val="0"/>
          <c:showSerName val="0"/>
          <c:showPercent val="0"/>
          <c:showBubbleSize val="0"/>
        </c:dLbls>
        <c:axId val="833778544"/>
        <c:axId val="833778152"/>
      </c:scatterChart>
      <c:valAx>
        <c:axId val="833778544"/>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3778152"/>
        <c:crosses val="autoZero"/>
        <c:crossBetween val="midCat"/>
      </c:valAx>
      <c:valAx>
        <c:axId val="833778152"/>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3778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50,341
50,093
74.95
17,461,020
16,977,361
307,983
8,920,118
11,492,128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itchFamily="50" charset="-128"/>
              <a:ea typeface="ＭＳ Ｐゴシック" pitchFamily="50" charset="-128"/>
              <a:cs typeface="+mn-cs"/>
            </a:rPr>
            <a:t>　平成</a:t>
          </a:r>
          <a:r>
            <a:rPr kumimoji="1" lang="en-US" altLang="ja-JP" sz="1200" b="0" i="0" baseline="0">
              <a:solidFill>
                <a:schemeClr val="dk1"/>
              </a:solidFill>
              <a:effectLst/>
              <a:latin typeface="ＭＳ Ｐゴシック" pitchFamily="50" charset="-128"/>
              <a:ea typeface="ＭＳ Ｐゴシック" pitchFamily="50" charset="-128"/>
              <a:cs typeface="+mn-cs"/>
            </a:rPr>
            <a:t>29</a:t>
          </a:r>
          <a:r>
            <a:rPr kumimoji="1" lang="ja-JP" altLang="ja-JP" sz="1200" b="0" i="0" baseline="0">
              <a:solidFill>
                <a:schemeClr val="dk1"/>
              </a:solidFill>
              <a:effectLst/>
              <a:latin typeface="ＭＳ Ｐゴシック" pitchFamily="50" charset="-128"/>
              <a:ea typeface="ＭＳ Ｐゴシック" pitchFamily="50" charset="-128"/>
              <a:cs typeface="+mn-cs"/>
            </a:rPr>
            <a:t>年度は</a:t>
          </a:r>
          <a:r>
            <a:rPr kumimoji="1" lang="en-US" altLang="ja-JP" sz="1200" b="0" i="0" baseline="0">
              <a:solidFill>
                <a:schemeClr val="dk1"/>
              </a:solidFill>
              <a:effectLst/>
              <a:latin typeface="ＭＳ Ｐゴシック" pitchFamily="50" charset="-128"/>
              <a:ea typeface="ＭＳ Ｐゴシック" pitchFamily="50" charset="-128"/>
              <a:cs typeface="+mn-cs"/>
            </a:rPr>
            <a:t>0.72</a:t>
          </a:r>
          <a:r>
            <a:rPr kumimoji="1" lang="ja-JP" altLang="ja-JP" sz="1200" b="0" i="0" baseline="0">
              <a:solidFill>
                <a:schemeClr val="dk1"/>
              </a:solidFill>
              <a:effectLst/>
              <a:latin typeface="ＭＳ Ｐゴシック" pitchFamily="50" charset="-128"/>
              <a:ea typeface="ＭＳ Ｐゴシック" pitchFamily="50" charset="-128"/>
              <a:cs typeface="+mn-cs"/>
            </a:rPr>
            <a:t>と平成</a:t>
          </a:r>
          <a:r>
            <a:rPr kumimoji="1" lang="en-US" altLang="ja-JP" sz="1200" b="0" i="0" baseline="0">
              <a:solidFill>
                <a:schemeClr val="dk1"/>
              </a:solidFill>
              <a:effectLst/>
              <a:latin typeface="ＭＳ Ｐゴシック" pitchFamily="50" charset="-128"/>
              <a:ea typeface="ＭＳ Ｐゴシック" pitchFamily="50" charset="-128"/>
              <a:cs typeface="+mn-cs"/>
            </a:rPr>
            <a:t>28</a:t>
          </a:r>
          <a:r>
            <a:rPr kumimoji="1" lang="ja-JP" altLang="ja-JP" sz="1200" b="0" i="0" baseline="0">
              <a:solidFill>
                <a:schemeClr val="dk1"/>
              </a:solidFill>
              <a:effectLst/>
              <a:latin typeface="ＭＳ Ｐゴシック" pitchFamily="50" charset="-128"/>
              <a:ea typeface="ＭＳ Ｐゴシック" pitchFamily="50" charset="-128"/>
              <a:cs typeface="+mn-cs"/>
            </a:rPr>
            <a:t>年度と比較して</a:t>
          </a:r>
          <a:r>
            <a:rPr kumimoji="1" lang="en-US" altLang="ja-JP" sz="1200" b="0" i="0" baseline="0">
              <a:solidFill>
                <a:schemeClr val="dk1"/>
              </a:solidFill>
              <a:effectLst/>
              <a:latin typeface="ＭＳ Ｐゴシック" pitchFamily="50" charset="-128"/>
              <a:ea typeface="ＭＳ Ｐゴシック" pitchFamily="50" charset="-128"/>
              <a:cs typeface="+mn-cs"/>
            </a:rPr>
            <a:t>0.2</a:t>
          </a:r>
          <a:r>
            <a:rPr kumimoji="1" lang="ja-JP" altLang="ja-JP" sz="1200" b="0" i="0" baseline="0">
              <a:solidFill>
                <a:schemeClr val="dk1"/>
              </a:solidFill>
              <a:effectLst/>
              <a:latin typeface="ＭＳ Ｐゴシック" pitchFamily="50" charset="-128"/>
              <a:ea typeface="ＭＳ Ｐゴシック" pitchFamily="50" charset="-128"/>
              <a:cs typeface="+mn-cs"/>
            </a:rPr>
            <a:t>ポイント増加している。</a:t>
          </a:r>
          <a:r>
            <a:rPr kumimoji="1" lang="ja-JP" altLang="en-US" sz="1200" b="0" i="0" baseline="0">
              <a:solidFill>
                <a:schemeClr val="dk1"/>
              </a:solidFill>
              <a:effectLst/>
              <a:latin typeface="ＭＳ Ｐゴシック" pitchFamily="50" charset="-128"/>
              <a:ea typeface="ＭＳ Ｐゴシック" pitchFamily="50" charset="-128"/>
              <a:cs typeface="+mn-cs"/>
            </a:rPr>
            <a:t>これは、町</a:t>
          </a:r>
          <a:r>
            <a:rPr kumimoji="1" lang="ja-JP" altLang="ja-JP" sz="1200" b="0" i="0" baseline="0">
              <a:solidFill>
                <a:schemeClr val="dk1"/>
              </a:solidFill>
              <a:effectLst/>
              <a:latin typeface="ＭＳ Ｐゴシック" pitchFamily="50" charset="-128"/>
              <a:ea typeface="ＭＳ Ｐゴシック" pitchFamily="50" charset="-128"/>
              <a:cs typeface="+mn-cs"/>
            </a:rPr>
            <a:t>民税（</a:t>
          </a:r>
          <a:r>
            <a:rPr kumimoji="1" lang="ja-JP" altLang="en-US" sz="1200" b="0" i="0" baseline="0">
              <a:solidFill>
                <a:schemeClr val="dk1"/>
              </a:solidFill>
              <a:effectLst/>
              <a:latin typeface="ＭＳ Ｐゴシック" pitchFamily="50" charset="-128"/>
              <a:ea typeface="ＭＳ Ｐゴシック" pitchFamily="50" charset="-128"/>
              <a:cs typeface="+mn-cs"/>
            </a:rPr>
            <a:t>所得割</a:t>
          </a:r>
          <a:r>
            <a:rPr kumimoji="1" lang="ja-JP" altLang="ja-JP" sz="1200" b="0" i="0" baseline="0">
              <a:solidFill>
                <a:schemeClr val="dk1"/>
              </a:solidFill>
              <a:effectLst/>
              <a:latin typeface="ＭＳ Ｐゴシック" pitchFamily="50" charset="-128"/>
              <a:ea typeface="ＭＳ Ｐゴシック" pitchFamily="50" charset="-128"/>
              <a:cs typeface="+mn-cs"/>
            </a:rPr>
            <a:t>）額の増加による基準財政収入額が増加したことなど</a:t>
          </a:r>
          <a:r>
            <a:rPr kumimoji="1" lang="ja-JP" altLang="en-US" sz="1200" b="0" i="0" baseline="0">
              <a:solidFill>
                <a:schemeClr val="dk1"/>
              </a:solidFill>
              <a:effectLst/>
              <a:latin typeface="ＭＳ Ｐゴシック" pitchFamily="50" charset="-128"/>
              <a:ea typeface="ＭＳ Ｐゴシック" pitchFamily="50" charset="-128"/>
              <a:cs typeface="+mn-cs"/>
            </a:rPr>
            <a:t>が</a:t>
          </a:r>
          <a:r>
            <a:rPr kumimoji="1" lang="ja-JP" altLang="ja-JP" sz="1200" b="0" i="0" baseline="0">
              <a:solidFill>
                <a:schemeClr val="dk1"/>
              </a:solidFill>
              <a:effectLst/>
              <a:latin typeface="ＭＳ Ｐゴシック" pitchFamily="50" charset="-128"/>
              <a:ea typeface="ＭＳ Ｐゴシック" pitchFamily="50" charset="-128"/>
              <a:cs typeface="+mn-cs"/>
            </a:rPr>
            <a:t>、主な要因として挙げられる。</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b="0" i="0" baseline="0">
              <a:solidFill>
                <a:schemeClr val="dk1"/>
              </a:solidFill>
              <a:effectLst/>
              <a:latin typeface="ＭＳ Ｐゴシック" pitchFamily="50" charset="-128"/>
              <a:ea typeface="ＭＳ Ｐゴシック" pitchFamily="50" charset="-128"/>
              <a:cs typeface="+mn-cs"/>
            </a:rPr>
            <a:t>　今後も財政基盤の強化のため、需要額の抑制に努めるとともに、町税収納率向上に取り組む。</a:t>
          </a:r>
          <a:endParaRPr lang="ja-JP" altLang="ja-JP" sz="12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xdr:cNvCxnSpPr/>
      </xdr:nvCxnSpPr>
      <xdr:spPr>
        <a:xfrm flipV="1">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92428</xdr:rowOff>
    </xdr:to>
    <xdr:cxnSp macro="">
      <xdr:nvCxnSpPr>
        <xdr:cNvPr id="75" name="直線コネクタ 74"/>
        <xdr:cNvCxnSpPr/>
      </xdr:nvCxnSpPr>
      <xdr:spPr>
        <a:xfrm flipV="1">
          <a:off x="2336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5" name="テキスト ボックス 94"/>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itchFamily="50" charset="-128"/>
              <a:ea typeface="ＭＳ Ｐゴシック" pitchFamily="50" charset="-128"/>
              <a:cs typeface="+mn-cs"/>
            </a:rPr>
            <a:t>　</a:t>
          </a:r>
          <a:r>
            <a:rPr kumimoji="1" lang="ja-JP" altLang="ja-JP" sz="1200" b="0" i="0" baseline="0">
              <a:solidFill>
                <a:schemeClr val="dk1"/>
              </a:solidFill>
              <a:effectLst/>
              <a:latin typeface="ＭＳ Ｐゴシック" pitchFamily="50" charset="-128"/>
              <a:ea typeface="ＭＳ Ｐゴシック" pitchFamily="50" charset="-128"/>
              <a:cs typeface="+mn-cs"/>
            </a:rPr>
            <a:t>平成</a:t>
          </a:r>
          <a:r>
            <a:rPr kumimoji="1" lang="en-US" altLang="ja-JP" sz="1200" b="0" i="0" baseline="0">
              <a:solidFill>
                <a:schemeClr val="dk1"/>
              </a:solidFill>
              <a:effectLst/>
              <a:latin typeface="ＭＳ Ｐゴシック" pitchFamily="50" charset="-128"/>
              <a:ea typeface="ＭＳ Ｐゴシック" pitchFamily="50" charset="-128"/>
              <a:cs typeface="+mn-cs"/>
            </a:rPr>
            <a:t>29</a:t>
          </a:r>
          <a:r>
            <a:rPr kumimoji="1" lang="ja-JP" altLang="ja-JP" sz="1200" b="0" i="0" baseline="0">
              <a:solidFill>
                <a:schemeClr val="dk1"/>
              </a:solidFill>
              <a:effectLst/>
              <a:latin typeface="ＭＳ Ｐゴシック" pitchFamily="50" charset="-128"/>
              <a:ea typeface="ＭＳ Ｐゴシック" pitchFamily="50" charset="-128"/>
              <a:cs typeface="+mn-cs"/>
            </a:rPr>
            <a:t>年度は</a:t>
          </a:r>
          <a:r>
            <a:rPr kumimoji="1" lang="en-US" altLang="ja-JP" sz="1200" b="0" i="0" baseline="0">
              <a:solidFill>
                <a:schemeClr val="dk1"/>
              </a:solidFill>
              <a:effectLst/>
              <a:latin typeface="ＭＳ Ｐゴシック" pitchFamily="50" charset="-128"/>
              <a:ea typeface="ＭＳ Ｐゴシック" pitchFamily="50" charset="-128"/>
              <a:cs typeface="+mn-cs"/>
            </a:rPr>
            <a:t>90.5</a:t>
          </a:r>
          <a:r>
            <a:rPr kumimoji="1" lang="ja-JP" altLang="ja-JP" sz="1200" b="0" i="0" baseline="0">
              <a:solidFill>
                <a:schemeClr val="dk1"/>
              </a:solidFill>
              <a:effectLst/>
              <a:latin typeface="ＭＳ Ｐゴシック" pitchFamily="50" charset="-128"/>
              <a:ea typeface="ＭＳ Ｐゴシック" pitchFamily="50" charset="-128"/>
              <a:cs typeface="+mn-cs"/>
            </a:rPr>
            <a:t>％であり、平成</a:t>
          </a:r>
          <a:r>
            <a:rPr kumimoji="1" lang="en-US" altLang="ja-JP" sz="1200" b="0" i="0" baseline="0">
              <a:solidFill>
                <a:schemeClr val="dk1"/>
              </a:solidFill>
              <a:effectLst/>
              <a:latin typeface="ＭＳ Ｐゴシック" pitchFamily="50" charset="-128"/>
              <a:ea typeface="ＭＳ Ｐゴシック" pitchFamily="50" charset="-128"/>
              <a:cs typeface="+mn-cs"/>
            </a:rPr>
            <a:t>28</a:t>
          </a:r>
          <a:r>
            <a:rPr kumimoji="1" lang="ja-JP" altLang="ja-JP" sz="1200" b="0" i="0" baseline="0">
              <a:solidFill>
                <a:schemeClr val="dk1"/>
              </a:solidFill>
              <a:effectLst/>
              <a:latin typeface="ＭＳ Ｐゴシック" pitchFamily="50" charset="-128"/>
              <a:ea typeface="ＭＳ Ｐゴシック" pitchFamily="50" charset="-128"/>
              <a:cs typeface="+mn-cs"/>
            </a:rPr>
            <a:t>年度と比較して</a:t>
          </a:r>
          <a:r>
            <a:rPr kumimoji="1" lang="en-US" altLang="ja-JP" sz="1200" b="0" i="0" baseline="0">
              <a:solidFill>
                <a:schemeClr val="dk1"/>
              </a:solidFill>
              <a:effectLst/>
              <a:latin typeface="ＭＳ Ｐゴシック" pitchFamily="50" charset="-128"/>
              <a:ea typeface="ＭＳ Ｐゴシック" pitchFamily="50" charset="-128"/>
              <a:cs typeface="+mn-cs"/>
            </a:rPr>
            <a:t>2.2</a:t>
          </a:r>
          <a:r>
            <a:rPr kumimoji="1" lang="ja-JP" altLang="ja-JP" sz="1200" b="0" i="0" baseline="0">
              <a:solidFill>
                <a:schemeClr val="dk1"/>
              </a:solidFill>
              <a:effectLst/>
              <a:latin typeface="ＭＳ Ｐゴシック" pitchFamily="50" charset="-128"/>
              <a:ea typeface="ＭＳ Ｐゴシック" pitchFamily="50" charset="-128"/>
              <a:cs typeface="+mn-cs"/>
            </a:rPr>
            <a:t>ポイント</a:t>
          </a:r>
          <a:r>
            <a:rPr kumimoji="1" lang="ja-JP" altLang="en-US" sz="1200" b="0" i="0" baseline="0">
              <a:solidFill>
                <a:schemeClr val="dk1"/>
              </a:solidFill>
              <a:effectLst/>
              <a:latin typeface="ＭＳ Ｐゴシック" pitchFamily="50" charset="-128"/>
              <a:ea typeface="ＭＳ Ｐゴシック" pitchFamily="50" charset="-128"/>
              <a:cs typeface="+mn-cs"/>
            </a:rPr>
            <a:t>増加</a:t>
          </a:r>
          <a:r>
            <a:rPr kumimoji="1" lang="ja-JP" altLang="ja-JP" sz="1200" b="0" i="0" baseline="0">
              <a:solidFill>
                <a:schemeClr val="dk1"/>
              </a:solidFill>
              <a:effectLst/>
              <a:latin typeface="ＭＳ Ｐゴシック" pitchFamily="50" charset="-128"/>
              <a:ea typeface="ＭＳ Ｐゴシック" pitchFamily="50" charset="-128"/>
              <a:cs typeface="+mn-cs"/>
            </a:rPr>
            <a:t>している。主な要因としては、</a:t>
          </a:r>
          <a:r>
            <a:rPr kumimoji="1" lang="ja-JP" altLang="ja-JP" sz="1200">
              <a:solidFill>
                <a:schemeClr val="dk1"/>
              </a:solidFill>
              <a:effectLst/>
              <a:latin typeface="ＭＳ Ｐゴシック" pitchFamily="50" charset="-128"/>
              <a:ea typeface="ＭＳ Ｐゴシック" pitchFamily="50" charset="-128"/>
              <a:cs typeface="+mn-cs"/>
            </a:rPr>
            <a:t>物件費に占める委託料のうち、</a:t>
          </a:r>
          <a:r>
            <a:rPr kumimoji="1" lang="ja-JP" altLang="en-US" sz="1200">
              <a:solidFill>
                <a:schemeClr val="dk1"/>
              </a:solidFill>
              <a:effectLst/>
              <a:latin typeface="ＭＳ Ｐゴシック" pitchFamily="50" charset="-128"/>
              <a:ea typeface="ＭＳ Ｐゴシック" pitchFamily="50" charset="-128"/>
              <a:cs typeface="+mn-cs"/>
            </a:rPr>
            <a:t>学童保育所の運営に係る経費が</a:t>
          </a:r>
          <a:r>
            <a:rPr kumimoji="1" lang="ja-JP" altLang="ja-JP" sz="1200">
              <a:solidFill>
                <a:schemeClr val="dk1"/>
              </a:solidFill>
              <a:effectLst/>
              <a:latin typeface="ＭＳ Ｐゴシック" pitchFamily="50" charset="-128"/>
              <a:ea typeface="ＭＳ Ｐゴシック" pitchFamily="50" charset="-128"/>
              <a:cs typeface="+mn-cs"/>
            </a:rPr>
            <a:t>増額となったためである。</a:t>
          </a:r>
          <a:endParaRPr kumimoji="1" lang="en-US" altLang="ja-JP" sz="1200">
            <a:solidFill>
              <a:schemeClr val="dk1"/>
            </a:solidFill>
            <a:effectLst/>
            <a:latin typeface="ＭＳ Ｐゴシック" pitchFamily="50" charset="-128"/>
            <a:ea typeface="ＭＳ Ｐゴシック" pitchFamily="50" charset="-128"/>
            <a:cs typeface="+mn-cs"/>
          </a:endParaRPr>
        </a:p>
        <a:p>
          <a:pPr eaLnBrk="1" fontAlgn="auto" latinLnBrk="0" hangingPunct="1"/>
          <a:r>
            <a:rPr kumimoji="1" lang="ja-JP" altLang="ja-JP" sz="1200" b="0" i="0" baseline="0">
              <a:solidFill>
                <a:schemeClr val="dk1"/>
              </a:solidFill>
              <a:effectLst/>
              <a:latin typeface="ＭＳ Ｐゴシック" pitchFamily="50" charset="-128"/>
              <a:ea typeface="ＭＳ Ｐゴシック" pitchFamily="50" charset="-128"/>
              <a:cs typeface="+mn-cs"/>
            </a:rPr>
            <a:t>　今後も事務事業の見直しなど行政改革を徹底し、経費削減に努める。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96731</xdr:rowOff>
    </xdr:from>
    <xdr:to>
      <xdr:col>23</xdr:col>
      <xdr:colOff>133350</xdr:colOff>
      <xdr:row>63</xdr:row>
      <xdr:rowOff>13758</xdr:rowOff>
    </xdr:to>
    <xdr:cxnSp macro="">
      <xdr:nvCxnSpPr>
        <xdr:cNvPr id="132" name="直線コネクタ 131"/>
        <xdr:cNvCxnSpPr/>
      </xdr:nvCxnSpPr>
      <xdr:spPr>
        <a:xfrm>
          <a:off x="4114800" y="10726631"/>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96731</xdr:rowOff>
    </xdr:from>
    <xdr:to>
      <xdr:col>19</xdr:col>
      <xdr:colOff>133350</xdr:colOff>
      <xdr:row>62</xdr:row>
      <xdr:rowOff>108796</xdr:rowOff>
    </xdr:to>
    <xdr:cxnSp macro="">
      <xdr:nvCxnSpPr>
        <xdr:cNvPr id="135" name="直線コネクタ 134"/>
        <xdr:cNvCxnSpPr/>
      </xdr:nvCxnSpPr>
      <xdr:spPr>
        <a:xfrm flipV="1">
          <a:off x="3225800" y="107266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62</xdr:row>
      <xdr:rowOff>108796</xdr:rowOff>
    </xdr:to>
    <xdr:cxnSp macro="">
      <xdr:nvCxnSpPr>
        <xdr:cNvPr id="138" name="直線コネクタ 137"/>
        <xdr:cNvCxnSpPr/>
      </xdr:nvCxnSpPr>
      <xdr:spPr>
        <a:xfrm>
          <a:off x="2336800" y="1073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100754</xdr:rowOff>
    </xdr:to>
    <xdr:cxnSp macro="">
      <xdr:nvCxnSpPr>
        <xdr:cNvPr id="141" name="直線コネクタ 140"/>
        <xdr:cNvCxnSpPr/>
      </xdr:nvCxnSpPr>
      <xdr:spPr>
        <a:xfrm>
          <a:off x="1447800" y="106663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1" name="楕円 150"/>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150935</xdr:rowOff>
    </xdr:from>
    <xdr:ext cx="762000" cy="259045"/>
    <xdr:sp macro="" textlink="">
      <xdr:nvSpPr>
        <xdr:cNvPr id="152"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45931</xdr:rowOff>
    </xdr:from>
    <xdr:to>
      <xdr:col>19</xdr:col>
      <xdr:colOff>184150</xdr:colOff>
      <xdr:row>62</xdr:row>
      <xdr:rowOff>147531</xdr:rowOff>
    </xdr:to>
    <xdr:sp macro="" textlink="">
      <xdr:nvSpPr>
        <xdr:cNvPr id="153" name="楕円 152"/>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54" name="テキスト ボックス 153"/>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5" name="楕円 154"/>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6" name="テキスト ボックス 155"/>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7" name="楕円 156"/>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8" name="テキスト ボックス 157"/>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9" name="楕円 158"/>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60" name="テキスト ボックス 159"/>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　平成</a:t>
          </a:r>
          <a:r>
            <a:rPr kumimoji="1" lang="en-US" altLang="ja-JP" sz="1200">
              <a:solidFill>
                <a:schemeClr val="dk1"/>
              </a:solidFill>
              <a:effectLst/>
              <a:latin typeface="ＭＳ Ｐゴシック" pitchFamily="50" charset="-128"/>
              <a:ea typeface="ＭＳ Ｐゴシック" pitchFamily="50" charset="-128"/>
              <a:cs typeface="+mn-cs"/>
            </a:rPr>
            <a:t>29</a:t>
          </a:r>
          <a:r>
            <a:rPr kumimoji="1" lang="ja-JP" altLang="ja-JP" sz="1200">
              <a:solidFill>
                <a:schemeClr val="dk1"/>
              </a:solidFill>
              <a:effectLst/>
              <a:latin typeface="ＭＳ Ｐゴシック" pitchFamily="50" charset="-128"/>
              <a:ea typeface="ＭＳ Ｐゴシック" pitchFamily="50" charset="-128"/>
              <a:cs typeface="+mn-cs"/>
            </a:rPr>
            <a:t>年度は</a:t>
          </a:r>
          <a:r>
            <a:rPr kumimoji="1" lang="en-US" altLang="ja-JP" sz="1200">
              <a:solidFill>
                <a:schemeClr val="dk1"/>
              </a:solidFill>
              <a:effectLst/>
              <a:latin typeface="ＭＳ Ｐゴシック" pitchFamily="50" charset="-128"/>
              <a:ea typeface="ＭＳ Ｐゴシック" pitchFamily="50" charset="-128"/>
              <a:cs typeface="+mn-cs"/>
            </a:rPr>
            <a:t>108,395</a:t>
          </a:r>
          <a:r>
            <a:rPr kumimoji="1" lang="ja-JP" altLang="ja-JP" sz="1200">
              <a:solidFill>
                <a:schemeClr val="dk1"/>
              </a:solidFill>
              <a:effectLst/>
              <a:latin typeface="ＭＳ Ｐゴシック" pitchFamily="50" charset="-128"/>
              <a:ea typeface="ＭＳ Ｐゴシック" pitchFamily="50" charset="-128"/>
              <a:cs typeface="+mn-cs"/>
            </a:rPr>
            <a:t>円であり、平成</a:t>
          </a:r>
          <a:r>
            <a:rPr kumimoji="1" lang="en-US" altLang="ja-JP" sz="1200">
              <a:solidFill>
                <a:schemeClr val="dk1"/>
              </a:solidFill>
              <a:effectLst/>
              <a:latin typeface="ＭＳ Ｐゴシック" pitchFamily="50" charset="-128"/>
              <a:ea typeface="ＭＳ Ｐゴシック" pitchFamily="50" charset="-128"/>
              <a:cs typeface="+mn-cs"/>
            </a:rPr>
            <a:t>28</a:t>
          </a:r>
          <a:r>
            <a:rPr kumimoji="1" lang="ja-JP" altLang="ja-JP" sz="1200">
              <a:solidFill>
                <a:schemeClr val="dk1"/>
              </a:solidFill>
              <a:effectLst/>
              <a:latin typeface="ＭＳ Ｐゴシック" pitchFamily="50" charset="-128"/>
              <a:ea typeface="ＭＳ Ｐゴシック" pitchFamily="50" charset="-128"/>
              <a:cs typeface="+mn-cs"/>
            </a:rPr>
            <a:t>年度の</a:t>
          </a:r>
          <a:r>
            <a:rPr kumimoji="1" lang="en-US" altLang="ja-JP" sz="1200">
              <a:solidFill>
                <a:schemeClr val="dk1"/>
              </a:solidFill>
              <a:effectLst/>
              <a:latin typeface="ＭＳ Ｐゴシック" pitchFamily="50" charset="-128"/>
              <a:ea typeface="ＭＳ Ｐゴシック" pitchFamily="50" charset="-128"/>
              <a:cs typeface="+mn-cs"/>
            </a:rPr>
            <a:t>108,622</a:t>
          </a:r>
          <a:r>
            <a:rPr kumimoji="1" lang="ja-JP" altLang="ja-JP" sz="1200">
              <a:solidFill>
                <a:schemeClr val="dk1"/>
              </a:solidFill>
              <a:effectLst/>
              <a:latin typeface="ＭＳ Ｐゴシック" pitchFamily="50" charset="-128"/>
              <a:ea typeface="ＭＳ Ｐゴシック" pitchFamily="50" charset="-128"/>
              <a:cs typeface="+mn-cs"/>
            </a:rPr>
            <a:t>円と</a:t>
          </a:r>
          <a:r>
            <a:rPr kumimoji="1" lang="ja-JP" altLang="en-US" sz="1200">
              <a:solidFill>
                <a:schemeClr val="dk1"/>
              </a:solidFill>
              <a:effectLst/>
              <a:latin typeface="ＭＳ Ｐゴシック" pitchFamily="50" charset="-128"/>
              <a:ea typeface="ＭＳ Ｐゴシック" pitchFamily="50" charset="-128"/>
              <a:cs typeface="+mn-cs"/>
            </a:rPr>
            <a:t>ほぼ同水準で推移している</a:t>
          </a:r>
          <a:r>
            <a:rPr kumimoji="1" lang="ja-JP" altLang="ja-JP" sz="1200">
              <a:solidFill>
                <a:schemeClr val="dk1"/>
              </a:solidFill>
              <a:effectLst/>
              <a:latin typeface="ＭＳ Ｐゴシック" pitchFamily="50" charset="-128"/>
              <a:ea typeface="ＭＳ Ｐゴシック" pitchFamily="50" charset="-128"/>
              <a:cs typeface="+mn-cs"/>
            </a:rPr>
            <a:t>。これは、</a:t>
          </a:r>
          <a:r>
            <a:rPr kumimoji="1" lang="ja-JP" altLang="ja-JP" sz="1200">
              <a:solidFill>
                <a:schemeClr val="dk1"/>
              </a:solidFill>
              <a:effectLst/>
              <a:latin typeface="+mn-lt"/>
              <a:ea typeface="+mn-ea"/>
              <a:cs typeface="+mn-cs"/>
            </a:rPr>
            <a:t>近年増加傾向にあるふるさと納税に係る事務委託料が</a:t>
          </a:r>
          <a:r>
            <a:rPr kumimoji="1" lang="ja-JP" altLang="ja-JP" sz="1200" b="0" i="0" baseline="0">
              <a:solidFill>
                <a:schemeClr val="dk1"/>
              </a:solidFill>
              <a:effectLst/>
              <a:latin typeface="+mn-lt"/>
              <a:ea typeface="+mn-ea"/>
              <a:cs typeface="+mn-cs"/>
            </a:rPr>
            <a:t>寄附</a:t>
          </a:r>
          <a:r>
            <a:rPr kumimoji="1" lang="ja-JP" altLang="ja-JP" sz="1200">
              <a:solidFill>
                <a:schemeClr val="dk1"/>
              </a:solidFill>
              <a:effectLst/>
              <a:latin typeface="+mn-lt"/>
              <a:ea typeface="+mn-ea"/>
              <a:cs typeface="+mn-cs"/>
            </a:rPr>
            <a:t>件数に応じて</a:t>
          </a:r>
          <a:r>
            <a:rPr kumimoji="1" lang="ja-JP" altLang="en-US" sz="1200">
              <a:solidFill>
                <a:schemeClr val="dk1"/>
              </a:solidFill>
              <a:effectLst/>
              <a:latin typeface="+mn-lt"/>
              <a:ea typeface="+mn-ea"/>
              <a:cs typeface="+mn-cs"/>
            </a:rPr>
            <a:t>増額したした一方で、</a:t>
          </a:r>
          <a:r>
            <a:rPr kumimoji="1" lang="ja-JP" altLang="en-US" sz="1200">
              <a:solidFill>
                <a:schemeClr val="dk1"/>
              </a:solidFill>
              <a:effectLst/>
              <a:latin typeface="ＭＳ Ｐゴシック" pitchFamily="50" charset="-128"/>
              <a:ea typeface="ＭＳ Ｐゴシック" pitchFamily="50" charset="-128"/>
              <a:cs typeface="+mn-cs"/>
            </a:rPr>
            <a:t>人件費に占める町立高等学校の法人化したことに伴い町教職員が減ったためである。</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ja-JP" sz="1200">
              <a:solidFill>
                <a:schemeClr val="dk1"/>
              </a:solidFill>
              <a:effectLst/>
              <a:latin typeface="ＭＳ Ｐゴシック" pitchFamily="50" charset="-128"/>
              <a:ea typeface="ＭＳ Ｐゴシック" pitchFamily="50" charset="-128"/>
              <a:cs typeface="+mn-cs"/>
            </a:rPr>
            <a:t>　今後も適切に業務を効率化し、計画的な財政運営に努める。</a:t>
          </a:r>
          <a:endParaRPr kumimoji="1" lang="en-US" altLang="ja-JP" sz="1200">
            <a:solidFill>
              <a:schemeClr val="dk1"/>
            </a:solidFill>
            <a:effectLst/>
            <a:latin typeface="ＭＳ Ｐゴシック" pitchFamily="50" charset="-128"/>
            <a:ea typeface="ＭＳ Ｐゴシック"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40007</xdr:rowOff>
    </xdr:from>
    <xdr:to>
      <xdr:col>23</xdr:col>
      <xdr:colOff>133350</xdr:colOff>
      <xdr:row>83</xdr:row>
      <xdr:rowOff>41833</xdr:rowOff>
    </xdr:to>
    <xdr:cxnSp macro="">
      <xdr:nvCxnSpPr>
        <xdr:cNvPr id="195" name="直線コネクタ 194"/>
        <xdr:cNvCxnSpPr/>
      </xdr:nvCxnSpPr>
      <xdr:spPr>
        <a:xfrm flipV="1">
          <a:off x="4114800" y="14270357"/>
          <a:ext cx="8382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1110</xdr:rowOff>
    </xdr:from>
    <xdr:to>
      <xdr:col>19</xdr:col>
      <xdr:colOff>133350</xdr:colOff>
      <xdr:row>83</xdr:row>
      <xdr:rowOff>41833</xdr:rowOff>
    </xdr:to>
    <xdr:cxnSp macro="">
      <xdr:nvCxnSpPr>
        <xdr:cNvPr id="198" name="直線コネクタ 197"/>
        <xdr:cNvCxnSpPr/>
      </xdr:nvCxnSpPr>
      <xdr:spPr>
        <a:xfrm>
          <a:off x="3225800" y="14231460"/>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131611</xdr:rowOff>
    </xdr:from>
    <xdr:to>
      <xdr:col>15</xdr:col>
      <xdr:colOff>82550</xdr:colOff>
      <xdr:row>83</xdr:row>
      <xdr:rowOff>1110</xdr:rowOff>
    </xdr:to>
    <xdr:cxnSp macro="">
      <xdr:nvCxnSpPr>
        <xdr:cNvPr id="201" name="直線コネクタ 200"/>
        <xdr:cNvCxnSpPr/>
      </xdr:nvCxnSpPr>
      <xdr:spPr>
        <a:xfrm>
          <a:off x="2336800" y="14190511"/>
          <a:ext cx="889000" cy="4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93309</xdr:rowOff>
    </xdr:from>
    <xdr:to>
      <xdr:col>11</xdr:col>
      <xdr:colOff>31750</xdr:colOff>
      <xdr:row>82</xdr:row>
      <xdr:rowOff>131611</xdr:rowOff>
    </xdr:to>
    <xdr:cxnSp macro="">
      <xdr:nvCxnSpPr>
        <xdr:cNvPr id="204" name="直線コネクタ 203"/>
        <xdr:cNvCxnSpPr/>
      </xdr:nvCxnSpPr>
      <xdr:spPr>
        <a:xfrm>
          <a:off x="1447800" y="14152209"/>
          <a:ext cx="889000" cy="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160657</xdr:rowOff>
    </xdr:from>
    <xdr:to>
      <xdr:col>23</xdr:col>
      <xdr:colOff>184150</xdr:colOff>
      <xdr:row>83</xdr:row>
      <xdr:rowOff>90807</xdr:rowOff>
    </xdr:to>
    <xdr:sp macro="" textlink="">
      <xdr:nvSpPr>
        <xdr:cNvPr id="214" name="楕円 213"/>
        <xdr:cNvSpPr/>
      </xdr:nvSpPr>
      <xdr:spPr>
        <a:xfrm>
          <a:off x="4902200" y="142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5734</xdr:rowOff>
    </xdr:from>
    <xdr:ext cx="762000" cy="259045"/>
    <xdr:sp macro="" textlink="">
      <xdr:nvSpPr>
        <xdr:cNvPr id="215" name="人件費・物件費等の状況該当値テキスト"/>
        <xdr:cNvSpPr txBox="1"/>
      </xdr:nvSpPr>
      <xdr:spPr>
        <a:xfrm>
          <a:off x="5041900" y="140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162483</xdr:rowOff>
    </xdr:from>
    <xdr:to>
      <xdr:col>19</xdr:col>
      <xdr:colOff>184150</xdr:colOff>
      <xdr:row>83</xdr:row>
      <xdr:rowOff>92633</xdr:rowOff>
    </xdr:to>
    <xdr:sp macro="" textlink="">
      <xdr:nvSpPr>
        <xdr:cNvPr id="216" name="楕円 215"/>
        <xdr:cNvSpPr/>
      </xdr:nvSpPr>
      <xdr:spPr>
        <a:xfrm>
          <a:off x="4064000" y="14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102810</xdr:rowOff>
    </xdr:from>
    <xdr:ext cx="736600" cy="259045"/>
    <xdr:sp macro="" textlink="">
      <xdr:nvSpPr>
        <xdr:cNvPr id="217" name="テキスト ボックス 216"/>
        <xdr:cNvSpPr txBox="1"/>
      </xdr:nvSpPr>
      <xdr:spPr>
        <a:xfrm>
          <a:off x="3733800" y="13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121760</xdr:rowOff>
    </xdr:from>
    <xdr:to>
      <xdr:col>15</xdr:col>
      <xdr:colOff>133350</xdr:colOff>
      <xdr:row>83</xdr:row>
      <xdr:rowOff>51910</xdr:rowOff>
    </xdr:to>
    <xdr:sp macro="" textlink="">
      <xdr:nvSpPr>
        <xdr:cNvPr id="218" name="楕円 217"/>
        <xdr:cNvSpPr/>
      </xdr:nvSpPr>
      <xdr:spPr>
        <a:xfrm>
          <a:off x="3175000" y="141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62087</xdr:rowOff>
    </xdr:from>
    <xdr:ext cx="762000" cy="259045"/>
    <xdr:sp macro="" textlink="">
      <xdr:nvSpPr>
        <xdr:cNvPr id="219" name="テキスト ボックス 218"/>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80811</xdr:rowOff>
    </xdr:from>
    <xdr:to>
      <xdr:col>11</xdr:col>
      <xdr:colOff>82550</xdr:colOff>
      <xdr:row>83</xdr:row>
      <xdr:rowOff>10961</xdr:rowOff>
    </xdr:to>
    <xdr:sp macro="" textlink="">
      <xdr:nvSpPr>
        <xdr:cNvPr id="220" name="楕円 219"/>
        <xdr:cNvSpPr/>
      </xdr:nvSpPr>
      <xdr:spPr>
        <a:xfrm>
          <a:off x="2286000" y="141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21138</xdr:rowOff>
    </xdr:from>
    <xdr:ext cx="762000" cy="259045"/>
    <xdr:sp macro="" textlink="">
      <xdr:nvSpPr>
        <xdr:cNvPr id="221" name="テキスト ボックス 220"/>
        <xdr:cNvSpPr txBox="1"/>
      </xdr:nvSpPr>
      <xdr:spPr>
        <a:xfrm>
          <a:off x="1955800" y="139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42509</xdr:rowOff>
    </xdr:from>
    <xdr:to>
      <xdr:col>7</xdr:col>
      <xdr:colOff>31750</xdr:colOff>
      <xdr:row>82</xdr:row>
      <xdr:rowOff>144109</xdr:rowOff>
    </xdr:to>
    <xdr:sp macro="" textlink="">
      <xdr:nvSpPr>
        <xdr:cNvPr id="222" name="楕円 221"/>
        <xdr:cNvSpPr/>
      </xdr:nvSpPr>
      <xdr:spPr>
        <a:xfrm>
          <a:off x="1397000" y="141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154286</xdr:rowOff>
    </xdr:from>
    <xdr:ext cx="762000" cy="259045"/>
    <xdr:sp macro="" textlink="">
      <xdr:nvSpPr>
        <xdr:cNvPr id="223" name="テキスト ボックス 222"/>
        <xdr:cNvSpPr txBox="1"/>
      </xdr:nvSpPr>
      <xdr:spPr>
        <a:xfrm>
          <a:off x="1066800" y="138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tx1"/>
              </a:solidFill>
              <a:effectLst/>
              <a:latin typeface="ＭＳ Ｐゴシック" pitchFamily="50" charset="-128"/>
              <a:ea typeface="ＭＳ Ｐゴシック" pitchFamily="50" charset="-128"/>
            </a:rPr>
            <a:t>平成</a:t>
          </a:r>
          <a:r>
            <a:rPr lang="en-US" altLang="ja-JP" sz="1200">
              <a:solidFill>
                <a:schemeClr val="tx1"/>
              </a:solidFill>
              <a:effectLst/>
              <a:latin typeface="ＭＳ Ｐゴシック" pitchFamily="50" charset="-128"/>
              <a:ea typeface="ＭＳ Ｐゴシック" pitchFamily="50" charset="-128"/>
            </a:rPr>
            <a:t>29</a:t>
          </a:r>
          <a:r>
            <a:rPr lang="ja-JP" altLang="en-US" sz="1200">
              <a:solidFill>
                <a:schemeClr val="tx1"/>
              </a:solidFill>
              <a:effectLst/>
              <a:latin typeface="ＭＳ Ｐゴシック" pitchFamily="50" charset="-128"/>
              <a:ea typeface="ＭＳ Ｐゴシック" pitchFamily="50" charset="-128"/>
            </a:rPr>
            <a:t>年度は平成</a:t>
          </a:r>
          <a:r>
            <a:rPr lang="en-US" altLang="ja-JP" sz="1200">
              <a:solidFill>
                <a:schemeClr val="tx1"/>
              </a:solidFill>
              <a:effectLst/>
              <a:latin typeface="ＭＳ Ｐゴシック" pitchFamily="50" charset="-128"/>
              <a:ea typeface="ＭＳ Ｐゴシック" pitchFamily="50" charset="-128"/>
            </a:rPr>
            <a:t>28</a:t>
          </a:r>
          <a:r>
            <a:rPr lang="ja-JP" altLang="en-US" sz="1200">
              <a:solidFill>
                <a:schemeClr val="tx1"/>
              </a:solidFill>
              <a:effectLst/>
              <a:latin typeface="ＭＳ Ｐゴシック" pitchFamily="50" charset="-128"/>
              <a:ea typeface="ＭＳ Ｐゴシック" pitchFamily="50" charset="-128"/>
            </a:rPr>
            <a:t>度数値を引用。</a:t>
          </a:r>
          <a:endParaRPr lang="en-US" altLang="ja-JP" sz="1200">
            <a:solidFill>
              <a:schemeClr val="tx1"/>
            </a:solidFill>
            <a:effectLst/>
            <a:latin typeface="ＭＳ Ｐゴシック" pitchFamily="50" charset="-128"/>
            <a:ea typeface="ＭＳ Ｐゴシック" pitchFamily="50" charset="-128"/>
          </a:endParaRPr>
        </a:p>
        <a:p>
          <a:r>
            <a:rPr lang="ja-JP" altLang="en-US" sz="1200">
              <a:solidFill>
                <a:schemeClr val="tx1"/>
              </a:solidFill>
              <a:effectLst/>
              <a:latin typeface="ＭＳ Ｐゴシック" pitchFamily="50" charset="-128"/>
              <a:ea typeface="ＭＳ Ｐゴシック" pitchFamily="50" charset="-128"/>
            </a:rPr>
            <a:t>なお、平成</a:t>
          </a:r>
          <a:r>
            <a:rPr lang="en-US" altLang="ja-JP" sz="1200">
              <a:solidFill>
                <a:schemeClr val="tx1"/>
              </a:solidFill>
              <a:effectLst/>
              <a:latin typeface="ＭＳ Ｐゴシック" pitchFamily="50" charset="-128"/>
              <a:ea typeface="ＭＳ Ｐゴシック" pitchFamily="50" charset="-128"/>
            </a:rPr>
            <a:t>29</a:t>
          </a:r>
          <a:r>
            <a:rPr lang="ja-JP" altLang="en-US" sz="1200">
              <a:solidFill>
                <a:schemeClr val="tx1"/>
              </a:solidFill>
              <a:effectLst/>
              <a:latin typeface="ＭＳ Ｐゴシック" pitchFamily="50" charset="-128"/>
              <a:ea typeface="ＭＳ Ｐゴシック" pitchFamily="50" charset="-128"/>
            </a:rPr>
            <a:t>年度類似団体関係数値（平均値、最大値及び最小値、順位）は、平成</a:t>
          </a:r>
          <a:r>
            <a:rPr lang="en-US" altLang="ja-JP" sz="1200">
              <a:solidFill>
                <a:schemeClr val="tx1"/>
              </a:solidFill>
              <a:effectLst/>
              <a:latin typeface="ＭＳ Ｐゴシック" pitchFamily="50" charset="-128"/>
              <a:ea typeface="ＭＳ Ｐゴシック" pitchFamily="50" charset="-128"/>
            </a:rPr>
            <a:t>29</a:t>
          </a:r>
          <a:r>
            <a:rPr lang="ja-JP" altLang="en-US" sz="1200">
              <a:solidFill>
                <a:schemeClr val="tx1"/>
              </a:solidFill>
              <a:effectLst/>
              <a:latin typeface="ＭＳ Ｐゴシック" pitchFamily="50" charset="-128"/>
              <a:ea typeface="ＭＳ Ｐゴシック" pitchFamily="50" charset="-128"/>
            </a:rPr>
            <a:t>年度類似団体によるもの。</a:t>
          </a:r>
          <a:endParaRPr lang="ja-JP" altLang="ja-JP" sz="1200">
            <a:solidFill>
              <a:schemeClr val="tx1"/>
            </a:solidFill>
            <a:effectLst/>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96661</xdr:rowOff>
    </xdr:from>
    <xdr:to>
      <xdr:col>81</xdr:col>
      <xdr:colOff>44450</xdr:colOff>
      <xdr:row>89</xdr:row>
      <xdr:rowOff>96661</xdr:rowOff>
    </xdr:to>
    <xdr:cxnSp macro="">
      <xdr:nvCxnSpPr>
        <xdr:cNvPr id="257" name="直線コネクタ 256"/>
        <xdr:cNvCxnSpPr/>
      </xdr:nvCxnSpPr>
      <xdr:spPr>
        <a:xfrm>
          <a:off x="16179800" y="1535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96661</xdr:rowOff>
    </xdr:to>
    <xdr:cxnSp macro="">
      <xdr:nvCxnSpPr>
        <xdr:cNvPr id="260" name="直線コネクタ 259"/>
        <xdr:cNvCxnSpPr/>
      </xdr:nvCxnSpPr>
      <xdr:spPr>
        <a:xfrm>
          <a:off x="15290800" y="151680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80434</xdr:rowOff>
    </xdr:to>
    <xdr:cxnSp macro="">
      <xdr:nvCxnSpPr>
        <xdr:cNvPr id="263" name="直線コネクタ 262"/>
        <xdr:cNvCxnSpPr/>
      </xdr:nvCxnSpPr>
      <xdr:spPr>
        <a:xfrm>
          <a:off x="14401800" y="151010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160866</xdr:rowOff>
    </xdr:to>
    <xdr:cxnSp macro="">
      <xdr:nvCxnSpPr>
        <xdr:cNvPr id="266" name="直線コネクタ 265"/>
        <xdr:cNvCxnSpPr/>
      </xdr:nvCxnSpPr>
      <xdr:spPr>
        <a:xfrm flipV="1">
          <a:off x="13512800" y="1510100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45861</xdr:rowOff>
    </xdr:from>
    <xdr:to>
      <xdr:col>81</xdr:col>
      <xdr:colOff>95250</xdr:colOff>
      <xdr:row>89</xdr:row>
      <xdr:rowOff>147461</xdr:rowOff>
    </xdr:to>
    <xdr:sp macro="" textlink="">
      <xdr:nvSpPr>
        <xdr:cNvPr id="276" name="楕円 275"/>
        <xdr:cNvSpPr/>
      </xdr:nvSpPr>
      <xdr:spPr>
        <a:xfrm>
          <a:off x="169672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17938</xdr:rowOff>
    </xdr:from>
    <xdr:ext cx="762000" cy="259045"/>
    <xdr:sp macro="" textlink="">
      <xdr:nvSpPr>
        <xdr:cNvPr id="277" name="給与水準   （国との比較）該当値テキスト"/>
        <xdr:cNvSpPr txBox="1"/>
      </xdr:nvSpPr>
      <xdr:spPr>
        <a:xfrm>
          <a:off x="17106900" y="1527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45861</xdr:rowOff>
    </xdr:from>
    <xdr:to>
      <xdr:col>77</xdr:col>
      <xdr:colOff>95250</xdr:colOff>
      <xdr:row>89</xdr:row>
      <xdr:rowOff>147461</xdr:rowOff>
    </xdr:to>
    <xdr:sp macro="" textlink="">
      <xdr:nvSpPr>
        <xdr:cNvPr id="278" name="楕円 277"/>
        <xdr:cNvSpPr/>
      </xdr:nvSpPr>
      <xdr:spPr>
        <a:xfrm>
          <a:off x="16129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132238</xdr:rowOff>
    </xdr:from>
    <xdr:ext cx="736600" cy="259045"/>
    <xdr:sp macro="" textlink="">
      <xdr:nvSpPr>
        <xdr:cNvPr id="279" name="テキスト ボックス 278"/>
        <xdr:cNvSpPr txBox="1"/>
      </xdr:nvSpPr>
      <xdr:spPr>
        <a:xfrm>
          <a:off x="15798800" y="153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2" name="楕円 281"/>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3" name="テキスト ボックス 282"/>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4" name="楕円 283"/>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5" name="テキスト ボックス 284"/>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itchFamily="50" charset="-128"/>
              <a:ea typeface="ＭＳ Ｐゴシック" pitchFamily="50" charset="-128"/>
            </a:rPr>
            <a:t>平成</a:t>
          </a:r>
          <a:r>
            <a:rPr lang="en-US" altLang="ja-JP" sz="1200">
              <a:effectLst/>
              <a:latin typeface="ＭＳ Ｐゴシック" pitchFamily="50" charset="-128"/>
              <a:ea typeface="ＭＳ Ｐゴシック" pitchFamily="50" charset="-128"/>
            </a:rPr>
            <a:t>29</a:t>
          </a:r>
          <a:r>
            <a:rPr lang="ja-JP" altLang="en-US" sz="1200">
              <a:effectLst/>
              <a:latin typeface="ＭＳ Ｐゴシック" pitchFamily="50" charset="-128"/>
              <a:ea typeface="ＭＳ Ｐゴシック" pitchFamily="50" charset="-128"/>
            </a:rPr>
            <a:t>年度は平成</a:t>
          </a:r>
          <a:r>
            <a:rPr lang="en-US" altLang="ja-JP" sz="1200">
              <a:effectLst/>
              <a:latin typeface="ＭＳ Ｐゴシック" pitchFamily="50" charset="-128"/>
              <a:ea typeface="ＭＳ Ｐゴシック" pitchFamily="50" charset="-128"/>
            </a:rPr>
            <a:t>28</a:t>
          </a:r>
          <a:r>
            <a:rPr lang="ja-JP" altLang="en-US" sz="1200">
              <a:effectLst/>
              <a:latin typeface="ＭＳ Ｐゴシック" pitchFamily="50" charset="-128"/>
              <a:ea typeface="ＭＳ Ｐゴシック" pitchFamily="50" charset="-128"/>
            </a:rPr>
            <a:t>年度数値を引用。</a:t>
          </a:r>
          <a:endParaRPr lang="en-US" altLang="ja-JP" sz="1200">
            <a:effectLst/>
            <a:latin typeface="ＭＳ Ｐゴシック" pitchFamily="50" charset="-128"/>
            <a:ea typeface="ＭＳ Ｐゴシック" pitchFamily="50" charset="-128"/>
          </a:endParaRPr>
        </a:p>
        <a:p>
          <a:r>
            <a:rPr lang="ja-JP" altLang="en-US" sz="1200">
              <a:effectLst/>
              <a:latin typeface="ＭＳ Ｐゴシック" pitchFamily="50" charset="-128"/>
              <a:ea typeface="ＭＳ Ｐゴシック" pitchFamily="50" charset="-128"/>
            </a:rPr>
            <a:t>（職員数：平成</a:t>
          </a:r>
          <a:r>
            <a:rPr lang="en-US" altLang="ja-JP" sz="1200">
              <a:effectLst/>
              <a:latin typeface="ＭＳ Ｐゴシック" pitchFamily="50" charset="-128"/>
              <a:ea typeface="ＭＳ Ｐゴシック" pitchFamily="50" charset="-128"/>
            </a:rPr>
            <a:t>28</a:t>
          </a:r>
          <a:r>
            <a:rPr lang="ja-JP" altLang="en-US" sz="1200">
              <a:effectLst/>
              <a:latin typeface="ＭＳ Ｐゴシック" pitchFamily="50" charset="-128"/>
              <a:ea typeface="ＭＳ Ｐゴシック" pitchFamily="50" charset="-128"/>
            </a:rPr>
            <a:t>年度数値、人口：平成</a:t>
          </a:r>
          <a:r>
            <a:rPr lang="en-US" altLang="ja-JP" sz="1200">
              <a:effectLst/>
              <a:latin typeface="ＭＳ Ｐゴシック" pitchFamily="50" charset="-128"/>
              <a:ea typeface="ＭＳ Ｐゴシック" pitchFamily="50" charset="-128"/>
            </a:rPr>
            <a:t>30</a:t>
          </a:r>
          <a:r>
            <a:rPr lang="ja-JP" altLang="en-US" sz="1200">
              <a:effectLst/>
              <a:latin typeface="ＭＳ Ｐゴシック" pitchFamily="50" charset="-128"/>
              <a:ea typeface="ＭＳ Ｐゴシック" pitchFamily="50" charset="-128"/>
            </a:rPr>
            <a:t>年度１月１日現在の人口）</a:t>
          </a:r>
          <a:endParaRPr lang="en-US" altLang="ja-JP" sz="1200">
            <a:effectLst/>
            <a:latin typeface="ＭＳ Ｐゴシック" pitchFamily="50" charset="-128"/>
            <a:ea typeface="ＭＳ Ｐゴシック" pitchFamily="50" charset="-128"/>
          </a:endParaRPr>
        </a:p>
        <a:p>
          <a:r>
            <a:rPr lang="ja-JP" altLang="en-US" sz="1200">
              <a:effectLst/>
              <a:latin typeface="ＭＳ Ｐゴシック" pitchFamily="50" charset="-128"/>
              <a:ea typeface="ＭＳ Ｐゴシック" pitchFamily="50" charset="-128"/>
            </a:rPr>
            <a:t>なお、平成</a:t>
          </a:r>
          <a:r>
            <a:rPr lang="en-US" altLang="ja-JP" sz="1200">
              <a:effectLst/>
              <a:latin typeface="ＭＳ Ｐゴシック" pitchFamily="50" charset="-128"/>
              <a:ea typeface="ＭＳ Ｐゴシック" pitchFamily="50" charset="-128"/>
            </a:rPr>
            <a:t>29</a:t>
          </a:r>
          <a:r>
            <a:rPr lang="ja-JP" altLang="en-US" sz="1200">
              <a:effectLst/>
              <a:latin typeface="ＭＳ Ｐゴシック" pitchFamily="50" charset="-128"/>
              <a:ea typeface="ＭＳ Ｐゴシック" pitchFamily="50" charset="-128"/>
            </a:rPr>
            <a:t>年度類似団体関係数値（平均値、最大値及び最小値、順位）は、平成</a:t>
          </a:r>
          <a:r>
            <a:rPr lang="en-US" altLang="ja-JP" sz="1200">
              <a:effectLst/>
              <a:latin typeface="ＭＳ Ｐゴシック" pitchFamily="50" charset="-128"/>
              <a:ea typeface="ＭＳ Ｐゴシック" pitchFamily="50" charset="-128"/>
            </a:rPr>
            <a:t>29</a:t>
          </a:r>
          <a:r>
            <a:rPr lang="ja-JP" altLang="en-US" sz="1200">
              <a:effectLst/>
              <a:latin typeface="ＭＳ Ｐゴシック" pitchFamily="50" charset="-128"/>
              <a:ea typeface="ＭＳ Ｐゴシック" pitchFamily="50" charset="-128"/>
            </a:rPr>
            <a:t>年度の選定団体によるもの。</a:t>
          </a:r>
          <a:endParaRPr lang="ja-JP" altLang="ja-JP" sz="1200">
            <a:effectLst/>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119098</xdr:rowOff>
    </xdr:from>
    <xdr:to>
      <xdr:col>81</xdr:col>
      <xdr:colOff>44450</xdr:colOff>
      <xdr:row>59</xdr:row>
      <xdr:rowOff>120438</xdr:rowOff>
    </xdr:to>
    <xdr:cxnSp macro="">
      <xdr:nvCxnSpPr>
        <xdr:cNvPr id="320" name="直線コネクタ 319"/>
        <xdr:cNvCxnSpPr/>
      </xdr:nvCxnSpPr>
      <xdr:spPr>
        <a:xfrm>
          <a:off x="16179800" y="10234648"/>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119098</xdr:rowOff>
    </xdr:from>
    <xdr:to>
      <xdr:col>77</xdr:col>
      <xdr:colOff>44450</xdr:colOff>
      <xdr:row>59</xdr:row>
      <xdr:rowOff>148590</xdr:rowOff>
    </xdr:to>
    <xdr:cxnSp macro="">
      <xdr:nvCxnSpPr>
        <xdr:cNvPr id="323" name="直線コネクタ 322"/>
        <xdr:cNvCxnSpPr/>
      </xdr:nvCxnSpPr>
      <xdr:spPr>
        <a:xfrm flipV="1">
          <a:off x="15290800" y="10234648"/>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135185</xdr:rowOff>
    </xdr:from>
    <xdr:to>
      <xdr:col>72</xdr:col>
      <xdr:colOff>203200</xdr:colOff>
      <xdr:row>59</xdr:row>
      <xdr:rowOff>148590</xdr:rowOff>
    </xdr:to>
    <xdr:cxnSp macro="">
      <xdr:nvCxnSpPr>
        <xdr:cNvPr id="326" name="直線コネクタ 325"/>
        <xdr:cNvCxnSpPr/>
      </xdr:nvCxnSpPr>
      <xdr:spPr>
        <a:xfrm>
          <a:off x="14401800" y="1025073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129822</xdr:rowOff>
    </xdr:from>
    <xdr:to>
      <xdr:col>68</xdr:col>
      <xdr:colOff>152400</xdr:colOff>
      <xdr:row>59</xdr:row>
      <xdr:rowOff>135185</xdr:rowOff>
    </xdr:to>
    <xdr:cxnSp macro="">
      <xdr:nvCxnSpPr>
        <xdr:cNvPr id="329" name="直線コネクタ 328"/>
        <xdr:cNvCxnSpPr/>
      </xdr:nvCxnSpPr>
      <xdr:spPr>
        <a:xfrm>
          <a:off x="13512800" y="10245372"/>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69638</xdr:rowOff>
    </xdr:from>
    <xdr:to>
      <xdr:col>81</xdr:col>
      <xdr:colOff>95250</xdr:colOff>
      <xdr:row>59</xdr:row>
      <xdr:rowOff>171238</xdr:rowOff>
    </xdr:to>
    <xdr:sp macro="" textlink="">
      <xdr:nvSpPr>
        <xdr:cNvPr id="339" name="楕円 338"/>
        <xdr:cNvSpPr/>
      </xdr:nvSpPr>
      <xdr:spPr>
        <a:xfrm>
          <a:off x="169672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86165</xdr:rowOff>
    </xdr:from>
    <xdr:ext cx="762000" cy="259045"/>
    <xdr:sp macro="" textlink="">
      <xdr:nvSpPr>
        <xdr:cNvPr id="340" name="定員管理の状況該当値テキスト"/>
        <xdr:cNvSpPr txBox="1"/>
      </xdr:nvSpPr>
      <xdr:spPr>
        <a:xfrm>
          <a:off x="17106900" y="1003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68298</xdr:rowOff>
    </xdr:from>
    <xdr:to>
      <xdr:col>77</xdr:col>
      <xdr:colOff>95250</xdr:colOff>
      <xdr:row>59</xdr:row>
      <xdr:rowOff>169898</xdr:rowOff>
    </xdr:to>
    <xdr:sp macro="" textlink="">
      <xdr:nvSpPr>
        <xdr:cNvPr id="341" name="楕円 340"/>
        <xdr:cNvSpPr/>
      </xdr:nvSpPr>
      <xdr:spPr>
        <a:xfrm>
          <a:off x="16129000" y="101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8625</xdr:rowOff>
    </xdr:from>
    <xdr:ext cx="736600" cy="259045"/>
    <xdr:sp macro="" textlink="">
      <xdr:nvSpPr>
        <xdr:cNvPr id="342" name="テキスト ボックス 341"/>
        <xdr:cNvSpPr txBox="1"/>
      </xdr:nvSpPr>
      <xdr:spPr>
        <a:xfrm>
          <a:off x="15798800" y="995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3" name="楕円 342"/>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4" name="テキスト ボックス 343"/>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84385</xdr:rowOff>
    </xdr:from>
    <xdr:to>
      <xdr:col>68</xdr:col>
      <xdr:colOff>203200</xdr:colOff>
      <xdr:row>60</xdr:row>
      <xdr:rowOff>14535</xdr:rowOff>
    </xdr:to>
    <xdr:sp macro="" textlink="">
      <xdr:nvSpPr>
        <xdr:cNvPr id="345" name="楕円 344"/>
        <xdr:cNvSpPr/>
      </xdr:nvSpPr>
      <xdr:spPr>
        <a:xfrm>
          <a:off x="143510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24712</xdr:rowOff>
    </xdr:from>
    <xdr:ext cx="762000" cy="259045"/>
    <xdr:sp macro="" textlink="">
      <xdr:nvSpPr>
        <xdr:cNvPr id="346" name="テキスト ボックス 345"/>
        <xdr:cNvSpPr txBox="1"/>
      </xdr:nvSpPr>
      <xdr:spPr>
        <a:xfrm>
          <a:off x="14020800" y="99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79022</xdr:rowOff>
    </xdr:from>
    <xdr:to>
      <xdr:col>64</xdr:col>
      <xdr:colOff>152400</xdr:colOff>
      <xdr:row>60</xdr:row>
      <xdr:rowOff>9172</xdr:rowOff>
    </xdr:to>
    <xdr:sp macro="" textlink="">
      <xdr:nvSpPr>
        <xdr:cNvPr id="347" name="楕円 346"/>
        <xdr:cNvSpPr/>
      </xdr:nvSpPr>
      <xdr:spPr>
        <a:xfrm>
          <a:off x="13462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19349</xdr:rowOff>
    </xdr:from>
    <xdr:ext cx="762000" cy="259045"/>
    <xdr:sp macro="" textlink="">
      <xdr:nvSpPr>
        <xdr:cNvPr id="348" name="テキスト ボックス 347"/>
        <xdr:cNvSpPr txBox="1"/>
      </xdr:nvSpPr>
      <xdr:spPr>
        <a:xfrm>
          <a:off x="13131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itchFamily="50" charset="-128"/>
              <a:ea typeface="ＭＳ Ｐゴシック" pitchFamily="50" charset="-128"/>
              <a:cs typeface="+mn-cs"/>
            </a:rPr>
            <a:t>　平成</a:t>
          </a:r>
          <a:r>
            <a:rPr kumimoji="1" lang="en-US" altLang="ja-JP" sz="1200">
              <a:solidFill>
                <a:schemeClr val="dk1"/>
              </a:solidFill>
              <a:effectLst/>
              <a:latin typeface="ＭＳ Ｐゴシック" pitchFamily="50" charset="-128"/>
              <a:ea typeface="ＭＳ Ｐゴシック" pitchFamily="50" charset="-128"/>
              <a:cs typeface="+mn-cs"/>
            </a:rPr>
            <a:t>29</a:t>
          </a:r>
          <a:r>
            <a:rPr kumimoji="1" lang="ja-JP" altLang="ja-JP" sz="1200">
              <a:solidFill>
                <a:schemeClr val="dk1"/>
              </a:solidFill>
              <a:effectLst/>
              <a:latin typeface="ＭＳ Ｐゴシック" pitchFamily="50" charset="-128"/>
              <a:ea typeface="ＭＳ Ｐゴシック" pitchFamily="50" charset="-128"/>
              <a:cs typeface="+mn-cs"/>
            </a:rPr>
            <a:t>年度は</a:t>
          </a:r>
          <a:r>
            <a:rPr kumimoji="1" lang="en-US" altLang="ja-JP" sz="1200">
              <a:solidFill>
                <a:schemeClr val="dk1"/>
              </a:solidFill>
              <a:effectLst/>
              <a:latin typeface="ＭＳ Ｐゴシック" pitchFamily="50" charset="-128"/>
              <a:ea typeface="ＭＳ Ｐゴシック" pitchFamily="50" charset="-128"/>
              <a:cs typeface="+mn-cs"/>
            </a:rPr>
            <a:t>4.1</a:t>
          </a:r>
          <a:r>
            <a:rPr kumimoji="1" lang="ja-JP" altLang="ja-JP" sz="1200">
              <a:solidFill>
                <a:schemeClr val="dk1"/>
              </a:solidFill>
              <a:effectLst/>
              <a:latin typeface="ＭＳ Ｐゴシック" pitchFamily="50" charset="-128"/>
              <a:ea typeface="ＭＳ Ｐゴシック" pitchFamily="50" charset="-128"/>
              <a:cs typeface="+mn-cs"/>
            </a:rPr>
            <a:t>％と平成</a:t>
          </a:r>
          <a:r>
            <a:rPr kumimoji="1" lang="en-US" altLang="ja-JP" sz="1200">
              <a:solidFill>
                <a:schemeClr val="dk1"/>
              </a:solidFill>
              <a:effectLst/>
              <a:latin typeface="ＭＳ Ｐゴシック" pitchFamily="50" charset="-128"/>
              <a:ea typeface="ＭＳ Ｐゴシック" pitchFamily="50" charset="-128"/>
              <a:cs typeface="+mn-cs"/>
            </a:rPr>
            <a:t>28</a:t>
          </a:r>
          <a:r>
            <a:rPr kumimoji="1" lang="ja-JP" altLang="ja-JP" sz="1200">
              <a:solidFill>
                <a:schemeClr val="dk1"/>
              </a:solidFill>
              <a:effectLst/>
              <a:latin typeface="ＭＳ Ｐゴシック" pitchFamily="50" charset="-128"/>
              <a:ea typeface="ＭＳ Ｐゴシック" pitchFamily="50" charset="-128"/>
              <a:cs typeface="+mn-cs"/>
            </a:rPr>
            <a:t>年度と比較して</a:t>
          </a:r>
          <a:r>
            <a:rPr kumimoji="1" lang="en-US" altLang="ja-JP" sz="1200">
              <a:solidFill>
                <a:schemeClr val="dk1"/>
              </a:solidFill>
              <a:effectLst/>
              <a:latin typeface="ＭＳ Ｐゴシック" pitchFamily="50" charset="-128"/>
              <a:ea typeface="ＭＳ Ｐゴシック" pitchFamily="50" charset="-128"/>
              <a:cs typeface="+mn-cs"/>
            </a:rPr>
            <a:t>0.4</a:t>
          </a:r>
          <a:r>
            <a:rPr kumimoji="1" lang="ja-JP" altLang="ja-JP" sz="1200">
              <a:solidFill>
                <a:schemeClr val="dk1"/>
              </a:solidFill>
              <a:effectLst/>
              <a:latin typeface="ＭＳ Ｐゴシック" pitchFamily="50" charset="-128"/>
              <a:ea typeface="ＭＳ Ｐゴシック" pitchFamily="50" charset="-128"/>
              <a:cs typeface="+mn-cs"/>
            </a:rPr>
            <a:t>ポイント増加している。</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これは</a:t>
          </a:r>
          <a:r>
            <a:rPr kumimoji="1" lang="ja-JP" altLang="en-US" sz="1200">
              <a:solidFill>
                <a:schemeClr val="dk1"/>
              </a:solidFill>
              <a:effectLst/>
              <a:latin typeface="ＭＳ Ｐゴシック" pitchFamily="50" charset="-128"/>
              <a:ea typeface="ＭＳ Ｐゴシック" pitchFamily="50" charset="-128"/>
              <a:cs typeface="+mn-cs"/>
            </a:rPr>
            <a:t>、岩戸小学校大規模改造事業等に伴う地方債の借入が増額したことにより今後の償還額も増額となったことが要因である。</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ja-JP" sz="1200">
              <a:solidFill>
                <a:schemeClr val="dk1"/>
              </a:solidFill>
              <a:effectLst/>
              <a:latin typeface="ＭＳ Ｐゴシック" pitchFamily="50" charset="-128"/>
              <a:ea typeface="ＭＳ Ｐゴシック" pitchFamily="50" charset="-128"/>
              <a:cs typeface="+mn-cs"/>
            </a:rPr>
            <a:t>　今後は、公共施設の更新や長寿命化等に伴う事業の増加が見込まれるため、より事業の必要性、緊急性を精査し、地方債の発行を最小限に止めることで、健全な財政運営に努める。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141732</xdr:rowOff>
    </xdr:to>
    <xdr:cxnSp macro="">
      <xdr:nvCxnSpPr>
        <xdr:cNvPr id="380" name="直線コネクタ 379"/>
        <xdr:cNvCxnSpPr/>
      </xdr:nvCxnSpPr>
      <xdr:spPr>
        <a:xfrm>
          <a:off x="16179800" y="66182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103124</xdr:rowOff>
    </xdr:to>
    <xdr:cxnSp macro="">
      <xdr:nvCxnSpPr>
        <xdr:cNvPr id="383" name="直線コネクタ 382"/>
        <xdr:cNvCxnSpPr/>
      </xdr:nvCxnSpPr>
      <xdr:spPr>
        <a:xfrm>
          <a:off x="15290800" y="66085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93472</xdr:rowOff>
    </xdr:from>
    <xdr:to>
      <xdr:col>72</xdr:col>
      <xdr:colOff>203200</xdr:colOff>
      <xdr:row>38</xdr:row>
      <xdr:rowOff>132080</xdr:rowOff>
    </xdr:to>
    <xdr:cxnSp macro="">
      <xdr:nvCxnSpPr>
        <xdr:cNvPr id="386" name="直線コネクタ 385"/>
        <xdr:cNvCxnSpPr/>
      </xdr:nvCxnSpPr>
      <xdr:spPr>
        <a:xfrm flipV="1">
          <a:off x="14401800" y="66085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18542</xdr:rowOff>
    </xdr:to>
    <xdr:cxnSp macro="">
      <xdr:nvCxnSpPr>
        <xdr:cNvPr id="389" name="直線コネクタ 388"/>
        <xdr:cNvCxnSpPr/>
      </xdr:nvCxnSpPr>
      <xdr:spPr>
        <a:xfrm flipV="1">
          <a:off x="13512800" y="66471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9" name="楕円 398"/>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400" name="公債費負担の状況該当値テキスト"/>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401" name="楕円 400"/>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2" name="テキスト ボックス 401"/>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42672</xdr:rowOff>
    </xdr:from>
    <xdr:to>
      <xdr:col>73</xdr:col>
      <xdr:colOff>44450</xdr:colOff>
      <xdr:row>38</xdr:row>
      <xdr:rowOff>144272</xdr:rowOff>
    </xdr:to>
    <xdr:sp macro="" textlink="">
      <xdr:nvSpPr>
        <xdr:cNvPr id="403" name="楕円 402"/>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154449</xdr:rowOff>
    </xdr:from>
    <xdr:ext cx="762000" cy="259045"/>
    <xdr:sp macro="" textlink="">
      <xdr:nvSpPr>
        <xdr:cNvPr id="404" name="テキスト ボックス 403"/>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5" name="楕円 404"/>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6" name="テキスト ボックス 405"/>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7" name="楕円 406"/>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8" name="テキスト ボックス 407"/>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itchFamily="50" charset="-128"/>
              <a:ea typeface="ＭＳ Ｐゴシック" pitchFamily="50" charset="-128"/>
              <a:cs typeface="+mn-cs"/>
            </a:rPr>
            <a:t>　将来負担比率は</a:t>
          </a:r>
          <a:r>
            <a:rPr kumimoji="1" lang="ja-JP" altLang="en-US" sz="1200">
              <a:solidFill>
                <a:schemeClr val="dk1"/>
              </a:solidFill>
              <a:effectLst/>
              <a:latin typeface="ＭＳ Ｐゴシック" pitchFamily="50" charset="-128"/>
              <a:ea typeface="ＭＳ Ｐゴシック" pitchFamily="50" charset="-128"/>
              <a:cs typeface="+mn-cs"/>
            </a:rPr>
            <a:t>、発生していない状況である</a:t>
          </a:r>
          <a:r>
            <a:rPr kumimoji="1" lang="ja-JP" altLang="ja-JP" sz="120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これは、地方債残高の増加を必要最小限に止め、将来の公共事業等の財源のために、計画的な基金の積立を行っていることが要因である。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今後もこの状況を堅持できるよう、計画的な財政運営に努める。</a:t>
          </a:r>
          <a:endParaRPr kumimoji="1" lang="en-US" altLang="ja-JP" sz="1200">
            <a:solidFill>
              <a:schemeClr val="dk1"/>
            </a:solidFill>
            <a:effectLst/>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50,341
50,093
74.95
17,461,020
16,977,361
307,983
8,920,118
11,492,128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itchFamily="50" charset="-128"/>
              <a:ea typeface="ＭＳ Ｐゴシック" pitchFamily="50" charset="-128"/>
              <a:cs typeface="+mn-cs"/>
            </a:rPr>
            <a:t>　平成</a:t>
          </a:r>
          <a:r>
            <a:rPr kumimoji="1" lang="en-US" altLang="ja-JP" sz="1200">
              <a:solidFill>
                <a:schemeClr val="tx1"/>
              </a:solidFill>
              <a:effectLst/>
              <a:latin typeface="ＭＳ Ｐゴシック" pitchFamily="50" charset="-128"/>
              <a:ea typeface="ＭＳ Ｐゴシック" pitchFamily="50" charset="-128"/>
              <a:cs typeface="+mn-cs"/>
            </a:rPr>
            <a:t>29</a:t>
          </a:r>
          <a:r>
            <a:rPr kumimoji="1" lang="ja-JP" altLang="ja-JP" sz="1200">
              <a:solidFill>
                <a:schemeClr val="tx1"/>
              </a:solidFill>
              <a:effectLst/>
              <a:latin typeface="ＭＳ Ｐゴシック" pitchFamily="50" charset="-128"/>
              <a:ea typeface="ＭＳ Ｐゴシック" pitchFamily="50" charset="-128"/>
              <a:cs typeface="+mn-cs"/>
            </a:rPr>
            <a:t>年度は</a:t>
          </a:r>
          <a:r>
            <a:rPr kumimoji="1" lang="en-US" altLang="ja-JP" sz="1200">
              <a:solidFill>
                <a:schemeClr val="tx1"/>
              </a:solidFill>
              <a:effectLst/>
              <a:latin typeface="ＭＳ Ｐゴシック" pitchFamily="50" charset="-128"/>
              <a:ea typeface="ＭＳ Ｐゴシック" pitchFamily="50" charset="-128"/>
              <a:cs typeface="+mn-cs"/>
            </a:rPr>
            <a:t>21.5</a:t>
          </a:r>
          <a:r>
            <a:rPr kumimoji="1" lang="ja-JP" altLang="ja-JP" sz="1200">
              <a:solidFill>
                <a:schemeClr val="tx1"/>
              </a:solidFill>
              <a:effectLst/>
              <a:latin typeface="ＭＳ Ｐゴシック" pitchFamily="50" charset="-128"/>
              <a:ea typeface="ＭＳ Ｐゴシック" pitchFamily="50" charset="-128"/>
              <a:cs typeface="+mn-cs"/>
            </a:rPr>
            <a:t>％と平成</a:t>
          </a:r>
          <a:r>
            <a:rPr kumimoji="1" lang="en-US" altLang="ja-JP" sz="1200">
              <a:solidFill>
                <a:schemeClr val="tx1"/>
              </a:solidFill>
              <a:effectLst/>
              <a:latin typeface="ＭＳ Ｐゴシック" pitchFamily="50" charset="-128"/>
              <a:ea typeface="ＭＳ Ｐゴシック" pitchFamily="50" charset="-128"/>
              <a:cs typeface="+mn-cs"/>
            </a:rPr>
            <a:t>28</a:t>
          </a:r>
          <a:r>
            <a:rPr kumimoji="1" lang="ja-JP" altLang="ja-JP" sz="1200">
              <a:solidFill>
                <a:schemeClr val="tx1"/>
              </a:solidFill>
              <a:effectLst/>
              <a:latin typeface="ＭＳ Ｐゴシック" pitchFamily="50" charset="-128"/>
              <a:ea typeface="ＭＳ Ｐゴシック" pitchFamily="50" charset="-128"/>
              <a:cs typeface="+mn-cs"/>
            </a:rPr>
            <a:t>年度と比較して</a:t>
          </a:r>
          <a:r>
            <a:rPr kumimoji="1" lang="en-US" altLang="ja-JP" sz="1200">
              <a:solidFill>
                <a:schemeClr val="tx1"/>
              </a:solidFill>
              <a:effectLst/>
              <a:latin typeface="ＭＳ Ｐゴシック" pitchFamily="50" charset="-128"/>
              <a:ea typeface="ＭＳ Ｐゴシック" pitchFamily="50" charset="-128"/>
              <a:cs typeface="+mn-cs"/>
            </a:rPr>
            <a:t>1.0</a:t>
          </a:r>
          <a:r>
            <a:rPr kumimoji="1" lang="ja-JP" altLang="ja-JP" sz="1200">
              <a:solidFill>
                <a:schemeClr val="tx1"/>
              </a:solidFill>
              <a:effectLst/>
              <a:latin typeface="ＭＳ Ｐゴシック" pitchFamily="50" charset="-128"/>
              <a:ea typeface="ＭＳ Ｐゴシック" pitchFamily="50" charset="-128"/>
              <a:cs typeface="+mn-cs"/>
            </a:rPr>
            <a:t>ポイント減少している。</a:t>
          </a:r>
          <a:endParaRPr lang="ja-JP" altLang="ja-JP" sz="1200">
            <a:solidFill>
              <a:schemeClr val="tx1"/>
            </a:solidFill>
            <a:effectLst/>
            <a:latin typeface="ＭＳ Ｐゴシック" pitchFamily="50" charset="-128"/>
            <a:ea typeface="ＭＳ Ｐゴシック" pitchFamily="50" charset="-128"/>
          </a:endParaRPr>
        </a:p>
        <a:p>
          <a:r>
            <a:rPr kumimoji="1" lang="ja-JP" altLang="ja-JP" sz="1200">
              <a:solidFill>
                <a:schemeClr val="tx1"/>
              </a:solidFill>
              <a:effectLst/>
              <a:latin typeface="ＭＳ Ｐゴシック" pitchFamily="50" charset="-128"/>
              <a:ea typeface="ＭＳ Ｐゴシック" pitchFamily="50" charset="-128"/>
              <a:cs typeface="+mn-cs"/>
            </a:rPr>
            <a:t>　これは、町立高等学校の法人化による町教職員数の</a:t>
          </a:r>
          <a:r>
            <a:rPr kumimoji="1" lang="ja-JP" altLang="en-US" sz="1200">
              <a:solidFill>
                <a:schemeClr val="tx1"/>
              </a:solidFill>
              <a:effectLst/>
              <a:latin typeface="ＭＳ Ｐゴシック" pitchFamily="50" charset="-128"/>
              <a:ea typeface="ＭＳ Ｐゴシック" pitchFamily="50" charset="-128"/>
              <a:cs typeface="+mn-cs"/>
            </a:rPr>
            <a:t>減少</a:t>
          </a:r>
          <a:r>
            <a:rPr kumimoji="1" lang="ja-JP" altLang="ja-JP" sz="1200">
              <a:solidFill>
                <a:schemeClr val="tx1"/>
              </a:solidFill>
              <a:effectLst/>
              <a:latin typeface="ＭＳ Ｐゴシック" pitchFamily="50" charset="-128"/>
              <a:ea typeface="ＭＳ Ｐゴシック" pitchFamily="50" charset="-128"/>
              <a:cs typeface="+mn-cs"/>
            </a:rPr>
            <a:t>などが主な要因である。</a:t>
          </a:r>
          <a:endParaRPr kumimoji="1" lang="en-US" altLang="ja-JP" sz="1200">
            <a:solidFill>
              <a:schemeClr val="tx1"/>
            </a:solidFill>
            <a:effectLst/>
            <a:latin typeface="ＭＳ Ｐゴシック" pitchFamily="50" charset="-128"/>
            <a:ea typeface="ＭＳ Ｐゴシック" pitchFamily="50" charset="-128"/>
            <a:cs typeface="+mn-cs"/>
          </a:endParaRPr>
        </a:p>
        <a:p>
          <a:r>
            <a:rPr kumimoji="1" lang="ja-JP" altLang="ja-JP" sz="1200">
              <a:solidFill>
                <a:schemeClr val="tx1"/>
              </a:solidFill>
              <a:effectLst/>
              <a:latin typeface="ＭＳ Ｐゴシック" pitchFamily="50" charset="-128"/>
              <a:ea typeface="ＭＳ Ｐゴシック" pitchFamily="50" charset="-128"/>
              <a:cs typeface="+mn-cs"/>
            </a:rPr>
            <a:t>　今後も定員管理適正化計画に基づく、人件費の抑制に努める。</a:t>
          </a:r>
          <a:endParaRPr kumimoji="1" lang="en-US" altLang="ja-JP" sz="1200">
            <a:solidFill>
              <a:schemeClr val="tx1"/>
            </a:solidFill>
            <a:effectLst/>
            <a:latin typeface="ＭＳ Ｐゴシック" pitchFamily="50" charset="-128"/>
            <a:ea typeface="ＭＳ Ｐゴシック" pitchFamily="50" charset="-128"/>
            <a:cs typeface="+mn-cs"/>
          </a:endParaRPr>
        </a:p>
        <a:p>
          <a:endParaRPr kumimoji="1" lang="en-US" altLang="ja-JP" sz="1200">
            <a:solidFill>
              <a:schemeClr val="tx1"/>
            </a:solidFill>
            <a:effectLst/>
            <a:latin typeface="ＭＳ Ｐゴシック" pitchFamily="50" charset="-128"/>
            <a:ea typeface="ＭＳ Ｐゴシック"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127000</xdr:rowOff>
    </xdr:to>
    <xdr:cxnSp macro="">
      <xdr:nvCxnSpPr>
        <xdr:cNvPr id="64" name="直線コネクタ 63"/>
        <xdr:cNvCxnSpPr/>
      </xdr:nvCxnSpPr>
      <xdr:spPr>
        <a:xfrm flipV="1">
          <a:off x="3987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145288</xdr:rowOff>
    </xdr:to>
    <xdr:cxnSp macro="">
      <xdr:nvCxnSpPr>
        <xdr:cNvPr id="67" name="直線コネクタ 66"/>
        <xdr:cNvCxnSpPr/>
      </xdr:nvCxnSpPr>
      <xdr:spPr>
        <a:xfrm flipV="1">
          <a:off x="3098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145288</xdr:rowOff>
    </xdr:to>
    <xdr:cxnSp macro="">
      <xdr:nvCxnSpPr>
        <xdr:cNvPr id="70" name="直線コネクタ 69"/>
        <xdr:cNvCxnSpPr/>
      </xdr:nvCxnSpPr>
      <xdr:spPr>
        <a:xfrm>
          <a:off x="2209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122428</xdr:rowOff>
    </xdr:to>
    <xdr:cxnSp macro="">
      <xdr:nvCxnSpPr>
        <xdr:cNvPr id="73" name="直線コネクタ 72"/>
        <xdr:cNvCxnSpPr/>
      </xdr:nvCxnSpPr>
      <xdr:spPr>
        <a:xfrm>
          <a:off x="1320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a:t>
          </a:r>
          <a:r>
            <a:rPr kumimoji="1" lang="en-US" altLang="ja-JP" sz="1200">
              <a:solidFill>
                <a:schemeClr val="dk1"/>
              </a:solidFill>
              <a:effectLst/>
              <a:latin typeface="ＭＳ Ｐゴシック" pitchFamily="50" charset="-128"/>
              <a:ea typeface="ＭＳ Ｐゴシック" pitchFamily="50" charset="-128"/>
              <a:cs typeface="+mn-cs"/>
            </a:rPr>
            <a:t>29</a:t>
          </a:r>
          <a:r>
            <a:rPr kumimoji="1" lang="ja-JP" altLang="ja-JP" sz="1200">
              <a:solidFill>
                <a:schemeClr val="dk1"/>
              </a:solidFill>
              <a:effectLst/>
              <a:latin typeface="ＭＳ Ｐゴシック" pitchFamily="50" charset="-128"/>
              <a:ea typeface="ＭＳ Ｐゴシック" pitchFamily="50" charset="-128"/>
              <a:cs typeface="+mn-cs"/>
            </a:rPr>
            <a:t>年度は</a:t>
          </a:r>
          <a:r>
            <a:rPr kumimoji="1" lang="en-US" altLang="ja-JP" sz="1200">
              <a:solidFill>
                <a:schemeClr val="dk1"/>
              </a:solidFill>
              <a:effectLst/>
              <a:latin typeface="ＭＳ Ｐゴシック" pitchFamily="50" charset="-128"/>
              <a:ea typeface="ＭＳ Ｐゴシック" pitchFamily="50" charset="-128"/>
              <a:cs typeface="+mn-cs"/>
            </a:rPr>
            <a:t>22.4</a:t>
          </a:r>
          <a:r>
            <a:rPr kumimoji="1" lang="ja-JP" altLang="ja-JP" sz="1200">
              <a:solidFill>
                <a:schemeClr val="dk1"/>
              </a:solidFill>
              <a:effectLst/>
              <a:latin typeface="ＭＳ Ｐゴシック" pitchFamily="50" charset="-128"/>
              <a:ea typeface="ＭＳ Ｐゴシック" pitchFamily="50" charset="-128"/>
              <a:cs typeface="+mn-cs"/>
            </a:rPr>
            <a:t>％と平成</a:t>
          </a:r>
          <a:r>
            <a:rPr kumimoji="1" lang="en-US" altLang="ja-JP" sz="1200">
              <a:solidFill>
                <a:schemeClr val="dk1"/>
              </a:solidFill>
              <a:effectLst/>
              <a:latin typeface="ＭＳ Ｐゴシック" pitchFamily="50" charset="-128"/>
              <a:ea typeface="ＭＳ Ｐゴシック" pitchFamily="50" charset="-128"/>
              <a:cs typeface="+mn-cs"/>
            </a:rPr>
            <a:t>28</a:t>
          </a:r>
          <a:r>
            <a:rPr kumimoji="1" lang="ja-JP" altLang="ja-JP" sz="1200">
              <a:solidFill>
                <a:schemeClr val="dk1"/>
              </a:solidFill>
              <a:effectLst/>
              <a:latin typeface="ＭＳ Ｐゴシック" pitchFamily="50" charset="-128"/>
              <a:ea typeface="ＭＳ Ｐゴシック" pitchFamily="50" charset="-128"/>
              <a:cs typeface="+mn-cs"/>
            </a:rPr>
            <a:t>年度と比較して</a:t>
          </a:r>
          <a:r>
            <a:rPr kumimoji="1" lang="en-US" altLang="ja-JP" sz="1200">
              <a:solidFill>
                <a:schemeClr val="dk1"/>
              </a:solidFill>
              <a:effectLst/>
              <a:latin typeface="ＭＳ Ｐゴシック" pitchFamily="50" charset="-128"/>
              <a:ea typeface="ＭＳ Ｐゴシック" pitchFamily="50" charset="-128"/>
              <a:cs typeface="+mn-cs"/>
            </a:rPr>
            <a:t>2.3</a:t>
          </a:r>
          <a:r>
            <a:rPr kumimoji="1" lang="ja-JP" altLang="ja-JP" sz="1200">
              <a:solidFill>
                <a:schemeClr val="dk1"/>
              </a:solidFill>
              <a:effectLst/>
              <a:latin typeface="ＭＳ Ｐゴシック" pitchFamily="50" charset="-128"/>
              <a:ea typeface="ＭＳ Ｐゴシック" pitchFamily="50" charset="-128"/>
              <a:cs typeface="+mn-cs"/>
            </a:rPr>
            <a:t>ポイント増加している。これは、学童保育所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運営に係る経費が増額となった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200">
              <a:solidFill>
                <a:schemeClr val="dk1"/>
              </a:solidFill>
              <a:effectLst/>
              <a:latin typeface="ＭＳ Ｐゴシック" pitchFamily="50" charset="-128"/>
              <a:ea typeface="ＭＳ Ｐゴシック" pitchFamily="50" charset="-128"/>
              <a:cs typeface="+mn-cs"/>
            </a:rPr>
            <a:t>が主な要因である。また、類似団体と比較すると</a:t>
          </a:r>
          <a:r>
            <a:rPr kumimoji="1" lang="en-US" altLang="ja-JP" sz="1200">
              <a:solidFill>
                <a:schemeClr val="dk1"/>
              </a:solidFill>
              <a:effectLst/>
              <a:latin typeface="ＭＳ Ｐゴシック" pitchFamily="50" charset="-128"/>
              <a:ea typeface="ＭＳ Ｐゴシック" pitchFamily="50" charset="-128"/>
              <a:cs typeface="+mn-cs"/>
            </a:rPr>
            <a:t>7.4</a:t>
          </a:r>
          <a:r>
            <a:rPr kumimoji="1" lang="ja-JP" altLang="ja-JP" sz="1200">
              <a:solidFill>
                <a:schemeClr val="dk1"/>
              </a:solidFill>
              <a:effectLst/>
              <a:latin typeface="ＭＳ Ｐゴシック" pitchFamily="50" charset="-128"/>
              <a:ea typeface="ＭＳ Ｐゴシック" pitchFamily="50" charset="-128"/>
              <a:cs typeface="+mn-cs"/>
            </a:rPr>
            <a:t>ポイント高くなっているのは、人件費削減や業務の効率化</a:t>
          </a:r>
          <a:r>
            <a:rPr kumimoji="1" lang="ja-JP" altLang="en-US" sz="1200">
              <a:solidFill>
                <a:schemeClr val="dk1"/>
              </a:solidFill>
              <a:effectLst/>
              <a:latin typeface="ＭＳ Ｐゴシック" pitchFamily="50" charset="-128"/>
              <a:ea typeface="ＭＳ Ｐゴシック" pitchFamily="50" charset="-128"/>
              <a:cs typeface="+mn-cs"/>
            </a:rPr>
            <a:t>等を</a:t>
          </a:r>
          <a:r>
            <a:rPr kumimoji="1" lang="ja-JP" altLang="ja-JP" sz="1200">
              <a:solidFill>
                <a:schemeClr val="dk1"/>
              </a:solidFill>
              <a:effectLst/>
              <a:latin typeface="ＭＳ Ｐゴシック" pitchFamily="50" charset="-128"/>
              <a:ea typeface="ＭＳ Ｐゴシック" pitchFamily="50" charset="-128"/>
              <a:cs typeface="+mn-cs"/>
            </a:rPr>
            <a:t>目的に各施設の管理業務等を民間へ委託を進めてきたためであり、人件費の抑制は図れた反面物件費が増額となった。</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今後も、民間委託が可能な業務に関しては業務委託を推進し、効率化に努めるとともに総支出額の抑制に努める。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19</xdr:row>
      <xdr:rowOff>62230</xdr:rowOff>
    </xdr:to>
    <xdr:cxnSp macro="">
      <xdr:nvCxnSpPr>
        <xdr:cNvPr id="125" name="直線コネクタ 124"/>
        <xdr:cNvCxnSpPr/>
      </xdr:nvCxnSpPr>
      <xdr:spPr>
        <a:xfrm>
          <a:off x="15671800" y="31445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58420</xdr:rowOff>
    </xdr:to>
    <xdr:cxnSp macro="">
      <xdr:nvCxnSpPr>
        <xdr:cNvPr id="128" name="直線コネクタ 127"/>
        <xdr:cNvCxnSpPr/>
      </xdr:nvCxnSpPr>
      <xdr:spPr>
        <a:xfrm>
          <a:off x="14782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27940</xdr:rowOff>
    </xdr:to>
    <xdr:cxnSp macro="">
      <xdr:nvCxnSpPr>
        <xdr:cNvPr id="131" name="直線コネクタ 130"/>
        <xdr:cNvCxnSpPr/>
      </xdr:nvCxnSpPr>
      <xdr:spPr>
        <a:xfrm>
          <a:off x="13893800" y="3030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115570</xdr:rowOff>
    </xdr:to>
    <xdr:cxnSp macro="">
      <xdr:nvCxnSpPr>
        <xdr:cNvPr id="134" name="直線コネクタ 133"/>
        <xdr:cNvCxnSpPr/>
      </xdr:nvCxnSpPr>
      <xdr:spPr>
        <a:xfrm>
          <a:off x="13004800" y="297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5"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6" name="楕円 145"/>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7" name="テキスト ボックス 146"/>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8" name="楕円 147"/>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9" name="テキスト ボックス 148"/>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itchFamily="50" charset="-128"/>
              <a:ea typeface="ＭＳ Ｐゴシック" pitchFamily="50" charset="-128"/>
              <a:cs typeface="+mn-cs"/>
            </a:rPr>
            <a:t>　平成</a:t>
          </a:r>
          <a:r>
            <a:rPr kumimoji="1" lang="en-US" altLang="ja-JP" sz="1200">
              <a:solidFill>
                <a:schemeClr val="tx1"/>
              </a:solidFill>
              <a:effectLst/>
              <a:latin typeface="ＭＳ Ｐゴシック" pitchFamily="50" charset="-128"/>
              <a:ea typeface="ＭＳ Ｐゴシック" pitchFamily="50" charset="-128"/>
              <a:cs typeface="+mn-cs"/>
            </a:rPr>
            <a:t>29</a:t>
          </a:r>
          <a:r>
            <a:rPr kumimoji="1" lang="ja-JP" altLang="ja-JP" sz="1200">
              <a:solidFill>
                <a:schemeClr val="tx1"/>
              </a:solidFill>
              <a:effectLst/>
              <a:latin typeface="ＭＳ Ｐゴシック" pitchFamily="50" charset="-128"/>
              <a:ea typeface="ＭＳ Ｐゴシック" pitchFamily="50" charset="-128"/>
              <a:cs typeface="+mn-cs"/>
            </a:rPr>
            <a:t>年度は</a:t>
          </a:r>
          <a:r>
            <a:rPr kumimoji="1" lang="en-US" altLang="ja-JP" sz="1200">
              <a:solidFill>
                <a:schemeClr val="tx1"/>
              </a:solidFill>
              <a:effectLst/>
              <a:latin typeface="ＭＳ Ｐゴシック" pitchFamily="50" charset="-128"/>
              <a:ea typeface="ＭＳ Ｐゴシック" pitchFamily="50" charset="-128"/>
              <a:cs typeface="+mn-cs"/>
            </a:rPr>
            <a:t>10.1</a:t>
          </a:r>
          <a:r>
            <a:rPr kumimoji="1" lang="ja-JP" altLang="ja-JP" sz="1200">
              <a:solidFill>
                <a:schemeClr val="tx1"/>
              </a:solidFill>
              <a:effectLst/>
              <a:latin typeface="ＭＳ Ｐゴシック" pitchFamily="50" charset="-128"/>
              <a:ea typeface="ＭＳ Ｐゴシック" pitchFamily="50" charset="-128"/>
              <a:cs typeface="+mn-cs"/>
            </a:rPr>
            <a:t>％と平成</a:t>
          </a:r>
          <a:r>
            <a:rPr kumimoji="1" lang="en-US" altLang="ja-JP" sz="1200">
              <a:solidFill>
                <a:schemeClr val="tx1"/>
              </a:solidFill>
              <a:effectLst/>
              <a:latin typeface="ＭＳ Ｐゴシック" pitchFamily="50" charset="-128"/>
              <a:ea typeface="ＭＳ Ｐゴシック" pitchFamily="50" charset="-128"/>
              <a:cs typeface="+mn-cs"/>
            </a:rPr>
            <a:t>28</a:t>
          </a:r>
          <a:r>
            <a:rPr kumimoji="1" lang="ja-JP" altLang="ja-JP" sz="1200">
              <a:solidFill>
                <a:schemeClr val="tx1"/>
              </a:solidFill>
              <a:effectLst/>
              <a:latin typeface="ＭＳ Ｐゴシック" pitchFamily="50" charset="-128"/>
              <a:ea typeface="ＭＳ Ｐゴシック" pitchFamily="50" charset="-128"/>
              <a:cs typeface="+mn-cs"/>
            </a:rPr>
            <a:t>年度と比較して</a:t>
          </a:r>
          <a:r>
            <a:rPr kumimoji="1" lang="en-US" altLang="ja-JP" sz="1200">
              <a:solidFill>
                <a:schemeClr val="tx1"/>
              </a:solidFill>
              <a:effectLst/>
              <a:latin typeface="ＭＳ Ｐゴシック" pitchFamily="50" charset="-128"/>
              <a:ea typeface="ＭＳ Ｐゴシック" pitchFamily="50" charset="-128"/>
              <a:cs typeface="+mn-cs"/>
            </a:rPr>
            <a:t>0.8</a:t>
          </a:r>
          <a:r>
            <a:rPr kumimoji="1" lang="ja-JP" altLang="ja-JP" sz="1200">
              <a:solidFill>
                <a:schemeClr val="tx1"/>
              </a:solidFill>
              <a:effectLst/>
              <a:latin typeface="ＭＳ Ｐゴシック" pitchFamily="50" charset="-128"/>
              <a:ea typeface="ＭＳ Ｐゴシック" pitchFamily="50" charset="-128"/>
              <a:cs typeface="+mn-cs"/>
            </a:rPr>
            <a:t>ポイント増加している。</a:t>
          </a:r>
          <a:endParaRPr lang="ja-JP" altLang="ja-JP" sz="1200">
            <a:solidFill>
              <a:schemeClr val="tx1"/>
            </a:solidFill>
            <a:effectLst/>
            <a:latin typeface="ＭＳ Ｐゴシック" pitchFamily="50" charset="-128"/>
            <a:ea typeface="ＭＳ Ｐゴシック" pitchFamily="50" charset="-128"/>
          </a:endParaRPr>
        </a:p>
        <a:p>
          <a:r>
            <a:rPr kumimoji="1" lang="ja-JP" altLang="ja-JP" sz="1200">
              <a:solidFill>
                <a:schemeClr val="tx1"/>
              </a:solidFill>
              <a:effectLst/>
              <a:latin typeface="ＭＳ Ｐゴシック" pitchFamily="50" charset="-128"/>
              <a:ea typeface="ＭＳ Ｐゴシック" pitchFamily="50" charset="-128"/>
              <a:cs typeface="+mn-cs"/>
            </a:rPr>
            <a:t>　これは、</a:t>
          </a:r>
          <a:r>
            <a:rPr kumimoji="1" lang="ja-JP" altLang="ja-JP" sz="1100">
              <a:solidFill>
                <a:schemeClr val="dk1"/>
              </a:solidFill>
              <a:effectLst/>
              <a:latin typeface="+mn-lt"/>
              <a:ea typeface="+mn-ea"/>
              <a:cs typeface="+mn-cs"/>
            </a:rPr>
            <a:t>私立</a:t>
          </a:r>
          <a:r>
            <a:rPr kumimoji="1" lang="ja-JP" altLang="ja-JP" sz="1200">
              <a:solidFill>
                <a:schemeClr val="tx1"/>
              </a:solidFill>
              <a:effectLst/>
              <a:latin typeface="ＭＳ Ｐゴシック" pitchFamily="50" charset="-128"/>
              <a:ea typeface="ＭＳ Ｐゴシック" pitchFamily="50" charset="-128"/>
              <a:cs typeface="+mn-cs"/>
            </a:rPr>
            <a:t>保育所が整備されたことで保育所の運営に係る給付費等が増加したことや、障害児の通所支援として近年増加傾向にある放課後等デイサービス費の増額などが主な要因となっている。</a:t>
          </a:r>
          <a:endParaRPr lang="ja-JP" altLang="ja-JP" sz="1200">
            <a:solidFill>
              <a:schemeClr val="tx1"/>
            </a:solidFill>
            <a:effectLst/>
            <a:latin typeface="ＭＳ Ｐゴシック" pitchFamily="50" charset="-128"/>
            <a:ea typeface="ＭＳ Ｐゴシック" pitchFamily="50" charset="-128"/>
          </a:endParaRPr>
        </a:p>
        <a:p>
          <a:r>
            <a:rPr kumimoji="1" lang="ja-JP" altLang="ja-JP" sz="1200">
              <a:solidFill>
                <a:schemeClr val="tx1"/>
              </a:solidFill>
              <a:effectLst/>
              <a:latin typeface="ＭＳ Ｐゴシック" pitchFamily="50" charset="-128"/>
              <a:ea typeface="ＭＳ Ｐゴシック" pitchFamily="50" charset="-128"/>
              <a:cs typeface="+mn-cs"/>
            </a:rPr>
            <a:t>　今後は、子育て環境の充実や高齢化に伴う社会保障等に要する経費が増加する見込みであることから、扶助費の推移をより一層注視していく必要がある。</a:t>
          </a:r>
          <a:endParaRPr lang="ja-JP" altLang="ja-JP" sz="1200">
            <a:solidFill>
              <a:schemeClr val="tx1"/>
            </a:solidFill>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26307</xdr:rowOff>
    </xdr:to>
    <xdr:cxnSp macro="">
      <xdr:nvCxnSpPr>
        <xdr:cNvPr id="188" name="直線コネクタ 187"/>
        <xdr:cNvCxnSpPr/>
      </xdr:nvCxnSpPr>
      <xdr:spPr>
        <a:xfrm>
          <a:off x="3987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110672</xdr:rowOff>
    </xdr:to>
    <xdr:cxnSp macro="">
      <xdr:nvCxnSpPr>
        <xdr:cNvPr id="191" name="直線コネクタ 190"/>
        <xdr:cNvCxnSpPr/>
      </xdr:nvCxnSpPr>
      <xdr:spPr>
        <a:xfrm>
          <a:off x="3098800" y="965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56243</xdr:rowOff>
    </xdr:to>
    <xdr:cxnSp macro="">
      <xdr:nvCxnSpPr>
        <xdr:cNvPr id="194" name="直線コネクタ 193"/>
        <xdr:cNvCxnSpPr/>
      </xdr:nvCxnSpPr>
      <xdr:spPr>
        <a:xfrm>
          <a:off x="2209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129722</xdr:rowOff>
    </xdr:to>
    <xdr:cxnSp macro="">
      <xdr:nvCxnSpPr>
        <xdr:cNvPr id="197" name="直線コネクタ 196"/>
        <xdr:cNvCxnSpPr/>
      </xdr:nvCxnSpPr>
      <xdr:spPr>
        <a:xfrm>
          <a:off x="1320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7" name="楕円 206"/>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8"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2" name="テキスト ボックス 211"/>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4" name="テキスト ボックス 213"/>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5" name="楕円 214"/>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16" name="テキスト ボックス 215"/>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itchFamily="50" charset="-128"/>
              <a:ea typeface="ＭＳ Ｐゴシック" pitchFamily="50" charset="-128"/>
              <a:cs typeface="+mn-cs"/>
            </a:rPr>
            <a:t>　平成</a:t>
          </a:r>
          <a:r>
            <a:rPr kumimoji="1" lang="en-US" altLang="ja-JP" sz="1200" b="0" i="0" baseline="0">
              <a:solidFill>
                <a:schemeClr val="dk1"/>
              </a:solidFill>
              <a:effectLst/>
              <a:latin typeface="ＭＳ Ｐゴシック" pitchFamily="50" charset="-128"/>
              <a:ea typeface="ＭＳ Ｐゴシック" pitchFamily="50" charset="-128"/>
              <a:cs typeface="+mn-cs"/>
            </a:rPr>
            <a:t>29</a:t>
          </a:r>
          <a:r>
            <a:rPr kumimoji="1" lang="ja-JP" altLang="ja-JP" sz="1200" b="0" i="0" baseline="0">
              <a:solidFill>
                <a:schemeClr val="dk1"/>
              </a:solidFill>
              <a:effectLst/>
              <a:latin typeface="ＭＳ Ｐゴシック" pitchFamily="50" charset="-128"/>
              <a:ea typeface="ＭＳ Ｐゴシック" pitchFamily="50" charset="-128"/>
              <a:cs typeface="+mn-cs"/>
            </a:rPr>
            <a:t>年度は</a:t>
          </a:r>
          <a:r>
            <a:rPr kumimoji="1" lang="en-US" altLang="ja-JP" sz="1200" b="0" i="0" baseline="0">
              <a:solidFill>
                <a:schemeClr val="dk1"/>
              </a:solidFill>
              <a:effectLst/>
              <a:latin typeface="ＭＳ Ｐゴシック" pitchFamily="50" charset="-128"/>
              <a:ea typeface="ＭＳ Ｐゴシック" pitchFamily="50" charset="-128"/>
              <a:cs typeface="+mn-cs"/>
            </a:rPr>
            <a:t>9.3</a:t>
          </a:r>
          <a:r>
            <a:rPr kumimoji="1" lang="ja-JP" altLang="ja-JP" sz="1200" b="0" i="0" baseline="0">
              <a:solidFill>
                <a:schemeClr val="dk1"/>
              </a:solidFill>
              <a:effectLst/>
              <a:latin typeface="ＭＳ Ｐゴシック" pitchFamily="50" charset="-128"/>
              <a:ea typeface="ＭＳ Ｐゴシック" pitchFamily="50" charset="-128"/>
              <a:cs typeface="+mn-cs"/>
            </a:rPr>
            <a:t>％と平成</a:t>
          </a:r>
          <a:r>
            <a:rPr kumimoji="1" lang="en-US" altLang="ja-JP" sz="1200" b="0" i="0" baseline="0">
              <a:solidFill>
                <a:schemeClr val="dk1"/>
              </a:solidFill>
              <a:effectLst/>
              <a:latin typeface="ＭＳ Ｐゴシック" pitchFamily="50" charset="-128"/>
              <a:ea typeface="ＭＳ Ｐゴシック" pitchFamily="50" charset="-128"/>
              <a:cs typeface="+mn-cs"/>
            </a:rPr>
            <a:t>28</a:t>
          </a:r>
          <a:r>
            <a:rPr kumimoji="1" lang="ja-JP" altLang="ja-JP" sz="1200" b="0" i="0" baseline="0">
              <a:solidFill>
                <a:schemeClr val="dk1"/>
              </a:solidFill>
              <a:effectLst/>
              <a:latin typeface="ＭＳ Ｐゴシック" pitchFamily="50" charset="-128"/>
              <a:ea typeface="ＭＳ Ｐゴシック" pitchFamily="50" charset="-128"/>
              <a:cs typeface="+mn-cs"/>
            </a:rPr>
            <a:t>年度と比較して</a:t>
          </a:r>
          <a:r>
            <a:rPr kumimoji="1" lang="en-US" altLang="ja-JP" sz="1200" b="0" i="0" baseline="0">
              <a:solidFill>
                <a:schemeClr val="dk1"/>
              </a:solidFill>
              <a:effectLst/>
              <a:latin typeface="ＭＳ Ｐゴシック" pitchFamily="50" charset="-128"/>
              <a:ea typeface="ＭＳ Ｐゴシック" pitchFamily="50" charset="-128"/>
              <a:cs typeface="+mn-cs"/>
            </a:rPr>
            <a:t>0.8</a:t>
          </a:r>
          <a:r>
            <a:rPr kumimoji="1" lang="ja-JP" altLang="ja-JP" sz="1200" b="0" i="0" baseline="0">
              <a:solidFill>
                <a:schemeClr val="dk1"/>
              </a:solidFill>
              <a:effectLst/>
              <a:latin typeface="ＭＳ Ｐゴシック" pitchFamily="50" charset="-128"/>
              <a:ea typeface="ＭＳ Ｐゴシック" pitchFamily="50" charset="-128"/>
              <a:cs typeface="+mn-cs"/>
            </a:rPr>
            <a:t>ポイント</a:t>
          </a:r>
          <a:r>
            <a:rPr kumimoji="1" lang="ja-JP" altLang="en-US" sz="1200" b="0" i="0" baseline="0">
              <a:solidFill>
                <a:schemeClr val="dk1"/>
              </a:solidFill>
              <a:effectLst/>
              <a:latin typeface="ＭＳ Ｐゴシック" pitchFamily="50" charset="-128"/>
              <a:ea typeface="ＭＳ Ｐゴシック" pitchFamily="50" charset="-128"/>
              <a:cs typeface="+mn-cs"/>
            </a:rPr>
            <a:t>増加</a:t>
          </a:r>
          <a:r>
            <a:rPr kumimoji="1" lang="ja-JP" altLang="ja-JP" sz="1200" b="0" i="0" baseline="0">
              <a:solidFill>
                <a:schemeClr val="dk1"/>
              </a:solidFill>
              <a:effectLst/>
              <a:latin typeface="ＭＳ Ｐゴシック" pitchFamily="50" charset="-128"/>
              <a:ea typeface="ＭＳ Ｐゴシック" pitchFamily="50" charset="-128"/>
              <a:cs typeface="+mn-cs"/>
            </a:rPr>
            <a:t>している。これは、</a:t>
          </a:r>
          <a:r>
            <a:rPr kumimoji="1" lang="ja-JP" altLang="en-US" sz="1200" b="0" i="0" baseline="0">
              <a:solidFill>
                <a:schemeClr val="dk1"/>
              </a:solidFill>
              <a:effectLst/>
              <a:latin typeface="ＭＳ Ｐゴシック" pitchFamily="50" charset="-128"/>
              <a:ea typeface="ＭＳ Ｐゴシック" pitchFamily="50" charset="-128"/>
              <a:cs typeface="+mn-cs"/>
            </a:rPr>
            <a:t>介護保険事業特別会計への繰出金が増加したことが主な要因となっている。</a:t>
          </a:r>
          <a:endParaRPr kumimoji="1" lang="en-US" altLang="ja-JP" sz="1200" b="0" i="0" baseline="0">
            <a:solidFill>
              <a:schemeClr val="dk1"/>
            </a:solidFill>
            <a:effectLst/>
            <a:latin typeface="ＭＳ Ｐゴシック" pitchFamily="50" charset="-128"/>
            <a:ea typeface="ＭＳ Ｐゴシック" pitchFamily="50" charset="-128"/>
            <a:cs typeface="+mn-cs"/>
          </a:endParaRPr>
        </a:p>
        <a:p>
          <a:pPr eaLnBrk="1" fontAlgn="auto" latinLnBrk="0" hangingPunct="1"/>
          <a:r>
            <a:rPr kumimoji="1" lang="ja-JP" altLang="ja-JP" sz="1200" b="0" i="0" baseline="0">
              <a:solidFill>
                <a:schemeClr val="dk1"/>
              </a:solidFill>
              <a:effectLst/>
              <a:latin typeface="ＭＳ Ｐゴシック" pitchFamily="50" charset="-128"/>
              <a:ea typeface="ＭＳ Ｐゴシック" pitchFamily="50" charset="-128"/>
              <a:cs typeface="+mn-cs"/>
            </a:rPr>
            <a:t>　</a:t>
          </a:r>
          <a:r>
            <a:rPr kumimoji="1" lang="ja-JP" altLang="en-US" sz="1200" b="0" i="0" baseline="0">
              <a:solidFill>
                <a:schemeClr val="dk1"/>
              </a:solidFill>
              <a:effectLst/>
              <a:latin typeface="ＭＳ Ｐゴシック" pitchFamily="50" charset="-128"/>
              <a:ea typeface="ＭＳ Ｐゴシック" pitchFamily="50" charset="-128"/>
              <a:cs typeface="+mn-cs"/>
            </a:rPr>
            <a:t>高齢者人口割合が増加傾向にあるため、今後も</a:t>
          </a:r>
          <a:r>
            <a:rPr kumimoji="1" lang="ja-JP" altLang="ja-JP" sz="1200" b="0" i="0" baseline="0">
              <a:solidFill>
                <a:schemeClr val="dk1"/>
              </a:solidFill>
              <a:effectLst/>
              <a:latin typeface="ＭＳ Ｐゴシック" pitchFamily="50" charset="-128"/>
              <a:ea typeface="ＭＳ Ｐゴシック" pitchFamily="50" charset="-128"/>
              <a:cs typeface="+mn-cs"/>
            </a:rPr>
            <a:t>継続して事業の選択と集中、歳出の削減に努め、決算の動向に注視していく。</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149860</xdr:rowOff>
    </xdr:to>
    <xdr:cxnSp macro="">
      <xdr:nvCxnSpPr>
        <xdr:cNvPr id="249" name="直線コネクタ 248"/>
        <xdr:cNvCxnSpPr/>
      </xdr:nvCxnSpPr>
      <xdr:spPr>
        <a:xfrm>
          <a:off x="15671800" y="9347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55</xdr:row>
      <xdr:rowOff>138430</xdr:rowOff>
    </xdr:to>
    <xdr:cxnSp macro="">
      <xdr:nvCxnSpPr>
        <xdr:cNvPr id="252" name="直線コネクタ 251"/>
        <xdr:cNvCxnSpPr/>
      </xdr:nvCxnSpPr>
      <xdr:spPr>
        <a:xfrm flipV="1">
          <a:off x="14782800" y="93472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138430</xdr:rowOff>
    </xdr:to>
    <xdr:cxnSp macro="">
      <xdr:nvCxnSpPr>
        <xdr:cNvPr id="255" name="直線コネクタ 254"/>
        <xdr:cNvCxnSpPr/>
      </xdr:nvCxnSpPr>
      <xdr:spPr>
        <a:xfrm>
          <a:off x="13893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115570</xdr:rowOff>
    </xdr:to>
    <xdr:cxnSp macro="">
      <xdr:nvCxnSpPr>
        <xdr:cNvPr id="258" name="直線コネクタ 257"/>
        <xdr:cNvCxnSpPr/>
      </xdr:nvCxnSpPr>
      <xdr:spPr>
        <a:xfrm>
          <a:off x="13004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8" name="楕円 267"/>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9"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0" name="楕円 269"/>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1" name="テキスト ボックス 270"/>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4" name="楕円 273"/>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5" name="テキスト ボックス 274"/>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6" name="楕円 275"/>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7" name="テキスト ボックス 276"/>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itchFamily="50" charset="-128"/>
              <a:ea typeface="ＭＳ Ｐゴシック" pitchFamily="50" charset="-128"/>
              <a:cs typeface="+mn-cs"/>
            </a:rPr>
            <a:t>　平成</a:t>
          </a:r>
          <a:r>
            <a:rPr kumimoji="1" lang="en-US" altLang="ja-JP" sz="1200">
              <a:solidFill>
                <a:sysClr val="windowText" lastClr="000000"/>
              </a:solidFill>
              <a:effectLst/>
              <a:latin typeface="ＭＳ Ｐゴシック" pitchFamily="50" charset="-128"/>
              <a:ea typeface="ＭＳ Ｐゴシック" pitchFamily="50" charset="-128"/>
              <a:cs typeface="+mn-cs"/>
            </a:rPr>
            <a:t>29</a:t>
          </a:r>
          <a:r>
            <a:rPr kumimoji="1" lang="ja-JP" altLang="ja-JP" sz="1200">
              <a:solidFill>
                <a:sysClr val="windowText" lastClr="000000"/>
              </a:solidFill>
              <a:effectLst/>
              <a:latin typeface="ＭＳ Ｐゴシック" pitchFamily="50" charset="-128"/>
              <a:ea typeface="ＭＳ Ｐゴシック" pitchFamily="50" charset="-128"/>
              <a:cs typeface="+mn-cs"/>
            </a:rPr>
            <a:t>年度は</a:t>
          </a:r>
          <a:r>
            <a:rPr kumimoji="1" lang="en-US" altLang="ja-JP" sz="1200">
              <a:solidFill>
                <a:sysClr val="windowText" lastClr="000000"/>
              </a:solidFill>
              <a:effectLst/>
              <a:latin typeface="ＭＳ Ｐゴシック" pitchFamily="50" charset="-128"/>
              <a:ea typeface="ＭＳ Ｐゴシック" pitchFamily="50" charset="-128"/>
              <a:cs typeface="+mn-cs"/>
            </a:rPr>
            <a:t>11.6</a:t>
          </a:r>
          <a:r>
            <a:rPr kumimoji="1" lang="ja-JP" altLang="ja-JP" sz="1200">
              <a:solidFill>
                <a:sysClr val="windowText" lastClr="000000"/>
              </a:solidFill>
              <a:effectLst/>
              <a:latin typeface="ＭＳ Ｐゴシック" pitchFamily="50" charset="-128"/>
              <a:ea typeface="ＭＳ Ｐゴシック" pitchFamily="50" charset="-128"/>
              <a:cs typeface="+mn-cs"/>
            </a:rPr>
            <a:t>％と平成</a:t>
          </a:r>
          <a:r>
            <a:rPr kumimoji="1" lang="en-US" altLang="ja-JP" sz="1200">
              <a:solidFill>
                <a:sysClr val="windowText" lastClr="000000"/>
              </a:solidFill>
              <a:effectLst/>
              <a:latin typeface="ＭＳ Ｐゴシック" pitchFamily="50" charset="-128"/>
              <a:ea typeface="ＭＳ Ｐゴシック" pitchFamily="50" charset="-128"/>
              <a:cs typeface="+mn-cs"/>
            </a:rPr>
            <a:t>28</a:t>
          </a:r>
          <a:r>
            <a:rPr kumimoji="1" lang="ja-JP" altLang="ja-JP" sz="1200">
              <a:solidFill>
                <a:sysClr val="windowText" lastClr="000000"/>
              </a:solidFill>
              <a:effectLst/>
              <a:latin typeface="ＭＳ Ｐゴシック" pitchFamily="50" charset="-128"/>
              <a:ea typeface="ＭＳ Ｐゴシック" pitchFamily="50" charset="-128"/>
              <a:cs typeface="+mn-cs"/>
            </a:rPr>
            <a:t>年度から</a:t>
          </a:r>
          <a:r>
            <a:rPr kumimoji="1" lang="en-US" altLang="ja-JP" sz="1200">
              <a:solidFill>
                <a:sysClr val="windowText" lastClr="000000"/>
              </a:solidFill>
              <a:effectLst/>
              <a:latin typeface="ＭＳ Ｐゴシック" pitchFamily="50" charset="-128"/>
              <a:ea typeface="ＭＳ Ｐゴシック" pitchFamily="50" charset="-128"/>
              <a:cs typeface="+mn-cs"/>
            </a:rPr>
            <a:t>1.5</a:t>
          </a:r>
          <a:r>
            <a:rPr kumimoji="1" lang="ja-JP" altLang="ja-JP" sz="1200">
              <a:solidFill>
                <a:sysClr val="windowText" lastClr="000000"/>
              </a:solidFill>
              <a:effectLst/>
              <a:latin typeface="ＭＳ Ｐゴシック" pitchFamily="50" charset="-128"/>
              <a:ea typeface="ＭＳ Ｐゴシック" pitchFamily="50" charset="-128"/>
              <a:cs typeface="+mn-cs"/>
            </a:rPr>
            <a:t>ポイント</a:t>
          </a:r>
          <a:r>
            <a:rPr kumimoji="1" lang="ja-JP" altLang="en-US" sz="1200">
              <a:solidFill>
                <a:sysClr val="windowText" lastClr="000000"/>
              </a:solidFill>
              <a:effectLst/>
              <a:latin typeface="ＭＳ Ｐゴシック" pitchFamily="50" charset="-128"/>
              <a:ea typeface="ＭＳ Ｐゴシック" pitchFamily="50" charset="-128"/>
              <a:cs typeface="+mn-cs"/>
            </a:rPr>
            <a:t>減少</a:t>
          </a:r>
          <a:r>
            <a:rPr kumimoji="1" lang="ja-JP" altLang="ja-JP" sz="1200">
              <a:solidFill>
                <a:sysClr val="windowText" lastClr="000000"/>
              </a:solidFill>
              <a:effectLst/>
              <a:latin typeface="ＭＳ Ｐゴシック" pitchFamily="50" charset="-128"/>
              <a:ea typeface="ＭＳ Ｐゴシック" pitchFamily="50" charset="-128"/>
              <a:cs typeface="+mn-cs"/>
            </a:rPr>
            <a:t>している。</a:t>
          </a:r>
          <a:endParaRPr kumimoji="1" lang="en-US" altLang="ja-JP" sz="1200">
            <a:solidFill>
              <a:sysClr val="windowText" lastClr="000000"/>
            </a:solidFill>
            <a:effectLst/>
            <a:latin typeface="ＭＳ Ｐゴシック" pitchFamily="50" charset="-128"/>
            <a:ea typeface="ＭＳ Ｐゴシック" pitchFamily="50" charset="-128"/>
            <a:cs typeface="+mn-cs"/>
          </a:endParaRPr>
        </a:p>
        <a:p>
          <a:r>
            <a:rPr kumimoji="1" lang="ja-JP" altLang="en-US" sz="1200">
              <a:solidFill>
                <a:sysClr val="windowText" lastClr="000000"/>
              </a:solidFill>
              <a:effectLst/>
              <a:latin typeface="ＭＳ Ｐゴシック" pitchFamily="50" charset="-128"/>
              <a:ea typeface="ＭＳ Ｐゴシック" pitchFamily="50" charset="-128"/>
              <a:cs typeface="+mn-cs"/>
            </a:rPr>
            <a:t>　</a:t>
          </a:r>
          <a:r>
            <a:rPr kumimoji="1" lang="ja-JP" altLang="ja-JP" sz="1200">
              <a:solidFill>
                <a:sysClr val="windowText" lastClr="000000"/>
              </a:solidFill>
              <a:effectLst/>
              <a:latin typeface="ＭＳ Ｐゴシック" pitchFamily="50" charset="-128"/>
              <a:ea typeface="ＭＳ Ｐゴシック" pitchFamily="50" charset="-128"/>
              <a:cs typeface="+mn-cs"/>
            </a:rPr>
            <a:t>これは、</a:t>
          </a:r>
          <a:r>
            <a:rPr kumimoji="1" lang="ja-JP" altLang="en-US" sz="1200">
              <a:solidFill>
                <a:sysClr val="windowText" lastClr="000000"/>
              </a:solidFill>
              <a:effectLst/>
              <a:latin typeface="ＭＳ Ｐゴシック" pitchFamily="50" charset="-128"/>
              <a:ea typeface="ＭＳ Ｐゴシック" pitchFamily="50" charset="-128"/>
              <a:cs typeface="+mn-cs"/>
            </a:rPr>
            <a:t>一部事務組合の負担金が減じたことが主な要因となっている。</a:t>
          </a:r>
          <a:endParaRPr kumimoji="1" lang="en-US" altLang="ja-JP" sz="1200">
            <a:solidFill>
              <a:sysClr val="windowText" lastClr="000000"/>
            </a:solidFill>
            <a:effectLst/>
            <a:latin typeface="ＭＳ Ｐゴシック" pitchFamily="50" charset="-128"/>
            <a:ea typeface="ＭＳ Ｐゴシック" pitchFamily="50" charset="-128"/>
            <a:cs typeface="+mn-cs"/>
          </a:endParaRPr>
        </a:p>
        <a:p>
          <a:r>
            <a:rPr kumimoji="1" lang="ja-JP" altLang="ja-JP" sz="1200">
              <a:solidFill>
                <a:sysClr val="windowText" lastClr="000000"/>
              </a:solidFill>
              <a:effectLst/>
              <a:latin typeface="ＭＳ Ｐゴシック" pitchFamily="50" charset="-128"/>
              <a:ea typeface="ＭＳ Ｐゴシック" pitchFamily="50" charset="-128"/>
              <a:cs typeface="+mn-cs"/>
            </a:rPr>
            <a:t>　今後も補助金等交付基準に基づき、適正な交付額の算出に努める。</a:t>
          </a:r>
          <a:endParaRPr lang="ja-JP" altLang="ja-JP" sz="1200">
            <a:solidFill>
              <a:sysClr val="windowText" lastClr="000000"/>
            </a:solidFill>
            <a:effectLst/>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154432</xdr:rowOff>
    </xdr:to>
    <xdr:cxnSp macro="">
      <xdr:nvCxnSpPr>
        <xdr:cNvPr id="307" name="直線コネクタ 306"/>
        <xdr:cNvCxnSpPr/>
      </xdr:nvCxnSpPr>
      <xdr:spPr>
        <a:xfrm flipV="1">
          <a:off x="15671800" y="62580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154432</xdr:rowOff>
    </xdr:to>
    <xdr:cxnSp macro="">
      <xdr:nvCxnSpPr>
        <xdr:cNvPr id="310" name="直線コネクタ 309"/>
        <xdr:cNvCxnSpPr/>
      </xdr:nvCxnSpPr>
      <xdr:spPr>
        <a:xfrm>
          <a:off x="14782800" y="6276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33274</xdr:rowOff>
    </xdr:to>
    <xdr:cxnSp macro="">
      <xdr:nvCxnSpPr>
        <xdr:cNvPr id="313" name="直線コネクタ 312"/>
        <xdr:cNvCxnSpPr/>
      </xdr:nvCxnSpPr>
      <xdr:spPr>
        <a:xfrm flipV="1">
          <a:off x="13893800" y="6276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33274</xdr:rowOff>
    </xdr:to>
    <xdr:cxnSp macro="">
      <xdr:nvCxnSpPr>
        <xdr:cNvPr id="316" name="直線コネクタ 315"/>
        <xdr:cNvCxnSpPr/>
      </xdr:nvCxnSpPr>
      <xdr:spPr>
        <a:xfrm>
          <a:off x="13004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6" name="楕円 325"/>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7"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8" name="楕円 327"/>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9" name="テキスト ボックス 328"/>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1" name="テキスト ボックス 33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2" name="楕円 331"/>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3" name="テキスト ボックス 332"/>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4" name="楕円 333"/>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5" name="テキスト ボックス 33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itchFamily="50" charset="-128"/>
              <a:ea typeface="ＭＳ Ｐゴシック" pitchFamily="50" charset="-128"/>
              <a:cs typeface="+mn-cs"/>
            </a:rPr>
            <a:t>　平成</a:t>
          </a:r>
          <a:r>
            <a:rPr kumimoji="1" lang="en-US" altLang="ja-JP" sz="1200">
              <a:solidFill>
                <a:schemeClr val="dk1"/>
              </a:solidFill>
              <a:effectLst/>
              <a:latin typeface="ＭＳ Ｐゴシック" pitchFamily="50" charset="-128"/>
              <a:ea typeface="ＭＳ Ｐゴシック" pitchFamily="50" charset="-128"/>
              <a:cs typeface="+mn-cs"/>
            </a:rPr>
            <a:t>29</a:t>
          </a:r>
          <a:r>
            <a:rPr kumimoji="1" lang="ja-JP" altLang="ja-JP" sz="1200">
              <a:solidFill>
                <a:schemeClr val="dk1"/>
              </a:solidFill>
              <a:effectLst/>
              <a:latin typeface="ＭＳ Ｐゴシック" pitchFamily="50" charset="-128"/>
              <a:ea typeface="ＭＳ Ｐゴシック" pitchFamily="50" charset="-128"/>
              <a:cs typeface="+mn-cs"/>
            </a:rPr>
            <a:t>年度</a:t>
          </a:r>
          <a:r>
            <a:rPr kumimoji="1" lang="ja-JP" altLang="en-US" sz="1200">
              <a:solidFill>
                <a:schemeClr val="dk1"/>
              </a:solidFill>
              <a:effectLst/>
              <a:latin typeface="ＭＳ Ｐゴシック" pitchFamily="50" charset="-128"/>
              <a:ea typeface="ＭＳ Ｐゴシック" pitchFamily="50" charset="-128"/>
              <a:cs typeface="+mn-cs"/>
            </a:rPr>
            <a:t>は</a:t>
          </a:r>
          <a:r>
            <a:rPr kumimoji="1" lang="en-US" altLang="ja-JP" sz="1200">
              <a:solidFill>
                <a:schemeClr val="dk1"/>
              </a:solidFill>
              <a:effectLst/>
              <a:latin typeface="ＭＳ Ｐゴシック" pitchFamily="50" charset="-128"/>
              <a:ea typeface="ＭＳ Ｐゴシック" pitchFamily="50" charset="-128"/>
              <a:cs typeface="+mn-cs"/>
            </a:rPr>
            <a:t>13.6</a:t>
          </a:r>
          <a:r>
            <a:rPr kumimoji="1" lang="ja-JP" altLang="en-US" sz="1200">
              <a:solidFill>
                <a:schemeClr val="dk1"/>
              </a:solidFill>
              <a:effectLst/>
              <a:latin typeface="ＭＳ Ｐゴシック" pitchFamily="50" charset="-128"/>
              <a:ea typeface="ＭＳ Ｐゴシック" pitchFamily="50" charset="-128"/>
              <a:cs typeface="+mn-cs"/>
            </a:rPr>
            <a:t>％と平成</a:t>
          </a:r>
          <a:r>
            <a:rPr kumimoji="1" lang="en-US" altLang="ja-JP" sz="1200">
              <a:solidFill>
                <a:schemeClr val="dk1"/>
              </a:solidFill>
              <a:effectLst/>
              <a:latin typeface="ＭＳ Ｐゴシック" pitchFamily="50" charset="-128"/>
              <a:ea typeface="ＭＳ Ｐゴシック" pitchFamily="50" charset="-128"/>
              <a:cs typeface="+mn-cs"/>
            </a:rPr>
            <a:t>28</a:t>
          </a:r>
          <a:r>
            <a:rPr kumimoji="1" lang="ja-JP" altLang="en-US" sz="1200">
              <a:solidFill>
                <a:schemeClr val="dk1"/>
              </a:solidFill>
              <a:effectLst/>
              <a:latin typeface="ＭＳ Ｐゴシック" pitchFamily="50" charset="-128"/>
              <a:ea typeface="ＭＳ Ｐゴシック" pitchFamily="50" charset="-128"/>
              <a:cs typeface="+mn-cs"/>
            </a:rPr>
            <a:t>年度と比較して</a:t>
          </a:r>
          <a:r>
            <a:rPr kumimoji="1" lang="en-US" altLang="ja-JP" sz="1200">
              <a:solidFill>
                <a:schemeClr val="dk1"/>
              </a:solidFill>
              <a:effectLst/>
              <a:latin typeface="ＭＳ Ｐゴシック" pitchFamily="50" charset="-128"/>
              <a:ea typeface="ＭＳ Ｐゴシック" pitchFamily="50" charset="-128"/>
              <a:cs typeface="+mn-cs"/>
            </a:rPr>
            <a:t>0.8</a:t>
          </a:r>
          <a:r>
            <a:rPr kumimoji="1" lang="ja-JP" altLang="en-US" sz="1200">
              <a:solidFill>
                <a:schemeClr val="dk1"/>
              </a:solidFill>
              <a:effectLst/>
              <a:latin typeface="ＭＳ Ｐゴシック" pitchFamily="50" charset="-128"/>
              <a:ea typeface="ＭＳ Ｐゴシック" pitchFamily="50" charset="-128"/>
              <a:cs typeface="+mn-cs"/>
            </a:rPr>
            <a:t>ポイント増加している。</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今後は公共施設の更新や長寿命化等に伴う事業の増加が見込まれるため、より事業の必要性、緊急性を精査し、地方債の発行を最小限に止めることで、健全な財政運営が行えるように努める。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134620</xdr:rowOff>
    </xdr:to>
    <xdr:cxnSp macro="">
      <xdr:nvCxnSpPr>
        <xdr:cNvPr id="368" name="直線コネクタ 367"/>
        <xdr:cNvCxnSpPr/>
      </xdr:nvCxnSpPr>
      <xdr:spPr>
        <a:xfrm>
          <a:off x="3987800" y="131038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73661</xdr:rowOff>
    </xdr:to>
    <xdr:cxnSp macro="">
      <xdr:nvCxnSpPr>
        <xdr:cNvPr id="371" name="直線コネクタ 370"/>
        <xdr:cNvCxnSpPr/>
      </xdr:nvCxnSpPr>
      <xdr:spPr>
        <a:xfrm>
          <a:off x="3098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27939</xdr:rowOff>
    </xdr:to>
    <xdr:cxnSp macro="">
      <xdr:nvCxnSpPr>
        <xdr:cNvPr id="374" name="直線コネクタ 373"/>
        <xdr:cNvCxnSpPr/>
      </xdr:nvCxnSpPr>
      <xdr:spPr>
        <a:xfrm flipV="1">
          <a:off x="2209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58420</xdr:rowOff>
    </xdr:to>
    <xdr:cxnSp macro="">
      <xdr:nvCxnSpPr>
        <xdr:cNvPr id="377" name="直線コネクタ 376"/>
        <xdr:cNvCxnSpPr/>
      </xdr:nvCxnSpPr>
      <xdr:spPr>
        <a:xfrm flipV="1">
          <a:off x="1320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7" name="楕円 386"/>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88"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9" name="楕円 388"/>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0" name="テキスト ボックス 389"/>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1" name="楕円 390"/>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2" name="テキスト ボックス 391"/>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3" name="楕円 392"/>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4" name="テキスト ボックス 393"/>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5" name="楕円 394"/>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6" name="テキスト ボックス 395"/>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itchFamily="50" charset="-128"/>
              <a:ea typeface="ＭＳ Ｐゴシック" pitchFamily="50" charset="-128"/>
              <a:cs typeface="+mn-cs"/>
            </a:rPr>
            <a:t>　平成</a:t>
          </a:r>
          <a:r>
            <a:rPr kumimoji="1" lang="en-US" altLang="ja-JP" sz="1200">
              <a:solidFill>
                <a:schemeClr val="dk1"/>
              </a:solidFill>
              <a:effectLst/>
              <a:latin typeface="ＭＳ Ｐゴシック" pitchFamily="50" charset="-128"/>
              <a:ea typeface="ＭＳ Ｐゴシック" pitchFamily="50" charset="-128"/>
              <a:cs typeface="+mn-cs"/>
            </a:rPr>
            <a:t>29</a:t>
          </a:r>
          <a:r>
            <a:rPr kumimoji="1" lang="ja-JP" altLang="ja-JP" sz="1200">
              <a:solidFill>
                <a:schemeClr val="dk1"/>
              </a:solidFill>
              <a:effectLst/>
              <a:latin typeface="ＭＳ Ｐゴシック" pitchFamily="50" charset="-128"/>
              <a:ea typeface="ＭＳ Ｐゴシック" pitchFamily="50" charset="-128"/>
              <a:cs typeface="+mn-cs"/>
            </a:rPr>
            <a:t>年度は</a:t>
          </a:r>
          <a:r>
            <a:rPr kumimoji="1" lang="en-US" altLang="ja-JP" sz="1200">
              <a:solidFill>
                <a:schemeClr val="dk1"/>
              </a:solidFill>
              <a:effectLst/>
              <a:latin typeface="ＭＳ Ｐゴシック" pitchFamily="50" charset="-128"/>
              <a:ea typeface="ＭＳ Ｐゴシック" pitchFamily="50" charset="-128"/>
              <a:cs typeface="+mn-cs"/>
            </a:rPr>
            <a:t>76.9</a:t>
          </a:r>
          <a:r>
            <a:rPr kumimoji="1" lang="ja-JP" altLang="ja-JP" sz="1200">
              <a:solidFill>
                <a:schemeClr val="dk1"/>
              </a:solidFill>
              <a:effectLst/>
              <a:latin typeface="ＭＳ Ｐゴシック" pitchFamily="50" charset="-128"/>
              <a:ea typeface="ＭＳ Ｐゴシック" pitchFamily="50" charset="-128"/>
              <a:cs typeface="+mn-cs"/>
            </a:rPr>
            <a:t>％と平成</a:t>
          </a:r>
          <a:r>
            <a:rPr kumimoji="1" lang="en-US" altLang="ja-JP" sz="1200">
              <a:solidFill>
                <a:schemeClr val="dk1"/>
              </a:solidFill>
              <a:effectLst/>
              <a:latin typeface="ＭＳ Ｐゴシック" pitchFamily="50" charset="-128"/>
              <a:ea typeface="ＭＳ Ｐゴシック" pitchFamily="50" charset="-128"/>
              <a:cs typeface="+mn-cs"/>
            </a:rPr>
            <a:t>28</a:t>
          </a:r>
          <a:r>
            <a:rPr kumimoji="1" lang="ja-JP" altLang="ja-JP" sz="1200">
              <a:solidFill>
                <a:schemeClr val="dk1"/>
              </a:solidFill>
              <a:effectLst/>
              <a:latin typeface="ＭＳ Ｐゴシック" pitchFamily="50" charset="-128"/>
              <a:ea typeface="ＭＳ Ｐゴシック" pitchFamily="50" charset="-128"/>
              <a:cs typeface="+mn-cs"/>
            </a:rPr>
            <a:t>年度と比較して</a:t>
          </a:r>
          <a:r>
            <a:rPr kumimoji="1" lang="en-US" altLang="ja-JP" sz="1200">
              <a:solidFill>
                <a:schemeClr val="dk1"/>
              </a:solidFill>
              <a:effectLst/>
              <a:latin typeface="ＭＳ Ｐゴシック" pitchFamily="50" charset="-128"/>
              <a:ea typeface="ＭＳ Ｐゴシック" pitchFamily="50" charset="-128"/>
              <a:cs typeface="+mn-cs"/>
            </a:rPr>
            <a:t>1.4</a:t>
          </a:r>
          <a:r>
            <a:rPr kumimoji="1" lang="ja-JP" altLang="ja-JP" sz="1200">
              <a:solidFill>
                <a:schemeClr val="dk1"/>
              </a:solidFill>
              <a:effectLst/>
              <a:latin typeface="ＭＳ Ｐゴシック" pitchFamily="50" charset="-128"/>
              <a:ea typeface="ＭＳ Ｐゴシック" pitchFamily="50" charset="-128"/>
              <a:cs typeface="+mn-cs"/>
            </a:rPr>
            <a:t>ポイント</a:t>
          </a:r>
          <a:r>
            <a:rPr kumimoji="1" lang="ja-JP" altLang="en-US" sz="1200">
              <a:solidFill>
                <a:schemeClr val="dk1"/>
              </a:solidFill>
              <a:effectLst/>
              <a:latin typeface="ＭＳ Ｐゴシック" pitchFamily="50" charset="-128"/>
              <a:ea typeface="ＭＳ Ｐゴシック" pitchFamily="50" charset="-128"/>
              <a:cs typeface="+mn-cs"/>
            </a:rPr>
            <a:t>増加</a:t>
          </a:r>
          <a:r>
            <a:rPr kumimoji="1" lang="ja-JP" altLang="ja-JP" sz="1200">
              <a:solidFill>
                <a:schemeClr val="dk1"/>
              </a:solidFill>
              <a:effectLst/>
              <a:latin typeface="ＭＳ Ｐゴシック" pitchFamily="50" charset="-128"/>
              <a:ea typeface="ＭＳ Ｐゴシック" pitchFamily="50" charset="-128"/>
              <a:cs typeface="+mn-cs"/>
            </a:rPr>
            <a:t>して</a:t>
          </a:r>
          <a:r>
            <a:rPr kumimoji="1" lang="ja-JP" altLang="en-US" sz="1200">
              <a:solidFill>
                <a:schemeClr val="dk1"/>
              </a:solidFill>
              <a:effectLst/>
              <a:latin typeface="ＭＳ Ｐゴシック" pitchFamily="50" charset="-128"/>
              <a:ea typeface="ＭＳ Ｐゴシック" pitchFamily="50" charset="-128"/>
              <a:cs typeface="+mn-cs"/>
            </a:rPr>
            <a:t>いる。</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ja-JP" sz="1200">
              <a:solidFill>
                <a:schemeClr val="dk1"/>
              </a:solidFill>
              <a:effectLst/>
              <a:latin typeface="ＭＳ Ｐゴシック" pitchFamily="50" charset="-128"/>
              <a:ea typeface="ＭＳ Ｐゴシック" pitchFamily="50" charset="-128"/>
              <a:cs typeface="+mn-cs"/>
            </a:rPr>
            <a:t>　今後も財政構造の弾力性を高めていくため、行政改革を推進し経費削減に努める。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156718</xdr:rowOff>
    </xdr:to>
    <xdr:cxnSp macro="">
      <xdr:nvCxnSpPr>
        <xdr:cNvPr id="427" name="直線コネクタ 426"/>
        <xdr:cNvCxnSpPr/>
      </xdr:nvCxnSpPr>
      <xdr:spPr>
        <a:xfrm>
          <a:off x="15671800" y="132943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152146</xdr:rowOff>
    </xdr:to>
    <xdr:cxnSp macro="">
      <xdr:nvCxnSpPr>
        <xdr:cNvPr id="430" name="直線コネクタ 429"/>
        <xdr:cNvCxnSpPr/>
      </xdr:nvCxnSpPr>
      <xdr:spPr>
        <a:xfrm flipV="1">
          <a:off x="14782800" y="13294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152146</xdr:rowOff>
    </xdr:to>
    <xdr:cxnSp macro="">
      <xdr:nvCxnSpPr>
        <xdr:cNvPr id="433" name="直線コネクタ 432"/>
        <xdr:cNvCxnSpPr/>
      </xdr:nvCxnSpPr>
      <xdr:spPr>
        <a:xfrm>
          <a:off x="13893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124713</xdr:rowOff>
    </xdr:to>
    <xdr:cxnSp macro="">
      <xdr:nvCxnSpPr>
        <xdr:cNvPr id="436" name="直線コネクタ 435"/>
        <xdr:cNvCxnSpPr/>
      </xdr:nvCxnSpPr>
      <xdr:spPr>
        <a:xfrm>
          <a:off x="13004800" y="132349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6" name="楕円 445"/>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47" name="公債費以外該当値テキスト"/>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8" name="楕円 447"/>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9" name="テキスト ボックス 448"/>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0" name="楕円 449"/>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1" name="テキスト ボックス 450"/>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2" name="楕円 451"/>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3" name="テキスト ボックス 452"/>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4" name="楕円 453"/>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5" name="テキスト ボックス 454"/>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福岡県那珂川町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99203</xdr:rowOff>
    </xdr:from>
    <xdr:to>
      <xdr:col>29</xdr:col>
      <xdr:colOff>127000</xdr:colOff>
      <xdr:row>19</xdr:row>
      <xdr:rowOff>11715</xdr:rowOff>
    </xdr:to>
    <xdr:cxnSp macro="">
      <xdr:nvCxnSpPr>
        <xdr:cNvPr id="52" name="直線コネクタ 51"/>
        <xdr:cNvCxnSpPr/>
      </xdr:nvCxnSpPr>
      <xdr:spPr bwMode="auto">
        <a:xfrm>
          <a:off x="5003800" y="3232928"/>
          <a:ext cx="647700" cy="8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99203</xdr:rowOff>
    </xdr:from>
    <xdr:to>
      <xdr:col>26</xdr:col>
      <xdr:colOff>50800</xdr:colOff>
      <xdr:row>18</xdr:row>
      <xdr:rowOff>126211</xdr:rowOff>
    </xdr:to>
    <xdr:cxnSp macro="">
      <xdr:nvCxnSpPr>
        <xdr:cNvPr id="55" name="直線コネクタ 54"/>
        <xdr:cNvCxnSpPr/>
      </xdr:nvCxnSpPr>
      <xdr:spPr bwMode="auto">
        <a:xfrm flipV="1">
          <a:off x="4305300" y="3232928"/>
          <a:ext cx="698500" cy="2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126211</xdr:rowOff>
    </xdr:from>
    <xdr:to>
      <xdr:col>22</xdr:col>
      <xdr:colOff>114300</xdr:colOff>
      <xdr:row>18</xdr:row>
      <xdr:rowOff>154770</xdr:rowOff>
    </xdr:to>
    <xdr:cxnSp macro="">
      <xdr:nvCxnSpPr>
        <xdr:cNvPr id="58" name="直線コネクタ 57"/>
        <xdr:cNvCxnSpPr/>
      </xdr:nvCxnSpPr>
      <xdr:spPr bwMode="auto">
        <a:xfrm flipV="1">
          <a:off x="3606800" y="3259936"/>
          <a:ext cx="698500" cy="28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154770</xdr:rowOff>
    </xdr:from>
    <xdr:to>
      <xdr:col>18</xdr:col>
      <xdr:colOff>177800</xdr:colOff>
      <xdr:row>19</xdr:row>
      <xdr:rowOff>5788</xdr:rowOff>
    </xdr:to>
    <xdr:cxnSp macro="">
      <xdr:nvCxnSpPr>
        <xdr:cNvPr id="61" name="直線コネクタ 60"/>
        <xdr:cNvCxnSpPr/>
      </xdr:nvCxnSpPr>
      <xdr:spPr bwMode="auto">
        <a:xfrm flipV="1">
          <a:off x="2908300" y="3288495"/>
          <a:ext cx="6985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132365</xdr:rowOff>
    </xdr:from>
    <xdr:to>
      <xdr:col>29</xdr:col>
      <xdr:colOff>177800</xdr:colOff>
      <xdr:row>19</xdr:row>
      <xdr:rowOff>62515</xdr:rowOff>
    </xdr:to>
    <xdr:sp macro="" textlink="">
      <xdr:nvSpPr>
        <xdr:cNvPr id="71" name="楕円 70"/>
        <xdr:cNvSpPr/>
      </xdr:nvSpPr>
      <xdr:spPr bwMode="auto">
        <a:xfrm>
          <a:off x="5600700" y="326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104442</xdr:rowOff>
    </xdr:from>
    <xdr:ext cx="762000" cy="259045"/>
    <xdr:sp macro="" textlink="">
      <xdr:nvSpPr>
        <xdr:cNvPr id="72" name="人口1人当たり決算額の推移該当値テキスト130"/>
        <xdr:cNvSpPr txBox="1"/>
      </xdr:nvSpPr>
      <xdr:spPr>
        <a:xfrm>
          <a:off x="5740400" y="323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48403</xdr:rowOff>
    </xdr:from>
    <xdr:to>
      <xdr:col>26</xdr:col>
      <xdr:colOff>101600</xdr:colOff>
      <xdr:row>18</xdr:row>
      <xdr:rowOff>150003</xdr:rowOff>
    </xdr:to>
    <xdr:sp macro="" textlink="">
      <xdr:nvSpPr>
        <xdr:cNvPr id="73" name="楕円 72"/>
        <xdr:cNvSpPr/>
      </xdr:nvSpPr>
      <xdr:spPr bwMode="auto">
        <a:xfrm>
          <a:off x="4953000" y="318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134780</xdr:rowOff>
    </xdr:from>
    <xdr:ext cx="736600" cy="259045"/>
    <xdr:sp macro="" textlink="">
      <xdr:nvSpPr>
        <xdr:cNvPr id="74" name="テキスト ボックス 73"/>
        <xdr:cNvSpPr txBox="1"/>
      </xdr:nvSpPr>
      <xdr:spPr>
        <a:xfrm>
          <a:off x="4622800" y="3268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75411</xdr:rowOff>
    </xdr:from>
    <xdr:to>
      <xdr:col>22</xdr:col>
      <xdr:colOff>165100</xdr:colOff>
      <xdr:row>19</xdr:row>
      <xdr:rowOff>5561</xdr:rowOff>
    </xdr:to>
    <xdr:sp macro="" textlink="">
      <xdr:nvSpPr>
        <xdr:cNvPr id="75" name="楕円 74"/>
        <xdr:cNvSpPr/>
      </xdr:nvSpPr>
      <xdr:spPr bwMode="auto">
        <a:xfrm>
          <a:off x="4254500" y="320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161788</xdr:rowOff>
    </xdr:from>
    <xdr:ext cx="762000" cy="259045"/>
    <xdr:sp macro="" textlink="">
      <xdr:nvSpPr>
        <xdr:cNvPr id="76" name="テキスト ボックス 75"/>
        <xdr:cNvSpPr txBox="1"/>
      </xdr:nvSpPr>
      <xdr:spPr>
        <a:xfrm>
          <a:off x="3924300" y="329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103969</xdr:rowOff>
    </xdr:from>
    <xdr:to>
      <xdr:col>19</xdr:col>
      <xdr:colOff>38100</xdr:colOff>
      <xdr:row>19</xdr:row>
      <xdr:rowOff>34120</xdr:rowOff>
    </xdr:to>
    <xdr:sp macro="" textlink="">
      <xdr:nvSpPr>
        <xdr:cNvPr id="77" name="楕円 76"/>
        <xdr:cNvSpPr/>
      </xdr:nvSpPr>
      <xdr:spPr bwMode="auto">
        <a:xfrm>
          <a:off x="3556000" y="32376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18897</xdr:rowOff>
    </xdr:from>
    <xdr:ext cx="762000" cy="259045"/>
    <xdr:sp macro="" textlink="">
      <xdr:nvSpPr>
        <xdr:cNvPr id="78" name="テキスト ボックス 77"/>
        <xdr:cNvSpPr txBox="1"/>
      </xdr:nvSpPr>
      <xdr:spPr>
        <a:xfrm>
          <a:off x="3225800" y="332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126438</xdr:rowOff>
    </xdr:from>
    <xdr:to>
      <xdr:col>15</xdr:col>
      <xdr:colOff>101600</xdr:colOff>
      <xdr:row>19</xdr:row>
      <xdr:rowOff>56588</xdr:rowOff>
    </xdr:to>
    <xdr:sp macro="" textlink="">
      <xdr:nvSpPr>
        <xdr:cNvPr id="79" name="楕円 78"/>
        <xdr:cNvSpPr/>
      </xdr:nvSpPr>
      <xdr:spPr bwMode="auto">
        <a:xfrm>
          <a:off x="2857500" y="326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41365</xdr:rowOff>
    </xdr:from>
    <xdr:ext cx="762000" cy="259045"/>
    <xdr:sp macro="" textlink="">
      <xdr:nvSpPr>
        <xdr:cNvPr id="80" name="テキスト ボックス 79"/>
        <xdr:cNvSpPr txBox="1"/>
      </xdr:nvSpPr>
      <xdr:spPr>
        <a:xfrm>
          <a:off x="2527300" y="33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85330</xdr:rowOff>
    </xdr:from>
    <xdr:to>
      <xdr:col>29</xdr:col>
      <xdr:colOff>127000</xdr:colOff>
      <xdr:row>36</xdr:row>
      <xdr:rowOff>104369</xdr:rowOff>
    </xdr:to>
    <xdr:cxnSp macro="">
      <xdr:nvCxnSpPr>
        <xdr:cNvPr id="115" name="直線コネクタ 114"/>
        <xdr:cNvCxnSpPr/>
      </xdr:nvCxnSpPr>
      <xdr:spPr bwMode="auto">
        <a:xfrm>
          <a:off x="5003800" y="7038580"/>
          <a:ext cx="6477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85330</xdr:rowOff>
    </xdr:from>
    <xdr:to>
      <xdr:col>26</xdr:col>
      <xdr:colOff>50800</xdr:colOff>
      <xdr:row>36</xdr:row>
      <xdr:rowOff>142577</xdr:rowOff>
    </xdr:to>
    <xdr:cxnSp macro="">
      <xdr:nvCxnSpPr>
        <xdr:cNvPr id="118" name="直線コネクタ 117"/>
        <xdr:cNvCxnSpPr/>
      </xdr:nvCxnSpPr>
      <xdr:spPr bwMode="auto">
        <a:xfrm flipV="1">
          <a:off x="4305300" y="7038580"/>
          <a:ext cx="698500" cy="5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142577</xdr:rowOff>
    </xdr:from>
    <xdr:to>
      <xdr:col>22</xdr:col>
      <xdr:colOff>114300</xdr:colOff>
      <xdr:row>36</xdr:row>
      <xdr:rowOff>167756</xdr:rowOff>
    </xdr:to>
    <xdr:cxnSp macro="">
      <xdr:nvCxnSpPr>
        <xdr:cNvPr id="121" name="直線コネクタ 120"/>
        <xdr:cNvCxnSpPr/>
      </xdr:nvCxnSpPr>
      <xdr:spPr bwMode="auto">
        <a:xfrm flipV="1">
          <a:off x="3606800" y="7095827"/>
          <a:ext cx="698500" cy="2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103748</xdr:rowOff>
    </xdr:from>
    <xdr:to>
      <xdr:col>18</xdr:col>
      <xdr:colOff>177800</xdr:colOff>
      <xdr:row>36</xdr:row>
      <xdr:rowOff>167756</xdr:rowOff>
    </xdr:to>
    <xdr:cxnSp macro="">
      <xdr:nvCxnSpPr>
        <xdr:cNvPr id="124" name="直線コネクタ 123"/>
        <xdr:cNvCxnSpPr/>
      </xdr:nvCxnSpPr>
      <xdr:spPr bwMode="auto">
        <a:xfrm>
          <a:off x="2908300" y="7056998"/>
          <a:ext cx="698500" cy="6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53569</xdr:rowOff>
    </xdr:from>
    <xdr:to>
      <xdr:col>29</xdr:col>
      <xdr:colOff>177800</xdr:colOff>
      <xdr:row>36</xdr:row>
      <xdr:rowOff>155169</xdr:rowOff>
    </xdr:to>
    <xdr:sp macro="" textlink="">
      <xdr:nvSpPr>
        <xdr:cNvPr id="134" name="楕円 133"/>
        <xdr:cNvSpPr/>
      </xdr:nvSpPr>
      <xdr:spPr bwMode="auto">
        <a:xfrm>
          <a:off x="5600700" y="700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25646</xdr:rowOff>
    </xdr:from>
    <xdr:ext cx="762000" cy="259045"/>
    <xdr:sp macro="" textlink="">
      <xdr:nvSpPr>
        <xdr:cNvPr id="135" name="人口1人当たり決算額の推移該当値テキスト445"/>
        <xdr:cNvSpPr txBox="1"/>
      </xdr:nvSpPr>
      <xdr:spPr>
        <a:xfrm>
          <a:off x="5740400" y="697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34530</xdr:rowOff>
    </xdr:from>
    <xdr:to>
      <xdr:col>26</xdr:col>
      <xdr:colOff>101600</xdr:colOff>
      <xdr:row>36</xdr:row>
      <xdr:rowOff>136130</xdr:rowOff>
    </xdr:to>
    <xdr:sp macro="" textlink="">
      <xdr:nvSpPr>
        <xdr:cNvPr id="136" name="楕円 135"/>
        <xdr:cNvSpPr/>
      </xdr:nvSpPr>
      <xdr:spPr bwMode="auto">
        <a:xfrm>
          <a:off x="4953000" y="698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120907</xdr:rowOff>
    </xdr:from>
    <xdr:ext cx="736600" cy="259045"/>
    <xdr:sp macro="" textlink="">
      <xdr:nvSpPr>
        <xdr:cNvPr id="137" name="テキスト ボックス 136"/>
        <xdr:cNvSpPr txBox="1"/>
      </xdr:nvSpPr>
      <xdr:spPr>
        <a:xfrm>
          <a:off x="4622800" y="7074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91777</xdr:rowOff>
    </xdr:from>
    <xdr:to>
      <xdr:col>22</xdr:col>
      <xdr:colOff>165100</xdr:colOff>
      <xdr:row>37</xdr:row>
      <xdr:rowOff>21927</xdr:rowOff>
    </xdr:to>
    <xdr:sp macro="" textlink="">
      <xdr:nvSpPr>
        <xdr:cNvPr id="138" name="楕円 137"/>
        <xdr:cNvSpPr/>
      </xdr:nvSpPr>
      <xdr:spPr bwMode="auto">
        <a:xfrm>
          <a:off x="4254500" y="7045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6704</xdr:rowOff>
    </xdr:from>
    <xdr:ext cx="762000" cy="259045"/>
    <xdr:sp macro="" textlink="">
      <xdr:nvSpPr>
        <xdr:cNvPr id="139" name="テキスト ボックス 138"/>
        <xdr:cNvSpPr txBox="1"/>
      </xdr:nvSpPr>
      <xdr:spPr>
        <a:xfrm>
          <a:off x="3924300" y="713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116956</xdr:rowOff>
    </xdr:from>
    <xdr:to>
      <xdr:col>19</xdr:col>
      <xdr:colOff>38100</xdr:colOff>
      <xdr:row>37</xdr:row>
      <xdr:rowOff>47106</xdr:rowOff>
    </xdr:to>
    <xdr:sp macro="" textlink="">
      <xdr:nvSpPr>
        <xdr:cNvPr id="140" name="楕円 139"/>
        <xdr:cNvSpPr/>
      </xdr:nvSpPr>
      <xdr:spPr bwMode="auto">
        <a:xfrm>
          <a:off x="3556000" y="707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31883</xdr:rowOff>
    </xdr:from>
    <xdr:ext cx="762000" cy="259045"/>
    <xdr:sp macro="" textlink="">
      <xdr:nvSpPr>
        <xdr:cNvPr id="141" name="テキスト ボックス 140"/>
        <xdr:cNvSpPr txBox="1"/>
      </xdr:nvSpPr>
      <xdr:spPr>
        <a:xfrm>
          <a:off x="3225800" y="715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52948</xdr:rowOff>
    </xdr:from>
    <xdr:to>
      <xdr:col>15</xdr:col>
      <xdr:colOff>101600</xdr:colOff>
      <xdr:row>36</xdr:row>
      <xdr:rowOff>154548</xdr:rowOff>
    </xdr:to>
    <xdr:sp macro="" textlink="">
      <xdr:nvSpPr>
        <xdr:cNvPr id="142" name="楕円 141"/>
        <xdr:cNvSpPr/>
      </xdr:nvSpPr>
      <xdr:spPr bwMode="auto">
        <a:xfrm>
          <a:off x="2857500" y="7006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139325</xdr:rowOff>
    </xdr:from>
    <xdr:ext cx="762000" cy="259045"/>
    <xdr:sp macro="" textlink="">
      <xdr:nvSpPr>
        <xdr:cNvPr id="143" name="テキスト ボックス 142"/>
        <xdr:cNvSpPr txBox="1"/>
      </xdr:nvSpPr>
      <xdr:spPr>
        <a:xfrm>
          <a:off x="2527300" y="709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50,341
50,093
74.95
17,461,020
16,977,361
307,983
8,920,118
11,492,128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129299</xdr:rowOff>
    </xdr:from>
    <xdr:to>
      <xdr:col>24</xdr:col>
      <xdr:colOff>63500</xdr:colOff>
      <xdr:row>37</xdr:row>
      <xdr:rowOff>66711</xdr:rowOff>
    </xdr:to>
    <xdr:cxnSp macro="">
      <xdr:nvCxnSpPr>
        <xdr:cNvPr id="63" name="直線コネクタ 62"/>
        <xdr:cNvCxnSpPr/>
      </xdr:nvCxnSpPr>
      <xdr:spPr>
        <a:xfrm>
          <a:off x="3797300" y="6301499"/>
          <a:ext cx="838200" cy="10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129299</xdr:rowOff>
    </xdr:from>
    <xdr:to>
      <xdr:col>19</xdr:col>
      <xdr:colOff>177800</xdr:colOff>
      <xdr:row>36</xdr:row>
      <xdr:rowOff>134148</xdr:rowOff>
    </xdr:to>
    <xdr:cxnSp macro="">
      <xdr:nvCxnSpPr>
        <xdr:cNvPr id="66" name="直線コネクタ 65"/>
        <xdr:cNvCxnSpPr/>
      </xdr:nvCxnSpPr>
      <xdr:spPr>
        <a:xfrm flipV="1">
          <a:off x="2908300" y="6301499"/>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134148</xdr:rowOff>
    </xdr:from>
    <xdr:to>
      <xdr:col>15</xdr:col>
      <xdr:colOff>50800</xdr:colOff>
      <xdr:row>37</xdr:row>
      <xdr:rowOff>2344</xdr:rowOff>
    </xdr:to>
    <xdr:cxnSp macro="">
      <xdr:nvCxnSpPr>
        <xdr:cNvPr id="69" name="直線コネクタ 68"/>
        <xdr:cNvCxnSpPr/>
      </xdr:nvCxnSpPr>
      <xdr:spPr>
        <a:xfrm flipV="1">
          <a:off x="2019300" y="6306348"/>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156796</xdr:rowOff>
    </xdr:from>
    <xdr:to>
      <xdr:col>10</xdr:col>
      <xdr:colOff>114300</xdr:colOff>
      <xdr:row>37</xdr:row>
      <xdr:rowOff>2344</xdr:rowOff>
    </xdr:to>
    <xdr:cxnSp macro="">
      <xdr:nvCxnSpPr>
        <xdr:cNvPr id="72" name="直線コネクタ 71"/>
        <xdr:cNvCxnSpPr/>
      </xdr:nvCxnSpPr>
      <xdr:spPr>
        <a:xfrm>
          <a:off x="1130300" y="6328996"/>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15911</xdr:rowOff>
    </xdr:from>
    <xdr:to>
      <xdr:col>24</xdr:col>
      <xdr:colOff>114300</xdr:colOff>
      <xdr:row>37</xdr:row>
      <xdr:rowOff>117511</xdr:rowOff>
    </xdr:to>
    <xdr:sp macro="" textlink="">
      <xdr:nvSpPr>
        <xdr:cNvPr id="82" name="楕円 81"/>
        <xdr:cNvSpPr/>
      </xdr:nvSpPr>
      <xdr:spPr>
        <a:xfrm>
          <a:off x="4584700" y="63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165788</xdr:rowOff>
    </xdr:from>
    <xdr:ext cx="534377" cy="259045"/>
    <xdr:sp macro="" textlink="">
      <xdr:nvSpPr>
        <xdr:cNvPr id="83" name="人件費該当値テキスト"/>
        <xdr:cNvSpPr txBox="1"/>
      </xdr:nvSpPr>
      <xdr:spPr>
        <a:xfrm>
          <a:off x="4686300" y="63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78499</xdr:rowOff>
    </xdr:from>
    <xdr:to>
      <xdr:col>20</xdr:col>
      <xdr:colOff>38100</xdr:colOff>
      <xdr:row>37</xdr:row>
      <xdr:rowOff>8649</xdr:rowOff>
    </xdr:to>
    <xdr:sp macro="" textlink="">
      <xdr:nvSpPr>
        <xdr:cNvPr id="84" name="楕円 83"/>
        <xdr:cNvSpPr/>
      </xdr:nvSpPr>
      <xdr:spPr>
        <a:xfrm>
          <a:off x="3746500" y="62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171226</xdr:rowOff>
    </xdr:from>
    <xdr:ext cx="534377" cy="259045"/>
    <xdr:sp macro="" textlink="">
      <xdr:nvSpPr>
        <xdr:cNvPr id="85" name="テキスト ボックス 84"/>
        <xdr:cNvSpPr txBox="1"/>
      </xdr:nvSpPr>
      <xdr:spPr>
        <a:xfrm>
          <a:off x="3530111" y="63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83348</xdr:rowOff>
    </xdr:from>
    <xdr:to>
      <xdr:col>15</xdr:col>
      <xdr:colOff>101600</xdr:colOff>
      <xdr:row>37</xdr:row>
      <xdr:rowOff>13498</xdr:rowOff>
    </xdr:to>
    <xdr:sp macro="" textlink="">
      <xdr:nvSpPr>
        <xdr:cNvPr id="86" name="楕円 85"/>
        <xdr:cNvSpPr/>
      </xdr:nvSpPr>
      <xdr:spPr>
        <a:xfrm>
          <a:off x="2857500" y="62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4625</xdr:rowOff>
    </xdr:from>
    <xdr:ext cx="534377" cy="259045"/>
    <xdr:sp macro="" textlink="">
      <xdr:nvSpPr>
        <xdr:cNvPr id="87" name="テキスト ボックス 86"/>
        <xdr:cNvSpPr txBox="1"/>
      </xdr:nvSpPr>
      <xdr:spPr>
        <a:xfrm>
          <a:off x="2641111" y="634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122994</xdr:rowOff>
    </xdr:from>
    <xdr:to>
      <xdr:col>10</xdr:col>
      <xdr:colOff>165100</xdr:colOff>
      <xdr:row>37</xdr:row>
      <xdr:rowOff>53144</xdr:rowOff>
    </xdr:to>
    <xdr:sp macro="" textlink="">
      <xdr:nvSpPr>
        <xdr:cNvPr id="88" name="楕円 87"/>
        <xdr:cNvSpPr/>
      </xdr:nvSpPr>
      <xdr:spPr>
        <a:xfrm>
          <a:off x="1968500" y="62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44271</xdr:rowOff>
    </xdr:from>
    <xdr:ext cx="534377" cy="259045"/>
    <xdr:sp macro="" textlink="">
      <xdr:nvSpPr>
        <xdr:cNvPr id="89" name="テキスト ボックス 88"/>
        <xdr:cNvSpPr txBox="1"/>
      </xdr:nvSpPr>
      <xdr:spPr>
        <a:xfrm>
          <a:off x="1752111" y="638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105996</xdr:rowOff>
    </xdr:from>
    <xdr:to>
      <xdr:col>6</xdr:col>
      <xdr:colOff>38100</xdr:colOff>
      <xdr:row>37</xdr:row>
      <xdr:rowOff>36146</xdr:rowOff>
    </xdr:to>
    <xdr:sp macro="" textlink="">
      <xdr:nvSpPr>
        <xdr:cNvPr id="90" name="楕円 89"/>
        <xdr:cNvSpPr/>
      </xdr:nvSpPr>
      <xdr:spPr>
        <a:xfrm>
          <a:off x="1079500" y="6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27273</xdr:rowOff>
    </xdr:from>
    <xdr:ext cx="534377" cy="259045"/>
    <xdr:sp macro="" textlink="">
      <xdr:nvSpPr>
        <xdr:cNvPr id="91" name="テキスト ボックス 90"/>
        <xdr:cNvSpPr txBox="1"/>
      </xdr:nvSpPr>
      <xdr:spPr>
        <a:xfrm>
          <a:off x="863111" y="6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68855</xdr:rowOff>
    </xdr:from>
    <xdr:to>
      <xdr:col>24</xdr:col>
      <xdr:colOff>63500</xdr:colOff>
      <xdr:row>57</xdr:row>
      <xdr:rowOff>114326</xdr:rowOff>
    </xdr:to>
    <xdr:cxnSp macro="">
      <xdr:nvCxnSpPr>
        <xdr:cNvPr id="123" name="直線コネクタ 122"/>
        <xdr:cNvCxnSpPr/>
      </xdr:nvCxnSpPr>
      <xdr:spPr>
        <a:xfrm flipV="1">
          <a:off x="3797300" y="9841505"/>
          <a:ext cx="838200" cy="4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114326</xdr:rowOff>
    </xdr:from>
    <xdr:to>
      <xdr:col>19</xdr:col>
      <xdr:colOff>177800</xdr:colOff>
      <xdr:row>57</xdr:row>
      <xdr:rowOff>161961</xdr:rowOff>
    </xdr:to>
    <xdr:cxnSp macro="">
      <xdr:nvCxnSpPr>
        <xdr:cNvPr id="126" name="直線コネクタ 125"/>
        <xdr:cNvCxnSpPr/>
      </xdr:nvCxnSpPr>
      <xdr:spPr>
        <a:xfrm flipV="1">
          <a:off x="2908300" y="9886976"/>
          <a:ext cx="889000" cy="4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161961</xdr:rowOff>
    </xdr:from>
    <xdr:to>
      <xdr:col>15</xdr:col>
      <xdr:colOff>50800</xdr:colOff>
      <xdr:row>58</xdr:row>
      <xdr:rowOff>37265</xdr:rowOff>
    </xdr:to>
    <xdr:cxnSp macro="">
      <xdr:nvCxnSpPr>
        <xdr:cNvPr id="129" name="直線コネクタ 128"/>
        <xdr:cNvCxnSpPr/>
      </xdr:nvCxnSpPr>
      <xdr:spPr>
        <a:xfrm flipV="1">
          <a:off x="2019300" y="9934611"/>
          <a:ext cx="889000" cy="4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37265</xdr:rowOff>
    </xdr:from>
    <xdr:to>
      <xdr:col>10</xdr:col>
      <xdr:colOff>114300</xdr:colOff>
      <xdr:row>58</xdr:row>
      <xdr:rowOff>78261</xdr:rowOff>
    </xdr:to>
    <xdr:cxnSp macro="">
      <xdr:nvCxnSpPr>
        <xdr:cNvPr id="132" name="直線コネクタ 131"/>
        <xdr:cNvCxnSpPr/>
      </xdr:nvCxnSpPr>
      <xdr:spPr>
        <a:xfrm flipV="1">
          <a:off x="1130300" y="9981365"/>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18055</xdr:rowOff>
    </xdr:from>
    <xdr:to>
      <xdr:col>24</xdr:col>
      <xdr:colOff>114300</xdr:colOff>
      <xdr:row>57</xdr:row>
      <xdr:rowOff>119655</xdr:rowOff>
    </xdr:to>
    <xdr:sp macro="" textlink="">
      <xdr:nvSpPr>
        <xdr:cNvPr id="142" name="楕円 141"/>
        <xdr:cNvSpPr/>
      </xdr:nvSpPr>
      <xdr:spPr>
        <a:xfrm>
          <a:off x="4584700" y="97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40932</xdr:rowOff>
    </xdr:from>
    <xdr:ext cx="534377" cy="259045"/>
    <xdr:sp macro="" textlink="">
      <xdr:nvSpPr>
        <xdr:cNvPr id="143" name="物件費該当値テキスト"/>
        <xdr:cNvSpPr txBox="1"/>
      </xdr:nvSpPr>
      <xdr:spPr>
        <a:xfrm>
          <a:off x="4686300" y="964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63526</xdr:rowOff>
    </xdr:from>
    <xdr:to>
      <xdr:col>20</xdr:col>
      <xdr:colOff>38100</xdr:colOff>
      <xdr:row>57</xdr:row>
      <xdr:rowOff>165126</xdr:rowOff>
    </xdr:to>
    <xdr:sp macro="" textlink="">
      <xdr:nvSpPr>
        <xdr:cNvPr id="144" name="楕円 143"/>
        <xdr:cNvSpPr/>
      </xdr:nvSpPr>
      <xdr:spPr>
        <a:xfrm>
          <a:off x="3746500" y="98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10203</xdr:rowOff>
    </xdr:from>
    <xdr:ext cx="534377" cy="259045"/>
    <xdr:sp macro="" textlink="">
      <xdr:nvSpPr>
        <xdr:cNvPr id="145" name="テキスト ボックス 144"/>
        <xdr:cNvSpPr txBox="1"/>
      </xdr:nvSpPr>
      <xdr:spPr>
        <a:xfrm>
          <a:off x="3530111" y="961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111161</xdr:rowOff>
    </xdr:from>
    <xdr:to>
      <xdr:col>15</xdr:col>
      <xdr:colOff>101600</xdr:colOff>
      <xdr:row>58</xdr:row>
      <xdr:rowOff>41311</xdr:rowOff>
    </xdr:to>
    <xdr:sp macro="" textlink="">
      <xdr:nvSpPr>
        <xdr:cNvPr id="146" name="楕円 145"/>
        <xdr:cNvSpPr/>
      </xdr:nvSpPr>
      <xdr:spPr>
        <a:xfrm>
          <a:off x="2857500" y="98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57838</xdr:rowOff>
    </xdr:from>
    <xdr:ext cx="534377" cy="259045"/>
    <xdr:sp macro="" textlink="">
      <xdr:nvSpPr>
        <xdr:cNvPr id="147" name="テキスト ボックス 146"/>
        <xdr:cNvSpPr txBox="1"/>
      </xdr:nvSpPr>
      <xdr:spPr>
        <a:xfrm>
          <a:off x="2641111" y="9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157915</xdr:rowOff>
    </xdr:from>
    <xdr:to>
      <xdr:col>10</xdr:col>
      <xdr:colOff>165100</xdr:colOff>
      <xdr:row>58</xdr:row>
      <xdr:rowOff>88065</xdr:rowOff>
    </xdr:to>
    <xdr:sp macro="" textlink="">
      <xdr:nvSpPr>
        <xdr:cNvPr id="148" name="楕円 147"/>
        <xdr:cNvSpPr/>
      </xdr:nvSpPr>
      <xdr:spPr>
        <a:xfrm>
          <a:off x="1968500" y="99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79192</xdr:rowOff>
    </xdr:from>
    <xdr:ext cx="534377" cy="259045"/>
    <xdr:sp macro="" textlink="">
      <xdr:nvSpPr>
        <xdr:cNvPr id="149" name="テキスト ボックス 148"/>
        <xdr:cNvSpPr txBox="1"/>
      </xdr:nvSpPr>
      <xdr:spPr>
        <a:xfrm>
          <a:off x="1752111" y="1002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27461</xdr:rowOff>
    </xdr:from>
    <xdr:to>
      <xdr:col>6</xdr:col>
      <xdr:colOff>38100</xdr:colOff>
      <xdr:row>58</xdr:row>
      <xdr:rowOff>129061</xdr:rowOff>
    </xdr:to>
    <xdr:sp macro="" textlink="">
      <xdr:nvSpPr>
        <xdr:cNvPr id="150" name="楕円 149"/>
        <xdr:cNvSpPr/>
      </xdr:nvSpPr>
      <xdr:spPr>
        <a:xfrm>
          <a:off x="1079500" y="997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120188</xdr:rowOff>
    </xdr:from>
    <xdr:ext cx="534377" cy="259045"/>
    <xdr:sp macro="" textlink="">
      <xdr:nvSpPr>
        <xdr:cNvPr id="151" name="テキスト ボックス 150"/>
        <xdr:cNvSpPr txBox="1"/>
      </xdr:nvSpPr>
      <xdr:spPr>
        <a:xfrm>
          <a:off x="863111" y="10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51994</xdr:rowOff>
    </xdr:from>
    <xdr:to>
      <xdr:col>24</xdr:col>
      <xdr:colOff>63500</xdr:colOff>
      <xdr:row>77</xdr:row>
      <xdr:rowOff>100991</xdr:rowOff>
    </xdr:to>
    <xdr:cxnSp macro="">
      <xdr:nvCxnSpPr>
        <xdr:cNvPr id="180" name="直線コネクタ 179"/>
        <xdr:cNvCxnSpPr/>
      </xdr:nvCxnSpPr>
      <xdr:spPr>
        <a:xfrm flipV="1">
          <a:off x="3797300" y="13253644"/>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100991</xdr:rowOff>
    </xdr:from>
    <xdr:to>
      <xdr:col>19</xdr:col>
      <xdr:colOff>177800</xdr:colOff>
      <xdr:row>77</xdr:row>
      <xdr:rowOff>103581</xdr:rowOff>
    </xdr:to>
    <xdr:cxnSp macro="">
      <xdr:nvCxnSpPr>
        <xdr:cNvPr id="183" name="直線コネクタ 182"/>
        <xdr:cNvCxnSpPr/>
      </xdr:nvCxnSpPr>
      <xdr:spPr>
        <a:xfrm flipV="1">
          <a:off x="2908300" y="13302641"/>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103581</xdr:rowOff>
    </xdr:from>
    <xdr:to>
      <xdr:col>15</xdr:col>
      <xdr:colOff>50800</xdr:colOff>
      <xdr:row>77</xdr:row>
      <xdr:rowOff>111049</xdr:rowOff>
    </xdr:to>
    <xdr:cxnSp macro="">
      <xdr:nvCxnSpPr>
        <xdr:cNvPr id="186" name="直線コネクタ 185"/>
        <xdr:cNvCxnSpPr/>
      </xdr:nvCxnSpPr>
      <xdr:spPr>
        <a:xfrm flipV="1">
          <a:off x="2019300" y="1330523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104648</xdr:rowOff>
    </xdr:from>
    <xdr:to>
      <xdr:col>10</xdr:col>
      <xdr:colOff>114300</xdr:colOff>
      <xdr:row>77</xdr:row>
      <xdr:rowOff>111049</xdr:rowOff>
    </xdr:to>
    <xdr:cxnSp macro="">
      <xdr:nvCxnSpPr>
        <xdr:cNvPr id="189" name="直線コネクタ 188"/>
        <xdr:cNvCxnSpPr/>
      </xdr:nvCxnSpPr>
      <xdr:spPr>
        <a:xfrm>
          <a:off x="1130300" y="1330629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1194</xdr:rowOff>
    </xdr:from>
    <xdr:to>
      <xdr:col>24</xdr:col>
      <xdr:colOff>114300</xdr:colOff>
      <xdr:row>77</xdr:row>
      <xdr:rowOff>102794</xdr:rowOff>
    </xdr:to>
    <xdr:sp macro="" textlink="">
      <xdr:nvSpPr>
        <xdr:cNvPr id="199" name="楕円 198"/>
        <xdr:cNvSpPr/>
      </xdr:nvSpPr>
      <xdr:spPr>
        <a:xfrm>
          <a:off x="4584700" y="132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24071</xdr:rowOff>
    </xdr:from>
    <xdr:ext cx="469744" cy="259045"/>
    <xdr:sp macro="" textlink="">
      <xdr:nvSpPr>
        <xdr:cNvPr id="200" name="維持補修費該当値テキスト"/>
        <xdr:cNvSpPr txBox="1"/>
      </xdr:nvSpPr>
      <xdr:spPr>
        <a:xfrm>
          <a:off x="4686300" y="1305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50191</xdr:rowOff>
    </xdr:from>
    <xdr:to>
      <xdr:col>20</xdr:col>
      <xdr:colOff>38100</xdr:colOff>
      <xdr:row>77</xdr:row>
      <xdr:rowOff>151791</xdr:rowOff>
    </xdr:to>
    <xdr:sp macro="" textlink="">
      <xdr:nvSpPr>
        <xdr:cNvPr id="201" name="楕円 200"/>
        <xdr:cNvSpPr/>
      </xdr:nvSpPr>
      <xdr:spPr>
        <a:xfrm>
          <a:off x="37465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168318</xdr:rowOff>
    </xdr:from>
    <xdr:ext cx="469744" cy="259045"/>
    <xdr:sp macro="" textlink="">
      <xdr:nvSpPr>
        <xdr:cNvPr id="202" name="テキスト ボックス 201"/>
        <xdr:cNvSpPr txBox="1"/>
      </xdr:nvSpPr>
      <xdr:spPr>
        <a:xfrm>
          <a:off x="3562428" y="1302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52781</xdr:rowOff>
    </xdr:from>
    <xdr:to>
      <xdr:col>15</xdr:col>
      <xdr:colOff>101600</xdr:colOff>
      <xdr:row>77</xdr:row>
      <xdr:rowOff>154381</xdr:rowOff>
    </xdr:to>
    <xdr:sp macro="" textlink="">
      <xdr:nvSpPr>
        <xdr:cNvPr id="203" name="楕円 202"/>
        <xdr:cNvSpPr/>
      </xdr:nvSpPr>
      <xdr:spPr>
        <a:xfrm>
          <a:off x="2857500" y="13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170908</xdr:rowOff>
    </xdr:from>
    <xdr:ext cx="469744" cy="259045"/>
    <xdr:sp macro="" textlink="">
      <xdr:nvSpPr>
        <xdr:cNvPr id="204" name="テキスト ボックス 203"/>
        <xdr:cNvSpPr txBox="1"/>
      </xdr:nvSpPr>
      <xdr:spPr>
        <a:xfrm>
          <a:off x="2673428" y="1302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60249</xdr:rowOff>
    </xdr:from>
    <xdr:to>
      <xdr:col>10</xdr:col>
      <xdr:colOff>165100</xdr:colOff>
      <xdr:row>77</xdr:row>
      <xdr:rowOff>161849</xdr:rowOff>
    </xdr:to>
    <xdr:sp macro="" textlink="">
      <xdr:nvSpPr>
        <xdr:cNvPr id="205" name="楕円 204"/>
        <xdr:cNvSpPr/>
      </xdr:nvSpPr>
      <xdr:spPr>
        <a:xfrm>
          <a:off x="1968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152976</xdr:rowOff>
    </xdr:from>
    <xdr:ext cx="469744" cy="259045"/>
    <xdr:sp macro="" textlink="">
      <xdr:nvSpPr>
        <xdr:cNvPr id="206" name="テキスト ボックス 205"/>
        <xdr:cNvSpPr txBox="1"/>
      </xdr:nvSpPr>
      <xdr:spPr>
        <a:xfrm>
          <a:off x="1784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53848</xdr:rowOff>
    </xdr:from>
    <xdr:to>
      <xdr:col>6</xdr:col>
      <xdr:colOff>38100</xdr:colOff>
      <xdr:row>77</xdr:row>
      <xdr:rowOff>155448</xdr:rowOff>
    </xdr:to>
    <xdr:sp macro="" textlink="">
      <xdr:nvSpPr>
        <xdr:cNvPr id="207" name="楕円 206"/>
        <xdr:cNvSpPr/>
      </xdr:nvSpPr>
      <xdr:spPr>
        <a:xfrm>
          <a:off x="1079500" y="132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525</xdr:rowOff>
    </xdr:from>
    <xdr:ext cx="469744" cy="259045"/>
    <xdr:sp macro="" textlink="">
      <xdr:nvSpPr>
        <xdr:cNvPr id="208" name="テキスト ボックス 207"/>
        <xdr:cNvSpPr txBox="1"/>
      </xdr:nvSpPr>
      <xdr:spPr>
        <a:xfrm>
          <a:off x="895428" y="130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123730</xdr:rowOff>
    </xdr:from>
    <xdr:to>
      <xdr:col>24</xdr:col>
      <xdr:colOff>63500</xdr:colOff>
      <xdr:row>96</xdr:row>
      <xdr:rowOff>161336</xdr:rowOff>
    </xdr:to>
    <xdr:cxnSp macro="">
      <xdr:nvCxnSpPr>
        <xdr:cNvPr id="240" name="直線コネクタ 239"/>
        <xdr:cNvCxnSpPr/>
      </xdr:nvCxnSpPr>
      <xdr:spPr>
        <a:xfrm flipV="1">
          <a:off x="3797300" y="16582930"/>
          <a:ext cx="8382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161336</xdr:rowOff>
    </xdr:from>
    <xdr:to>
      <xdr:col>19</xdr:col>
      <xdr:colOff>177800</xdr:colOff>
      <xdr:row>97</xdr:row>
      <xdr:rowOff>121053</xdr:rowOff>
    </xdr:to>
    <xdr:cxnSp macro="">
      <xdr:nvCxnSpPr>
        <xdr:cNvPr id="243" name="直線コネクタ 242"/>
        <xdr:cNvCxnSpPr/>
      </xdr:nvCxnSpPr>
      <xdr:spPr>
        <a:xfrm flipV="1">
          <a:off x="2908300" y="16620536"/>
          <a:ext cx="889000" cy="1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121053</xdr:rowOff>
    </xdr:from>
    <xdr:to>
      <xdr:col>15</xdr:col>
      <xdr:colOff>50800</xdr:colOff>
      <xdr:row>97</xdr:row>
      <xdr:rowOff>155670</xdr:rowOff>
    </xdr:to>
    <xdr:cxnSp macro="">
      <xdr:nvCxnSpPr>
        <xdr:cNvPr id="246" name="直線コネクタ 245"/>
        <xdr:cNvCxnSpPr/>
      </xdr:nvCxnSpPr>
      <xdr:spPr>
        <a:xfrm flipV="1">
          <a:off x="2019300" y="16751703"/>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155670</xdr:rowOff>
    </xdr:from>
    <xdr:to>
      <xdr:col>10</xdr:col>
      <xdr:colOff>114300</xdr:colOff>
      <xdr:row>98</xdr:row>
      <xdr:rowOff>82910</xdr:rowOff>
    </xdr:to>
    <xdr:cxnSp macro="">
      <xdr:nvCxnSpPr>
        <xdr:cNvPr id="249" name="直線コネクタ 248"/>
        <xdr:cNvCxnSpPr/>
      </xdr:nvCxnSpPr>
      <xdr:spPr>
        <a:xfrm flipV="1">
          <a:off x="1130300" y="16786320"/>
          <a:ext cx="889000" cy="9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72930</xdr:rowOff>
    </xdr:from>
    <xdr:to>
      <xdr:col>24</xdr:col>
      <xdr:colOff>114300</xdr:colOff>
      <xdr:row>97</xdr:row>
      <xdr:rowOff>3080</xdr:rowOff>
    </xdr:to>
    <xdr:sp macro="" textlink="">
      <xdr:nvSpPr>
        <xdr:cNvPr id="259" name="楕円 258"/>
        <xdr:cNvSpPr/>
      </xdr:nvSpPr>
      <xdr:spPr>
        <a:xfrm>
          <a:off x="4584700" y="165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95807</xdr:rowOff>
    </xdr:from>
    <xdr:ext cx="534377" cy="259045"/>
    <xdr:sp macro="" textlink="">
      <xdr:nvSpPr>
        <xdr:cNvPr id="260" name="扶助費該当値テキスト"/>
        <xdr:cNvSpPr txBox="1"/>
      </xdr:nvSpPr>
      <xdr:spPr>
        <a:xfrm>
          <a:off x="4686300" y="163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110536</xdr:rowOff>
    </xdr:from>
    <xdr:to>
      <xdr:col>20</xdr:col>
      <xdr:colOff>38100</xdr:colOff>
      <xdr:row>97</xdr:row>
      <xdr:rowOff>40686</xdr:rowOff>
    </xdr:to>
    <xdr:sp macro="" textlink="">
      <xdr:nvSpPr>
        <xdr:cNvPr id="261" name="楕円 260"/>
        <xdr:cNvSpPr/>
      </xdr:nvSpPr>
      <xdr:spPr>
        <a:xfrm>
          <a:off x="3746500" y="165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57213</xdr:rowOff>
    </xdr:from>
    <xdr:ext cx="534377" cy="259045"/>
    <xdr:sp macro="" textlink="">
      <xdr:nvSpPr>
        <xdr:cNvPr id="262" name="テキスト ボックス 261"/>
        <xdr:cNvSpPr txBox="1"/>
      </xdr:nvSpPr>
      <xdr:spPr>
        <a:xfrm>
          <a:off x="3530111" y="163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70253</xdr:rowOff>
    </xdr:from>
    <xdr:to>
      <xdr:col>15</xdr:col>
      <xdr:colOff>101600</xdr:colOff>
      <xdr:row>98</xdr:row>
      <xdr:rowOff>403</xdr:rowOff>
    </xdr:to>
    <xdr:sp macro="" textlink="">
      <xdr:nvSpPr>
        <xdr:cNvPr id="263" name="楕円 262"/>
        <xdr:cNvSpPr/>
      </xdr:nvSpPr>
      <xdr:spPr>
        <a:xfrm>
          <a:off x="2857500" y="167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162980</xdr:rowOff>
    </xdr:from>
    <xdr:ext cx="534377" cy="259045"/>
    <xdr:sp macro="" textlink="">
      <xdr:nvSpPr>
        <xdr:cNvPr id="264" name="テキスト ボックス 263"/>
        <xdr:cNvSpPr txBox="1"/>
      </xdr:nvSpPr>
      <xdr:spPr>
        <a:xfrm>
          <a:off x="2641111" y="167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104870</xdr:rowOff>
    </xdr:from>
    <xdr:to>
      <xdr:col>10</xdr:col>
      <xdr:colOff>165100</xdr:colOff>
      <xdr:row>98</xdr:row>
      <xdr:rowOff>35020</xdr:rowOff>
    </xdr:to>
    <xdr:sp macro="" textlink="">
      <xdr:nvSpPr>
        <xdr:cNvPr id="265" name="楕円 264"/>
        <xdr:cNvSpPr/>
      </xdr:nvSpPr>
      <xdr:spPr>
        <a:xfrm>
          <a:off x="1968500" y="167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51547</xdr:rowOff>
    </xdr:from>
    <xdr:ext cx="534377" cy="259045"/>
    <xdr:sp macro="" textlink="">
      <xdr:nvSpPr>
        <xdr:cNvPr id="266" name="テキスト ボックス 265"/>
        <xdr:cNvSpPr txBox="1"/>
      </xdr:nvSpPr>
      <xdr:spPr>
        <a:xfrm>
          <a:off x="1752111" y="16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32110</xdr:rowOff>
    </xdr:from>
    <xdr:to>
      <xdr:col>6</xdr:col>
      <xdr:colOff>38100</xdr:colOff>
      <xdr:row>98</xdr:row>
      <xdr:rowOff>133710</xdr:rowOff>
    </xdr:to>
    <xdr:sp macro="" textlink="">
      <xdr:nvSpPr>
        <xdr:cNvPr id="267" name="楕円 266"/>
        <xdr:cNvSpPr/>
      </xdr:nvSpPr>
      <xdr:spPr>
        <a:xfrm>
          <a:off x="1079500" y="168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150237</xdr:rowOff>
    </xdr:from>
    <xdr:ext cx="534377" cy="259045"/>
    <xdr:sp macro="" textlink="">
      <xdr:nvSpPr>
        <xdr:cNvPr id="268" name="テキスト ボックス 267"/>
        <xdr:cNvSpPr txBox="1"/>
      </xdr:nvSpPr>
      <xdr:spPr>
        <a:xfrm>
          <a:off x="863111" y="1660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21108</xdr:rowOff>
    </xdr:from>
    <xdr:to>
      <xdr:col>55</xdr:col>
      <xdr:colOff>0</xdr:colOff>
      <xdr:row>37</xdr:row>
      <xdr:rowOff>33504</xdr:rowOff>
    </xdr:to>
    <xdr:cxnSp macro="">
      <xdr:nvCxnSpPr>
        <xdr:cNvPr id="293" name="直線コネクタ 292"/>
        <xdr:cNvCxnSpPr/>
      </xdr:nvCxnSpPr>
      <xdr:spPr>
        <a:xfrm>
          <a:off x="9639300" y="6364758"/>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169487</xdr:rowOff>
    </xdr:from>
    <xdr:to>
      <xdr:col>50</xdr:col>
      <xdr:colOff>114300</xdr:colOff>
      <xdr:row>37</xdr:row>
      <xdr:rowOff>21108</xdr:rowOff>
    </xdr:to>
    <xdr:cxnSp macro="">
      <xdr:nvCxnSpPr>
        <xdr:cNvPr id="296" name="直線コネクタ 295"/>
        <xdr:cNvCxnSpPr/>
      </xdr:nvCxnSpPr>
      <xdr:spPr>
        <a:xfrm>
          <a:off x="8750300" y="6341687"/>
          <a:ext cx="889000" cy="2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169487</xdr:rowOff>
    </xdr:from>
    <xdr:to>
      <xdr:col>45</xdr:col>
      <xdr:colOff>177800</xdr:colOff>
      <xdr:row>37</xdr:row>
      <xdr:rowOff>16353</xdr:rowOff>
    </xdr:to>
    <xdr:cxnSp macro="">
      <xdr:nvCxnSpPr>
        <xdr:cNvPr id="299" name="直線コネクタ 298"/>
        <xdr:cNvCxnSpPr/>
      </xdr:nvCxnSpPr>
      <xdr:spPr>
        <a:xfrm flipV="1">
          <a:off x="7861300" y="6341687"/>
          <a:ext cx="889000" cy="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16353</xdr:rowOff>
    </xdr:from>
    <xdr:to>
      <xdr:col>41</xdr:col>
      <xdr:colOff>50800</xdr:colOff>
      <xdr:row>37</xdr:row>
      <xdr:rowOff>18479</xdr:rowOff>
    </xdr:to>
    <xdr:cxnSp macro="">
      <xdr:nvCxnSpPr>
        <xdr:cNvPr id="302" name="直線コネクタ 301"/>
        <xdr:cNvCxnSpPr/>
      </xdr:nvCxnSpPr>
      <xdr:spPr>
        <a:xfrm flipV="1">
          <a:off x="6972300" y="6360003"/>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154154</xdr:rowOff>
    </xdr:from>
    <xdr:to>
      <xdr:col>55</xdr:col>
      <xdr:colOff>50800</xdr:colOff>
      <xdr:row>37</xdr:row>
      <xdr:rowOff>84304</xdr:rowOff>
    </xdr:to>
    <xdr:sp macro="" textlink="">
      <xdr:nvSpPr>
        <xdr:cNvPr id="312" name="楕円 311"/>
        <xdr:cNvSpPr/>
      </xdr:nvSpPr>
      <xdr:spPr>
        <a:xfrm>
          <a:off x="10426700" y="63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69081</xdr:rowOff>
    </xdr:from>
    <xdr:ext cx="534377" cy="259045"/>
    <xdr:sp macro="" textlink="">
      <xdr:nvSpPr>
        <xdr:cNvPr id="313" name="補助費等該当値テキスト"/>
        <xdr:cNvSpPr txBox="1"/>
      </xdr:nvSpPr>
      <xdr:spPr>
        <a:xfrm>
          <a:off x="10528300" y="62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141758</xdr:rowOff>
    </xdr:from>
    <xdr:to>
      <xdr:col>50</xdr:col>
      <xdr:colOff>165100</xdr:colOff>
      <xdr:row>37</xdr:row>
      <xdr:rowOff>71908</xdr:rowOff>
    </xdr:to>
    <xdr:sp macro="" textlink="">
      <xdr:nvSpPr>
        <xdr:cNvPr id="314" name="楕円 313"/>
        <xdr:cNvSpPr/>
      </xdr:nvSpPr>
      <xdr:spPr>
        <a:xfrm>
          <a:off x="9588500" y="63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63035</xdr:rowOff>
    </xdr:from>
    <xdr:ext cx="534377" cy="259045"/>
    <xdr:sp macro="" textlink="">
      <xdr:nvSpPr>
        <xdr:cNvPr id="315" name="テキスト ボックス 314"/>
        <xdr:cNvSpPr txBox="1"/>
      </xdr:nvSpPr>
      <xdr:spPr>
        <a:xfrm>
          <a:off x="9372111" y="64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118687</xdr:rowOff>
    </xdr:from>
    <xdr:to>
      <xdr:col>46</xdr:col>
      <xdr:colOff>38100</xdr:colOff>
      <xdr:row>37</xdr:row>
      <xdr:rowOff>48837</xdr:rowOff>
    </xdr:to>
    <xdr:sp macro="" textlink="">
      <xdr:nvSpPr>
        <xdr:cNvPr id="316" name="楕円 315"/>
        <xdr:cNvSpPr/>
      </xdr:nvSpPr>
      <xdr:spPr>
        <a:xfrm>
          <a:off x="8699500" y="62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39964</xdr:rowOff>
    </xdr:from>
    <xdr:ext cx="534377" cy="259045"/>
    <xdr:sp macro="" textlink="">
      <xdr:nvSpPr>
        <xdr:cNvPr id="317" name="テキスト ボックス 316"/>
        <xdr:cNvSpPr txBox="1"/>
      </xdr:nvSpPr>
      <xdr:spPr>
        <a:xfrm>
          <a:off x="8483111" y="63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137003</xdr:rowOff>
    </xdr:from>
    <xdr:to>
      <xdr:col>41</xdr:col>
      <xdr:colOff>101600</xdr:colOff>
      <xdr:row>37</xdr:row>
      <xdr:rowOff>67153</xdr:rowOff>
    </xdr:to>
    <xdr:sp macro="" textlink="">
      <xdr:nvSpPr>
        <xdr:cNvPr id="318" name="楕円 317"/>
        <xdr:cNvSpPr/>
      </xdr:nvSpPr>
      <xdr:spPr>
        <a:xfrm>
          <a:off x="7810500" y="63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58280</xdr:rowOff>
    </xdr:from>
    <xdr:ext cx="534377" cy="259045"/>
    <xdr:sp macro="" textlink="">
      <xdr:nvSpPr>
        <xdr:cNvPr id="319" name="テキスト ボックス 318"/>
        <xdr:cNvSpPr txBox="1"/>
      </xdr:nvSpPr>
      <xdr:spPr>
        <a:xfrm>
          <a:off x="7594111" y="64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139129</xdr:rowOff>
    </xdr:from>
    <xdr:to>
      <xdr:col>36</xdr:col>
      <xdr:colOff>165100</xdr:colOff>
      <xdr:row>37</xdr:row>
      <xdr:rowOff>69279</xdr:rowOff>
    </xdr:to>
    <xdr:sp macro="" textlink="">
      <xdr:nvSpPr>
        <xdr:cNvPr id="320" name="楕円 319"/>
        <xdr:cNvSpPr/>
      </xdr:nvSpPr>
      <xdr:spPr>
        <a:xfrm>
          <a:off x="6921500" y="63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60406</xdr:rowOff>
    </xdr:from>
    <xdr:ext cx="534377" cy="259045"/>
    <xdr:sp macro="" textlink="">
      <xdr:nvSpPr>
        <xdr:cNvPr id="321" name="テキスト ボックス 320"/>
        <xdr:cNvSpPr txBox="1"/>
      </xdr:nvSpPr>
      <xdr:spPr>
        <a:xfrm>
          <a:off x="6705111" y="64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33660</xdr:rowOff>
    </xdr:from>
    <xdr:to>
      <xdr:col>55</xdr:col>
      <xdr:colOff>0</xdr:colOff>
      <xdr:row>57</xdr:row>
      <xdr:rowOff>153584</xdr:rowOff>
    </xdr:to>
    <xdr:cxnSp macro="">
      <xdr:nvCxnSpPr>
        <xdr:cNvPr id="350" name="直線コネクタ 349"/>
        <xdr:cNvCxnSpPr/>
      </xdr:nvCxnSpPr>
      <xdr:spPr>
        <a:xfrm flipV="1">
          <a:off x="9639300" y="9806310"/>
          <a:ext cx="838200" cy="1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153584</xdr:rowOff>
    </xdr:from>
    <xdr:to>
      <xdr:col>50</xdr:col>
      <xdr:colOff>114300</xdr:colOff>
      <xdr:row>58</xdr:row>
      <xdr:rowOff>8118</xdr:rowOff>
    </xdr:to>
    <xdr:cxnSp macro="">
      <xdr:nvCxnSpPr>
        <xdr:cNvPr id="353" name="直線コネクタ 352"/>
        <xdr:cNvCxnSpPr/>
      </xdr:nvCxnSpPr>
      <xdr:spPr>
        <a:xfrm flipV="1">
          <a:off x="8750300" y="9926234"/>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29659</xdr:rowOff>
    </xdr:from>
    <xdr:to>
      <xdr:col>45</xdr:col>
      <xdr:colOff>177800</xdr:colOff>
      <xdr:row>58</xdr:row>
      <xdr:rowOff>8118</xdr:rowOff>
    </xdr:to>
    <xdr:cxnSp macro="">
      <xdr:nvCxnSpPr>
        <xdr:cNvPr id="356" name="直線コネクタ 355"/>
        <xdr:cNvCxnSpPr/>
      </xdr:nvCxnSpPr>
      <xdr:spPr>
        <a:xfrm>
          <a:off x="7861300" y="9802309"/>
          <a:ext cx="889000" cy="1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29659</xdr:rowOff>
    </xdr:from>
    <xdr:to>
      <xdr:col>41</xdr:col>
      <xdr:colOff>50800</xdr:colOff>
      <xdr:row>57</xdr:row>
      <xdr:rowOff>31740</xdr:rowOff>
    </xdr:to>
    <xdr:cxnSp macro="">
      <xdr:nvCxnSpPr>
        <xdr:cNvPr id="359" name="直線コネクタ 358"/>
        <xdr:cNvCxnSpPr/>
      </xdr:nvCxnSpPr>
      <xdr:spPr>
        <a:xfrm flipV="1">
          <a:off x="6972300" y="9802309"/>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154310</xdr:rowOff>
    </xdr:from>
    <xdr:to>
      <xdr:col>55</xdr:col>
      <xdr:colOff>50800</xdr:colOff>
      <xdr:row>57</xdr:row>
      <xdr:rowOff>84460</xdr:rowOff>
    </xdr:to>
    <xdr:sp macro="" textlink="">
      <xdr:nvSpPr>
        <xdr:cNvPr id="369" name="楕円 368"/>
        <xdr:cNvSpPr/>
      </xdr:nvSpPr>
      <xdr:spPr>
        <a:xfrm>
          <a:off x="10426700" y="97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132737</xdr:rowOff>
    </xdr:from>
    <xdr:ext cx="534377" cy="259045"/>
    <xdr:sp macro="" textlink="">
      <xdr:nvSpPr>
        <xdr:cNvPr id="370" name="普通建設事業費該当値テキスト"/>
        <xdr:cNvSpPr txBox="1"/>
      </xdr:nvSpPr>
      <xdr:spPr>
        <a:xfrm>
          <a:off x="10528300" y="97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102784</xdr:rowOff>
    </xdr:from>
    <xdr:to>
      <xdr:col>50</xdr:col>
      <xdr:colOff>165100</xdr:colOff>
      <xdr:row>58</xdr:row>
      <xdr:rowOff>32934</xdr:rowOff>
    </xdr:to>
    <xdr:sp macro="" textlink="">
      <xdr:nvSpPr>
        <xdr:cNvPr id="371" name="楕円 370"/>
        <xdr:cNvSpPr/>
      </xdr:nvSpPr>
      <xdr:spPr>
        <a:xfrm>
          <a:off x="9588500" y="98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24061</xdr:rowOff>
    </xdr:from>
    <xdr:ext cx="534377" cy="259045"/>
    <xdr:sp macro="" textlink="">
      <xdr:nvSpPr>
        <xdr:cNvPr id="372" name="テキスト ボックス 371"/>
        <xdr:cNvSpPr txBox="1"/>
      </xdr:nvSpPr>
      <xdr:spPr>
        <a:xfrm>
          <a:off x="9372111" y="996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128768</xdr:rowOff>
    </xdr:from>
    <xdr:to>
      <xdr:col>46</xdr:col>
      <xdr:colOff>38100</xdr:colOff>
      <xdr:row>58</xdr:row>
      <xdr:rowOff>58918</xdr:rowOff>
    </xdr:to>
    <xdr:sp macro="" textlink="">
      <xdr:nvSpPr>
        <xdr:cNvPr id="373" name="楕円 372"/>
        <xdr:cNvSpPr/>
      </xdr:nvSpPr>
      <xdr:spPr>
        <a:xfrm>
          <a:off x="8699500" y="9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50045</xdr:rowOff>
    </xdr:from>
    <xdr:ext cx="534377" cy="259045"/>
    <xdr:sp macro="" textlink="">
      <xdr:nvSpPr>
        <xdr:cNvPr id="374" name="テキスト ボックス 373"/>
        <xdr:cNvSpPr txBox="1"/>
      </xdr:nvSpPr>
      <xdr:spPr>
        <a:xfrm>
          <a:off x="8483111" y="99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150309</xdr:rowOff>
    </xdr:from>
    <xdr:to>
      <xdr:col>41</xdr:col>
      <xdr:colOff>101600</xdr:colOff>
      <xdr:row>57</xdr:row>
      <xdr:rowOff>80459</xdr:rowOff>
    </xdr:to>
    <xdr:sp macro="" textlink="">
      <xdr:nvSpPr>
        <xdr:cNvPr id="375" name="楕円 374"/>
        <xdr:cNvSpPr/>
      </xdr:nvSpPr>
      <xdr:spPr>
        <a:xfrm>
          <a:off x="7810500" y="97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71586</xdr:rowOff>
    </xdr:from>
    <xdr:ext cx="534377" cy="259045"/>
    <xdr:sp macro="" textlink="">
      <xdr:nvSpPr>
        <xdr:cNvPr id="376" name="テキスト ボックス 375"/>
        <xdr:cNvSpPr txBox="1"/>
      </xdr:nvSpPr>
      <xdr:spPr>
        <a:xfrm>
          <a:off x="7594111" y="98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152390</xdr:rowOff>
    </xdr:from>
    <xdr:to>
      <xdr:col>36</xdr:col>
      <xdr:colOff>165100</xdr:colOff>
      <xdr:row>57</xdr:row>
      <xdr:rowOff>82540</xdr:rowOff>
    </xdr:to>
    <xdr:sp macro="" textlink="">
      <xdr:nvSpPr>
        <xdr:cNvPr id="377" name="楕円 376"/>
        <xdr:cNvSpPr/>
      </xdr:nvSpPr>
      <xdr:spPr>
        <a:xfrm>
          <a:off x="6921500" y="97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73667</xdr:rowOff>
    </xdr:from>
    <xdr:ext cx="534377" cy="259045"/>
    <xdr:sp macro="" textlink="">
      <xdr:nvSpPr>
        <xdr:cNvPr id="378" name="テキスト ボックス 377"/>
        <xdr:cNvSpPr txBox="1"/>
      </xdr:nvSpPr>
      <xdr:spPr>
        <a:xfrm>
          <a:off x="6705111" y="9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93866</xdr:rowOff>
    </xdr:from>
    <xdr:to>
      <xdr:col>55</xdr:col>
      <xdr:colOff>0</xdr:colOff>
      <xdr:row>79</xdr:row>
      <xdr:rowOff>5496</xdr:rowOff>
    </xdr:to>
    <xdr:cxnSp macro="">
      <xdr:nvCxnSpPr>
        <xdr:cNvPr id="409" name="直線コネクタ 408"/>
        <xdr:cNvCxnSpPr/>
      </xdr:nvCxnSpPr>
      <xdr:spPr>
        <a:xfrm flipV="1">
          <a:off x="9639300" y="13466966"/>
          <a:ext cx="8382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54922</xdr:rowOff>
    </xdr:from>
    <xdr:to>
      <xdr:col>50</xdr:col>
      <xdr:colOff>114300</xdr:colOff>
      <xdr:row>79</xdr:row>
      <xdr:rowOff>5496</xdr:rowOff>
    </xdr:to>
    <xdr:cxnSp macro="">
      <xdr:nvCxnSpPr>
        <xdr:cNvPr id="412" name="直線コネクタ 411"/>
        <xdr:cNvCxnSpPr/>
      </xdr:nvCxnSpPr>
      <xdr:spPr>
        <a:xfrm>
          <a:off x="8750300" y="13428022"/>
          <a:ext cx="889000" cy="12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79528</xdr:rowOff>
    </xdr:from>
    <xdr:to>
      <xdr:col>45</xdr:col>
      <xdr:colOff>177800</xdr:colOff>
      <xdr:row>78</xdr:row>
      <xdr:rowOff>54922</xdr:rowOff>
    </xdr:to>
    <xdr:cxnSp macro="">
      <xdr:nvCxnSpPr>
        <xdr:cNvPr id="415" name="直線コネクタ 414"/>
        <xdr:cNvCxnSpPr/>
      </xdr:nvCxnSpPr>
      <xdr:spPr>
        <a:xfrm>
          <a:off x="7861300" y="13281178"/>
          <a:ext cx="889000" cy="1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43066</xdr:rowOff>
    </xdr:from>
    <xdr:to>
      <xdr:col>55</xdr:col>
      <xdr:colOff>50800</xdr:colOff>
      <xdr:row>78</xdr:row>
      <xdr:rowOff>144666</xdr:rowOff>
    </xdr:to>
    <xdr:sp macro="" textlink="">
      <xdr:nvSpPr>
        <xdr:cNvPr id="425" name="楕円 424"/>
        <xdr:cNvSpPr/>
      </xdr:nvSpPr>
      <xdr:spPr>
        <a:xfrm>
          <a:off x="10426700" y="134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21493</xdr:rowOff>
    </xdr:from>
    <xdr:ext cx="534377" cy="259045"/>
    <xdr:sp macro="" textlink="">
      <xdr:nvSpPr>
        <xdr:cNvPr id="426" name="普通建設事業費 （ うち新規整備　）該当値テキスト"/>
        <xdr:cNvSpPr txBox="1"/>
      </xdr:nvSpPr>
      <xdr:spPr>
        <a:xfrm>
          <a:off x="10528300" y="133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126146</xdr:rowOff>
    </xdr:from>
    <xdr:to>
      <xdr:col>50</xdr:col>
      <xdr:colOff>165100</xdr:colOff>
      <xdr:row>79</xdr:row>
      <xdr:rowOff>56296</xdr:rowOff>
    </xdr:to>
    <xdr:sp macro="" textlink="">
      <xdr:nvSpPr>
        <xdr:cNvPr id="427" name="楕円 426"/>
        <xdr:cNvSpPr/>
      </xdr:nvSpPr>
      <xdr:spPr>
        <a:xfrm>
          <a:off x="9588500" y="134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47423</xdr:rowOff>
    </xdr:from>
    <xdr:ext cx="469744" cy="259045"/>
    <xdr:sp macro="" textlink="">
      <xdr:nvSpPr>
        <xdr:cNvPr id="428" name="テキスト ボックス 427"/>
        <xdr:cNvSpPr txBox="1"/>
      </xdr:nvSpPr>
      <xdr:spPr>
        <a:xfrm>
          <a:off x="9404428" y="1359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4122</xdr:rowOff>
    </xdr:from>
    <xdr:to>
      <xdr:col>46</xdr:col>
      <xdr:colOff>38100</xdr:colOff>
      <xdr:row>78</xdr:row>
      <xdr:rowOff>105722</xdr:rowOff>
    </xdr:to>
    <xdr:sp macro="" textlink="">
      <xdr:nvSpPr>
        <xdr:cNvPr id="429" name="楕円 428"/>
        <xdr:cNvSpPr/>
      </xdr:nvSpPr>
      <xdr:spPr>
        <a:xfrm>
          <a:off x="8699500" y="133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96849</xdr:rowOff>
    </xdr:from>
    <xdr:ext cx="534377" cy="259045"/>
    <xdr:sp macro="" textlink="">
      <xdr:nvSpPr>
        <xdr:cNvPr id="430" name="テキスト ボックス 429"/>
        <xdr:cNvSpPr txBox="1"/>
      </xdr:nvSpPr>
      <xdr:spPr>
        <a:xfrm>
          <a:off x="8483111" y="134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28728</xdr:rowOff>
    </xdr:from>
    <xdr:to>
      <xdr:col>41</xdr:col>
      <xdr:colOff>101600</xdr:colOff>
      <xdr:row>77</xdr:row>
      <xdr:rowOff>130328</xdr:rowOff>
    </xdr:to>
    <xdr:sp macro="" textlink="">
      <xdr:nvSpPr>
        <xdr:cNvPr id="431" name="楕円 430"/>
        <xdr:cNvSpPr/>
      </xdr:nvSpPr>
      <xdr:spPr>
        <a:xfrm>
          <a:off x="7810500" y="132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121455</xdr:rowOff>
    </xdr:from>
    <xdr:ext cx="534377" cy="259045"/>
    <xdr:sp macro="" textlink="">
      <xdr:nvSpPr>
        <xdr:cNvPr id="432" name="テキスト ボックス 431"/>
        <xdr:cNvSpPr txBox="1"/>
      </xdr:nvSpPr>
      <xdr:spPr>
        <a:xfrm>
          <a:off x="7594111" y="133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168517</xdr:rowOff>
    </xdr:from>
    <xdr:to>
      <xdr:col>55</xdr:col>
      <xdr:colOff>0</xdr:colOff>
      <xdr:row>97</xdr:row>
      <xdr:rowOff>136716</xdr:rowOff>
    </xdr:to>
    <xdr:cxnSp macro="">
      <xdr:nvCxnSpPr>
        <xdr:cNvPr id="461" name="直線コネクタ 460"/>
        <xdr:cNvCxnSpPr/>
      </xdr:nvCxnSpPr>
      <xdr:spPr>
        <a:xfrm flipV="1">
          <a:off x="9639300" y="16627717"/>
          <a:ext cx="838200" cy="1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136716</xdr:rowOff>
    </xdr:from>
    <xdr:to>
      <xdr:col>50</xdr:col>
      <xdr:colOff>114300</xdr:colOff>
      <xdr:row>98</xdr:row>
      <xdr:rowOff>127851</xdr:rowOff>
    </xdr:to>
    <xdr:cxnSp macro="">
      <xdr:nvCxnSpPr>
        <xdr:cNvPr id="464" name="直線コネクタ 463"/>
        <xdr:cNvCxnSpPr/>
      </xdr:nvCxnSpPr>
      <xdr:spPr>
        <a:xfrm flipV="1">
          <a:off x="8750300" y="16767366"/>
          <a:ext cx="889000" cy="1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152388</xdr:rowOff>
    </xdr:from>
    <xdr:to>
      <xdr:col>45</xdr:col>
      <xdr:colOff>177800</xdr:colOff>
      <xdr:row>98</xdr:row>
      <xdr:rowOff>127851</xdr:rowOff>
    </xdr:to>
    <xdr:cxnSp macro="">
      <xdr:nvCxnSpPr>
        <xdr:cNvPr id="467" name="直線コネクタ 466"/>
        <xdr:cNvCxnSpPr/>
      </xdr:nvCxnSpPr>
      <xdr:spPr>
        <a:xfrm>
          <a:off x="7861300" y="16783038"/>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117717</xdr:rowOff>
    </xdr:from>
    <xdr:to>
      <xdr:col>55</xdr:col>
      <xdr:colOff>50800</xdr:colOff>
      <xdr:row>97</xdr:row>
      <xdr:rowOff>47867</xdr:rowOff>
    </xdr:to>
    <xdr:sp macro="" textlink="">
      <xdr:nvSpPr>
        <xdr:cNvPr id="477" name="楕円 476"/>
        <xdr:cNvSpPr/>
      </xdr:nvSpPr>
      <xdr:spPr>
        <a:xfrm>
          <a:off x="10426700" y="165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140594</xdr:rowOff>
    </xdr:from>
    <xdr:ext cx="534377" cy="259045"/>
    <xdr:sp macro="" textlink="">
      <xdr:nvSpPr>
        <xdr:cNvPr id="478" name="普通建設事業費 （ うち更新整備　）該当値テキスト"/>
        <xdr:cNvSpPr txBox="1"/>
      </xdr:nvSpPr>
      <xdr:spPr>
        <a:xfrm>
          <a:off x="10528300" y="1642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85916</xdr:rowOff>
    </xdr:from>
    <xdr:to>
      <xdr:col>50</xdr:col>
      <xdr:colOff>165100</xdr:colOff>
      <xdr:row>98</xdr:row>
      <xdr:rowOff>16066</xdr:rowOff>
    </xdr:to>
    <xdr:sp macro="" textlink="">
      <xdr:nvSpPr>
        <xdr:cNvPr id="479" name="楕円 478"/>
        <xdr:cNvSpPr/>
      </xdr:nvSpPr>
      <xdr:spPr>
        <a:xfrm>
          <a:off x="9588500" y="167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7193</xdr:rowOff>
    </xdr:from>
    <xdr:ext cx="534377" cy="259045"/>
    <xdr:sp macro="" textlink="">
      <xdr:nvSpPr>
        <xdr:cNvPr id="480" name="テキスト ボックス 479"/>
        <xdr:cNvSpPr txBox="1"/>
      </xdr:nvSpPr>
      <xdr:spPr>
        <a:xfrm>
          <a:off x="9372111" y="168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77051</xdr:rowOff>
    </xdr:from>
    <xdr:to>
      <xdr:col>46</xdr:col>
      <xdr:colOff>38100</xdr:colOff>
      <xdr:row>99</xdr:row>
      <xdr:rowOff>7201</xdr:rowOff>
    </xdr:to>
    <xdr:sp macro="" textlink="">
      <xdr:nvSpPr>
        <xdr:cNvPr id="481" name="楕円 480"/>
        <xdr:cNvSpPr/>
      </xdr:nvSpPr>
      <xdr:spPr>
        <a:xfrm>
          <a:off x="8699500" y="168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169778</xdr:rowOff>
    </xdr:from>
    <xdr:ext cx="469744" cy="259045"/>
    <xdr:sp macro="" textlink="">
      <xdr:nvSpPr>
        <xdr:cNvPr id="482" name="テキスト ボックス 481"/>
        <xdr:cNvSpPr txBox="1"/>
      </xdr:nvSpPr>
      <xdr:spPr>
        <a:xfrm>
          <a:off x="8515428" y="1697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101588</xdr:rowOff>
    </xdr:from>
    <xdr:to>
      <xdr:col>41</xdr:col>
      <xdr:colOff>101600</xdr:colOff>
      <xdr:row>98</xdr:row>
      <xdr:rowOff>31738</xdr:rowOff>
    </xdr:to>
    <xdr:sp macro="" textlink="">
      <xdr:nvSpPr>
        <xdr:cNvPr id="483" name="楕円 482"/>
        <xdr:cNvSpPr/>
      </xdr:nvSpPr>
      <xdr:spPr>
        <a:xfrm>
          <a:off x="7810500" y="16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22865</xdr:rowOff>
    </xdr:from>
    <xdr:ext cx="534377" cy="259045"/>
    <xdr:sp macro="" textlink="">
      <xdr:nvSpPr>
        <xdr:cNvPr id="484" name="テキスト ボックス 483"/>
        <xdr:cNvSpPr txBox="1"/>
      </xdr:nvSpPr>
      <xdr:spPr>
        <a:xfrm>
          <a:off x="7594111" y="168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136737</xdr:rowOff>
    </xdr:from>
    <xdr:to>
      <xdr:col>85</xdr:col>
      <xdr:colOff>127000</xdr:colOff>
      <xdr:row>38</xdr:row>
      <xdr:rowOff>139288</xdr:rowOff>
    </xdr:to>
    <xdr:cxnSp macro="">
      <xdr:nvCxnSpPr>
        <xdr:cNvPr id="511" name="直線コネクタ 510"/>
        <xdr:cNvCxnSpPr/>
      </xdr:nvCxnSpPr>
      <xdr:spPr>
        <a:xfrm>
          <a:off x="15481300" y="6651837"/>
          <a:ext cx="8382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136737</xdr:rowOff>
    </xdr:from>
    <xdr:to>
      <xdr:col>81</xdr:col>
      <xdr:colOff>50800</xdr:colOff>
      <xdr:row>38</xdr:row>
      <xdr:rowOff>138840</xdr:rowOff>
    </xdr:to>
    <xdr:cxnSp macro="">
      <xdr:nvCxnSpPr>
        <xdr:cNvPr id="514" name="直線コネクタ 513"/>
        <xdr:cNvCxnSpPr/>
      </xdr:nvCxnSpPr>
      <xdr:spPr>
        <a:xfrm flipV="1">
          <a:off x="14592300" y="6651837"/>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135357</xdr:rowOff>
    </xdr:from>
    <xdr:to>
      <xdr:col>76</xdr:col>
      <xdr:colOff>114300</xdr:colOff>
      <xdr:row>38</xdr:row>
      <xdr:rowOff>138840</xdr:rowOff>
    </xdr:to>
    <xdr:cxnSp macro="">
      <xdr:nvCxnSpPr>
        <xdr:cNvPr id="517" name="直線コネクタ 516"/>
        <xdr:cNvCxnSpPr/>
      </xdr:nvCxnSpPr>
      <xdr:spPr>
        <a:xfrm>
          <a:off x="13703300" y="6650457"/>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133107</xdr:rowOff>
    </xdr:from>
    <xdr:to>
      <xdr:col>71</xdr:col>
      <xdr:colOff>177800</xdr:colOff>
      <xdr:row>38</xdr:row>
      <xdr:rowOff>135357</xdr:rowOff>
    </xdr:to>
    <xdr:cxnSp macro="">
      <xdr:nvCxnSpPr>
        <xdr:cNvPr id="520" name="直線コネクタ 519"/>
        <xdr:cNvCxnSpPr/>
      </xdr:nvCxnSpPr>
      <xdr:spPr>
        <a:xfrm>
          <a:off x="12814300" y="6648207"/>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88488</xdr:rowOff>
    </xdr:from>
    <xdr:to>
      <xdr:col>85</xdr:col>
      <xdr:colOff>177800</xdr:colOff>
      <xdr:row>39</xdr:row>
      <xdr:rowOff>18638</xdr:rowOff>
    </xdr:to>
    <xdr:sp macro="" textlink="">
      <xdr:nvSpPr>
        <xdr:cNvPr id="530" name="楕円 529"/>
        <xdr:cNvSpPr/>
      </xdr:nvSpPr>
      <xdr:spPr>
        <a:xfrm>
          <a:off x="162687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61090</xdr:rowOff>
    </xdr:from>
    <xdr:ext cx="313932" cy="259045"/>
    <xdr:sp macro="" textlink="">
      <xdr:nvSpPr>
        <xdr:cNvPr id="531" name="災害復旧事業費該当値テキスト"/>
        <xdr:cNvSpPr txBox="1"/>
      </xdr:nvSpPr>
      <xdr:spPr>
        <a:xfrm>
          <a:off x="16370300" y="6576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85937</xdr:rowOff>
    </xdr:from>
    <xdr:to>
      <xdr:col>81</xdr:col>
      <xdr:colOff>101600</xdr:colOff>
      <xdr:row>39</xdr:row>
      <xdr:rowOff>16087</xdr:rowOff>
    </xdr:to>
    <xdr:sp macro="" textlink="">
      <xdr:nvSpPr>
        <xdr:cNvPr id="532" name="楕円 531"/>
        <xdr:cNvSpPr/>
      </xdr:nvSpPr>
      <xdr:spPr>
        <a:xfrm>
          <a:off x="15430500" y="66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7214</xdr:rowOff>
    </xdr:from>
    <xdr:ext cx="378565" cy="259045"/>
    <xdr:sp macro="" textlink="">
      <xdr:nvSpPr>
        <xdr:cNvPr id="533" name="テキスト ボックス 532"/>
        <xdr:cNvSpPr txBox="1"/>
      </xdr:nvSpPr>
      <xdr:spPr>
        <a:xfrm>
          <a:off x="15292017" y="669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88040</xdr:rowOff>
    </xdr:from>
    <xdr:to>
      <xdr:col>76</xdr:col>
      <xdr:colOff>165100</xdr:colOff>
      <xdr:row>39</xdr:row>
      <xdr:rowOff>18190</xdr:rowOff>
    </xdr:to>
    <xdr:sp macro="" textlink="">
      <xdr:nvSpPr>
        <xdr:cNvPr id="534" name="楕円 533"/>
        <xdr:cNvSpPr/>
      </xdr:nvSpPr>
      <xdr:spPr>
        <a:xfrm>
          <a:off x="14541500" y="66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9317</xdr:rowOff>
    </xdr:from>
    <xdr:ext cx="313932" cy="259045"/>
    <xdr:sp macro="" textlink="">
      <xdr:nvSpPr>
        <xdr:cNvPr id="535" name="テキスト ボックス 534"/>
        <xdr:cNvSpPr txBox="1"/>
      </xdr:nvSpPr>
      <xdr:spPr>
        <a:xfrm>
          <a:off x="14435333" y="6695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84557</xdr:rowOff>
    </xdr:from>
    <xdr:to>
      <xdr:col>72</xdr:col>
      <xdr:colOff>38100</xdr:colOff>
      <xdr:row>39</xdr:row>
      <xdr:rowOff>14707</xdr:rowOff>
    </xdr:to>
    <xdr:sp macro="" textlink="">
      <xdr:nvSpPr>
        <xdr:cNvPr id="536" name="楕円 535"/>
        <xdr:cNvSpPr/>
      </xdr:nvSpPr>
      <xdr:spPr>
        <a:xfrm>
          <a:off x="13652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5834</xdr:rowOff>
    </xdr:from>
    <xdr:ext cx="378565" cy="259045"/>
    <xdr:sp macro="" textlink="">
      <xdr:nvSpPr>
        <xdr:cNvPr id="537" name="テキスト ボックス 536"/>
        <xdr:cNvSpPr txBox="1"/>
      </xdr:nvSpPr>
      <xdr:spPr>
        <a:xfrm>
          <a:off x="13514017" y="66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82307</xdr:rowOff>
    </xdr:from>
    <xdr:to>
      <xdr:col>67</xdr:col>
      <xdr:colOff>101600</xdr:colOff>
      <xdr:row>39</xdr:row>
      <xdr:rowOff>12457</xdr:rowOff>
    </xdr:to>
    <xdr:sp macro="" textlink="">
      <xdr:nvSpPr>
        <xdr:cNvPr id="538" name="楕円 537"/>
        <xdr:cNvSpPr/>
      </xdr:nvSpPr>
      <xdr:spPr>
        <a:xfrm>
          <a:off x="12763500" y="65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3584</xdr:rowOff>
    </xdr:from>
    <xdr:ext cx="378565" cy="259045"/>
    <xdr:sp macro="" textlink="">
      <xdr:nvSpPr>
        <xdr:cNvPr id="539" name="テキスト ボックス 538"/>
        <xdr:cNvSpPr txBox="1"/>
      </xdr:nvSpPr>
      <xdr:spPr>
        <a:xfrm>
          <a:off x="12625017" y="669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27360</xdr:rowOff>
    </xdr:from>
    <xdr:to>
      <xdr:col>85</xdr:col>
      <xdr:colOff>127000</xdr:colOff>
      <xdr:row>77</xdr:row>
      <xdr:rowOff>42022</xdr:rowOff>
    </xdr:to>
    <xdr:cxnSp macro="">
      <xdr:nvCxnSpPr>
        <xdr:cNvPr id="619" name="直線コネクタ 618"/>
        <xdr:cNvCxnSpPr/>
      </xdr:nvCxnSpPr>
      <xdr:spPr>
        <a:xfrm flipV="1">
          <a:off x="15481300" y="13229010"/>
          <a:ext cx="8382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42022</xdr:rowOff>
    </xdr:from>
    <xdr:to>
      <xdr:col>81</xdr:col>
      <xdr:colOff>50800</xdr:colOff>
      <xdr:row>77</xdr:row>
      <xdr:rowOff>69912</xdr:rowOff>
    </xdr:to>
    <xdr:cxnSp macro="">
      <xdr:nvCxnSpPr>
        <xdr:cNvPr id="622" name="直線コネクタ 621"/>
        <xdr:cNvCxnSpPr/>
      </xdr:nvCxnSpPr>
      <xdr:spPr>
        <a:xfrm flipV="1">
          <a:off x="14592300" y="13243672"/>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67250</xdr:rowOff>
    </xdr:from>
    <xdr:to>
      <xdr:col>76</xdr:col>
      <xdr:colOff>114300</xdr:colOff>
      <xdr:row>77</xdr:row>
      <xdr:rowOff>69912</xdr:rowOff>
    </xdr:to>
    <xdr:cxnSp macro="">
      <xdr:nvCxnSpPr>
        <xdr:cNvPr id="625" name="直線コネクタ 624"/>
        <xdr:cNvCxnSpPr/>
      </xdr:nvCxnSpPr>
      <xdr:spPr>
        <a:xfrm>
          <a:off x="13703300" y="1326890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57077</xdr:rowOff>
    </xdr:from>
    <xdr:to>
      <xdr:col>71</xdr:col>
      <xdr:colOff>177800</xdr:colOff>
      <xdr:row>77</xdr:row>
      <xdr:rowOff>67250</xdr:rowOff>
    </xdr:to>
    <xdr:cxnSp macro="">
      <xdr:nvCxnSpPr>
        <xdr:cNvPr id="628" name="直線コネクタ 627"/>
        <xdr:cNvCxnSpPr/>
      </xdr:nvCxnSpPr>
      <xdr:spPr>
        <a:xfrm>
          <a:off x="12814300" y="132587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148010</xdr:rowOff>
    </xdr:from>
    <xdr:to>
      <xdr:col>85</xdr:col>
      <xdr:colOff>177800</xdr:colOff>
      <xdr:row>77</xdr:row>
      <xdr:rowOff>78160</xdr:rowOff>
    </xdr:to>
    <xdr:sp macro="" textlink="">
      <xdr:nvSpPr>
        <xdr:cNvPr id="638" name="楕円 637"/>
        <xdr:cNvSpPr/>
      </xdr:nvSpPr>
      <xdr:spPr>
        <a:xfrm>
          <a:off x="16268700" y="13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126437</xdr:rowOff>
    </xdr:from>
    <xdr:ext cx="534377" cy="259045"/>
    <xdr:sp macro="" textlink="">
      <xdr:nvSpPr>
        <xdr:cNvPr id="639" name="公債費該当値テキスト"/>
        <xdr:cNvSpPr txBox="1"/>
      </xdr:nvSpPr>
      <xdr:spPr>
        <a:xfrm>
          <a:off x="16370300" y="1315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162672</xdr:rowOff>
    </xdr:from>
    <xdr:to>
      <xdr:col>81</xdr:col>
      <xdr:colOff>101600</xdr:colOff>
      <xdr:row>77</xdr:row>
      <xdr:rowOff>92822</xdr:rowOff>
    </xdr:to>
    <xdr:sp macro="" textlink="">
      <xdr:nvSpPr>
        <xdr:cNvPr id="640" name="楕円 639"/>
        <xdr:cNvSpPr/>
      </xdr:nvSpPr>
      <xdr:spPr>
        <a:xfrm>
          <a:off x="15430500" y="131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83949</xdr:rowOff>
    </xdr:from>
    <xdr:ext cx="534377" cy="259045"/>
    <xdr:sp macro="" textlink="">
      <xdr:nvSpPr>
        <xdr:cNvPr id="641" name="テキスト ボックス 640"/>
        <xdr:cNvSpPr txBox="1"/>
      </xdr:nvSpPr>
      <xdr:spPr>
        <a:xfrm>
          <a:off x="15214111" y="132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19112</xdr:rowOff>
    </xdr:from>
    <xdr:to>
      <xdr:col>76</xdr:col>
      <xdr:colOff>165100</xdr:colOff>
      <xdr:row>77</xdr:row>
      <xdr:rowOff>120712</xdr:rowOff>
    </xdr:to>
    <xdr:sp macro="" textlink="">
      <xdr:nvSpPr>
        <xdr:cNvPr id="642" name="楕円 641"/>
        <xdr:cNvSpPr/>
      </xdr:nvSpPr>
      <xdr:spPr>
        <a:xfrm>
          <a:off x="14541500" y="132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111839</xdr:rowOff>
    </xdr:from>
    <xdr:ext cx="534377" cy="259045"/>
    <xdr:sp macro="" textlink="">
      <xdr:nvSpPr>
        <xdr:cNvPr id="643" name="テキスト ボックス 642"/>
        <xdr:cNvSpPr txBox="1"/>
      </xdr:nvSpPr>
      <xdr:spPr>
        <a:xfrm>
          <a:off x="14325111" y="133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16450</xdr:rowOff>
    </xdr:from>
    <xdr:to>
      <xdr:col>72</xdr:col>
      <xdr:colOff>38100</xdr:colOff>
      <xdr:row>77</xdr:row>
      <xdr:rowOff>118050</xdr:rowOff>
    </xdr:to>
    <xdr:sp macro="" textlink="">
      <xdr:nvSpPr>
        <xdr:cNvPr id="644" name="楕円 643"/>
        <xdr:cNvSpPr/>
      </xdr:nvSpPr>
      <xdr:spPr>
        <a:xfrm>
          <a:off x="13652500" y="132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109177</xdr:rowOff>
    </xdr:from>
    <xdr:ext cx="534377" cy="259045"/>
    <xdr:sp macro="" textlink="">
      <xdr:nvSpPr>
        <xdr:cNvPr id="645" name="テキスト ボックス 644"/>
        <xdr:cNvSpPr txBox="1"/>
      </xdr:nvSpPr>
      <xdr:spPr>
        <a:xfrm>
          <a:off x="13436111" y="133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6277</xdr:rowOff>
    </xdr:from>
    <xdr:to>
      <xdr:col>67</xdr:col>
      <xdr:colOff>101600</xdr:colOff>
      <xdr:row>77</xdr:row>
      <xdr:rowOff>107877</xdr:rowOff>
    </xdr:to>
    <xdr:sp macro="" textlink="">
      <xdr:nvSpPr>
        <xdr:cNvPr id="646" name="楕円 645"/>
        <xdr:cNvSpPr/>
      </xdr:nvSpPr>
      <xdr:spPr>
        <a:xfrm>
          <a:off x="12763500" y="132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99004</xdr:rowOff>
    </xdr:from>
    <xdr:ext cx="534377" cy="259045"/>
    <xdr:sp macro="" textlink="">
      <xdr:nvSpPr>
        <xdr:cNvPr id="647" name="テキスト ボックス 646"/>
        <xdr:cNvSpPr txBox="1"/>
      </xdr:nvSpPr>
      <xdr:spPr>
        <a:xfrm>
          <a:off x="12547111" y="133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18752</xdr:rowOff>
    </xdr:from>
    <xdr:to>
      <xdr:col>85</xdr:col>
      <xdr:colOff>127000</xdr:colOff>
      <xdr:row>98</xdr:row>
      <xdr:rowOff>41768</xdr:rowOff>
    </xdr:to>
    <xdr:cxnSp macro="">
      <xdr:nvCxnSpPr>
        <xdr:cNvPr id="674" name="直線コネクタ 673"/>
        <xdr:cNvCxnSpPr/>
      </xdr:nvCxnSpPr>
      <xdr:spPr>
        <a:xfrm flipV="1">
          <a:off x="15481300" y="16820852"/>
          <a:ext cx="8382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41508</xdr:rowOff>
    </xdr:from>
    <xdr:to>
      <xdr:col>81</xdr:col>
      <xdr:colOff>50800</xdr:colOff>
      <xdr:row>98</xdr:row>
      <xdr:rowOff>41768</xdr:rowOff>
    </xdr:to>
    <xdr:cxnSp macro="">
      <xdr:nvCxnSpPr>
        <xdr:cNvPr id="677" name="直線コネクタ 676"/>
        <xdr:cNvCxnSpPr/>
      </xdr:nvCxnSpPr>
      <xdr:spPr>
        <a:xfrm>
          <a:off x="14592300" y="16843608"/>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41508</xdr:rowOff>
    </xdr:from>
    <xdr:to>
      <xdr:col>76</xdr:col>
      <xdr:colOff>114300</xdr:colOff>
      <xdr:row>98</xdr:row>
      <xdr:rowOff>104418</xdr:rowOff>
    </xdr:to>
    <xdr:cxnSp macro="">
      <xdr:nvCxnSpPr>
        <xdr:cNvPr id="680" name="直線コネクタ 679"/>
        <xdr:cNvCxnSpPr/>
      </xdr:nvCxnSpPr>
      <xdr:spPr>
        <a:xfrm flipV="1">
          <a:off x="13703300" y="16843608"/>
          <a:ext cx="889000" cy="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55502</xdr:rowOff>
    </xdr:from>
    <xdr:to>
      <xdr:col>71</xdr:col>
      <xdr:colOff>177800</xdr:colOff>
      <xdr:row>98</xdr:row>
      <xdr:rowOff>104418</xdr:rowOff>
    </xdr:to>
    <xdr:cxnSp macro="">
      <xdr:nvCxnSpPr>
        <xdr:cNvPr id="683" name="直線コネクタ 682"/>
        <xdr:cNvCxnSpPr/>
      </xdr:nvCxnSpPr>
      <xdr:spPr>
        <a:xfrm>
          <a:off x="12814300" y="16857602"/>
          <a:ext cx="889000" cy="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139402</xdr:rowOff>
    </xdr:from>
    <xdr:to>
      <xdr:col>85</xdr:col>
      <xdr:colOff>177800</xdr:colOff>
      <xdr:row>98</xdr:row>
      <xdr:rowOff>69552</xdr:rowOff>
    </xdr:to>
    <xdr:sp macro="" textlink="">
      <xdr:nvSpPr>
        <xdr:cNvPr id="693" name="楕円 692"/>
        <xdr:cNvSpPr/>
      </xdr:nvSpPr>
      <xdr:spPr>
        <a:xfrm>
          <a:off x="16268700" y="167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98779</xdr:rowOff>
    </xdr:from>
    <xdr:ext cx="534377" cy="259045"/>
    <xdr:sp macro="" textlink="">
      <xdr:nvSpPr>
        <xdr:cNvPr id="694" name="積立金該当値テキスト"/>
        <xdr:cNvSpPr txBox="1"/>
      </xdr:nvSpPr>
      <xdr:spPr>
        <a:xfrm>
          <a:off x="16370300" y="165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162418</xdr:rowOff>
    </xdr:from>
    <xdr:to>
      <xdr:col>81</xdr:col>
      <xdr:colOff>101600</xdr:colOff>
      <xdr:row>98</xdr:row>
      <xdr:rowOff>92568</xdr:rowOff>
    </xdr:to>
    <xdr:sp macro="" textlink="">
      <xdr:nvSpPr>
        <xdr:cNvPr id="695" name="楕円 694"/>
        <xdr:cNvSpPr/>
      </xdr:nvSpPr>
      <xdr:spPr>
        <a:xfrm>
          <a:off x="15430500" y="167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109095</xdr:rowOff>
    </xdr:from>
    <xdr:ext cx="534377" cy="259045"/>
    <xdr:sp macro="" textlink="">
      <xdr:nvSpPr>
        <xdr:cNvPr id="696" name="テキスト ボックス 695"/>
        <xdr:cNvSpPr txBox="1"/>
      </xdr:nvSpPr>
      <xdr:spPr>
        <a:xfrm>
          <a:off x="15214111" y="165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162158</xdr:rowOff>
    </xdr:from>
    <xdr:to>
      <xdr:col>76</xdr:col>
      <xdr:colOff>165100</xdr:colOff>
      <xdr:row>98</xdr:row>
      <xdr:rowOff>92308</xdr:rowOff>
    </xdr:to>
    <xdr:sp macro="" textlink="">
      <xdr:nvSpPr>
        <xdr:cNvPr id="697" name="楕円 696"/>
        <xdr:cNvSpPr/>
      </xdr:nvSpPr>
      <xdr:spPr>
        <a:xfrm>
          <a:off x="14541500" y="167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108835</xdr:rowOff>
    </xdr:from>
    <xdr:ext cx="534377" cy="259045"/>
    <xdr:sp macro="" textlink="">
      <xdr:nvSpPr>
        <xdr:cNvPr id="698" name="テキスト ボックス 697"/>
        <xdr:cNvSpPr txBox="1"/>
      </xdr:nvSpPr>
      <xdr:spPr>
        <a:xfrm>
          <a:off x="14325111" y="1656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53618</xdr:rowOff>
    </xdr:from>
    <xdr:to>
      <xdr:col>72</xdr:col>
      <xdr:colOff>38100</xdr:colOff>
      <xdr:row>98</xdr:row>
      <xdr:rowOff>155218</xdr:rowOff>
    </xdr:to>
    <xdr:sp macro="" textlink="">
      <xdr:nvSpPr>
        <xdr:cNvPr id="699" name="楕円 698"/>
        <xdr:cNvSpPr/>
      </xdr:nvSpPr>
      <xdr:spPr>
        <a:xfrm>
          <a:off x="13652500" y="168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146345</xdr:rowOff>
    </xdr:from>
    <xdr:ext cx="469744" cy="259045"/>
    <xdr:sp macro="" textlink="">
      <xdr:nvSpPr>
        <xdr:cNvPr id="700" name="テキスト ボックス 699"/>
        <xdr:cNvSpPr txBox="1"/>
      </xdr:nvSpPr>
      <xdr:spPr>
        <a:xfrm>
          <a:off x="13468428" y="169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4702</xdr:rowOff>
    </xdr:from>
    <xdr:to>
      <xdr:col>67</xdr:col>
      <xdr:colOff>101600</xdr:colOff>
      <xdr:row>98</xdr:row>
      <xdr:rowOff>106302</xdr:rowOff>
    </xdr:to>
    <xdr:sp macro="" textlink="">
      <xdr:nvSpPr>
        <xdr:cNvPr id="701" name="楕円 700"/>
        <xdr:cNvSpPr/>
      </xdr:nvSpPr>
      <xdr:spPr>
        <a:xfrm>
          <a:off x="12763500" y="168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122829</xdr:rowOff>
    </xdr:from>
    <xdr:ext cx="534377" cy="259045"/>
    <xdr:sp macro="" textlink="">
      <xdr:nvSpPr>
        <xdr:cNvPr id="702" name="テキスト ボックス 701"/>
        <xdr:cNvSpPr txBox="1"/>
      </xdr:nvSpPr>
      <xdr:spPr>
        <a:xfrm>
          <a:off x="12547111" y="1658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112051</xdr:rowOff>
    </xdr:from>
    <xdr:to>
      <xdr:col>116</xdr:col>
      <xdr:colOff>63500</xdr:colOff>
      <xdr:row>39</xdr:row>
      <xdr:rowOff>83965</xdr:rowOff>
    </xdr:to>
    <xdr:cxnSp macro="">
      <xdr:nvCxnSpPr>
        <xdr:cNvPr id="733" name="直線コネクタ 732"/>
        <xdr:cNvCxnSpPr/>
      </xdr:nvCxnSpPr>
      <xdr:spPr>
        <a:xfrm>
          <a:off x="21323300" y="6627151"/>
          <a:ext cx="838200" cy="1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112051</xdr:rowOff>
    </xdr:from>
    <xdr:to>
      <xdr:col>111</xdr:col>
      <xdr:colOff>177800</xdr:colOff>
      <xdr:row>38</xdr:row>
      <xdr:rowOff>152763</xdr:rowOff>
    </xdr:to>
    <xdr:cxnSp macro="">
      <xdr:nvCxnSpPr>
        <xdr:cNvPr id="736" name="直線コネクタ 735"/>
        <xdr:cNvCxnSpPr/>
      </xdr:nvCxnSpPr>
      <xdr:spPr>
        <a:xfrm flipV="1">
          <a:off x="20434300" y="6627151"/>
          <a:ext cx="8890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8" name="テキスト ボックス 737"/>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152763</xdr:rowOff>
    </xdr:from>
    <xdr:to>
      <xdr:col>107</xdr:col>
      <xdr:colOff>50800</xdr:colOff>
      <xdr:row>39</xdr:row>
      <xdr:rowOff>61650</xdr:rowOff>
    </xdr:to>
    <xdr:cxnSp macro="">
      <xdr:nvCxnSpPr>
        <xdr:cNvPr id="739" name="直線コネクタ 738"/>
        <xdr:cNvCxnSpPr/>
      </xdr:nvCxnSpPr>
      <xdr:spPr>
        <a:xfrm flipV="1">
          <a:off x="19545300" y="6667863"/>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73967</xdr:rowOff>
    </xdr:from>
    <xdr:ext cx="378565" cy="259045"/>
    <xdr:sp macro="" textlink="">
      <xdr:nvSpPr>
        <xdr:cNvPr id="741" name="テキスト ボックス 740"/>
        <xdr:cNvSpPr txBox="1"/>
      </xdr:nvSpPr>
      <xdr:spPr>
        <a:xfrm>
          <a:off x="20245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61650</xdr:rowOff>
    </xdr:from>
    <xdr:to>
      <xdr:col>102</xdr:col>
      <xdr:colOff>114300</xdr:colOff>
      <xdr:row>39</xdr:row>
      <xdr:rowOff>67201</xdr:rowOff>
    </xdr:to>
    <xdr:cxnSp macro="">
      <xdr:nvCxnSpPr>
        <xdr:cNvPr id="742" name="直線コネクタ 741"/>
        <xdr:cNvCxnSpPr/>
      </xdr:nvCxnSpPr>
      <xdr:spPr>
        <a:xfrm flipV="1">
          <a:off x="18656300" y="674820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33165</xdr:rowOff>
    </xdr:from>
    <xdr:to>
      <xdr:col>116</xdr:col>
      <xdr:colOff>114300</xdr:colOff>
      <xdr:row>39</xdr:row>
      <xdr:rowOff>134765</xdr:rowOff>
    </xdr:to>
    <xdr:sp macro="" textlink="">
      <xdr:nvSpPr>
        <xdr:cNvPr id="752" name="楕円 751"/>
        <xdr:cNvSpPr/>
      </xdr:nvSpPr>
      <xdr:spPr>
        <a:xfrm>
          <a:off x="22110700" y="67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119542</xdr:rowOff>
    </xdr:from>
    <xdr:ext cx="378565" cy="259045"/>
    <xdr:sp macro="" textlink="">
      <xdr:nvSpPr>
        <xdr:cNvPr id="753" name="投資及び出資金該当値テキスト"/>
        <xdr:cNvSpPr txBox="1"/>
      </xdr:nvSpPr>
      <xdr:spPr>
        <a:xfrm>
          <a:off x="22212300" y="663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61251</xdr:rowOff>
    </xdr:from>
    <xdr:to>
      <xdr:col>112</xdr:col>
      <xdr:colOff>38100</xdr:colOff>
      <xdr:row>38</xdr:row>
      <xdr:rowOff>162851</xdr:rowOff>
    </xdr:to>
    <xdr:sp macro="" textlink="">
      <xdr:nvSpPr>
        <xdr:cNvPr id="754" name="楕円 753"/>
        <xdr:cNvSpPr/>
      </xdr:nvSpPr>
      <xdr:spPr>
        <a:xfrm>
          <a:off x="21272500" y="65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7927</xdr:rowOff>
    </xdr:from>
    <xdr:ext cx="469744" cy="259045"/>
    <xdr:sp macro="" textlink="">
      <xdr:nvSpPr>
        <xdr:cNvPr id="755" name="テキスト ボックス 754"/>
        <xdr:cNvSpPr txBox="1"/>
      </xdr:nvSpPr>
      <xdr:spPr>
        <a:xfrm>
          <a:off x="21088428" y="63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101963</xdr:rowOff>
    </xdr:from>
    <xdr:to>
      <xdr:col>107</xdr:col>
      <xdr:colOff>101600</xdr:colOff>
      <xdr:row>39</xdr:row>
      <xdr:rowOff>32113</xdr:rowOff>
    </xdr:to>
    <xdr:sp macro="" textlink="">
      <xdr:nvSpPr>
        <xdr:cNvPr id="756" name="楕円 755"/>
        <xdr:cNvSpPr/>
      </xdr:nvSpPr>
      <xdr:spPr>
        <a:xfrm>
          <a:off x="20383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48640</xdr:rowOff>
    </xdr:from>
    <xdr:ext cx="469744" cy="259045"/>
    <xdr:sp macro="" textlink="">
      <xdr:nvSpPr>
        <xdr:cNvPr id="757" name="テキスト ボックス 756"/>
        <xdr:cNvSpPr txBox="1"/>
      </xdr:nvSpPr>
      <xdr:spPr>
        <a:xfrm>
          <a:off x="20199428" y="639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10850</xdr:rowOff>
    </xdr:from>
    <xdr:to>
      <xdr:col>102</xdr:col>
      <xdr:colOff>165100</xdr:colOff>
      <xdr:row>39</xdr:row>
      <xdr:rowOff>112450</xdr:rowOff>
    </xdr:to>
    <xdr:sp macro="" textlink="">
      <xdr:nvSpPr>
        <xdr:cNvPr id="758" name="楕円 757"/>
        <xdr:cNvSpPr/>
      </xdr:nvSpPr>
      <xdr:spPr>
        <a:xfrm>
          <a:off x="19494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103577</xdr:rowOff>
    </xdr:from>
    <xdr:ext cx="378565" cy="259045"/>
    <xdr:sp macro="" textlink="">
      <xdr:nvSpPr>
        <xdr:cNvPr id="759" name="テキスト ボックス 758"/>
        <xdr:cNvSpPr txBox="1"/>
      </xdr:nvSpPr>
      <xdr:spPr>
        <a:xfrm>
          <a:off x="19356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16401</xdr:rowOff>
    </xdr:from>
    <xdr:to>
      <xdr:col>98</xdr:col>
      <xdr:colOff>38100</xdr:colOff>
      <xdr:row>39</xdr:row>
      <xdr:rowOff>118001</xdr:rowOff>
    </xdr:to>
    <xdr:sp macro="" textlink="">
      <xdr:nvSpPr>
        <xdr:cNvPr id="760" name="楕円 759"/>
        <xdr:cNvSpPr/>
      </xdr:nvSpPr>
      <xdr:spPr>
        <a:xfrm>
          <a:off x="18605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109128</xdr:rowOff>
    </xdr:from>
    <xdr:ext cx="378565" cy="259045"/>
    <xdr:sp macro="" textlink="">
      <xdr:nvSpPr>
        <xdr:cNvPr id="761" name="テキスト ボックス 760"/>
        <xdr:cNvSpPr txBox="1"/>
      </xdr:nvSpPr>
      <xdr:spPr>
        <a:xfrm>
          <a:off x="18467017" y="679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103353</xdr:rowOff>
    </xdr:from>
    <xdr:to>
      <xdr:col>116</xdr:col>
      <xdr:colOff>63500</xdr:colOff>
      <xdr:row>58</xdr:row>
      <xdr:rowOff>103398</xdr:rowOff>
    </xdr:to>
    <xdr:cxnSp macro="">
      <xdr:nvCxnSpPr>
        <xdr:cNvPr id="788" name="直線コネクタ 787"/>
        <xdr:cNvCxnSpPr/>
      </xdr:nvCxnSpPr>
      <xdr:spPr>
        <a:xfrm flipV="1">
          <a:off x="21323300" y="1004745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103307</xdr:rowOff>
    </xdr:from>
    <xdr:to>
      <xdr:col>111</xdr:col>
      <xdr:colOff>177800</xdr:colOff>
      <xdr:row>58</xdr:row>
      <xdr:rowOff>103398</xdr:rowOff>
    </xdr:to>
    <xdr:cxnSp macro="">
      <xdr:nvCxnSpPr>
        <xdr:cNvPr id="791" name="直線コネクタ 790"/>
        <xdr:cNvCxnSpPr/>
      </xdr:nvCxnSpPr>
      <xdr:spPr>
        <a:xfrm>
          <a:off x="20434300" y="1004740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103261</xdr:rowOff>
    </xdr:from>
    <xdr:to>
      <xdr:col>107</xdr:col>
      <xdr:colOff>50800</xdr:colOff>
      <xdr:row>58</xdr:row>
      <xdr:rowOff>103307</xdr:rowOff>
    </xdr:to>
    <xdr:cxnSp macro="">
      <xdr:nvCxnSpPr>
        <xdr:cNvPr id="794" name="直線コネクタ 793"/>
        <xdr:cNvCxnSpPr/>
      </xdr:nvCxnSpPr>
      <xdr:spPr>
        <a:xfrm>
          <a:off x="19545300" y="1004736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103124</xdr:rowOff>
    </xdr:from>
    <xdr:to>
      <xdr:col>102</xdr:col>
      <xdr:colOff>114300</xdr:colOff>
      <xdr:row>58</xdr:row>
      <xdr:rowOff>103261</xdr:rowOff>
    </xdr:to>
    <xdr:cxnSp macro="">
      <xdr:nvCxnSpPr>
        <xdr:cNvPr id="797" name="直線コネクタ 796"/>
        <xdr:cNvCxnSpPr/>
      </xdr:nvCxnSpPr>
      <xdr:spPr>
        <a:xfrm>
          <a:off x="18656300" y="1004722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52553</xdr:rowOff>
    </xdr:from>
    <xdr:to>
      <xdr:col>116</xdr:col>
      <xdr:colOff>114300</xdr:colOff>
      <xdr:row>58</xdr:row>
      <xdr:rowOff>154153</xdr:rowOff>
    </xdr:to>
    <xdr:sp macro="" textlink="">
      <xdr:nvSpPr>
        <xdr:cNvPr id="807" name="楕円 806"/>
        <xdr:cNvSpPr/>
      </xdr:nvSpPr>
      <xdr:spPr>
        <a:xfrm>
          <a:off x="221107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52598</xdr:rowOff>
    </xdr:from>
    <xdr:to>
      <xdr:col>112</xdr:col>
      <xdr:colOff>38100</xdr:colOff>
      <xdr:row>58</xdr:row>
      <xdr:rowOff>154198</xdr:rowOff>
    </xdr:to>
    <xdr:sp macro="" textlink="">
      <xdr:nvSpPr>
        <xdr:cNvPr id="809" name="楕円 808"/>
        <xdr:cNvSpPr/>
      </xdr:nvSpPr>
      <xdr:spPr>
        <a:xfrm>
          <a:off x="21272500" y="9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145325</xdr:rowOff>
    </xdr:from>
    <xdr:ext cx="378565" cy="259045"/>
    <xdr:sp macro="" textlink="">
      <xdr:nvSpPr>
        <xdr:cNvPr id="810" name="テキスト ボックス 809"/>
        <xdr:cNvSpPr txBox="1"/>
      </xdr:nvSpPr>
      <xdr:spPr>
        <a:xfrm>
          <a:off x="21134017" y="10089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52507</xdr:rowOff>
    </xdr:from>
    <xdr:to>
      <xdr:col>107</xdr:col>
      <xdr:colOff>101600</xdr:colOff>
      <xdr:row>58</xdr:row>
      <xdr:rowOff>154107</xdr:rowOff>
    </xdr:to>
    <xdr:sp macro="" textlink="">
      <xdr:nvSpPr>
        <xdr:cNvPr id="811" name="楕円 810"/>
        <xdr:cNvSpPr/>
      </xdr:nvSpPr>
      <xdr:spPr>
        <a:xfrm>
          <a:off x="20383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145234</xdr:rowOff>
    </xdr:from>
    <xdr:ext cx="378565" cy="259045"/>
    <xdr:sp macro="" textlink="">
      <xdr:nvSpPr>
        <xdr:cNvPr id="812" name="テキスト ボックス 811"/>
        <xdr:cNvSpPr txBox="1"/>
      </xdr:nvSpPr>
      <xdr:spPr>
        <a:xfrm>
          <a:off x="20245017" y="1008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52461</xdr:rowOff>
    </xdr:from>
    <xdr:to>
      <xdr:col>102</xdr:col>
      <xdr:colOff>165100</xdr:colOff>
      <xdr:row>58</xdr:row>
      <xdr:rowOff>154061</xdr:rowOff>
    </xdr:to>
    <xdr:sp macro="" textlink="">
      <xdr:nvSpPr>
        <xdr:cNvPr id="813" name="楕円 812"/>
        <xdr:cNvSpPr/>
      </xdr:nvSpPr>
      <xdr:spPr>
        <a:xfrm>
          <a:off x="19494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145188</xdr:rowOff>
    </xdr:from>
    <xdr:ext cx="378565" cy="259045"/>
    <xdr:sp macro="" textlink="">
      <xdr:nvSpPr>
        <xdr:cNvPr id="814" name="テキスト ボックス 813"/>
        <xdr:cNvSpPr txBox="1"/>
      </xdr:nvSpPr>
      <xdr:spPr>
        <a:xfrm>
          <a:off x="19356017" y="1008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52324</xdr:rowOff>
    </xdr:from>
    <xdr:to>
      <xdr:col>98</xdr:col>
      <xdr:colOff>38100</xdr:colOff>
      <xdr:row>58</xdr:row>
      <xdr:rowOff>153924</xdr:rowOff>
    </xdr:to>
    <xdr:sp macro="" textlink="">
      <xdr:nvSpPr>
        <xdr:cNvPr id="815" name="楕円 814"/>
        <xdr:cNvSpPr/>
      </xdr:nvSpPr>
      <xdr:spPr>
        <a:xfrm>
          <a:off x="18605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145051</xdr:rowOff>
    </xdr:from>
    <xdr:ext cx="378565" cy="259045"/>
    <xdr:sp macro="" textlink="">
      <xdr:nvSpPr>
        <xdr:cNvPr id="816" name="テキスト ボックス 815"/>
        <xdr:cNvSpPr txBox="1"/>
      </xdr:nvSpPr>
      <xdr:spPr>
        <a:xfrm>
          <a:off x="18467017" y="10089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132133</xdr:rowOff>
    </xdr:from>
    <xdr:to>
      <xdr:col>116</xdr:col>
      <xdr:colOff>63500</xdr:colOff>
      <xdr:row>77</xdr:row>
      <xdr:rowOff>152730</xdr:rowOff>
    </xdr:to>
    <xdr:cxnSp macro="">
      <xdr:nvCxnSpPr>
        <xdr:cNvPr id="844" name="直線コネクタ 843"/>
        <xdr:cNvCxnSpPr/>
      </xdr:nvCxnSpPr>
      <xdr:spPr>
        <a:xfrm flipV="1">
          <a:off x="21323300" y="13333783"/>
          <a:ext cx="8382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75783</xdr:rowOff>
    </xdr:from>
    <xdr:to>
      <xdr:col>111</xdr:col>
      <xdr:colOff>177800</xdr:colOff>
      <xdr:row>77</xdr:row>
      <xdr:rowOff>152730</xdr:rowOff>
    </xdr:to>
    <xdr:cxnSp macro="">
      <xdr:nvCxnSpPr>
        <xdr:cNvPr id="847" name="直線コネクタ 846"/>
        <xdr:cNvCxnSpPr/>
      </xdr:nvCxnSpPr>
      <xdr:spPr>
        <a:xfrm>
          <a:off x="20434300" y="13277433"/>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75783</xdr:rowOff>
    </xdr:from>
    <xdr:to>
      <xdr:col>107</xdr:col>
      <xdr:colOff>50800</xdr:colOff>
      <xdr:row>77</xdr:row>
      <xdr:rowOff>107925</xdr:rowOff>
    </xdr:to>
    <xdr:cxnSp macro="">
      <xdr:nvCxnSpPr>
        <xdr:cNvPr id="850" name="直線コネクタ 849"/>
        <xdr:cNvCxnSpPr/>
      </xdr:nvCxnSpPr>
      <xdr:spPr>
        <a:xfrm flipV="1">
          <a:off x="19545300" y="13277433"/>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107925</xdr:rowOff>
    </xdr:from>
    <xdr:to>
      <xdr:col>102</xdr:col>
      <xdr:colOff>114300</xdr:colOff>
      <xdr:row>77</xdr:row>
      <xdr:rowOff>131631</xdr:rowOff>
    </xdr:to>
    <xdr:cxnSp macro="">
      <xdr:nvCxnSpPr>
        <xdr:cNvPr id="853" name="直線コネクタ 852"/>
        <xdr:cNvCxnSpPr/>
      </xdr:nvCxnSpPr>
      <xdr:spPr>
        <a:xfrm flipV="1">
          <a:off x="18656300" y="13309575"/>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81333</xdr:rowOff>
    </xdr:from>
    <xdr:to>
      <xdr:col>116</xdr:col>
      <xdr:colOff>114300</xdr:colOff>
      <xdr:row>78</xdr:row>
      <xdr:rowOff>11483</xdr:rowOff>
    </xdr:to>
    <xdr:sp macro="" textlink="">
      <xdr:nvSpPr>
        <xdr:cNvPr id="863" name="楕円 862"/>
        <xdr:cNvSpPr/>
      </xdr:nvSpPr>
      <xdr:spPr>
        <a:xfrm>
          <a:off x="22110700" y="132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59760</xdr:rowOff>
    </xdr:from>
    <xdr:ext cx="534377" cy="259045"/>
    <xdr:sp macro="" textlink="">
      <xdr:nvSpPr>
        <xdr:cNvPr id="864" name="繰出金該当値テキスト"/>
        <xdr:cNvSpPr txBox="1"/>
      </xdr:nvSpPr>
      <xdr:spPr>
        <a:xfrm>
          <a:off x="22212300" y="132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101930</xdr:rowOff>
    </xdr:from>
    <xdr:to>
      <xdr:col>112</xdr:col>
      <xdr:colOff>38100</xdr:colOff>
      <xdr:row>78</xdr:row>
      <xdr:rowOff>32080</xdr:rowOff>
    </xdr:to>
    <xdr:sp macro="" textlink="">
      <xdr:nvSpPr>
        <xdr:cNvPr id="865" name="楕円 864"/>
        <xdr:cNvSpPr/>
      </xdr:nvSpPr>
      <xdr:spPr>
        <a:xfrm>
          <a:off x="21272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23207</xdr:rowOff>
    </xdr:from>
    <xdr:ext cx="534377" cy="259045"/>
    <xdr:sp macro="" textlink="">
      <xdr:nvSpPr>
        <xdr:cNvPr id="866" name="テキスト ボックス 865"/>
        <xdr:cNvSpPr txBox="1"/>
      </xdr:nvSpPr>
      <xdr:spPr>
        <a:xfrm>
          <a:off x="21056111" y="133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24983</xdr:rowOff>
    </xdr:from>
    <xdr:to>
      <xdr:col>107</xdr:col>
      <xdr:colOff>101600</xdr:colOff>
      <xdr:row>77</xdr:row>
      <xdr:rowOff>126583</xdr:rowOff>
    </xdr:to>
    <xdr:sp macro="" textlink="">
      <xdr:nvSpPr>
        <xdr:cNvPr id="867" name="楕円 866"/>
        <xdr:cNvSpPr/>
      </xdr:nvSpPr>
      <xdr:spPr>
        <a:xfrm>
          <a:off x="203835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117710</xdr:rowOff>
    </xdr:from>
    <xdr:ext cx="534377" cy="259045"/>
    <xdr:sp macro="" textlink="">
      <xdr:nvSpPr>
        <xdr:cNvPr id="868" name="テキスト ボックス 867"/>
        <xdr:cNvSpPr txBox="1"/>
      </xdr:nvSpPr>
      <xdr:spPr>
        <a:xfrm>
          <a:off x="20167111" y="133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57125</xdr:rowOff>
    </xdr:from>
    <xdr:to>
      <xdr:col>102</xdr:col>
      <xdr:colOff>165100</xdr:colOff>
      <xdr:row>77</xdr:row>
      <xdr:rowOff>158725</xdr:rowOff>
    </xdr:to>
    <xdr:sp macro="" textlink="">
      <xdr:nvSpPr>
        <xdr:cNvPr id="869" name="楕円 868"/>
        <xdr:cNvSpPr/>
      </xdr:nvSpPr>
      <xdr:spPr>
        <a:xfrm>
          <a:off x="19494500" y="132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149852</xdr:rowOff>
    </xdr:from>
    <xdr:ext cx="534377" cy="259045"/>
    <xdr:sp macro="" textlink="">
      <xdr:nvSpPr>
        <xdr:cNvPr id="870" name="テキスト ボックス 869"/>
        <xdr:cNvSpPr txBox="1"/>
      </xdr:nvSpPr>
      <xdr:spPr>
        <a:xfrm>
          <a:off x="19278111" y="133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80831</xdr:rowOff>
    </xdr:from>
    <xdr:to>
      <xdr:col>98</xdr:col>
      <xdr:colOff>38100</xdr:colOff>
      <xdr:row>78</xdr:row>
      <xdr:rowOff>10981</xdr:rowOff>
    </xdr:to>
    <xdr:sp macro="" textlink="">
      <xdr:nvSpPr>
        <xdr:cNvPr id="871" name="楕円 870"/>
        <xdr:cNvSpPr/>
      </xdr:nvSpPr>
      <xdr:spPr>
        <a:xfrm>
          <a:off x="18605500" y="132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2108</xdr:rowOff>
    </xdr:from>
    <xdr:ext cx="534377" cy="259045"/>
    <xdr:sp macro="" textlink="">
      <xdr:nvSpPr>
        <xdr:cNvPr id="872" name="テキスト ボックス 871"/>
        <xdr:cNvSpPr txBox="1"/>
      </xdr:nvSpPr>
      <xdr:spPr>
        <a:xfrm>
          <a:off x="18389111" y="133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　扶助費は住民</a:t>
          </a:r>
          <a:r>
            <a:rPr kumimoji="1" lang="en-US" altLang="ja-JP" sz="1300">
              <a:solidFill>
                <a:schemeClr val="dk1"/>
              </a:solidFill>
              <a:effectLst/>
              <a:latin typeface="ＭＳ Ｐゴシック" pitchFamily="50" charset="-128"/>
              <a:ea typeface="ＭＳ Ｐゴシック" pitchFamily="50" charset="-128"/>
              <a:cs typeface="+mn-cs"/>
            </a:rPr>
            <a:t>1</a:t>
          </a:r>
          <a:r>
            <a:rPr kumimoji="1" lang="ja-JP" altLang="ja-JP" sz="1300">
              <a:solidFill>
                <a:schemeClr val="dk1"/>
              </a:solidFill>
              <a:effectLst/>
              <a:latin typeface="ＭＳ Ｐゴシック" pitchFamily="50" charset="-128"/>
              <a:ea typeface="ＭＳ Ｐゴシック" pitchFamily="50" charset="-128"/>
              <a:cs typeface="+mn-cs"/>
            </a:rPr>
            <a:t>人あたり</a:t>
          </a:r>
          <a:r>
            <a:rPr kumimoji="1" lang="en-US" altLang="ja-JP" sz="1300">
              <a:solidFill>
                <a:schemeClr val="dk1"/>
              </a:solidFill>
              <a:effectLst/>
              <a:latin typeface="ＭＳ Ｐゴシック" pitchFamily="50" charset="-128"/>
              <a:ea typeface="ＭＳ Ｐゴシック" pitchFamily="50" charset="-128"/>
              <a:cs typeface="+mn-cs"/>
            </a:rPr>
            <a:t>69,978</a:t>
          </a:r>
          <a:r>
            <a:rPr kumimoji="1" lang="ja-JP" altLang="ja-JP" sz="1300">
              <a:solidFill>
                <a:schemeClr val="dk1"/>
              </a:solidFill>
              <a:effectLst/>
              <a:latin typeface="ＭＳ Ｐゴシック" pitchFamily="50" charset="-128"/>
              <a:ea typeface="ＭＳ Ｐゴシック" pitchFamily="50" charset="-128"/>
              <a:cs typeface="+mn-cs"/>
            </a:rPr>
            <a:t>円で、平成</a:t>
          </a:r>
          <a:r>
            <a:rPr kumimoji="1" lang="en-US" altLang="ja-JP" sz="1300">
              <a:solidFill>
                <a:schemeClr val="dk1"/>
              </a:solidFill>
              <a:effectLst/>
              <a:latin typeface="ＭＳ Ｐゴシック" pitchFamily="50" charset="-128"/>
              <a:ea typeface="ＭＳ Ｐゴシック" pitchFamily="50" charset="-128"/>
              <a:cs typeface="+mn-cs"/>
            </a:rPr>
            <a:t>28</a:t>
          </a:r>
          <a:r>
            <a:rPr kumimoji="1" lang="ja-JP" altLang="ja-JP" sz="1300">
              <a:solidFill>
                <a:schemeClr val="dk1"/>
              </a:solidFill>
              <a:effectLst/>
              <a:latin typeface="ＭＳ Ｐゴシック" pitchFamily="50" charset="-128"/>
              <a:ea typeface="ＭＳ Ｐゴシック" pitchFamily="50" charset="-128"/>
              <a:cs typeface="+mn-cs"/>
            </a:rPr>
            <a:t>年度と比較して</a:t>
          </a:r>
          <a:r>
            <a:rPr kumimoji="1" lang="en-US" altLang="ja-JP" sz="1300">
              <a:solidFill>
                <a:schemeClr val="dk1"/>
              </a:solidFill>
              <a:effectLst/>
              <a:latin typeface="ＭＳ Ｐゴシック" pitchFamily="50" charset="-128"/>
              <a:ea typeface="ＭＳ Ｐゴシック" pitchFamily="50" charset="-128"/>
              <a:cs typeface="+mn-cs"/>
            </a:rPr>
            <a:t>2,303</a:t>
          </a:r>
          <a:r>
            <a:rPr kumimoji="1" lang="ja-JP" altLang="ja-JP" sz="1300">
              <a:solidFill>
                <a:schemeClr val="dk1"/>
              </a:solidFill>
              <a:effectLst/>
              <a:latin typeface="ＭＳ Ｐゴシック" pitchFamily="50" charset="-128"/>
              <a:ea typeface="ＭＳ Ｐゴシック" pitchFamily="50" charset="-128"/>
              <a:cs typeface="+mn-cs"/>
            </a:rPr>
            <a:t>円増加している。これは、</a:t>
          </a:r>
          <a:r>
            <a:rPr kumimoji="1" lang="ja-JP" altLang="en-US" sz="1300">
              <a:solidFill>
                <a:schemeClr val="dk1"/>
              </a:solidFill>
              <a:effectLst/>
              <a:latin typeface="ＭＳ Ｐゴシック" pitchFamily="50" charset="-128"/>
              <a:ea typeface="ＭＳ Ｐゴシック" pitchFamily="50" charset="-128"/>
              <a:cs typeface="+mn-cs"/>
            </a:rPr>
            <a:t>平均支弁単価の増額に伴う</a:t>
          </a:r>
          <a:r>
            <a:rPr kumimoji="1" lang="ja-JP" altLang="ja-JP" sz="1300">
              <a:solidFill>
                <a:schemeClr val="dk1"/>
              </a:solidFill>
              <a:effectLst/>
              <a:latin typeface="ＭＳ Ｐゴシック" pitchFamily="50" charset="-128"/>
              <a:ea typeface="ＭＳ Ｐゴシック" pitchFamily="50" charset="-128"/>
              <a:cs typeface="+mn-cs"/>
            </a:rPr>
            <a:t>私立保育所の運営に係る給付費等が増加したことや、障害児の通所支援として近年増加傾向にある放課後等デイサービス費の増額などが主な要因となっている。また、普通建設事業費については更新整備に係る費用が</a:t>
          </a:r>
          <a:r>
            <a:rPr kumimoji="1" lang="en-US" altLang="ja-JP" sz="1300">
              <a:solidFill>
                <a:schemeClr val="dk1"/>
              </a:solidFill>
              <a:effectLst/>
              <a:latin typeface="ＭＳ Ｐゴシック" pitchFamily="50" charset="-128"/>
              <a:ea typeface="ＭＳ Ｐゴシック" pitchFamily="50" charset="-128"/>
              <a:cs typeface="+mn-cs"/>
            </a:rPr>
            <a:t>30,731</a:t>
          </a:r>
          <a:r>
            <a:rPr kumimoji="1" lang="ja-JP" altLang="ja-JP" sz="1300">
              <a:solidFill>
                <a:schemeClr val="dk1"/>
              </a:solidFill>
              <a:effectLst/>
              <a:latin typeface="ＭＳ Ｐゴシック" pitchFamily="50" charset="-128"/>
              <a:ea typeface="ＭＳ Ｐゴシック" pitchFamily="50" charset="-128"/>
              <a:cs typeface="+mn-cs"/>
            </a:rPr>
            <a:t>円となっており、平成</a:t>
          </a:r>
          <a:r>
            <a:rPr kumimoji="1" lang="en-US" altLang="ja-JP" sz="1300">
              <a:solidFill>
                <a:schemeClr val="dk1"/>
              </a:solidFill>
              <a:effectLst/>
              <a:latin typeface="ＭＳ Ｐゴシック" pitchFamily="50" charset="-128"/>
              <a:ea typeface="ＭＳ Ｐゴシック" pitchFamily="50" charset="-128"/>
              <a:cs typeface="+mn-cs"/>
            </a:rPr>
            <a:t>28</a:t>
          </a:r>
          <a:r>
            <a:rPr kumimoji="1" lang="ja-JP" altLang="ja-JP" sz="1300">
              <a:solidFill>
                <a:schemeClr val="dk1"/>
              </a:solidFill>
              <a:effectLst/>
              <a:latin typeface="ＭＳ Ｐゴシック" pitchFamily="50" charset="-128"/>
              <a:ea typeface="ＭＳ Ｐゴシック" pitchFamily="50" charset="-128"/>
              <a:cs typeface="+mn-cs"/>
            </a:rPr>
            <a:t>年度と比較して</a:t>
          </a:r>
          <a:r>
            <a:rPr kumimoji="1" lang="en-US" altLang="ja-JP" sz="1300">
              <a:solidFill>
                <a:schemeClr val="dk1"/>
              </a:solidFill>
              <a:effectLst/>
              <a:latin typeface="ＭＳ Ｐゴシック" pitchFamily="50" charset="-128"/>
              <a:ea typeface="ＭＳ Ｐゴシック" pitchFamily="50" charset="-128"/>
              <a:cs typeface="+mn-cs"/>
            </a:rPr>
            <a:t>10,996</a:t>
          </a:r>
          <a:r>
            <a:rPr kumimoji="1" lang="ja-JP" altLang="ja-JP" sz="1300">
              <a:solidFill>
                <a:schemeClr val="dk1"/>
              </a:solidFill>
              <a:effectLst/>
              <a:latin typeface="ＭＳ Ｐゴシック" pitchFamily="50" charset="-128"/>
              <a:ea typeface="ＭＳ Ｐゴシック" pitchFamily="50" charset="-128"/>
              <a:cs typeface="+mn-cs"/>
            </a:rPr>
            <a:t>円増額となっている。これは、岩戸小学校の大規模改造事業が実施されたことや、</a:t>
          </a:r>
          <a:r>
            <a:rPr kumimoji="1" lang="ja-JP" altLang="en-US" sz="1300">
              <a:solidFill>
                <a:schemeClr val="dk1"/>
              </a:solidFill>
              <a:effectLst/>
              <a:latin typeface="ＭＳ Ｐゴシック" pitchFamily="50" charset="-128"/>
              <a:ea typeface="ＭＳ Ｐゴシック" pitchFamily="50" charset="-128"/>
              <a:cs typeface="+mn-cs"/>
            </a:rPr>
            <a:t>博多南駅前ビル等をリニューアルした</a:t>
          </a:r>
          <a:r>
            <a:rPr kumimoji="1" lang="ja-JP" altLang="ja-JP" sz="1300">
              <a:solidFill>
                <a:schemeClr val="dk1"/>
              </a:solidFill>
              <a:effectLst/>
              <a:latin typeface="ＭＳ Ｐゴシック" pitchFamily="50" charset="-128"/>
              <a:ea typeface="ＭＳ Ｐゴシック" pitchFamily="50" charset="-128"/>
              <a:cs typeface="+mn-cs"/>
            </a:rPr>
            <a:t>ことにより大幅な増額となっている。今後は、公共施設の老朽化に伴う更新や長寿命化対策等に要する費用が増額となる見込みであり、かつ平成</a:t>
          </a:r>
          <a:r>
            <a:rPr kumimoji="1" lang="en-US" altLang="ja-JP" sz="1300">
              <a:solidFill>
                <a:schemeClr val="dk1"/>
              </a:solidFill>
              <a:effectLst/>
              <a:latin typeface="ＭＳ Ｐゴシック" pitchFamily="50" charset="-128"/>
              <a:ea typeface="ＭＳ Ｐゴシック" pitchFamily="50" charset="-128"/>
              <a:cs typeface="+mn-cs"/>
            </a:rPr>
            <a:t>30</a:t>
          </a:r>
          <a:r>
            <a:rPr kumimoji="1" lang="ja-JP" altLang="ja-JP" sz="1300">
              <a:solidFill>
                <a:schemeClr val="dk1"/>
              </a:solidFill>
              <a:effectLst/>
              <a:latin typeface="ＭＳ Ｐゴシック" pitchFamily="50" charset="-128"/>
              <a:ea typeface="ＭＳ Ｐゴシック" pitchFamily="50" charset="-128"/>
              <a:cs typeface="+mn-cs"/>
            </a:rPr>
            <a:t>年</a:t>
          </a:r>
          <a:r>
            <a:rPr kumimoji="1" lang="en-US" altLang="ja-JP" sz="1300">
              <a:solidFill>
                <a:schemeClr val="dk1"/>
              </a:solidFill>
              <a:effectLst/>
              <a:latin typeface="ＭＳ Ｐゴシック" pitchFamily="50" charset="-128"/>
              <a:ea typeface="ＭＳ Ｐゴシック" pitchFamily="50" charset="-128"/>
              <a:cs typeface="+mn-cs"/>
            </a:rPr>
            <a:t>10</a:t>
          </a:r>
          <a:r>
            <a:rPr kumimoji="1" lang="ja-JP" altLang="ja-JP" sz="1300">
              <a:solidFill>
                <a:schemeClr val="dk1"/>
              </a:solidFill>
              <a:effectLst/>
              <a:latin typeface="ＭＳ Ｐゴシック" pitchFamily="50" charset="-128"/>
              <a:ea typeface="ＭＳ Ｐゴシック" pitchFamily="50" charset="-128"/>
              <a:cs typeface="+mn-cs"/>
            </a:rPr>
            <a:t>月に市制施行</a:t>
          </a:r>
          <a:r>
            <a:rPr kumimoji="1" lang="ja-JP" altLang="en-US" sz="1300">
              <a:solidFill>
                <a:schemeClr val="dk1"/>
              </a:solidFill>
              <a:effectLst/>
              <a:latin typeface="ＭＳ Ｐゴシック" pitchFamily="50" charset="-128"/>
              <a:ea typeface="ＭＳ Ｐゴシック" pitchFamily="50" charset="-128"/>
              <a:cs typeface="+mn-cs"/>
            </a:rPr>
            <a:t>した</a:t>
          </a:r>
          <a:r>
            <a:rPr kumimoji="1" lang="ja-JP" altLang="ja-JP" sz="1300">
              <a:solidFill>
                <a:schemeClr val="dk1"/>
              </a:solidFill>
              <a:effectLst/>
              <a:latin typeface="ＭＳ Ｐゴシック" pitchFamily="50" charset="-128"/>
              <a:ea typeface="ＭＳ Ｐゴシック" pitchFamily="50" charset="-128"/>
              <a:cs typeface="+mn-cs"/>
            </a:rPr>
            <a:t>ことにより、権能拡大によって生じ</a:t>
          </a:r>
          <a:r>
            <a:rPr kumimoji="1" lang="ja-JP" altLang="en-US" sz="1300">
              <a:solidFill>
                <a:schemeClr val="dk1"/>
              </a:solidFill>
              <a:effectLst/>
              <a:latin typeface="ＭＳ Ｐゴシック" pitchFamily="50" charset="-128"/>
              <a:ea typeface="ＭＳ Ｐゴシック" pitchFamily="50" charset="-128"/>
              <a:cs typeface="+mn-cs"/>
            </a:rPr>
            <a:t>た</a:t>
          </a:r>
          <a:r>
            <a:rPr kumimoji="1" lang="ja-JP" altLang="ja-JP" sz="1300">
              <a:solidFill>
                <a:schemeClr val="dk1"/>
              </a:solidFill>
              <a:effectLst/>
              <a:latin typeface="ＭＳ Ｐゴシック" pitchFamily="50" charset="-128"/>
              <a:ea typeface="ＭＳ Ｐゴシック" pitchFamily="50" charset="-128"/>
              <a:cs typeface="+mn-cs"/>
            </a:rPr>
            <a:t>扶助費等も増額となるため、これまで以上に必要性、緊急性を精査し、健全な財政運営に努め</a:t>
          </a:r>
          <a:r>
            <a:rPr kumimoji="1" lang="ja-JP" altLang="en-US" sz="1300">
              <a:solidFill>
                <a:schemeClr val="dk1"/>
              </a:solidFill>
              <a:effectLst/>
              <a:latin typeface="ＭＳ Ｐゴシック" pitchFamily="50" charset="-128"/>
              <a:ea typeface="ＭＳ Ｐゴシック" pitchFamily="50" charset="-128"/>
              <a:cs typeface="+mn-cs"/>
            </a:rPr>
            <a:t>る</a:t>
          </a:r>
          <a:r>
            <a:rPr kumimoji="1" lang="ja-JP" altLang="ja-JP" sz="1300">
              <a:solidFill>
                <a:schemeClr val="dk1"/>
              </a:solidFill>
              <a:effectLst/>
              <a:latin typeface="ＭＳ Ｐゴシック" pitchFamily="50" charset="-128"/>
              <a:ea typeface="ＭＳ Ｐゴシック" pitchFamily="50" charset="-128"/>
              <a:cs typeface="+mn-cs"/>
            </a:rPr>
            <a:t>必要がある。</a:t>
          </a:r>
          <a:endParaRPr lang="ja-JP" altLang="ja-JP" sz="1300">
            <a:effectLst/>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50,341
50,093
74.95
17,461,020
16,977,361
307,983
8,920,118
11,492,128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635</xdr:rowOff>
    </xdr:from>
    <xdr:to>
      <xdr:col>24</xdr:col>
      <xdr:colOff>63500</xdr:colOff>
      <xdr:row>37</xdr:row>
      <xdr:rowOff>53975</xdr:rowOff>
    </xdr:to>
    <xdr:cxnSp macro="">
      <xdr:nvCxnSpPr>
        <xdr:cNvPr id="61" name="直線コネクタ 60"/>
        <xdr:cNvCxnSpPr/>
      </xdr:nvCxnSpPr>
      <xdr:spPr>
        <a:xfrm flipV="1">
          <a:off x="3797300" y="63442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108077</xdr:rowOff>
    </xdr:from>
    <xdr:to>
      <xdr:col>19</xdr:col>
      <xdr:colOff>177800</xdr:colOff>
      <xdr:row>37</xdr:row>
      <xdr:rowOff>53975</xdr:rowOff>
    </xdr:to>
    <xdr:cxnSp macro="">
      <xdr:nvCxnSpPr>
        <xdr:cNvPr id="64" name="直線コネクタ 63"/>
        <xdr:cNvCxnSpPr/>
      </xdr:nvCxnSpPr>
      <xdr:spPr>
        <a:xfrm>
          <a:off x="2908300" y="6280277"/>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108077</xdr:rowOff>
    </xdr:from>
    <xdr:to>
      <xdr:col>15</xdr:col>
      <xdr:colOff>50800</xdr:colOff>
      <xdr:row>36</xdr:row>
      <xdr:rowOff>159893</xdr:rowOff>
    </xdr:to>
    <xdr:cxnSp macro="">
      <xdr:nvCxnSpPr>
        <xdr:cNvPr id="67" name="直線コネクタ 66"/>
        <xdr:cNvCxnSpPr/>
      </xdr:nvCxnSpPr>
      <xdr:spPr>
        <a:xfrm flipV="1">
          <a:off x="2019300" y="6280277"/>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159893</xdr:rowOff>
    </xdr:from>
    <xdr:to>
      <xdr:col>10</xdr:col>
      <xdr:colOff>114300</xdr:colOff>
      <xdr:row>37</xdr:row>
      <xdr:rowOff>12446</xdr:rowOff>
    </xdr:to>
    <xdr:cxnSp macro="">
      <xdr:nvCxnSpPr>
        <xdr:cNvPr id="70" name="直線コネクタ 69"/>
        <xdr:cNvCxnSpPr/>
      </xdr:nvCxnSpPr>
      <xdr:spPr>
        <a:xfrm flipV="1">
          <a:off x="1130300" y="633209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121285</xdr:rowOff>
    </xdr:from>
    <xdr:to>
      <xdr:col>24</xdr:col>
      <xdr:colOff>114300</xdr:colOff>
      <xdr:row>37</xdr:row>
      <xdr:rowOff>51435</xdr:rowOff>
    </xdr:to>
    <xdr:sp macro="" textlink="">
      <xdr:nvSpPr>
        <xdr:cNvPr id="80" name="楕円 79"/>
        <xdr:cNvSpPr/>
      </xdr:nvSpPr>
      <xdr:spPr>
        <a:xfrm>
          <a:off x="45847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99712</xdr:rowOff>
    </xdr:from>
    <xdr:ext cx="469744" cy="259045"/>
    <xdr:sp macro="" textlink="">
      <xdr:nvSpPr>
        <xdr:cNvPr id="81" name="議会費該当値テキスト"/>
        <xdr:cNvSpPr txBox="1"/>
      </xdr:nvSpPr>
      <xdr:spPr>
        <a:xfrm>
          <a:off x="4686300"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xdr:rowOff>
    </xdr:from>
    <xdr:to>
      <xdr:col>20</xdr:col>
      <xdr:colOff>38100</xdr:colOff>
      <xdr:row>37</xdr:row>
      <xdr:rowOff>104775</xdr:rowOff>
    </xdr:to>
    <xdr:sp macro="" textlink="">
      <xdr:nvSpPr>
        <xdr:cNvPr id="82" name="楕円 81"/>
        <xdr:cNvSpPr/>
      </xdr:nvSpPr>
      <xdr:spPr>
        <a:xfrm>
          <a:off x="3746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95902</xdr:rowOff>
    </xdr:from>
    <xdr:ext cx="469744" cy="259045"/>
    <xdr:sp macro="" textlink="">
      <xdr:nvSpPr>
        <xdr:cNvPr id="83" name="テキスト ボックス 82"/>
        <xdr:cNvSpPr txBox="1"/>
      </xdr:nvSpPr>
      <xdr:spPr>
        <a:xfrm>
          <a:off x="3562428"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57277</xdr:rowOff>
    </xdr:from>
    <xdr:to>
      <xdr:col>15</xdr:col>
      <xdr:colOff>101600</xdr:colOff>
      <xdr:row>36</xdr:row>
      <xdr:rowOff>158877</xdr:rowOff>
    </xdr:to>
    <xdr:sp macro="" textlink="">
      <xdr:nvSpPr>
        <xdr:cNvPr id="84" name="楕円 83"/>
        <xdr:cNvSpPr/>
      </xdr:nvSpPr>
      <xdr:spPr>
        <a:xfrm>
          <a:off x="2857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150004</xdr:rowOff>
    </xdr:from>
    <xdr:ext cx="469744" cy="259045"/>
    <xdr:sp macro="" textlink="">
      <xdr:nvSpPr>
        <xdr:cNvPr id="85" name="テキスト ボックス 84"/>
        <xdr:cNvSpPr txBox="1"/>
      </xdr:nvSpPr>
      <xdr:spPr>
        <a:xfrm>
          <a:off x="2673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109093</xdr:rowOff>
    </xdr:from>
    <xdr:to>
      <xdr:col>10</xdr:col>
      <xdr:colOff>165100</xdr:colOff>
      <xdr:row>37</xdr:row>
      <xdr:rowOff>39243</xdr:rowOff>
    </xdr:to>
    <xdr:sp macro="" textlink="">
      <xdr:nvSpPr>
        <xdr:cNvPr id="86" name="楕円 85"/>
        <xdr:cNvSpPr/>
      </xdr:nvSpPr>
      <xdr:spPr>
        <a:xfrm>
          <a:off x="1968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30370</xdr:rowOff>
    </xdr:from>
    <xdr:ext cx="469744" cy="259045"/>
    <xdr:sp macro="" textlink="">
      <xdr:nvSpPr>
        <xdr:cNvPr id="87" name="テキスト ボックス 86"/>
        <xdr:cNvSpPr txBox="1"/>
      </xdr:nvSpPr>
      <xdr:spPr>
        <a:xfrm>
          <a:off x="1784428"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133096</xdr:rowOff>
    </xdr:from>
    <xdr:to>
      <xdr:col>6</xdr:col>
      <xdr:colOff>38100</xdr:colOff>
      <xdr:row>37</xdr:row>
      <xdr:rowOff>63246</xdr:rowOff>
    </xdr:to>
    <xdr:sp macro="" textlink="">
      <xdr:nvSpPr>
        <xdr:cNvPr id="88" name="楕円 87"/>
        <xdr:cNvSpPr/>
      </xdr:nvSpPr>
      <xdr:spPr>
        <a:xfrm>
          <a:off x="1079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54373</xdr:rowOff>
    </xdr:from>
    <xdr:ext cx="469744" cy="259045"/>
    <xdr:sp macro="" textlink="">
      <xdr:nvSpPr>
        <xdr:cNvPr id="89" name="テキスト ボックス 88"/>
        <xdr:cNvSpPr txBox="1"/>
      </xdr:nvSpPr>
      <xdr:spPr>
        <a:xfrm>
          <a:off x="895428"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36154</xdr:rowOff>
    </xdr:from>
    <xdr:to>
      <xdr:col>24</xdr:col>
      <xdr:colOff>63500</xdr:colOff>
      <xdr:row>58</xdr:row>
      <xdr:rowOff>64684</xdr:rowOff>
    </xdr:to>
    <xdr:cxnSp macro="">
      <xdr:nvCxnSpPr>
        <xdr:cNvPr id="120" name="直線コネクタ 119"/>
        <xdr:cNvCxnSpPr/>
      </xdr:nvCxnSpPr>
      <xdr:spPr>
        <a:xfrm flipV="1">
          <a:off x="3797300" y="9980254"/>
          <a:ext cx="8382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64684</xdr:rowOff>
    </xdr:from>
    <xdr:to>
      <xdr:col>19</xdr:col>
      <xdr:colOff>177800</xdr:colOff>
      <xdr:row>58</xdr:row>
      <xdr:rowOff>92092</xdr:rowOff>
    </xdr:to>
    <xdr:cxnSp macro="">
      <xdr:nvCxnSpPr>
        <xdr:cNvPr id="123" name="直線コネクタ 122"/>
        <xdr:cNvCxnSpPr/>
      </xdr:nvCxnSpPr>
      <xdr:spPr>
        <a:xfrm flipV="1">
          <a:off x="2908300" y="10008784"/>
          <a:ext cx="889000" cy="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92092</xdr:rowOff>
    </xdr:from>
    <xdr:to>
      <xdr:col>15</xdr:col>
      <xdr:colOff>50800</xdr:colOff>
      <xdr:row>58</xdr:row>
      <xdr:rowOff>138540</xdr:rowOff>
    </xdr:to>
    <xdr:cxnSp macro="">
      <xdr:nvCxnSpPr>
        <xdr:cNvPr id="126" name="直線コネクタ 125"/>
        <xdr:cNvCxnSpPr/>
      </xdr:nvCxnSpPr>
      <xdr:spPr>
        <a:xfrm flipV="1">
          <a:off x="2019300" y="10036192"/>
          <a:ext cx="889000" cy="4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110632</xdr:rowOff>
    </xdr:from>
    <xdr:to>
      <xdr:col>10</xdr:col>
      <xdr:colOff>114300</xdr:colOff>
      <xdr:row>58</xdr:row>
      <xdr:rowOff>138540</xdr:rowOff>
    </xdr:to>
    <xdr:cxnSp macro="">
      <xdr:nvCxnSpPr>
        <xdr:cNvPr id="129" name="直線コネクタ 128"/>
        <xdr:cNvCxnSpPr/>
      </xdr:nvCxnSpPr>
      <xdr:spPr>
        <a:xfrm>
          <a:off x="1130300" y="10054732"/>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156804</xdr:rowOff>
    </xdr:from>
    <xdr:to>
      <xdr:col>24</xdr:col>
      <xdr:colOff>114300</xdr:colOff>
      <xdr:row>58</xdr:row>
      <xdr:rowOff>86954</xdr:rowOff>
    </xdr:to>
    <xdr:sp macro="" textlink="">
      <xdr:nvSpPr>
        <xdr:cNvPr id="139" name="楕円 138"/>
        <xdr:cNvSpPr/>
      </xdr:nvSpPr>
      <xdr:spPr>
        <a:xfrm>
          <a:off x="4584700" y="99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8231</xdr:rowOff>
    </xdr:from>
    <xdr:ext cx="534377" cy="259045"/>
    <xdr:sp macro="" textlink="">
      <xdr:nvSpPr>
        <xdr:cNvPr id="140" name="総務費該当値テキスト"/>
        <xdr:cNvSpPr txBox="1"/>
      </xdr:nvSpPr>
      <xdr:spPr>
        <a:xfrm>
          <a:off x="4686300" y="97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13884</xdr:rowOff>
    </xdr:from>
    <xdr:to>
      <xdr:col>20</xdr:col>
      <xdr:colOff>38100</xdr:colOff>
      <xdr:row>58</xdr:row>
      <xdr:rowOff>115484</xdr:rowOff>
    </xdr:to>
    <xdr:sp macro="" textlink="">
      <xdr:nvSpPr>
        <xdr:cNvPr id="141" name="楕円 140"/>
        <xdr:cNvSpPr/>
      </xdr:nvSpPr>
      <xdr:spPr>
        <a:xfrm>
          <a:off x="3746500" y="99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132011</xdr:rowOff>
    </xdr:from>
    <xdr:ext cx="534377" cy="259045"/>
    <xdr:sp macro="" textlink="">
      <xdr:nvSpPr>
        <xdr:cNvPr id="142" name="テキスト ボックス 141"/>
        <xdr:cNvSpPr txBox="1"/>
      </xdr:nvSpPr>
      <xdr:spPr>
        <a:xfrm>
          <a:off x="3530111" y="97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41292</xdr:rowOff>
    </xdr:from>
    <xdr:to>
      <xdr:col>15</xdr:col>
      <xdr:colOff>101600</xdr:colOff>
      <xdr:row>58</xdr:row>
      <xdr:rowOff>142892</xdr:rowOff>
    </xdr:to>
    <xdr:sp macro="" textlink="">
      <xdr:nvSpPr>
        <xdr:cNvPr id="143" name="楕円 142"/>
        <xdr:cNvSpPr/>
      </xdr:nvSpPr>
      <xdr:spPr>
        <a:xfrm>
          <a:off x="2857500" y="99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159419</xdr:rowOff>
    </xdr:from>
    <xdr:ext cx="534377" cy="259045"/>
    <xdr:sp macro="" textlink="">
      <xdr:nvSpPr>
        <xdr:cNvPr id="144" name="テキスト ボックス 143"/>
        <xdr:cNvSpPr txBox="1"/>
      </xdr:nvSpPr>
      <xdr:spPr>
        <a:xfrm>
          <a:off x="2641111" y="976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87740</xdr:rowOff>
    </xdr:from>
    <xdr:to>
      <xdr:col>10</xdr:col>
      <xdr:colOff>165100</xdr:colOff>
      <xdr:row>59</xdr:row>
      <xdr:rowOff>17890</xdr:rowOff>
    </xdr:to>
    <xdr:sp macro="" textlink="">
      <xdr:nvSpPr>
        <xdr:cNvPr id="145" name="楕円 144"/>
        <xdr:cNvSpPr/>
      </xdr:nvSpPr>
      <xdr:spPr>
        <a:xfrm>
          <a:off x="1968500" y="100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9017</xdr:rowOff>
    </xdr:from>
    <xdr:ext cx="534377" cy="259045"/>
    <xdr:sp macro="" textlink="">
      <xdr:nvSpPr>
        <xdr:cNvPr id="146" name="テキスト ボックス 145"/>
        <xdr:cNvSpPr txBox="1"/>
      </xdr:nvSpPr>
      <xdr:spPr>
        <a:xfrm>
          <a:off x="1752111" y="101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59832</xdr:rowOff>
    </xdr:from>
    <xdr:to>
      <xdr:col>6</xdr:col>
      <xdr:colOff>38100</xdr:colOff>
      <xdr:row>58</xdr:row>
      <xdr:rowOff>161432</xdr:rowOff>
    </xdr:to>
    <xdr:sp macro="" textlink="">
      <xdr:nvSpPr>
        <xdr:cNvPr id="147" name="楕円 146"/>
        <xdr:cNvSpPr/>
      </xdr:nvSpPr>
      <xdr:spPr>
        <a:xfrm>
          <a:off x="1079500" y="100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152559</xdr:rowOff>
    </xdr:from>
    <xdr:ext cx="534377" cy="259045"/>
    <xdr:sp macro="" textlink="">
      <xdr:nvSpPr>
        <xdr:cNvPr id="148" name="テキスト ボックス 147"/>
        <xdr:cNvSpPr txBox="1"/>
      </xdr:nvSpPr>
      <xdr:spPr>
        <a:xfrm>
          <a:off x="863111" y="100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38646</xdr:rowOff>
    </xdr:from>
    <xdr:to>
      <xdr:col>24</xdr:col>
      <xdr:colOff>63500</xdr:colOff>
      <xdr:row>77</xdr:row>
      <xdr:rowOff>88988</xdr:rowOff>
    </xdr:to>
    <xdr:cxnSp macro="">
      <xdr:nvCxnSpPr>
        <xdr:cNvPr id="178" name="直線コネクタ 177"/>
        <xdr:cNvCxnSpPr/>
      </xdr:nvCxnSpPr>
      <xdr:spPr>
        <a:xfrm flipV="1">
          <a:off x="3797300" y="13240296"/>
          <a:ext cx="838200" cy="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88988</xdr:rowOff>
    </xdr:from>
    <xdr:to>
      <xdr:col>19</xdr:col>
      <xdr:colOff>177800</xdr:colOff>
      <xdr:row>77</xdr:row>
      <xdr:rowOff>96152</xdr:rowOff>
    </xdr:to>
    <xdr:cxnSp macro="">
      <xdr:nvCxnSpPr>
        <xdr:cNvPr id="181" name="直線コネクタ 180"/>
        <xdr:cNvCxnSpPr/>
      </xdr:nvCxnSpPr>
      <xdr:spPr>
        <a:xfrm flipV="1">
          <a:off x="2908300" y="1329063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96152</xdr:rowOff>
    </xdr:from>
    <xdr:to>
      <xdr:col>15</xdr:col>
      <xdr:colOff>50800</xdr:colOff>
      <xdr:row>78</xdr:row>
      <xdr:rowOff>28803</xdr:rowOff>
    </xdr:to>
    <xdr:cxnSp macro="">
      <xdr:nvCxnSpPr>
        <xdr:cNvPr id="184" name="直線コネクタ 183"/>
        <xdr:cNvCxnSpPr/>
      </xdr:nvCxnSpPr>
      <xdr:spPr>
        <a:xfrm flipV="1">
          <a:off x="2019300" y="13297802"/>
          <a:ext cx="889000" cy="10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28803</xdr:rowOff>
    </xdr:from>
    <xdr:to>
      <xdr:col>10</xdr:col>
      <xdr:colOff>114300</xdr:colOff>
      <xdr:row>78</xdr:row>
      <xdr:rowOff>164427</xdr:rowOff>
    </xdr:to>
    <xdr:cxnSp macro="">
      <xdr:nvCxnSpPr>
        <xdr:cNvPr id="187" name="直線コネクタ 186"/>
        <xdr:cNvCxnSpPr/>
      </xdr:nvCxnSpPr>
      <xdr:spPr>
        <a:xfrm flipV="1">
          <a:off x="1130300" y="13401903"/>
          <a:ext cx="889000" cy="1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159296</xdr:rowOff>
    </xdr:from>
    <xdr:to>
      <xdr:col>24</xdr:col>
      <xdr:colOff>114300</xdr:colOff>
      <xdr:row>77</xdr:row>
      <xdr:rowOff>89446</xdr:rowOff>
    </xdr:to>
    <xdr:sp macro="" textlink="">
      <xdr:nvSpPr>
        <xdr:cNvPr id="197" name="楕円 196"/>
        <xdr:cNvSpPr/>
      </xdr:nvSpPr>
      <xdr:spPr>
        <a:xfrm>
          <a:off x="4584700" y="131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137723</xdr:rowOff>
    </xdr:from>
    <xdr:ext cx="599010" cy="259045"/>
    <xdr:sp macro="" textlink="">
      <xdr:nvSpPr>
        <xdr:cNvPr id="198" name="民生費該当値テキスト"/>
        <xdr:cNvSpPr txBox="1"/>
      </xdr:nvSpPr>
      <xdr:spPr>
        <a:xfrm>
          <a:off x="4686300" y="1316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38188</xdr:rowOff>
    </xdr:from>
    <xdr:to>
      <xdr:col>20</xdr:col>
      <xdr:colOff>38100</xdr:colOff>
      <xdr:row>77</xdr:row>
      <xdr:rowOff>139788</xdr:rowOff>
    </xdr:to>
    <xdr:sp macro="" textlink="">
      <xdr:nvSpPr>
        <xdr:cNvPr id="199" name="楕円 198"/>
        <xdr:cNvSpPr/>
      </xdr:nvSpPr>
      <xdr:spPr>
        <a:xfrm>
          <a:off x="3746500" y="1323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130915</xdr:rowOff>
    </xdr:from>
    <xdr:ext cx="599010" cy="259045"/>
    <xdr:sp macro="" textlink="">
      <xdr:nvSpPr>
        <xdr:cNvPr id="200" name="テキスト ボックス 199"/>
        <xdr:cNvSpPr txBox="1"/>
      </xdr:nvSpPr>
      <xdr:spPr>
        <a:xfrm>
          <a:off x="3497795" y="1333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45352</xdr:rowOff>
    </xdr:from>
    <xdr:to>
      <xdr:col>15</xdr:col>
      <xdr:colOff>101600</xdr:colOff>
      <xdr:row>77</xdr:row>
      <xdr:rowOff>146952</xdr:rowOff>
    </xdr:to>
    <xdr:sp macro="" textlink="">
      <xdr:nvSpPr>
        <xdr:cNvPr id="201" name="楕円 200"/>
        <xdr:cNvSpPr/>
      </xdr:nvSpPr>
      <xdr:spPr>
        <a:xfrm>
          <a:off x="2857500" y="132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138079</xdr:rowOff>
    </xdr:from>
    <xdr:ext cx="599010" cy="259045"/>
    <xdr:sp macro="" textlink="">
      <xdr:nvSpPr>
        <xdr:cNvPr id="202" name="テキスト ボックス 201"/>
        <xdr:cNvSpPr txBox="1"/>
      </xdr:nvSpPr>
      <xdr:spPr>
        <a:xfrm>
          <a:off x="2608795" y="1333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149453</xdr:rowOff>
    </xdr:from>
    <xdr:to>
      <xdr:col>10</xdr:col>
      <xdr:colOff>165100</xdr:colOff>
      <xdr:row>78</xdr:row>
      <xdr:rowOff>79603</xdr:rowOff>
    </xdr:to>
    <xdr:sp macro="" textlink="">
      <xdr:nvSpPr>
        <xdr:cNvPr id="203" name="楕円 202"/>
        <xdr:cNvSpPr/>
      </xdr:nvSpPr>
      <xdr:spPr>
        <a:xfrm>
          <a:off x="1968500" y="133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70730</xdr:rowOff>
    </xdr:from>
    <xdr:ext cx="599010" cy="259045"/>
    <xdr:sp macro="" textlink="">
      <xdr:nvSpPr>
        <xdr:cNvPr id="204" name="テキスト ボックス 203"/>
        <xdr:cNvSpPr txBox="1"/>
      </xdr:nvSpPr>
      <xdr:spPr>
        <a:xfrm>
          <a:off x="1719795" y="1344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113627</xdr:rowOff>
    </xdr:from>
    <xdr:to>
      <xdr:col>6</xdr:col>
      <xdr:colOff>38100</xdr:colOff>
      <xdr:row>79</xdr:row>
      <xdr:rowOff>43777</xdr:rowOff>
    </xdr:to>
    <xdr:sp macro="" textlink="">
      <xdr:nvSpPr>
        <xdr:cNvPr id="205" name="楕円 204"/>
        <xdr:cNvSpPr/>
      </xdr:nvSpPr>
      <xdr:spPr>
        <a:xfrm>
          <a:off x="1079500" y="13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34904</xdr:rowOff>
    </xdr:from>
    <xdr:ext cx="534377" cy="259045"/>
    <xdr:sp macro="" textlink="">
      <xdr:nvSpPr>
        <xdr:cNvPr id="206" name="テキスト ボックス 205"/>
        <xdr:cNvSpPr txBox="1"/>
      </xdr:nvSpPr>
      <xdr:spPr>
        <a:xfrm>
          <a:off x="863111" y="1357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62182</xdr:rowOff>
    </xdr:from>
    <xdr:to>
      <xdr:col>24</xdr:col>
      <xdr:colOff>63500</xdr:colOff>
      <xdr:row>97</xdr:row>
      <xdr:rowOff>71949</xdr:rowOff>
    </xdr:to>
    <xdr:cxnSp macro="">
      <xdr:nvCxnSpPr>
        <xdr:cNvPr id="231" name="直線コネクタ 230"/>
        <xdr:cNvCxnSpPr/>
      </xdr:nvCxnSpPr>
      <xdr:spPr>
        <a:xfrm>
          <a:off x="3797300" y="16692832"/>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62040</xdr:rowOff>
    </xdr:from>
    <xdr:to>
      <xdr:col>19</xdr:col>
      <xdr:colOff>177800</xdr:colOff>
      <xdr:row>97</xdr:row>
      <xdr:rowOff>62182</xdr:rowOff>
    </xdr:to>
    <xdr:cxnSp macro="">
      <xdr:nvCxnSpPr>
        <xdr:cNvPr id="234" name="直線コネクタ 233"/>
        <xdr:cNvCxnSpPr/>
      </xdr:nvCxnSpPr>
      <xdr:spPr>
        <a:xfrm>
          <a:off x="2908300" y="16692690"/>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34578</xdr:rowOff>
    </xdr:from>
    <xdr:to>
      <xdr:col>15</xdr:col>
      <xdr:colOff>50800</xdr:colOff>
      <xdr:row>97</xdr:row>
      <xdr:rowOff>62040</xdr:rowOff>
    </xdr:to>
    <xdr:cxnSp macro="">
      <xdr:nvCxnSpPr>
        <xdr:cNvPr id="237" name="直線コネクタ 236"/>
        <xdr:cNvCxnSpPr/>
      </xdr:nvCxnSpPr>
      <xdr:spPr>
        <a:xfrm>
          <a:off x="2019300" y="16665228"/>
          <a:ext cx="889000" cy="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13753</xdr:rowOff>
    </xdr:from>
    <xdr:to>
      <xdr:col>10</xdr:col>
      <xdr:colOff>114300</xdr:colOff>
      <xdr:row>97</xdr:row>
      <xdr:rowOff>34578</xdr:rowOff>
    </xdr:to>
    <xdr:cxnSp macro="">
      <xdr:nvCxnSpPr>
        <xdr:cNvPr id="240" name="直線コネクタ 239"/>
        <xdr:cNvCxnSpPr/>
      </xdr:nvCxnSpPr>
      <xdr:spPr>
        <a:xfrm>
          <a:off x="1130300" y="16644403"/>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21149</xdr:rowOff>
    </xdr:from>
    <xdr:to>
      <xdr:col>24</xdr:col>
      <xdr:colOff>114300</xdr:colOff>
      <xdr:row>97</xdr:row>
      <xdr:rowOff>122749</xdr:rowOff>
    </xdr:to>
    <xdr:sp macro="" textlink="">
      <xdr:nvSpPr>
        <xdr:cNvPr id="250" name="楕円 249"/>
        <xdr:cNvSpPr/>
      </xdr:nvSpPr>
      <xdr:spPr>
        <a:xfrm>
          <a:off x="4584700" y="166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107526</xdr:rowOff>
    </xdr:from>
    <xdr:ext cx="534377" cy="259045"/>
    <xdr:sp macro="" textlink="">
      <xdr:nvSpPr>
        <xdr:cNvPr id="251" name="衛生費該当値テキスト"/>
        <xdr:cNvSpPr txBox="1"/>
      </xdr:nvSpPr>
      <xdr:spPr>
        <a:xfrm>
          <a:off x="4686300" y="1656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11382</xdr:rowOff>
    </xdr:from>
    <xdr:to>
      <xdr:col>20</xdr:col>
      <xdr:colOff>38100</xdr:colOff>
      <xdr:row>97</xdr:row>
      <xdr:rowOff>112982</xdr:rowOff>
    </xdr:to>
    <xdr:sp macro="" textlink="">
      <xdr:nvSpPr>
        <xdr:cNvPr id="252" name="楕円 251"/>
        <xdr:cNvSpPr/>
      </xdr:nvSpPr>
      <xdr:spPr>
        <a:xfrm>
          <a:off x="3746500" y="166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104109</xdr:rowOff>
    </xdr:from>
    <xdr:ext cx="534377" cy="259045"/>
    <xdr:sp macro="" textlink="">
      <xdr:nvSpPr>
        <xdr:cNvPr id="253" name="テキスト ボックス 252"/>
        <xdr:cNvSpPr txBox="1"/>
      </xdr:nvSpPr>
      <xdr:spPr>
        <a:xfrm>
          <a:off x="3530111" y="167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11240</xdr:rowOff>
    </xdr:from>
    <xdr:to>
      <xdr:col>15</xdr:col>
      <xdr:colOff>101600</xdr:colOff>
      <xdr:row>97</xdr:row>
      <xdr:rowOff>112840</xdr:rowOff>
    </xdr:to>
    <xdr:sp macro="" textlink="">
      <xdr:nvSpPr>
        <xdr:cNvPr id="254" name="楕円 253"/>
        <xdr:cNvSpPr/>
      </xdr:nvSpPr>
      <xdr:spPr>
        <a:xfrm>
          <a:off x="2857500" y="166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103967</xdr:rowOff>
    </xdr:from>
    <xdr:ext cx="534377" cy="259045"/>
    <xdr:sp macro="" textlink="">
      <xdr:nvSpPr>
        <xdr:cNvPr id="255" name="テキスト ボックス 254"/>
        <xdr:cNvSpPr txBox="1"/>
      </xdr:nvSpPr>
      <xdr:spPr>
        <a:xfrm>
          <a:off x="2641111" y="167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155228</xdr:rowOff>
    </xdr:from>
    <xdr:to>
      <xdr:col>10</xdr:col>
      <xdr:colOff>165100</xdr:colOff>
      <xdr:row>97</xdr:row>
      <xdr:rowOff>85378</xdr:rowOff>
    </xdr:to>
    <xdr:sp macro="" textlink="">
      <xdr:nvSpPr>
        <xdr:cNvPr id="256" name="楕円 255"/>
        <xdr:cNvSpPr/>
      </xdr:nvSpPr>
      <xdr:spPr>
        <a:xfrm>
          <a:off x="1968500" y="166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76505</xdr:rowOff>
    </xdr:from>
    <xdr:ext cx="534377" cy="259045"/>
    <xdr:sp macro="" textlink="">
      <xdr:nvSpPr>
        <xdr:cNvPr id="257" name="テキスト ボックス 256"/>
        <xdr:cNvSpPr txBox="1"/>
      </xdr:nvSpPr>
      <xdr:spPr>
        <a:xfrm>
          <a:off x="1752111" y="167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134403</xdr:rowOff>
    </xdr:from>
    <xdr:to>
      <xdr:col>6</xdr:col>
      <xdr:colOff>38100</xdr:colOff>
      <xdr:row>97</xdr:row>
      <xdr:rowOff>64553</xdr:rowOff>
    </xdr:to>
    <xdr:sp macro="" textlink="">
      <xdr:nvSpPr>
        <xdr:cNvPr id="258" name="楕円 257"/>
        <xdr:cNvSpPr/>
      </xdr:nvSpPr>
      <xdr:spPr>
        <a:xfrm>
          <a:off x="1079500" y="165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55680</xdr:rowOff>
    </xdr:from>
    <xdr:ext cx="534377" cy="259045"/>
    <xdr:sp macro="" textlink="">
      <xdr:nvSpPr>
        <xdr:cNvPr id="259" name="テキスト ボックス 258"/>
        <xdr:cNvSpPr txBox="1"/>
      </xdr:nvSpPr>
      <xdr:spPr>
        <a:xfrm>
          <a:off x="863111" y="1668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1016</xdr:rowOff>
    </xdr:from>
    <xdr:to>
      <xdr:col>55</xdr:col>
      <xdr:colOff>0</xdr:colOff>
      <xdr:row>38</xdr:row>
      <xdr:rowOff>9779</xdr:rowOff>
    </xdr:to>
    <xdr:cxnSp macro="">
      <xdr:nvCxnSpPr>
        <xdr:cNvPr id="288" name="直線コネクタ 287"/>
        <xdr:cNvCxnSpPr/>
      </xdr:nvCxnSpPr>
      <xdr:spPr>
        <a:xfrm>
          <a:off x="9639300" y="651611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xdr:rowOff>
    </xdr:from>
    <xdr:to>
      <xdr:col>50</xdr:col>
      <xdr:colOff>114300</xdr:colOff>
      <xdr:row>38</xdr:row>
      <xdr:rowOff>4445</xdr:rowOff>
    </xdr:to>
    <xdr:cxnSp macro="">
      <xdr:nvCxnSpPr>
        <xdr:cNvPr id="291" name="直線コネクタ 290"/>
        <xdr:cNvCxnSpPr/>
      </xdr:nvCxnSpPr>
      <xdr:spPr>
        <a:xfrm flipV="1">
          <a:off x="8750300" y="65161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166370</xdr:rowOff>
    </xdr:from>
    <xdr:to>
      <xdr:col>45</xdr:col>
      <xdr:colOff>177800</xdr:colOff>
      <xdr:row>38</xdr:row>
      <xdr:rowOff>4445</xdr:rowOff>
    </xdr:to>
    <xdr:cxnSp macro="">
      <xdr:nvCxnSpPr>
        <xdr:cNvPr id="294" name="直線コネクタ 293"/>
        <xdr:cNvCxnSpPr/>
      </xdr:nvCxnSpPr>
      <xdr:spPr>
        <a:xfrm>
          <a:off x="7861300" y="6510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26924</xdr:rowOff>
    </xdr:from>
    <xdr:to>
      <xdr:col>41</xdr:col>
      <xdr:colOff>50800</xdr:colOff>
      <xdr:row>37</xdr:row>
      <xdr:rowOff>166370</xdr:rowOff>
    </xdr:to>
    <xdr:cxnSp macro="">
      <xdr:nvCxnSpPr>
        <xdr:cNvPr id="297" name="直線コネクタ 296"/>
        <xdr:cNvCxnSpPr/>
      </xdr:nvCxnSpPr>
      <xdr:spPr>
        <a:xfrm>
          <a:off x="6972300" y="637057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130429</xdr:rowOff>
    </xdr:from>
    <xdr:to>
      <xdr:col>55</xdr:col>
      <xdr:colOff>50800</xdr:colOff>
      <xdr:row>38</xdr:row>
      <xdr:rowOff>60579</xdr:rowOff>
    </xdr:to>
    <xdr:sp macro="" textlink="">
      <xdr:nvSpPr>
        <xdr:cNvPr id="307" name="楕円 306"/>
        <xdr:cNvSpPr/>
      </xdr:nvSpPr>
      <xdr:spPr>
        <a:xfrm>
          <a:off x="104267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153306</xdr:rowOff>
    </xdr:from>
    <xdr:ext cx="378565" cy="259045"/>
    <xdr:sp macro="" textlink="">
      <xdr:nvSpPr>
        <xdr:cNvPr id="308" name="労働費該当値テキスト"/>
        <xdr:cNvSpPr txBox="1"/>
      </xdr:nvSpPr>
      <xdr:spPr>
        <a:xfrm>
          <a:off x="10528300" y="63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121666</xdr:rowOff>
    </xdr:from>
    <xdr:to>
      <xdr:col>50</xdr:col>
      <xdr:colOff>165100</xdr:colOff>
      <xdr:row>38</xdr:row>
      <xdr:rowOff>51815</xdr:rowOff>
    </xdr:to>
    <xdr:sp macro="" textlink="">
      <xdr:nvSpPr>
        <xdr:cNvPr id="309" name="楕円 308"/>
        <xdr:cNvSpPr/>
      </xdr:nvSpPr>
      <xdr:spPr>
        <a:xfrm>
          <a:off x="9588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68343</xdr:rowOff>
    </xdr:from>
    <xdr:ext cx="378565" cy="259045"/>
    <xdr:sp macro="" textlink="">
      <xdr:nvSpPr>
        <xdr:cNvPr id="310" name="テキスト ボックス 309"/>
        <xdr:cNvSpPr txBox="1"/>
      </xdr:nvSpPr>
      <xdr:spPr>
        <a:xfrm>
          <a:off x="9450017" y="624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125095</xdr:rowOff>
    </xdr:from>
    <xdr:to>
      <xdr:col>46</xdr:col>
      <xdr:colOff>38100</xdr:colOff>
      <xdr:row>38</xdr:row>
      <xdr:rowOff>55245</xdr:rowOff>
    </xdr:to>
    <xdr:sp macro="" textlink="">
      <xdr:nvSpPr>
        <xdr:cNvPr id="311" name="楕円 310"/>
        <xdr:cNvSpPr/>
      </xdr:nvSpPr>
      <xdr:spPr>
        <a:xfrm>
          <a:off x="8699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46372</xdr:rowOff>
    </xdr:from>
    <xdr:ext cx="378565" cy="259045"/>
    <xdr:sp macro="" textlink="">
      <xdr:nvSpPr>
        <xdr:cNvPr id="312" name="テキスト ボックス 311"/>
        <xdr:cNvSpPr txBox="1"/>
      </xdr:nvSpPr>
      <xdr:spPr>
        <a:xfrm>
          <a:off x="8561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115570</xdr:rowOff>
    </xdr:from>
    <xdr:to>
      <xdr:col>41</xdr:col>
      <xdr:colOff>101600</xdr:colOff>
      <xdr:row>38</xdr:row>
      <xdr:rowOff>45720</xdr:rowOff>
    </xdr:to>
    <xdr:sp macro="" textlink="">
      <xdr:nvSpPr>
        <xdr:cNvPr id="313" name="楕円 312"/>
        <xdr:cNvSpPr/>
      </xdr:nvSpPr>
      <xdr:spPr>
        <a:xfrm>
          <a:off x="7810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36847</xdr:rowOff>
    </xdr:from>
    <xdr:ext cx="378565" cy="259045"/>
    <xdr:sp macro="" textlink="">
      <xdr:nvSpPr>
        <xdr:cNvPr id="314" name="テキスト ボックス 313"/>
        <xdr:cNvSpPr txBox="1"/>
      </xdr:nvSpPr>
      <xdr:spPr>
        <a:xfrm>
          <a:off x="7672017" y="655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15" name="楕円 314"/>
        <xdr:cNvSpPr/>
      </xdr:nvSpPr>
      <xdr:spPr>
        <a:xfrm>
          <a:off x="6921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68851</xdr:rowOff>
    </xdr:from>
    <xdr:ext cx="378565" cy="259045"/>
    <xdr:sp macro="" textlink="">
      <xdr:nvSpPr>
        <xdr:cNvPr id="316" name="テキスト ボックス 315"/>
        <xdr:cNvSpPr txBox="1"/>
      </xdr:nvSpPr>
      <xdr:spPr>
        <a:xfrm>
          <a:off x="6783017" y="641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23523</xdr:rowOff>
    </xdr:from>
    <xdr:to>
      <xdr:col>55</xdr:col>
      <xdr:colOff>0</xdr:colOff>
      <xdr:row>59</xdr:row>
      <xdr:rowOff>47574</xdr:rowOff>
    </xdr:to>
    <xdr:cxnSp macro="">
      <xdr:nvCxnSpPr>
        <xdr:cNvPr id="347" name="直線コネクタ 346"/>
        <xdr:cNvCxnSpPr/>
      </xdr:nvCxnSpPr>
      <xdr:spPr>
        <a:xfrm>
          <a:off x="9639300" y="10139073"/>
          <a:ext cx="838200" cy="2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170414</xdr:rowOff>
    </xdr:from>
    <xdr:to>
      <xdr:col>50</xdr:col>
      <xdr:colOff>114300</xdr:colOff>
      <xdr:row>59</xdr:row>
      <xdr:rowOff>23523</xdr:rowOff>
    </xdr:to>
    <xdr:cxnSp macro="">
      <xdr:nvCxnSpPr>
        <xdr:cNvPr id="350" name="直線コネクタ 349"/>
        <xdr:cNvCxnSpPr/>
      </xdr:nvCxnSpPr>
      <xdr:spPr>
        <a:xfrm>
          <a:off x="8750300" y="10114514"/>
          <a:ext cx="8890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84738</xdr:rowOff>
    </xdr:from>
    <xdr:to>
      <xdr:col>45</xdr:col>
      <xdr:colOff>177800</xdr:colOff>
      <xdr:row>58</xdr:row>
      <xdr:rowOff>170414</xdr:rowOff>
    </xdr:to>
    <xdr:cxnSp macro="">
      <xdr:nvCxnSpPr>
        <xdr:cNvPr id="353" name="直線コネクタ 352"/>
        <xdr:cNvCxnSpPr/>
      </xdr:nvCxnSpPr>
      <xdr:spPr>
        <a:xfrm>
          <a:off x="7861300" y="10028838"/>
          <a:ext cx="889000" cy="8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32013</xdr:rowOff>
    </xdr:from>
    <xdr:to>
      <xdr:col>41</xdr:col>
      <xdr:colOff>50800</xdr:colOff>
      <xdr:row>58</xdr:row>
      <xdr:rowOff>84738</xdr:rowOff>
    </xdr:to>
    <xdr:cxnSp macro="">
      <xdr:nvCxnSpPr>
        <xdr:cNvPr id="356" name="直線コネクタ 355"/>
        <xdr:cNvCxnSpPr/>
      </xdr:nvCxnSpPr>
      <xdr:spPr>
        <a:xfrm>
          <a:off x="6972300" y="9976113"/>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168224</xdr:rowOff>
    </xdr:from>
    <xdr:to>
      <xdr:col>55</xdr:col>
      <xdr:colOff>50800</xdr:colOff>
      <xdr:row>59</xdr:row>
      <xdr:rowOff>98374</xdr:rowOff>
    </xdr:to>
    <xdr:sp macro="" textlink="">
      <xdr:nvSpPr>
        <xdr:cNvPr id="366" name="楕円 365"/>
        <xdr:cNvSpPr/>
      </xdr:nvSpPr>
      <xdr:spPr>
        <a:xfrm>
          <a:off x="10426700" y="101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83151</xdr:rowOff>
    </xdr:from>
    <xdr:ext cx="469744" cy="259045"/>
    <xdr:sp macro="" textlink="">
      <xdr:nvSpPr>
        <xdr:cNvPr id="367" name="農林水産業費該当値テキスト"/>
        <xdr:cNvSpPr txBox="1"/>
      </xdr:nvSpPr>
      <xdr:spPr>
        <a:xfrm>
          <a:off x="10528300" y="100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144173</xdr:rowOff>
    </xdr:from>
    <xdr:to>
      <xdr:col>50</xdr:col>
      <xdr:colOff>165100</xdr:colOff>
      <xdr:row>59</xdr:row>
      <xdr:rowOff>74323</xdr:rowOff>
    </xdr:to>
    <xdr:sp macro="" textlink="">
      <xdr:nvSpPr>
        <xdr:cNvPr id="368" name="楕円 367"/>
        <xdr:cNvSpPr/>
      </xdr:nvSpPr>
      <xdr:spPr>
        <a:xfrm>
          <a:off x="9588500" y="100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65450</xdr:rowOff>
    </xdr:from>
    <xdr:ext cx="469744" cy="259045"/>
    <xdr:sp macro="" textlink="">
      <xdr:nvSpPr>
        <xdr:cNvPr id="369" name="テキスト ボックス 368"/>
        <xdr:cNvSpPr txBox="1"/>
      </xdr:nvSpPr>
      <xdr:spPr>
        <a:xfrm>
          <a:off x="9404428" y="1018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119614</xdr:rowOff>
    </xdr:from>
    <xdr:to>
      <xdr:col>46</xdr:col>
      <xdr:colOff>38100</xdr:colOff>
      <xdr:row>59</xdr:row>
      <xdr:rowOff>49764</xdr:rowOff>
    </xdr:to>
    <xdr:sp macro="" textlink="">
      <xdr:nvSpPr>
        <xdr:cNvPr id="370" name="楕円 369"/>
        <xdr:cNvSpPr/>
      </xdr:nvSpPr>
      <xdr:spPr>
        <a:xfrm>
          <a:off x="8699500" y="100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40891</xdr:rowOff>
    </xdr:from>
    <xdr:ext cx="469744" cy="259045"/>
    <xdr:sp macro="" textlink="">
      <xdr:nvSpPr>
        <xdr:cNvPr id="371" name="テキスト ボックス 370"/>
        <xdr:cNvSpPr txBox="1"/>
      </xdr:nvSpPr>
      <xdr:spPr>
        <a:xfrm>
          <a:off x="8515428" y="101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33938</xdr:rowOff>
    </xdr:from>
    <xdr:to>
      <xdr:col>41</xdr:col>
      <xdr:colOff>101600</xdr:colOff>
      <xdr:row>58</xdr:row>
      <xdr:rowOff>135538</xdr:rowOff>
    </xdr:to>
    <xdr:sp macro="" textlink="">
      <xdr:nvSpPr>
        <xdr:cNvPr id="372" name="楕円 371"/>
        <xdr:cNvSpPr/>
      </xdr:nvSpPr>
      <xdr:spPr>
        <a:xfrm>
          <a:off x="7810500" y="99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152065</xdr:rowOff>
    </xdr:from>
    <xdr:ext cx="534377" cy="259045"/>
    <xdr:sp macro="" textlink="">
      <xdr:nvSpPr>
        <xdr:cNvPr id="373" name="テキスト ボックス 372"/>
        <xdr:cNvSpPr txBox="1"/>
      </xdr:nvSpPr>
      <xdr:spPr>
        <a:xfrm>
          <a:off x="7594111" y="975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152663</xdr:rowOff>
    </xdr:from>
    <xdr:to>
      <xdr:col>36</xdr:col>
      <xdr:colOff>165100</xdr:colOff>
      <xdr:row>58</xdr:row>
      <xdr:rowOff>82813</xdr:rowOff>
    </xdr:to>
    <xdr:sp macro="" textlink="">
      <xdr:nvSpPr>
        <xdr:cNvPr id="374" name="楕円 373"/>
        <xdr:cNvSpPr/>
      </xdr:nvSpPr>
      <xdr:spPr>
        <a:xfrm>
          <a:off x="6921500" y="99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99340</xdr:rowOff>
    </xdr:from>
    <xdr:ext cx="534377" cy="259045"/>
    <xdr:sp macro="" textlink="">
      <xdr:nvSpPr>
        <xdr:cNvPr id="375" name="テキスト ボックス 374"/>
        <xdr:cNvSpPr txBox="1"/>
      </xdr:nvSpPr>
      <xdr:spPr>
        <a:xfrm>
          <a:off x="6705111" y="97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110096</xdr:rowOff>
    </xdr:from>
    <xdr:to>
      <xdr:col>55</xdr:col>
      <xdr:colOff>0</xdr:colOff>
      <xdr:row>78</xdr:row>
      <xdr:rowOff>117106</xdr:rowOff>
    </xdr:to>
    <xdr:cxnSp macro="">
      <xdr:nvCxnSpPr>
        <xdr:cNvPr id="404" name="直線コネクタ 403"/>
        <xdr:cNvCxnSpPr/>
      </xdr:nvCxnSpPr>
      <xdr:spPr>
        <a:xfrm flipV="1">
          <a:off x="9639300" y="13483196"/>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99124</xdr:rowOff>
    </xdr:from>
    <xdr:to>
      <xdr:col>50</xdr:col>
      <xdr:colOff>114300</xdr:colOff>
      <xdr:row>78</xdr:row>
      <xdr:rowOff>117106</xdr:rowOff>
    </xdr:to>
    <xdr:cxnSp macro="">
      <xdr:nvCxnSpPr>
        <xdr:cNvPr id="407" name="直線コネクタ 406"/>
        <xdr:cNvCxnSpPr/>
      </xdr:nvCxnSpPr>
      <xdr:spPr>
        <a:xfrm>
          <a:off x="8750300" y="13472224"/>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99124</xdr:rowOff>
    </xdr:from>
    <xdr:to>
      <xdr:col>45</xdr:col>
      <xdr:colOff>177800</xdr:colOff>
      <xdr:row>78</xdr:row>
      <xdr:rowOff>123583</xdr:rowOff>
    </xdr:to>
    <xdr:cxnSp macro="">
      <xdr:nvCxnSpPr>
        <xdr:cNvPr id="410" name="直線コネクタ 409"/>
        <xdr:cNvCxnSpPr/>
      </xdr:nvCxnSpPr>
      <xdr:spPr>
        <a:xfrm flipV="1">
          <a:off x="7861300" y="13472224"/>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118707</xdr:rowOff>
    </xdr:from>
    <xdr:to>
      <xdr:col>41</xdr:col>
      <xdr:colOff>50800</xdr:colOff>
      <xdr:row>78</xdr:row>
      <xdr:rowOff>123583</xdr:rowOff>
    </xdr:to>
    <xdr:cxnSp macro="">
      <xdr:nvCxnSpPr>
        <xdr:cNvPr id="413" name="直線コネクタ 412"/>
        <xdr:cNvCxnSpPr/>
      </xdr:nvCxnSpPr>
      <xdr:spPr>
        <a:xfrm>
          <a:off x="6972300" y="13491807"/>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59296</xdr:rowOff>
    </xdr:from>
    <xdr:to>
      <xdr:col>55</xdr:col>
      <xdr:colOff>50800</xdr:colOff>
      <xdr:row>78</xdr:row>
      <xdr:rowOff>160896</xdr:rowOff>
    </xdr:to>
    <xdr:sp macro="" textlink="">
      <xdr:nvSpPr>
        <xdr:cNvPr id="423" name="楕円 422"/>
        <xdr:cNvSpPr/>
      </xdr:nvSpPr>
      <xdr:spPr>
        <a:xfrm>
          <a:off x="10426700" y="134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145673</xdr:rowOff>
    </xdr:from>
    <xdr:ext cx="469744" cy="259045"/>
    <xdr:sp macro="" textlink="">
      <xdr:nvSpPr>
        <xdr:cNvPr id="424" name="商工費該当値テキスト"/>
        <xdr:cNvSpPr txBox="1"/>
      </xdr:nvSpPr>
      <xdr:spPr>
        <a:xfrm>
          <a:off x="10528300" y="1334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66306</xdr:rowOff>
    </xdr:from>
    <xdr:to>
      <xdr:col>50</xdr:col>
      <xdr:colOff>165100</xdr:colOff>
      <xdr:row>78</xdr:row>
      <xdr:rowOff>167906</xdr:rowOff>
    </xdr:to>
    <xdr:sp macro="" textlink="">
      <xdr:nvSpPr>
        <xdr:cNvPr id="425" name="楕円 424"/>
        <xdr:cNvSpPr/>
      </xdr:nvSpPr>
      <xdr:spPr>
        <a:xfrm>
          <a:off x="9588500" y="13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159033</xdr:rowOff>
    </xdr:from>
    <xdr:ext cx="469744" cy="259045"/>
    <xdr:sp macro="" textlink="">
      <xdr:nvSpPr>
        <xdr:cNvPr id="426" name="テキスト ボックス 425"/>
        <xdr:cNvSpPr txBox="1"/>
      </xdr:nvSpPr>
      <xdr:spPr>
        <a:xfrm>
          <a:off x="9404428" y="1353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48324</xdr:rowOff>
    </xdr:from>
    <xdr:to>
      <xdr:col>46</xdr:col>
      <xdr:colOff>38100</xdr:colOff>
      <xdr:row>78</xdr:row>
      <xdr:rowOff>149924</xdr:rowOff>
    </xdr:to>
    <xdr:sp macro="" textlink="">
      <xdr:nvSpPr>
        <xdr:cNvPr id="427" name="楕円 426"/>
        <xdr:cNvSpPr/>
      </xdr:nvSpPr>
      <xdr:spPr>
        <a:xfrm>
          <a:off x="8699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141051</xdr:rowOff>
    </xdr:from>
    <xdr:ext cx="469744" cy="259045"/>
    <xdr:sp macro="" textlink="">
      <xdr:nvSpPr>
        <xdr:cNvPr id="428" name="テキスト ボックス 427"/>
        <xdr:cNvSpPr txBox="1"/>
      </xdr:nvSpPr>
      <xdr:spPr>
        <a:xfrm>
          <a:off x="8515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72783</xdr:rowOff>
    </xdr:from>
    <xdr:to>
      <xdr:col>41</xdr:col>
      <xdr:colOff>101600</xdr:colOff>
      <xdr:row>79</xdr:row>
      <xdr:rowOff>2933</xdr:rowOff>
    </xdr:to>
    <xdr:sp macro="" textlink="">
      <xdr:nvSpPr>
        <xdr:cNvPr id="429" name="楕円 428"/>
        <xdr:cNvSpPr/>
      </xdr:nvSpPr>
      <xdr:spPr>
        <a:xfrm>
          <a:off x="7810500" y="134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165510</xdr:rowOff>
    </xdr:from>
    <xdr:ext cx="469744" cy="259045"/>
    <xdr:sp macro="" textlink="">
      <xdr:nvSpPr>
        <xdr:cNvPr id="430" name="テキスト ボックス 429"/>
        <xdr:cNvSpPr txBox="1"/>
      </xdr:nvSpPr>
      <xdr:spPr>
        <a:xfrm>
          <a:off x="7626428" y="1353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67907</xdr:rowOff>
    </xdr:from>
    <xdr:to>
      <xdr:col>36</xdr:col>
      <xdr:colOff>165100</xdr:colOff>
      <xdr:row>78</xdr:row>
      <xdr:rowOff>169507</xdr:rowOff>
    </xdr:to>
    <xdr:sp macro="" textlink="">
      <xdr:nvSpPr>
        <xdr:cNvPr id="431" name="楕円 430"/>
        <xdr:cNvSpPr/>
      </xdr:nvSpPr>
      <xdr:spPr>
        <a:xfrm>
          <a:off x="6921500" y="134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160634</xdr:rowOff>
    </xdr:from>
    <xdr:ext cx="469744" cy="259045"/>
    <xdr:sp macro="" textlink="">
      <xdr:nvSpPr>
        <xdr:cNvPr id="432" name="テキスト ボックス 431"/>
        <xdr:cNvSpPr txBox="1"/>
      </xdr:nvSpPr>
      <xdr:spPr>
        <a:xfrm>
          <a:off x="6737428" y="13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74448</xdr:rowOff>
    </xdr:from>
    <xdr:to>
      <xdr:col>55</xdr:col>
      <xdr:colOff>0</xdr:colOff>
      <xdr:row>97</xdr:row>
      <xdr:rowOff>161710</xdr:rowOff>
    </xdr:to>
    <xdr:cxnSp macro="">
      <xdr:nvCxnSpPr>
        <xdr:cNvPr id="461" name="直線コネクタ 460"/>
        <xdr:cNvCxnSpPr/>
      </xdr:nvCxnSpPr>
      <xdr:spPr>
        <a:xfrm flipV="1">
          <a:off x="9639300" y="16705098"/>
          <a:ext cx="838200" cy="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161710</xdr:rowOff>
    </xdr:from>
    <xdr:to>
      <xdr:col>50</xdr:col>
      <xdr:colOff>114300</xdr:colOff>
      <xdr:row>97</xdr:row>
      <xdr:rowOff>167805</xdr:rowOff>
    </xdr:to>
    <xdr:cxnSp macro="">
      <xdr:nvCxnSpPr>
        <xdr:cNvPr id="464" name="直線コネクタ 463"/>
        <xdr:cNvCxnSpPr/>
      </xdr:nvCxnSpPr>
      <xdr:spPr>
        <a:xfrm flipV="1">
          <a:off x="8750300" y="1679236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167805</xdr:rowOff>
    </xdr:from>
    <xdr:to>
      <xdr:col>45</xdr:col>
      <xdr:colOff>177800</xdr:colOff>
      <xdr:row>98</xdr:row>
      <xdr:rowOff>5004</xdr:rowOff>
    </xdr:to>
    <xdr:cxnSp macro="">
      <xdr:nvCxnSpPr>
        <xdr:cNvPr id="467" name="直線コネクタ 466"/>
        <xdr:cNvCxnSpPr/>
      </xdr:nvCxnSpPr>
      <xdr:spPr>
        <a:xfrm flipV="1">
          <a:off x="7861300" y="16798455"/>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5004</xdr:rowOff>
    </xdr:from>
    <xdr:to>
      <xdr:col>41</xdr:col>
      <xdr:colOff>50800</xdr:colOff>
      <xdr:row>98</xdr:row>
      <xdr:rowOff>18669</xdr:rowOff>
    </xdr:to>
    <xdr:cxnSp macro="">
      <xdr:nvCxnSpPr>
        <xdr:cNvPr id="470" name="直線コネクタ 469"/>
        <xdr:cNvCxnSpPr/>
      </xdr:nvCxnSpPr>
      <xdr:spPr>
        <a:xfrm flipV="1">
          <a:off x="6972300" y="16807104"/>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23648</xdr:rowOff>
    </xdr:from>
    <xdr:to>
      <xdr:col>55</xdr:col>
      <xdr:colOff>50800</xdr:colOff>
      <xdr:row>97</xdr:row>
      <xdr:rowOff>125248</xdr:rowOff>
    </xdr:to>
    <xdr:sp macro="" textlink="">
      <xdr:nvSpPr>
        <xdr:cNvPr id="480" name="楕円 479"/>
        <xdr:cNvSpPr/>
      </xdr:nvSpPr>
      <xdr:spPr>
        <a:xfrm>
          <a:off x="10426700" y="166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110025</xdr:rowOff>
    </xdr:from>
    <xdr:ext cx="534377" cy="259045"/>
    <xdr:sp macro="" textlink="">
      <xdr:nvSpPr>
        <xdr:cNvPr id="481" name="土木費該当値テキスト"/>
        <xdr:cNvSpPr txBox="1"/>
      </xdr:nvSpPr>
      <xdr:spPr>
        <a:xfrm>
          <a:off x="10528300" y="165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110910</xdr:rowOff>
    </xdr:from>
    <xdr:to>
      <xdr:col>50</xdr:col>
      <xdr:colOff>165100</xdr:colOff>
      <xdr:row>98</xdr:row>
      <xdr:rowOff>41060</xdr:rowOff>
    </xdr:to>
    <xdr:sp macro="" textlink="">
      <xdr:nvSpPr>
        <xdr:cNvPr id="482" name="楕円 481"/>
        <xdr:cNvSpPr/>
      </xdr:nvSpPr>
      <xdr:spPr>
        <a:xfrm>
          <a:off x="9588500" y="167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32187</xdr:rowOff>
    </xdr:from>
    <xdr:ext cx="534377" cy="259045"/>
    <xdr:sp macro="" textlink="">
      <xdr:nvSpPr>
        <xdr:cNvPr id="483" name="テキスト ボックス 482"/>
        <xdr:cNvSpPr txBox="1"/>
      </xdr:nvSpPr>
      <xdr:spPr>
        <a:xfrm>
          <a:off x="9372111" y="168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117005</xdr:rowOff>
    </xdr:from>
    <xdr:to>
      <xdr:col>46</xdr:col>
      <xdr:colOff>38100</xdr:colOff>
      <xdr:row>98</xdr:row>
      <xdr:rowOff>47155</xdr:rowOff>
    </xdr:to>
    <xdr:sp macro="" textlink="">
      <xdr:nvSpPr>
        <xdr:cNvPr id="484" name="楕円 483"/>
        <xdr:cNvSpPr/>
      </xdr:nvSpPr>
      <xdr:spPr>
        <a:xfrm>
          <a:off x="8699500" y="167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38282</xdr:rowOff>
    </xdr:from>
    <xdr:ext cx="534377" cy="259045"/>
    <xdr:sp macro="" textlink="">
      <xdr:nvSpPr>
        <xdr:cNvPr id="485" name="テキスト ボックス 484"/>
        <xdr:cNvSpPr txBox="1"/>
      </xdr:nvSpPr>
      <xdr:spPr>
        <a:xfrm>
          <a:off x="8483111" y="168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125654</xdr:rowOff>
    </xdr:from>
    <xdr:to>
      <xdr:col>41</xdr:col>
      <xdr:colOff>101600</xdr:colOff>
      <xdr:row>98</xdr:row>
      <xdr:rowOff>55804</xdr:rowOff>
    </xdr:to>
    <xdr:sp macro="" textlink="">
      <xdr:nvSpPr>
        <xdr:cNvPr id="486" name="楕円 485"/>
        <xdr:cNvSpPr/>
      </xdr:nvSpPr>
      <xdr:spPr>
        <a:xfrm>
          <a:off x="7810500" y="167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46931</xdr:rowOff>
    </xdr:from>
    <xdr:ext cx="534377" cy="259045"/>
    <xdr:sp macro="" textlink="">
      <xdr:nvSpPr>
        <xdr:cNvPr id="487" name="テキスト ボックス 486"/>
        <xdr:cNvSpPr txBox="1"/>
      </xdr:nvSpPr>
      <xdr:spPr>
        <a:xfrm>
          <a:off x="7594111" y="1684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139319</xdr:rowOff>
    </xdr:from>
    <xdr:to>
      <xdr:col>36</xdr:col>
      <xdr:colOff>165100</xdr:colOff>
      <xdr:row>98</xdr:row>
      <xdr:rowOff>69469</xdr:rowOff>
    </xdr:to>
    <xdr:sp macro="" textlink="">
      <xdr:nvSpPr>
        <xdr:cNvPr id="488" name="楕円 487"/>
        <xdr:cNvSpPr/>
      </xdr:nvSpPr>
      <xdr:spPr>
        <a:xfrm>
          <a:off x="6921500" y="167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60596</xdr:rowOff>
    </xdr:from>
    <xdr:ext cx="534377" cy="259045"/>
    <xdr:sp macro="" textlink="">
      <xdr:nvSpPr>
        <xdr:cNvPr id="489" name="テキスト ボックス 488"/>
        <xdr:cNvSpPr txBox="1"/>
      </xdr:nvSpPr>
      <xdr:spPr>
        <a:xfrm>
          <a:off x="6705111" y="168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117264</xdr:rowOff>
    </xdr:from>
    <xdr:to>
      <xdr:col>85</xdr:col>
      <xdr:colOff>127000</xdr:colOff>
      <xdr:row>38</xdr:row>
      <xdr:rowOff>146199</xdr:rowOff>
    </xdr:to>
    <xdr:cxnSp macro="">
      <xdr:nvCxnSpPr>
        <xdr:cNvPr id="521" name="直線コネクタ 520"/>
        <xdr:cNvCxnSpPr/>
      </xdr:nvCxnSpPr>
      <xdr:spPr>
        <a:xfrm>
          <a:off x="15481300" y="6632364"/>
          <a:ext cx="8382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117264</xdr:rowOff>
    </xdr:from>
    <xdr:to>
      <xdr:col>81</xdr:col>
      <xdr:colOff>50800</xdr:colOff>
      <xdr:row>38</xdr:row>
      <xdr:rowOff>140810</xdr:rowOff>
    </xdr:to>
    <xdr:cxnSp macro="">
      <xdr:nvCxnSpPr>
        <xdr:cNvPr id="524" name="直線コネクタ 523"/>
        <xdr:cNvCxnSpPr/>
      </xdr:nvCxnSpPr>
      <xdr:spPr>
        <a:xfrm flipV="1">
          <a:off x="14592300" y="6632364"/>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140810</xdr:rowOff>
    </xdr:from>
    <xdr:to>
      <xdr:col>76</xdr:col>
      <xdr:colOff>114300</xdr:colOff>
      <xdr:row>38</xdr:row>
      <xdr:rowOff>150575</xdr:rowOff>
    </xdr:to>
    <xdr:cxnSp macro="">
      <xdr:nvCxnSpPr>
        <xdr:cNvPr id="527" name="直線コネクタ 526"/>
        <xdr:cNvCxnSpPr/>
      </xdr:nvCxnSpPr>
      <xdr:spPr>
        <a:xfrm flipV="1">
          <a:off x="13703300" y="6655910"/>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xdr:rowOff>
    </xdr:from>
    <xdr:to>
      <xdr:col>71</xdr:col>
      <xdr:colOff>177800</xdr:colOff>
      <xdr:row>38</xdr:row>
      <xdr:rowOff>150575</xdr:rowOff>
    </xdr:to>
    <xdr:cxnSp macro="">
      <xdr:nvCxnSpPr>
        <xdr:cNvPr id="530" name="直線コネクタ 529"/>
        <xdr:cNvCxnSpPr/>
      </xdr:nvCxnSpPr>
      <xdr:spPr>
        <a:xfrm>
          <a:off x="12814300" y="6516399"/>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95399</xdr:rowOff>
    </xdr:from>
    <xdr:to>
      <xdr:col>85</xdr:col>
      <xdr:colOff>177800</xdr:colOff>
      <xdr:row>39</xdr:row>
      <xdr:rowOff>25549</xdr:rowOff>
    </xdr:to>
    <xdr:sp macro="" textlink="">
      <xdr:nvSpPr>
        <xdr:cNvPr id="540" name="楕円 539"/>
        <xdr:cNvSpPr/>
      </xdr:nvSpPr>
      <xdr:spPr>
        <a:xfrm>
          <a:off x="16268700" y="66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73826</xdr:rowOff>
    </xdr:from>
    <xdr:ext cx="534377" cy="259045"/>
    <xdr:sp macro="" textlink="">
      <xdr:nvSpPr>
        <xdr:cNvPr id="541" name="消防費該当値テキスト"/>
        <xdr:cNvSpPr txBox="1"/>
      </xdr:nvSpPr>
      <xdr:spPr>
        <a:xfrm>
          <a:off x="16370300" y="65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66464</xdr:rowOff>
    </xdr:from>
    <xdr:to>
      <xdr:col>81</xdr:col>
      <xdr:colOff>101600</xdr:colOff>
      <xdr:row>38</xdr:row>
      <xdr:rowOff>168064</xdr:rowOff>
    </xdr:to>
    <xdr:sp macro="" textlink="">
      <xdr:nvSpPr>
        <xdr:cNvPr id="542" name="楕円 541"/>
        <xdr:cNvSpPr/>
      </xdr:nvSpPr>
      <xdr:spPr>
        <a:xfrm>
          <a:off x="15430500" y="65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159191</xdr:rowOff>
    </xdr:from>
    <xdr:ext cx="534377" cy="259045"/>
    <xdr:sp macro="" textlink="">
      <xdr:nvSpPr>
        <xdr:cNvPr id="543" name="テキスト ボックス 542"/>
        <xdr:cNvSpPr txBox="1"/>
      </xdr:nvSpPr>
      <xdr:spPr>
        <a:xfrm>
          <a:off x="15214111" y="667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90010</xdr:rowOff>
    </xdr:from>
    <xdr:to>
      <xdr:col>76</xdr:col>
      <xdr:colOff>165100</xdr:colOff>
      <xdr:row>39</xdr:row>
      <xdr:rowOff>20160</xdr:rowOff>
    </xdr:to>
    <xdr:sp macro="" textlink="">
      <xdr:nvSpPr>
        <xdr:cNvPr id="544" name="楕円 543"/>
        <xdr:cNvSpPr/>
      </xdr:nvSpPr>
      <xdr:spPr>
        <a:xfrm>
          <a:off x="14541500" y="66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11287</xdr:rowOff>
    </xdr:from>
    <xdr:ext cx="534377" cy="259045"/>
    <xdr:sp macro="" textlink="">
      <xdr:nvSpPr>
        <xdr:cNvPr id="545" name="テキスト ボックス 544"/>
        <xdr:cNvSpPr txBox="1"/>
      </xdr:nvSpPr>
      <xdr:spPr>
        <a:xfrm>
          <a:off x="14325111" y="66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99775</xdr:rowOff>
    </xdr:from>
    <xdr:to>
      <xdr:col>72</xdr:col>
      <xdr:colOff>38100</xdr:colOff>
      <xdr:row>39</xdr:row>
      <xdr:rowOff>29925</xdr:rowOff>
    </xdr:to>
    <xdr:sp macro="" textlink="">
      <xdr:nvSpPr>
        <xdr:cNvPr id="546" name="楕円 545"/>
        <xdr:cNvSpPr/>
      </xdr:nvSpPr>
      <xdr:spPr>
        <a:xfrm>
          <a:off x="13652500" y="66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21052</xdr:rowOff>
    </xdr:from>
    <xdr:ext cx="534377" cy="259045"/>
    <xdr:sp macro="" textlink="">
      <xdr:nvSpPr>
        <xdr:cNvPr id="547" name="テキスト ボックス 546"/>
        <xdr:cNvSpPr txBox="1"/>
      </xdr:nvSpPr>
      <xdr:spPr>
        <a:xfrm>
          <a:off x="13436111" y="67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121949</xdr:rowOff>
    </xdr:from>
    <xdr:to>
      <xdr:col>67</xdr:col>
      <xdr:colOff>101600</xdr:colOff>
      <xdr:row>38</xdr:row>
      <xdr:rowOff>52099</xdr:rowOff>
    </xdr:to>
    <xdr:sp macro="" textlink="">
      <xdr:nvSpPr>
        <xdr:cNvPr id="548" name="楕円 547"/>
        <xdr:cNvSpPr/>
      </xdr:nvSpPr>
      <xdr:spPr>
        <a:xfrm>
          <a:off x="12763500" y="64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68626</xdr:rowOff>
    </xdr:from>
    <xdr:ext cx="534377" cy="259045"/>
    <xdr:sp macro="" textlink="">
      <xdr:nvSpPr>
        <xdr:cNvPr id="549" name="テキスト ボックス 548"/>
        <xdr:cNvSpPr txBox="1"/>
      </xdr:nvSpPr>
      <xdr:spPr>
        <a:xfrm>
          <a:off x="12547111" y="62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76231</xdr:rowOff>
    </xdr:from>
    <xdr:to>
      <xdr:col>85</xdr:col>
      <xdr:colOff>127000</xdr:colOff>
      <xdr:row>56</xdr:row>
      <xdr:rowOff>122604</xdr:rowOff>
    </xdr:to>
    <xdr:cxnSp macro="">
      <xdr:nvCxnSpPr>
        <xdr:cNvPr id="581" name="直線コネクタ 580"/>
        <xdr:cNvCxnSpPr/>
      </xdr:nvCxnSpPr>
      <xdr:spPr>
        <a:xfrm flipV="1">
          <a:off x="15481300" y="9677431"/>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122604</xdr:rowOff>
    </xdr:from>
    <xdr:to>
      <xdr:col>81</xdr:col>
      <xdr:colOff>50800</xdr:colOff>
      <xdr:row>56</xdr:row>
      <xdr:rowOff>142215</xdr:rowOff>
    </xdr:to>
    <xdr:cxnSp macro="">
      <xdr:nvCxnSpPr>
        <xdr:cNvPr id="584" name="直線コネクタ 583"/>
        <xdr:cNvCxnSpPr/>
      </xdr:nvCxnSpPr>
      <xdr:spPr>
        <a:xfrm flipV="1">
          <a:off x="14592300" y="9723804"/>
          <a:ext cx="8890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48766</xdr:rowOff>
    </xdr:from>
    <xdr:to>
      <xdr:col>76</xdr:col>
      <xdr:colOff>114300</xdr:colOff>
      <xdr:row>56</xdr:row>
      <xdr:rowOff>142215</xdr:rowOff>
    </xdr:to>
    <xdr:cxnSp macro="">
      <xdr:nvCxnSpPr>
        <xdr:cNvPr id="587" name="直線コネクタ 586"/>
        <xdr:cNvCxnSpPr/>
      </xdr:nvCxnSpPr>
      <xdr:spPr>
        <a:xfrm>
          <a:off x="13703300" y="9649966"/>
          <a:ext cx="889000" cy="9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48766</xdr:rowOff>
    </xdr:from>
    <xdr:to>
      <xdr:col>71</xdr:col>
      <xdr:colOff>177800</xdr:colOff>
      <xdr:row>57</xdr:row>
      <xdr:rowOff>14166</xdr:rowOff>
    </xdr:to>
    <xdr:cxnSp macro="">
      <xdr:nvCxnSpPr>
        <xdr:cNvPr id="590" name="直線コネクタ 589"/>
        <xdr:cNvCxnSpPr/>
      </xdr:nvCxnSpPr>
      <xdr:spPr>
        <a:xfrm flipV="1">
          <a:off x="12814300" y="9649966"/>
          <a:ext cx="889000" cy="1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25431</xdr:rowOff>
    </xdr:from>
    <xdr:to>
      <xdr:col>85</xdr:col>
      <xdr:colOff>177800</xdr:colOff>
      <xdr:row>56</xdr:row>
      <xdr:rowOff>127031</xdr:rowOff>
    </xdr:to>
    <xdr:sp macro="" textlink="">
      <xdr:nvSpPr>
        <xdr:cNvPr id="600" name="楕円 599"/>
        <xdr:cNvSpPr/>
      </xdr:nvSpPr>
      <xdr:spPr>
        <a:xfrm>
          <a:off x="16268700" y="96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48308</xdr:rowOff>
    </xdr:from>
    <xdr:ext cx="534377" cy="259045"/>
    <xdr:sp macro="" textlink="">
      <xdr:nvSpPr>
        <xdr:cNvPr id="601" name="教育費該当値テキスト"/>
        <xdr:cNvSpPr txBox="1"/>
      </xdr:nvSpPr>
      <xdr:spPr>
        <a:xfrm>
          <a:off x="16370300" y="94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71804</xdr:rowOff>
    </xdr:from>
    <xdr:to>
      <xdr:col>81</xdr:col>
      <xdr:colOff>101600</xdr:colOff>
      <xdr:row>57</xdr:row>
      <xdr:rowOff>1954</xdr:rowOff>
    </xdr:to>
    <xdr:sp macro="" textlink="">
      <xdr:nvSpPr>
        <xdr:cNvPr id="602" name="楕円 601"/>
        <xdr:cNvSpPr/>
      </xdr:nvSpPr>
      <xdr:spPr>
        <a:xfrm>
          <a:off x="15430500" y="967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18481</xdr:rowOff>
    </xdr:from>
    <xdr:ext cx="534377" cy="259045"/>
    <xdr:sp macro="" textlink="">
      <xdr:nvSpPr>
        <xdr:cNvPr id="603" name="テキスト ボックス 602"/>
        <xdr:cNvSpPr txBox="1"/>
      </xdr:nvSpPr>
      <xdr:spPr>
        <a:xfrm>
          <a:off x="15214111" y="94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91415</xdr:rowOff>
    </xdr:from>
    <xdr:to>
      <xdr:col>76</xdr:col>
      <xdr:colOff>165100</xdr:colOff>
      <xdr:row>57</xdr:row>
      <xdr:rowOff>21565</xdr:rowOff>
    </xdr:to>
    <xdr:sp macro="" textlink="">
      <xdr:nvSpPr>
        <xdr:cNvPr id="604" name="楕円 603"/>
        <xdr:cNvSpPr/>
      </xdr:nvSpPr>
      <xdr:spPr>
        <a:xfrm>
          <a:off x="14541500" y="96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38092</xdr:rowOff>
    </xdr:from>
    <xdr:ext cx="534377" cy="259045"/>
    <xdr:sp macro="" textlink="">
      <xdr:nvSpPr>
        <xdr:cNvPr id="605" name="テキスト ボックス 604"/>
        <xdr:cNvSpPr txBox="1"/>
      </xdr:nvSpPr>
      <xdr:spPr>
        <a:xfrm>
          <a:off x="14325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169416</xdr:rowOff>
    </xdr:from>
    <xdr:to>
      <xdr:col>72</xdr:col>
      <xdr:colOff>38100</xdr:colOff>
      <xdr:row>56</xdr:row>
      <xdr:rowOff>99566</xdr:rowOff>
    </xdr:to>
    <xdr:sp macro="" textlink="">
      <xdr:nvSpPr>
        <xdr:cNvPr id="606" name="楕円 605"/>
        <xdr:cNvSpPr/>
      </xdr:nvSpPr>
      <xdr:spPr>
        <a:xfrm>
          <a:off x="13652500" y="95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116093</xdr:rowOff>
    </xdr:from>
    <xdr:ext cx="534377" cy="259045"/>
    <xdr:sp macro="" textlink="">
      <xdr:nvSpPr>
        <xdr:cNvPr id="607" name="テキスト ボックス 606"/>
        <xdr:cNvSpPr txBox="1"/>
      </xdr:nvSpPr>
      <xdr:spPr>
        <a:xfrm>
          <a:off x="13436111" y="93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134816</xdr:rowOff>
    </xdr:from>
    <xdr:to>
      <xdr:col>67</xdr:col>
      <xdr:colOff>101600</xdr:colOff>
      <xdr:row>57</xdr:row>
      <xdr:rowOff>64966</xdr:rowOff>
    </xdr:to>
    <xdr:sp macro="" textlink="">
      <xdr:nvSpPr>
        <xdr:cNvPr id="608" name="楕円 607"/>
        <xdr:cNvSpPr/>
      </xdr:nvSpPr>
      <xdr:spPr>
        <a:xfrm>
          <a:off x="12763500" y="97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81493</xdr:rowOff>
    </xdr:from>
    <xdr:ext cx="534377" cy="259045"/>
    <xdr:sp macro="" textlink="">
      <xdr:nvSpPr>
        <xdr:cNvPr id="609" name="テキスト ボックス 608"/>
        <xdr:cNvSpPr txBox="1"/>
      </xdr:nvSpPr>
      <xdr:spPr>
        <a:xfrm>
          <a:off x="12547111" y="95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136737</xdr:rowOff>
    </xdr:from>
    <xdr:to>
      <xdr:col>85</xdr:col>
      <xdr:colOff>127000</xdr:colOff>
      <xdr:row>78</xdr:row>
      <xdr:rowOff>139289</xdr:rowOff>
    </xdr:to>
    <xdr:cxnSp macro="">
      <xdr:nvCxnSpPr>
        <xdr:cNvPr id="636" name="直線コネクタ 635"/>
        <xdr:cNvCxnSpPr/>
      </xdr:nvCxnSpPr>
      <xdr:spPr>
        <a:xfrm>
          <a:off x="15481300" y="13509837"/>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136737</xdr:rowOff>
    </xdr:from>
    <xdr:to>
      <xdr:col>81</xdr:col>
      <xdr:colOff>50800</xdr:colOff>
      <xdr:row>78</xdr:row>
      <xdr:rowOff>138841</xdr:rowOff>
    </xdr:to>
    <xdr:cxnSp macro="">
      <xdr:nvCxnSpPr>
        <xdr:cNvPr id="639" name="直線コネクタ 638"/>
        <xdr:cNvCxnSpPr/>
      </xdr:nvCxnSpPr>
      <xdr:spPr>
        <a:xfrm flipV="1">
          <a:off x="14592300" y="13509837"/>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135356</xdr:rowOff>
    </xdr:from>
    <xdr:to>
      <xdr:col>76</xdr:col>
      <xdr:colOff>114300</xdr:colOff>
      <xdr:row>78</xdr:row>
      <xdr:rowOff>138841</xdr:rowOff>
    </xdr:to>
    <xdr:cxnSp macro="">
      <xdr:nvCxnSpPr>
        <xdr:cNvPr id="642" name="直線コネクタ 641"/>
        <xdr:cNvCxnSpPr/>
      </xdr:nvCxnSpPr>
      <xdr:spPr>
        <a:xfrm>
          <a:off x="13703300" y="13508456"/>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133107</xdr:rowOff>
    </xdr:from>
    <xdr:to>
      <xdr:col>71</xdr:col>
      <xdr:colOff>177800</xdr:colOff>
      <xdr:row>78</xdr:row>
      <xdr:rowOff>135356</xdr:rowOff>
    </xdr:to>
    <xdr:cxnSp macro="">
      <xdr:nvCxnSpPr>
        <xdr:cNvPr id="645" name="直線コネクタ 644"/>
        <xdr:cNvCxnSpPr/>
      </xdr:nvCxnSpPr>
      <xdr:spPr>
        <a:xfrm>
          <a:off x="12814300" y="13506207"/>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88489</xdr:rowOff>
    </xdr:from>
    <xdr:to>
      <xdr:col>85</xdr:col>
      <xdr:colOff>177800</xdr:colOff>
      <xdr:row>79</xdr:row>
      <xdr:rowOff>18639</xdr:rowOff>
    </xdr:to>
    <xdr:sp macro="" textlink="">
      <xdr:nvSpPr>
        <xdr:cNvPr id="655" name="楕円 654"/>
        <xdr:cNvSpPr/>
      </xdr:nvSpPr>
      <xdr:spPr>
        <a:xfrm>
          <a:off x="16268700" y="134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13932" cy="259045"/>
    <xdr:sp macro="" textlink="">
      <xdr:nvSpPr>
        <xdr:cNvPr id="656" name="災害復旧費該当値テキスト"/>
        <xdr:cNvSpPr txBox="1"/>
      </xdr:nvSpPr>
      <xdr:spPr>
        <a:xfrm>
          <a:off x="16370300" y="13434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85937</xdr:rowOff>
    </xdr:from>
    <xdr:to>
      <xdr:col>81</xdr:col>
      <xdr:colOff>101600</xdr:colOff>
      <xdr:row>79</xdr:row>
      <xdr:rowOff>16087</xdr:rowOff>
    </xdr:to>
    <xdr:sp macro="" textlink="">
      <xdr:nvSpPr>
        <xdr:cNvPr id="657" name="楕円 656"/>
        <xdr:cNvSpPr/>
      </xdr:nvSpPr>
      <xdr:spPr>
        <a:xfrm>
          <a:off x="15430500" y="134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7214</xdr:rowOff>
    </xdr:from>
    <xdr:ext cx="378565" cy="259045"/>
    <xdr:sp macro="" textlink="">
      <xdr:nvSpPr>
        <xdr:cNvPr id="658" name="テキスト ボックス 657"/>
        <xdr:cNvSpPr txBox="1"/>
      </xdr:nvSpPr>
      <xdr:spPr>
        <a:xfrm>
          <a:off x="15292017" y="1355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88041</xdr:rowOff>
    </xdr:from>
    <xdr:to>
      <xdr:col>76</xdr:col>
      <xdr:colOff>165100</xdr:colOff>
      <xdr:row>79</xdr:row>
      <xdr:rowOff>18191</xdr:rowOff>
    </xdr:to>
    <xdr:sp macro="" textlink="">
      <xdr:nvSpPr>
        <xdr:cNvPr id="659" name="楕円 658"/>
        <xdr:cNvSpPr/>
      </xdr:nvSpPr>
      <xdr:spPr>
        <a:xfrm>
          <a:off x="14541500" y="134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9318</xdr:rowOff>
    </xdr:from>
    <xdr:ext cx="313932" cy="259045"/>
    <xdr:sp macro="" textlink="">
      <xdr:nvSpPr>
        <xdr:cNvPr id="660" name="テキスト ボックス 659"/>
        <xdr:cNvSpPr txBox="1"/>
      </xdr:nvSpPr>
      <xdr:spPr>
        <a:xfrm>
          <a:off x="14435333" y="13553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84556</xdr:rowOff>
    </xdr:from>
    <xdr:to>
      <xdr:col>72</xdr:col>
      <xdr:colOff>38100</xdr:colOff>
      <xdr:row>79</xdr:row>
      <xdr:rowOff>14706</xdr:rowOff>
    </xdr:to>
    <xdr:sp macro="" textlink="">
      <xdr:nvSpPr>
        <xdr:cNvPr id="661" name="楕円 660"/>
        <xdr:cNvSpPr/>
      </xdr:nvSpPr>
      <xdr:spPr>
        <a:xfrm>
          <a:off x="136525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5833</xdr:rowOff>
    </xdr:from>
    <xdr:ext cx="378565" cy="259045"/>
    <xdr:sp macro="" textlink="">
      <xdr:nvSpPr>
        <xdr:cNvPr id="662" name="テキスト ボックス 661"/>
        <xdr:cNvSpPr txBox="1"/>
      </xdr:nvSpPr>
      <xdr:spPr>
        <a:xfrm>
          <a:off x="13514017" y="1355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82307</xdr:rowOff>
    </xdr:from>
    <xdr:to>
      <xdr:col>67</xdr:col>
      <xdr:colOff>101600</xdr:colOff>
      <xdr:row>79</xdr:row>
      <xdr:rowOff>12457</xdr:rowOff>
    </xdr:to>
    <xdr:sp macro="" textlink="">
      <xdr:nvSpPr>
        <xdr:cNvPr id="663" name="楕円 662"/>
        <xdr:cNvSpPr/>
      </xdr:nvSpPr>
      <xdr:spPr>
        <a:xfrm>
          <a:off x="12763500" y="1345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3584</xdr:rowOff>
    </xdr:from>
    <xdr:ext cx="378565" cy="259045"/>
    <xdr:sp macro="" textlink="">
      <xdr:nvSpPr>
        <xdr:cNvPr id="664" name="テキスト ボックス 663"/>
        <xdr:cNvSpPr txBox="1"/>
      </xdr:nvSpPr>
      <xdr:spPr>
        <a:xfrm>
          <a:off x="12625017" y="135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27360</xdr:rowOff>
    </xdr:from>
    <xdr:to>
      <xdr:col>85</xdr:col>
      <xdr:colOff>127000</xdr:colOff>
      <xdr:row>97</xdr:row>
      <xdr:rowOff>42022</xdr:rowOff>
    </xdr:to>
    <xdr:cxnSp macro="">
      <xdr:nvCxnSpPr>
        <xdr:cNvPr id="695" name="直線コネクタ 694"/>
        <xdr:cNvCxnSpPr/>
      </xdr:nvCxnSpPr>
      <xdr:spPr>
        <a:xfrm flipV="1">
          <a:off x="15481300" y="16658010"/>
          <a:ext cx="8382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42022</xdr:rowOff>
    </xdr:from>
    <xdr:to>
      <xdr:col>81</xdr:col>
      <xdr:colOff>50800</xdr:colOff>
      <xdr:row>97</xdr:row>
      <xdr:rowOff>69912</xdr:rowOff>
    </xdr:to>
    <xdr:cxnSp macro="">
      <xdr:nvCxnSpPr>
        <xdr:cNvPr id="698" name="直線コネクタ 697"/>
        <xdr:cNvCxnSpPr/>
      </xdr:nvCxnSpPr>
      <xdr:spPr>
        <a:xfrm flipV="1">
          <a:off x="14592300" y="16672672"/>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67250</xdr:rowOff>
    </xdr:from>
    <xdr:to>
      <xdr:col>76</xdr:col>
      <xdr:colOff>114300</xdr:colOff>
      <xdr:row>97</xdr:row>
      <xdr:rowOff>69912</xdr:rowOff>
    </xdr:to>
    <xdr:cxnSp macro="">
      <xdr:nvCxnSpPr>
        <xdr:cNvPr id="701" name="直線コネクタ 700"/>
        <xdr:cNvCxnSpPr/>
      </xdr:nvCxnSpPr>
      <xdr:spPr>
        <a:xfrm>
          <a:off x="13703300" y="1669790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57077</xdr:rowOff>
    </xdr:from>
    <xdr:to>
      <xdr:col>71</xdr:col>
      <xdr:colOff>177800</xdr:colOff>
      <xdr:row>97</xdr:row>
      <xdr:rowOff>67250</xdr:rowOff>
    </xdr:to>
    <xdr:cxnSp macro="">
      <xdr:nvCxnSpPr>
        <xdr:cNvPr id="704" name="直線コネクタ 703"/>
        <xdr:cNvCxnSpPr/>
      </xdr:nvCxnSpPr>
      <xdr:spPr>
        <a:xfrm>
          <a:off x="12814300" y="166877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148010</xdr:rowOff>
    </xdr:from>
    <xdr:to>
      <xdr:col>85</xdr:col>
      <xdr:colOff>177800</xdr:colOff>
      <xdr:row>97</xdr:row>
      <xdr:rowOff>78160</xdr:rowOff>
    </xdr:to>
    <xdr:sp macro="" textlink="">
      <xdr:nvSpPr>
        <xdr:cNvPr id="714" name="楕円 713"/>
        <xdr:cNvSpPr/>
      </xdr:nvSpPr>
      <xdr:spPr>
        <a:xfrm>
          <a:off x="16268700" y="166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126437</xdr:rowOff>
    </xdr:from>
    <xdr:ext cx="534377" cy="259045"/>
    <xdr:sp macro="" textlink="">
      <xdr:nvSpPr>
        <xdr:cNvPr id="715" name="公債費該当値テキスト"/>
        <xdr:cNvSpPr txBox="1"/>
      </xdr:nvSpPr>
      <xdr:spPr>
        <a:xfrm>
          <a:off x="16370300" y="165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162672</xdr:rowOff>
    </xdr:from>
    <xdr:to>
      <xdr:col>81</xdr:col>
      <xdr:colOff>101600</xdr:colOff>
      <xdr:row>97</xdr:row>
      <xdr:rowOff>92822</xdr:rowOff>
    </xdr:to>
    <xdr:sp macro="" textlink="">
      <xdr:nvSpPr>
        <xdr:cNvPr id="716" name="楕円 715"/>
        <xdr:cNvSpPr/>
      </xdr:nvSpPr>
      <xdr:spPr>
        <a:xfrm>
          <a:off x="15430500" y="166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83949</xdr:rowOff>
    </xdr:from>
    <xdr:ext cx="534377" cy="259045"/>
    <xdr:sp macro="" textlink="">
      <xdr:nvSpPr>
        <xdr:cNvPr id="717" name="テキスト ボックス 716"/>
        <xdr:cNvSpPr txBox="1"/>
      </xdr:nvSpPr>
      <xdr:spPr>
        <a:xfrm>
          <a:off x="15214111" y="167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19112</xdr:rowOff>
    </xdr:from>
    <xdr:to>
      <xdr:col>76</xdr:col>
      <xdr:colOff>165100</xdr:colOff>
      <xdr:row>97</xdr:row>
      <xdr:rowOff>120712</xdr:rowOff>
    </xdr:to>
    <xdr:sp macro="" textlink="">
      <xdr:nvSpPr>
        <xdr:cNvPr id="718" name="楕円 717"/>
        <xdr:cNvSpPr/>
      </xdr:nvSpPr>
      <xdr:spPr>
        <a:xfrm>
          <a:off x="14541500" y="166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111839</xdr:rowOff>
    </xdr:from>
    <xdr:ext cx="534377" cy="259045"/>
    <xdr:sp macro="" textlink="">
      <xdr:nvSpPr>
        <xdr:cNvPr id="719" name="テキスト ボックス 718"/>
        <xdr:cNvSpPr txBox="1"/>
      </xdr:nvSpPr>
      <xdr:spPr>
        <a:xfrm>
          <a:off x="14325111" y="1674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16450</xdr:rowOff>
    </xdr:from>
    <xdr:to>
      <xdr:col>72</xdr:col>
      <xdr:colOff>38100</xdr:colOff>
      <xdr:row>97</xdr:row>
      <xdr:rowOff>118050</xdr:rowOff>
    </xdr:to>
    <xdr:sp macro="" textlink="">
      <xdr:nvSpPr>
        <xdr:cNvPr id="720" name="楕円 719"/>
        <xdr:cNvSpPr/>
      </xdr:nvSpPr>
      <xdr:spPr>
        <a:xfrm>
          <a:off x="13652500" y="166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109177</xdr:rowOff>
    </xdr:from>
    <xdr:ext cx="534377" cy="259045"/>
    <xdr:sp macro="" textlink="">
      <xdr:nvSpPr>
        <xdr:cNvPr id="721" name="テキスト ボックス 720"/>
        <xdr:cNvSpPr txBox="1"/>
      </xdr:nvSpPr>
      <xdr:spPr>
        <a:xfrm>
          <a:off x="13436111" y="167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6277</xdr:rowOff>
    </xdr:from>
    <xdr:to>
      <xdr:col>67</xdr:col>
      <xdr:colOff>101600</xdr:colOff>
      <xdr:row>97</xdr:row>
      <xdr:rowOff>107877</xdr:rowOff>
    </xdr:to>
    <xdr:sp macro="" textlink="">
      <xdr:nvSpPr>
        <xdr:cNvPr id="722" name="楕円 721"/>
        <xdr:cNvSpPr/>
      </xdr:nvSpPr>
      <xdr:spPr>
        <a:xfrm>
          <a:off x="12763500" y="16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99004</xdr:rowOff>
    </xdr:from>
    <xdr:ext cx="534377" cy="259045"/>
    <xdr:sp macro="" textlink="">
      <xdr:nvSpPr>
        <xdr:cNvPr id="723" name="テキスト ボックス 722"/>
        <xdr:cNvSpPr txBox="1"/>
      </xdr:nvSpPr>
      <xdr:spPr>
        <a:xfrm>
          <a:off x="12547111" y="167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ja-JP" sz="1300">
              <a:solidFill>
                <a:schemeClr val="dk1"/>
              </a:solidFill>
              <a:effectLst/>
              <a:latin typeface="ＭＳ Ｐゴシック" pitchFamily="50" charset="-128"/>
              <a:ea typeface="ＭＳ Ｐゴシック" pitchFamily="50" charset="-128"/>
              <a:cs typeface="+mn-cs"/>
            </a:rPr>
            <a:t>年度の総務費は</a:t>
          </a:r>
          <a:r>
            <a:rPr kumimoji="1" lang="en-US" altLang="ja-JP" sz="1300">
              <a:solidFill>
                <a:schemeClr val="dk1"/>
              </a:solidFill>
              <a:effectLst/>
              <a:latin typeface="ＭＳ Ｐゴシック" pitchFamily="50" charset="-128"/>
              <a:ea typeface="ＭＳ Ｐゴシック" pitchFamily="50" charset="-128"/>
              <a:cs typeface="+mn-cs"/>
            </a:rPr>
            <a:t>71,707</a:t>
          </a:r>
          <a:r>
            <a:rPr kumimoji="1" lang="ja-JP" altLang="en-US" sz="1300">
              <a:solidFill>
                <a:schemeClr val="dk1"/>
              </a:solidFill>
              <a:effectLst/>
              <a:latin typeface="ＭＳ Ｐゴシック" pitchFamily="50" charset="-128"/>
              <a:ea typeface="ＭＳ Ｐゴシック" pitchFamily="50" charset="-128"/>
              <a:cs typeface="+mn-cs"/>
            </a:rPr>
            <a:t>円で、</a:t>
          </a:r>
          <a:r>
            <a:rPr kumimoji="1" lang="ja-JP" altLang="ja-JP" sz="1300">
              <a:solidFill>
                <a:schemeClr val="dk1"/>
              </a:solidFill>
              <a:effectLst/>
              <a:latin typeface="ＭＳ Ｐゴシック" pitchFamily="50" charset="-128"/>
              <a:ea typeface="ＭＳ Ｐゴシック" pitchFamily="50" charset="-128"/>
              <a:cs typeface="+mn-cs"/>
            </a:rPr>
            <a:t>前年度と比較して</a:t>
          </a:r>
          <a:r>
            <a:rPr kumimoji="1" lang="en-US" altLang="ja-JP" sz="1300">
              <a:solidFill>
                <a:schemeClr val="dk1"/>
              </a:solidFill>
              <a:effectLst/>
              <a:latin typeface="ＭＳ Ｐゴシック" pitchFamily="50" charset="-128"/>
              <a:ea typeface="ＭＳ Ｐゴシック" pitchFamily="50" charset="-128"/>
              <a:cs typeface="+mn-cs"/>
            </a:rPr>
            <a:t>8,736</a:t>
          </a:r>
          <a:r>
            <a:rPr kumimoji="1" lang="ja-JP" altLang="ja-JP" sz="1300">
              <a:solidFill>
                <a:schemeClr val="dk1"/>
              </a:solidFill>
              <a:effectLst/>
              <a:latin typeface="ＭＳ Ｐゴシック" pitchFamily="50" charset="-128"/>
              <a:ea typeface="ＭＳ Ｐゴシック" pitchFamily="50" charset="-128"/>
              <a:cs typeface="+mn-cs"/>
            </a:rPr>
            <a:t>円の増額となっており、近年増加傾向にあるふるさと納税に関連するふるさと応援基金への積立額や寄附促進に係る業務委託料が大幅に増額となっていることが主な要因である。また、平成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ja-JP" sz="1300">
              <a:solidFill>
                <a:schemeClr val="dk1"/>
              </a:solidFill>
              <a:effectLst/>
              <a:latin typeface="ＭＳ Ｐゴシック" pitchFamily="50" charset="-128"/>
              <a:ea typeface="ＭＳ Ｐゴシック" pitchFamily="50" charset="-128"/>
              <a:cs typeface="+mn-cs"/>
            </a:rPr>
            <a:t>年度の</a:t>
          </a:r>
          <a:r>
            <a:rPr kumimoji="1" lang="ja-JP" altLang="en-US" sz="1300">
              <a:solidFill>
                <a:schemeClr val="dk1"/>
              </a:solidFill>
              <a:effectLst/>
              <a:latin typeface="ＭＳ Ｐゴシック" pitchFamily="50" charset="-128"/>
              <a:ea typeface="ＭＳ Ｐゴシック" pitchFamily="50" charset="-128"/>
              <a:cs typeface="+mn-cs"/>
            </a:rPr>
            <a:t>土木費は</a:t>
          </a:r>
          <a:r>
            <a:rPr kumimoji="1" lang="en-US" altLang="ja-JP" sz="1300">
              <a:solidFill>
                <a:schemeClr val="dk1"/>
              </a:solidFill>
              <a:effectLst/>
              <a:latin typeface="ＭＳ Ｐゴシック" pitchFamily="50" charset="-128"/>
              <a:ea typeface="ＭＳ Ｐゴシック" pitchFamily="50" charset="-128"/>
              <a:cs typeface="+mn-cs"/>
            </a:rPr>
            <a:t>24,638</a:t>
          </a:r>
          <a:r>
            <a:rPr kumimoji="1" lang="ja-JP" altLang="ja-JP" sz="1300">
              <a:solidFill>
                <a:schemeClr val="dk1"/>
              </a:solidFill>
              <a:effectLst/>
              <a:latin typeface="ＭＳ Ｐゴシック" pitchFamily="50" charset="-128"/>
              <a:ea typeface="ＭＳ Ｐゴシック" pitchFamily="50" charset="-128"/>
              <a:cs typeface="+mn-cs"/>
            </a:rPr>
            <a:t>円で、前年度と比較し</a:t>
          </a:r>
          <a:r>
            <a:rPr kumimoji="1" lang="ja-JP" altLang="en-US" sz="1300">
              <a:solidFill>
                <a:schemeClr val="dk1"/>
              </a:solidFill>
              <a:effectLst/>
              <a:latin typeface="ＭＳ Ｐゴシック" pitchFamily="50" charset="-128"/>
              <a:ea typeface="ＭＳ Ｐゴシック" pitchFamily="50" charset="-128"/>
              <a:cs typeface="+mn-cs"/>
            </a:rPr>
            <a:t>て</a:t>
          </a:r>
          <a:r>
            <a:rPr kumimoji="1" lang="en-US" altLang="ja-JP" sz="1300">
              <a:solidFill>
                <a:schemeClr val="dk1"/>
              </a:solidFill>
              <a:effectLst/>
              <a:latin typeface="ＭＳ Ｐゴシック" pitchFamily="50" charset="-128"/>
              <a:ea typeface="ＭＳ Ｐゴシック" pitchFamily="50" charset="-128"/>
              <a:cs typeface="+mn-cs"/>
            </a:rPr>
            <a:t>6,871</a:t>
          </a:r>
          <a:r>
            <a:rPr kumimoji="1" lang="ja-JP" altLang="ja-JP" sz="1300">
              <a:solidFill>
                <a:schemeClr val="dk1"/>
              </a:solidFill>
              <a:effectLst/>
              <a:latin typeface="ＭＳ Ｐゴシック" pitchFamily="50" charset="-128"/>
              <a:ea typeface="ＭＳ Ｐゴシック" pitchFamily="50" charset="-128"/>
              <a:cs typeface="+mn-cs"/>
            </a:rPr>
            <a:t>円の増額となっており、</a:t>
          </a:r>
          <a:r>
            <a:rPr kumimoji="1" lang="ja-JP" altLang="en-US" sz="1300">
              <a:solidFill>
                <a:schemeClr val="dk1"/>
              </a:solidFill>
              <a:effectLst/>
              <a:latin typeface="ＭＳ Ｐゴシック" pitchFamily="50" charset="-128"/>
              <a:ea typeface="ＭＳ Ｐゴシック" pitchFamily="50" charset="-128"/>
              <a:cs typeface="+mn-cs"/>
            </a:rPr>
            <a:t>博多</a:t>
          </a:r>
          <a:r>
            <a:rPr kumimoji="1" lang="ja-JP" altLang="ja-JP" sz="1300">
              <a:solidFill>
                <a:schemeClr val="dk1"/>
              </a:solidFill>
              <a:effectLst/>
              <a:latin typeface="ＭＳ Ｐゴシック" pitchFamily="50" charset="-128"/>
              <a:ea typeface="ＭＳ Ｐゴシック" pitchFamily="50" charset="-128"/>
              <a:cs typeface="+mn-cs"/>
            </a:rPr>
            <a:t>南駅前ビル等をリニューアル</a:t>
          </a:r>
          <a:r>
            <a:rPr kumimoji="1" lang="ja-JP" altLang="en-US" sz="1300">
              <a:solidFill>
                <a:schemeClr val="dk1"/>
              </a:solidFill>
              <a:effectLst/>
              <a:latin typeface="ＭＳ Ｐゴシック" pitchFamily="50" charset="-128"/>
              <a:ea typeface="ＭＳ Ｐゴシック" pitchFamily="50" charset="-128"/>
              <a:cs typeface="+mn-cs"/>
            </a:rPr>
            <a:t>リニューアルしたことや新たな公園を整備したことが、</a:t>
          </a:r>
          <a:r>
            <a:rPr kumimoji="1" lang="ja-JP" altLang="ja-JP" sz="1300">
              <a:solidFill>
                <a:schemeClr val="dk1"/>
              </a:solidFill>
              <a:effectLst/>
              <a:latin typeface="ＭＳ Ｐゴシック" pitchFamily="50" charset="-128"/>
              <a:ea typeface="ＭＳ Ｐゴシック" pitchFamily="50" charset="-128"/>
              <a:cs typeface="+mn-cs"/>
            </a:rPr>
            <a:t>前年度を上回る結果となっている。</a:t>
          </a:r>
          <a:endParaRPr lang="ja-JP" altLang="ja-JP" sz="1300">
            <a:effectLst/>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　今後は、公共施設の老朽化に伴う更新や長寿命化対策等に要する費用が増額となる見込みであり、かつ平成</a:t>
          </a:r>
          <a:r>
            <a:rPr kumimoji="1" lang="en-US" altLang="ja-JP" sz="1300">
              <a:solidFill>
                <a:schemeClr val="dk1"/>
              </a:solidFill>
              <a:effectLst/>
              <a:latin typeface="ＭＳ Ｐゴシック" pitchFamily="50" charset="-128"/>
              <a:ea typeface="ＭＳ Ｐゴシック" pitchFamily="50" charset="-128"/>
              <a:cs typeface="+mn-cs"/>
            </a:rPr>
            <a:t>30</a:t>
          </a:r>
          <a:r>
            <a:rPr kumimoji="1" lang="ja-JP" altLang="ja-JP" sz="1300">
              <a:solidFill>
                <a:schemeClr val="dk1"/>
              </a:solidFill>
              <a:effectLst/>
              <a:latin typeface="ＭＳ Ｐゴシック" pitchFamily="50" charset="-128"/>
              <a:ea typeface="ＭＳ Ｐゴシック" pitchFamily="50" charset="-128"/>
              <a:cs typeface="+mn-cs"/>
            </a:rPr>
            <a:t>年</a:t>
          </a:r>
          <a:r>
            <a:rPr kumimoji="1" lang="en-US" altLang="ja-JP" sz="1300">
              <a:solidFill>
                <a:schemeClr val="dk1"/>
              </a:solidFill>
              <a:effectLst/>
              <a:latin typeface="ＭＳ Ｐゴシック" pitchFamily="50" charset="-128"/>
              <a:ea typeface="ＭＳ Ｐゴシック" pitchFamily="50" charset="-128"/>
              <a:cs typeface="+mn-cs"/>
            </a:rPr>
            <a:t>10</a:t>
          </a:r>
          <a:r>
            <a:rPr kumimoji="1" lang="ja-JP" altLang="ja-JP" sz="1300">
              <a:solidFill>
                <a:schemeClr val="dk1"/>
              </a:solidFill>
              <a:effectLst/>
              <a:latin typeface="ＭＳ Ｐゴシック" pitchFamily="50" charset="-128"/>
              <a:ea typeface="ＭＳ Ｐゴシック" pitchFamily="50" charset="-128"/>
              <a:cs typeface="+mn-cs"/>
            </a:rPr>
            <a:t>月に市制施行したことにより、権能拡大によって生じた</a:t>
          </a:r>
          <a:r>
            <a:rPr kumimoji="1" lang="ja-JP" altLang="ja-JP" sz="1300">
              <a:solidFill>
                <a:schemeClr val="dk1"/>
              </a:solidFill>
              <a:effectLst/>
              <a:latin typeface="+mn-lt"/>
              <a:ea typeface="+mn-ea"/>
              <a:cs typeface="+mn-cs"/>
            </a:rPr>
            <a:t>扶助費等も増額となるため、これまで以上に必要性、緊急性を精査し、健全な財政運営に努め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必要がある。</a:t>
          </a:r>
          <a:endParaRPr lang="ja-JP" altLang="ja-JP" sz="1300">
            <a:effectLst/>
          </a:endParaRPr>
        </a:p>
        <a:p>
          <a:r>
            <a:rPr kumimoji="1" lang="ja-JP" altLang="ja-JP" sz="1300">
              <a:solidFill>
                <a:schemeClr val="dk1"/>
              </a:solidFill>
              <a:effectLst/>
              <a:latin typeface="ＭＳ Ｐゴシック" pitchFamily="50" charset="-128"/>
              <a:ea typeface="ＭＳ Ｐゴシック" pitchFamily="50" charset="-128"/>
              <a:cs typeface="+mn-cs"/>
            </a:rPr>
            <a:t>。</a:t>
          </a:r>
          <a:endParaRPr lang="ja-JP" altLang="ja-JP" sz="1300">
            <a:effectLst/>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itchFamily="50" charset="-128"/>
              <a:ea typeface="ＭＳ Ｐゴシック" pitchFamily="50" charset="-128"/>
              <a:cs typeface="+mn-cs"/>
            </a:rPr>
            <a:t>　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ja-JP" sz="1300">
              <a:solidFill>
                <a:schemeClr val="dk1"/>
              </a:solidFill>
              <a:effectLst/>
              <a:latin typeface="ＭＳ Ｐゴシック" pitchFamily="50" charset="-128"/>
              <a:ea typeface="ＭＳ Ｐゴシック" pitchFamily="50" charset="-128"/>
              <a:cs typeface="+mn-cs"/>
            </a:rPr>
            <a:t>年度の財政調整基金残高は、</a:t>
          </a:r>
          <a:r>
            <a:rPr kumimoji="1" lang="en-US" altLang="ja-JP" sz="1300">
              <a:solidFill>
                <a:schemeClr val="dk1"/>
              </a:solidFill>
              <a:effectLst/>
              <a:latin typeface="ＭＳ Ｐゴシック" pitchFamily="50" charset="-128"/>
              <a:ea typeface="ＭＳ Ｐゴシック" pitchFamily="50" charset="-128"/>
              <a:cs typeface="+mn-cs"/>
            </a:rPr>
            <a:t>1,576</a:t>
          </a:r>
          <a:r>
            <a:rPr kumimoji="1" lang="ja-JP" altLang="ja-JP" sz="1300">
              <a:solidFill>
                <a:schemeClr val="dk1"/>
              </a:solidFill>
              <a:effectLst/>
              <a:latin typeface="ＭＳ Ｐゴシック" pitchFamily="50" charset="-128"/>
              <a:ea typeface="ＭＳ Ｐゴシック" pitchFamily="50" charset="-128"/>
              <a:cs typeface="+mn-cs"/>
            </a:rPr>
            <a:t>百万円と平成</a:t>
          </a:r>
          <a:r>
            <a:rPr kumimoji="1" lang="en-US" altLang="ja-JP" sz="1300">
              <a:solidFill>
                <a:schemeClr val="dk1"/>
              </a:solidFill>
              <a:effectLst/>
              <a:latin typeface="ＭＳ Ｐゴシック" pitchFamily="50" charset="-128"/>
              <a:ea typeface="ＭＳ Ｐゴシック" pitchFamily="50" charset="-128"/>
              <a:cs typeface="+mn-cs"/>
            </a:rPr>
            <a:t>28</a:t>
          </a:r>
          <a:r>
            <a:rPr kumimoji="1" lang="ja-JP" altLang="ja-JP" sz="1300">
              <a:solidFill>
                <a:schemeClr val="dk1"/>
              </a:solidFill>
              <a:effectLst/>
              <a:latin typeface="ＭＳ Ｐゴシック" pitchFamily="50" charset="-128"/>
              <a:ea typeface="ＭＳ Ｐゴシック" pitchFamily="50" charset="-128"/>
              <a:cs typeface="+mn-cs"/>
            </a:rPr>
            <a:t>年度の残高</a:t>
          </a:r>
          <a:r>
            <a:rPr kumimoji="1" lang="en-US" altLang="ja-JP" sz="1300">
              <a:solidFill>
                <a:schemeClr val="dk1"/>
              </a:solidFill>
              <a:effectLst/>
              <a:latin typeface="ＭＳ Ｐゴシック" pitchFamily="50" charset="-128"/>
              <a:ea typeface="ＭＳ Ｐゴシック" pitchFamily="50" charset="-128"/>
              <a:cs typeface="+mn-cs"/>
            </a:rPr>
            <a:t>1,658</a:t>
          </a:r>
          <a:r>
            <a:rPr kumimoji="1" lang="ja-JP" altLang="ja-JP" sz="1300">
              <a:solidFill>
                <a:schemeClr val="dk1"/>
              </a:solidFill>
              <a:effectLst/>
              <a:latin typeface="ＭＳ Ｐゴシック" pitchFamily="50" charset="-128"/>
              <a:ea typeface="ＭＳ Ｐゴシック" pitchFamily="50" charset="-128"/>
              <a:cs typeface="+mn-cs"/>
            </a:rPr>
            <a:t>百万円と比較して</a:t>
          </a:r>
          <a:r>
            <a:rPr kumimoji="1" lang="en-US" altLang="ja-JP" sz="1300">
              <a:solidFill>
                <a:schemeClr val="dk1"/>
              </a:solidFill>
              <a:effectLst/>
              <a:latin typeface="ＭＳ Ｐゴシック" pitchFamily="50" charset="-128"/>
              <a:ea typeface="ＭＳ Ｐゴシック" pitchFamily="50" charset="-128"/>
              <a:cs typeface="+mn-cs"/>
            </a:rPr>
            <a:t>82</a:t>
          </a:r>
          <a:r>
            <a:rPr kumimoji="1" lang="ja-JP" altLang="ja-JP" sz="1300">
              <a:solidFill>
                <a:schemeClr val="dk1"/>
              </a:solidFill>
              <a:effectLst/>
              <a:latin typeface="ＭＳ Ｐゴシック" pitchFamily="50" charset="-128"/>
              <a:ea typeface="ＭＳ Ｐゴシック" pitchFamily="50" charset="-128"/>
              <a:cs typeface="+mn-cs"/>
            </a:rPr>
            <a:t>百万円減額となっている。これは、平成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ja-JP" sz="1300">
              <a:solidFill>
                <a:schemeClr val="dk1"/>
              </a:solidFill>
              <a:effectLst/>
              <a:latin typeface="ＭＳ Ｐゴシック" pitchFamily="50" charset="-128"/>
              <a:ea typeface="ＭＳ Ｐゴシック" pitchFamily="50" charset="-128"/>
              <a:cs typeface="+mn-cs"/>
            </a:rPr>
            <a:t>年度に財源調整のため基金を取り崩す必要が生じたためである。また、実質単年度収支は、平成</a:t>
          </a:r>
          <a:r>
            <a:rPr kumimoji="1" lang="en-US" altLang="ja-JP" sz="1300">
              <a:solidFill>
                <a:schemeClr val="dk1"/>
              </a:solidFill>
              <a:effectLst/>
              <a:latin typeface="ＭＳ Ｐゴシック" pitchFamily="50" charset="-128"/>
              <a:ea typeface="ＭＳ Ｐゴシック" pitchFamily="50" charset="-128"/>
              <a:cs typeface="+mn-cs"/>
            </a:rPr>
            <a:t>28</a:t>
          </a:r>
          <a:r>
            <a:rPr kumimoji="1" lang="ja-JP" altLang="ja-JP" sz="1300">
              <a:solidFill>
                <a:schemeClr val="dk1"/>
              </a:solidFill>
              <a:effectLst/>
              <a:latin typeface="ＭＳ Ｐゴシック" pitchFamily="50" charset="-128"/>
              <a:ea typeface="ＭＳ Ｐゴシック" pitchFamily="50" charset="-128"/>
              <a:cs typeface="+mn-cs"/>
            </a:rPr>
            <a:t>年度と比較して</a:t>
          </a:r>
          <a:r>
            <a:rPr kumimoji="1" lang="en-US" altLang="ja-JP" sz="1300">
              <a:solidFill>
                <a:schemeClr val="dk1"/>
              </a:solidFill>
              <a:effectLst/>
              <a:latin typeface="ＭＳ Ｐゴシック" pitchFamily="50" charset="-128"/>
              <a:ea typeface="ＭＳ Ｐゴシック" pitchFamily="50" charset="-128"/>
              <a:cs typeface="+mn-cs"/>
            </a:rPr>
            <a:t>8.27</a:t>
          </a:r>
          <a:r>
            <a:rPr kumimoji="1" lang="ja-JP" altLang="ja-JP" sz="1300">
              <a:solidFill>
                <a:schemeClr val="dk1"/>
              </a:solidFill>
              <a:effectLst/>
              <a:latin typeface="ＭＳ Ｐゴシック" pitchFamily="50" charset="-128"/>
              <a:ea typeface="ＭＳ Ｐゴシック" pitchFamily="50" charset="-128"/>
              <a:cs typeface="+mn-cs"/>
            </a:rPr>
            <a:t>ポイント</a:t>
          </a:r>
          <a:r>
            <a:rPr kumimoji="1" lang="ja-JP" altLang="en-US" sz="1300">
              <a:solidFill>
                <a:schemeClr val="dk1"/>
              </a:solidFill>
              <a:effectLst/>
              <a:latin typeface="ＭＳ Ｐゴシック" pitchFamily="50" charset="-128"/>
              <a:ea typeface="ＭＳ Ｐゴシック" pitchFamily="50" charset="-128"/>
              <a:cs typeface="+mn-cs"/>
            </a:rPr>
            <a:t>悪化</a:t>
          </a:r>
          <a:r>
            <a:rPr kumimoji="1" lang="ja-JP" altLang="ja-JP" sz="1300">
              <a:solidFill>
                <a:schemeClr val="dk1"/>
              </a:solidFill>
              <a:effectLst/>
              <a:latin typeface="ＭＳ Ｐゴシック" pitchFamily="50" charset="-128"/>
              <a:ea typeface="ＭＳ Ｐゴシック" pitchFamily="50" charset="-128"/>
              <a:cs typeface="+mn-cs"/>
            </a:rPr>
            <a:t>している。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今後は、大幅な地方税収の伸びが期待できない状況の中、継続して歳出額の抑制を図り健全な財政運営に努める。</a:t>
          </a:r>
          <a:endParaRPr lang="ja-JP" altLang="ja-JP" sz="1300">
            <a:effectLst/>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itchFamily="50" charset="-128"/>
              <a:ea typeface="ＭＳ Ｐゴシック" pitchFamily="50" charset="-128"/>
              <a:cs typeface="+mn-cs"/>
            </a:rPr>
            <a:t>　一般会計</a:t>
          </a:r>
          <a:r>
            <a:rPr kumimoji="1" lang="ja-JP" altLang="en-US" sz="1300">
              <a:solidFill>
                <a:schemeClr val="dk1"/>
              </a:solidFill>
              <a:effectLst/>
              <a:latin typeface="ＭＳ Ｐゴシック" pitchFamily="50" charset="-128"/>
              <a:ea typeface="ＭＳ Ｐゴシック" pitchFamily="50" charset="-128"/>
              <a:cs typeface="+mn-cs"/>
            </a:rPr>
            <a:t>については黒字額の減額、</a:t>
          </a:r>
          <a:r>
            <a:rPr kumimoji="1" lang="ja-JP" altLang="ja-JP" sz="1300">
              <a:solidFill>
                <a:schemeClr val="dk1"/>
              </a:solidFill>
              <a:effectLst/>
              <a:latin typeface="ＭＳ Ｐゴシック" pitchFamily="50" charset="-128"/>
              <a:ea typeface="ＭＳ Ｐゴシック" pitchFamily="50" charset="-128"/>
              <a:cs typeface="+mn-cs"/>
            </a:rPr>
            <a:t>特別会計は同水準で推移している。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しかしながら、各特別会計の繰入金は今後高齢化の進行に伴い、現状のままであれば増加していく傾向にあると推測されるため、今後も行政改革を推進し、選択と集中により、健全な財政運営及び企業経営を行っていく必要がある。</a:t>
          </a:r>
          <a:endParaRPr lang="ja-JP" altLang="ja-JP" sz="1300">
            <a:effectLst/>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itchFamily="50" charset="-128"/>
              <a:ea typeface="ＭＳ Ｐゴシック" pitchFamily="50" charset="-128"/>
              <a:cs typeface="+mn-cs"/>
            </a:rPr>
            <a:t>　元利償還金等は、平成</a:t>
          </a:r>
          <a:r>
            <a:rPr kumimoji="1" lang="en-US" altLang="ja-JP" sz="1300">
              <a:solidFill>
                <a:schemeClr val="dk1"/>
              </a:solidFill>
              <a:effectLst/>
              <a:latin typeface="ＭＳ Ｐゴシック" pitchFamily="50" charset="-128"/>
              <a:ea typeface="ＭＳ Ｐゴシック" pitchFamily="50" charset="-128"/>
              <a:cs typeface="+mn-cs"/>
            </a:rPr>
            <a:t>23</a:t>
          </a:r>
          <a:r>
            <a:rPr kumimoji="1" lang="ja-JP" altLang="ja-JP" sz="1300">
              <a:solidFill>
                <a:schemeClr val="dk1"/>
              </a:solidFill>
              <a:effectLst/>
              <a:latin typeface="ＭＳ Ｐゴシック" pitchFamily="50" charset="-128"/>
              <a:ea typeface="ＭＳ Ｐゴシック" pitchFamily="50" charset="-128"/>
              <a:cs typeface="+mn-cs"/>
            </a:rPr>
            <a:t>年度から平成</a:t>
          </a:r>
          <a:r>
            <a:rPr kumimoji="1" lang="en-US" altLang="ja-JP" sz="1300">
              <a:solidFill>
                <a:schemeClr val="dk1"/>
              </a:solidFill>
              <a:effectLst/>
              <a:latin typeface="ＭＳ Ｐゴシック" pitchFamily="50" charset="-128"/>
              <a:ea typeface="ＭＳ Ｐゴシック" pitchFamily="50" charset="-128"/>
              <a:cs typeface="+mn-cs"/>
            </a:rPr>
            <a:t>27</a:t>
          </a:r>
          <a:r>
            <a:rPr kumimoji="1" lang="ja-JP" altLang="ja-JP" sz="1300">
              <a:solidFill>
                <a:schemeClr val="dk1"/>
              </a:solidFill>
              <a:effectLst/>
              <a:latin typeface="ＭＳ Ｐゴシック" pitchFamily="50" charset="-128"/>
              <a:ea typeface="ＭＳ Ｐゴシック" pitchFamily="50" charset="-128"/>
              <a:cs typeface="+mn-cs"/>
            </a:rPr>
            <a:t>年度にかけてほぼ横ばいで推移していたが、平成</a:t>
          </a:r>
          <a:r>
            <a:rPr kumimoji="1" lang="en-US" altLang="ja-JP" sz="1300">
              <a:solidFill>
                <a:schemeClr val="dk1"/>
              </a:solidFill>
              <a:effectLst/>
              <a:latin typeface="ＭＳ Ｐゴシック" pitchFamily="50" charset="-128"/>
              <a:ea typeface="ＭＳ Ｐゴシック" pitchFamily="50" charset="-128"/>
              <a:cs typeface="+mn-cs"/>
            </a:rPr>
            <a:t>28</a:t>
          </a:r>
          <a:r>
            <a:rPr kumimoji="1" lang="ja-JP" altLang="ja-JP" sz="1300">
              <a:solidFill>
                <a:schemeClr val="dk1"/>
              </a:solidFill>
              <a:effectLst/>
              <a:latin typeface="ＭＳ Ｐゴシック" pitchFamily="50" charset="-128"/>
              <a:ea typeface="ＭＳ Ｐゴシック" pitchFamily="50" charset="-128"/>
              <a:cs typeface="+mn-cs"/>
            </a:rPr>
            <a:t>年度</a:t>
          </a:r>
          <a:r>
            <a:rPr kumimoji="1" lang="ja-JP" altLang="en-US" sz="1300">
              <a:solidFill>
                <a:schemeClr val="dk1"/>
              </a:solidFill>
              <a:effectLst/>
              <a:latin typeface="ＭＳ Ｐゴシック" pitchFamily="50" charset="-128"/>
              <a:ea typeface="ＭＳ Ｐゴシック" pitchFamily="50" charset="-128"/>
              <a:cs typeface="+mn-cs"/>
            </a:rPr>
            <a:t>から</a:t>
          </a:r>
          <a:r>
            <a:rPr kumimoji="1" lang="ja-JP" altLang="ja-JP" sz="1300">
              <a:solidFill>
                <a:schemeClr val="dk1"/>
              </a:solidFill>
              <a:effectLst/>
              <a:latin typeface="ＭＳ Ｐゴシック" pitchFamily="50" charset="-128"/>
              <a:ea typeface="ＭＳ Ｐゴシック" pitchFamily="50" charset="-128"/>
              <a:cs typeface="+mn-cs"/>
            </a:rPr>
            <a:t>若干の増額</a:t>
          </a:r>
          <a:r>
            <a:rPr kumimoji="1" lang="ja-JP" altLang="en-US" sz="1300">
              <a:solidFill>
                <a:schemeClr val="dk1"/>
              </a:solidFill>
              <a:effectLst/>
              <a:latin typeface="ＭＳ Ｐゴシック" pitchFamily="50" charset="-128"/>
              <a:ea typeface="ＭＳ Ｐゴシック" pitchFamily="50" charset="-128"/>
              <a:cs typeface="+mn-cs"/>
            </a:rPr>
            <a:t>傾向</a:t>
          </a:r>
          <a:r>
            <a:rPr kumimoji="1" lang="ja-JP" altLang="ja-JP" sz="1300">
              <a:solidFill>
                <a:schemeClr val="dk1"/>
              </a:solidFill>
              <a:effectLst/>
              <a:latin typeface="ＭＳ Ｐゴシック" pitchFamily="50" charset="-128"/>
              <a:ea typeface="ＭＳ Ｐゴシック" pitchFamily="50" charset="-128"/>
              <a:cs typeface="+mn-cs"/>
            </a:rPr>
            <a:t>となっ</a:t>
          </a:r>
          <a:r>
            <a:rPr kumimoji="1" lang="ja-JP" altLang="en-US" sz="1300">
              <a:solidFill>
                <a:schemeClr val="dk1"/>
              </a:solidFill>
              <a:effectLst/>
              <a:latin typeface="ＭＳ Ｐゴシック" pitchFamily="50" charset="-128"/>
              <a:ea typeface="ＭＳ Ｐゴシック" pitchFamily="50" charset="-128"/>
              <a:cs typeface="+mn-cs"/>
            </a:rPr>
            <a:t>ている</a:t>
          </a:r>
          <a:r>
            <a:rPr kumimoji="1" lang="ja-JP" altLang="ja-JP" sz="1300">
              <a:solidFill>
                <a:schemeClr val="dk1"/>
              </a:solidFill>
              <a:effectLst/>
              <a:latin typeface="ＭＳ Ｐゴシック" pitchFamily="50" charset="-128"/>
              <a:ea typeface="ＭＳ Ｐゴシック" pitchFamily="50" charset="-128"/>
              <a:cs typeface="+mn-cs"/>
            </a:rPr>
            <a:t>。また、</a:t>
          </a:r>
          <a:r>
            <a:rPr kumimoji="1" lang="ja-JP" altLang="en-US" sz="1300">
              <a:solidFill>
                <a:schemeClr val="dk1"/>
              </a:solidFill>
              <a:effectLst/>
              <a:latin typeface="ＭＳ Ｐゴシック" pitchFamily="50" charset="-128"/>
              <a:ea typeface="ＭＳ Ｐゴシック" pitchFamily="50" charset="-128"/>
              <a:cs typeface="+mn-cs"/>
            </a:rPr>
            <a:t>組合等が起こした地方債の元利償還金に対する負担金等</a:t>
          </a:r>
          <a:r>
            <a:rPr kumimoji="1" lang="ja-JP" altLang="ja-JP" sz="1300">
              <a:solidFill>
                <a:schemeClr val="dk1"/>
              </a:solidFill>
              <a:effectLst/>
              <a:latin typeface="ＭＳ Ｐゴシック" pitchFamily="50" charset="-128"/>
              <a:ea typeface="ＭＳ Ｐゴシック" pitchFamily="50" charset="-128"/>
              <a:cs typeface="+mn-cs"/>
            </a:rPr>
            <a:t>も平成</a:t>
          </a:r>
          <a:r>
            <a:rPr kumimoji="1" lang="en-US" altLang="ja-JP" sz="1300">
              <a:solidFill>
                <a:schemeClr val="dk1"/>
              </a:solidFill>
              <a:effectLst/>
              <a:latin typeface="ＭＳ Ｐゴシック" pitchFamily="50" charset="-128"/>
              <a:ea typeface="ＭＳ Ｐゴシック" pitchFamily="50" charset="-128"/>
              <a:cs typeface="+mn-cs"/>
            </a:rPr>
            <a:t>28</a:t>
          </a:r>
          <a:r>
            <a:rPr kumimoji="1" lang="ja-JP" altLang="ja-JP" sz="1300">
              <a:solidFill>
                <a:schemeClr val="dk1"/>
              </a:solidFill>
              <a:effectLst/>
              <a:latin typeface="ＭＳ Ｐゴシック" pitchFamily="50" charset="-128"/>
              <a:ea typeface="ＭＳ Ｐゴシック" pitchFamily="50" charset="-128"/>
              <a:cs typeface="+mn-cs"/>
            </a:rPr>
            <a:t>年度に比べ増額となっている。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今後は、公共施設の更新や長寿命化等に伴う事業の増加が見込まれるため、より事業の必要性、緊急性を精査し、地方債の発行を最小限に止めることで、健全な財政運営が行えるように努める。</a:t>
          </a:r>
          <a:endParaRPr lang="ja-JP" altLang="ja-JP" sz="1300">
            <a:effectLst/>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itchFamily="50" charset="-128"/>
              <a:ea typeface="ＭＳ Ｐゴシック" pitchFamily="50" charset="-128"/>
              <a:cs typeface="+mn-cs"/>
            </a:rPr>
            <a:t>　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ja-JP" sz="1300">
              <a:solidFill>
                <a:schemeClr val="dk1"/>
              </a:solidFill>
              <a:effectLst/>
              <a:latin typeface="ＭＳ Ｐゴシック" pitchFamily="50" charset="-128"/>
              <a:ea typeface="ＭＳ Ｐゴシック" pitchFamily="50" charset="-128"/>
              <a:cs typeface="+mn-cs"/>
            </a:rPr>
            <a:t>年度の一般会計等に係る地方債の現在高は、</a:t>
          </a:r>
          <a:r>
            <a:rPr kumimoji="1" lang="en-US" altLang="ja-JP" sz="1300">
              <a:solidFill>
                <a:schemeClr val="dk1"/>
              </a:solidFill>
              <a:effectLst/>
              <a:latin typeface="ＭＳ Ｐゴシック" pitchFamily="50" charset="-128"/>
              <a:ea typeface="ＭＳ Ｐゴシック" pitchFamily="50" charset="-128"/>
              <a:cs typeface="+mn-cs"/>
            </a:rPr>
            <a:t>11,492</a:t>
          </a:r>
          <a:r>
            <a:rPr kumimoji="1" lang="ja-JP" altLang="ja-JP" sz="1300">
              <a:solidFill>
                <a:schemeClr val="dk1"/>
              </a:solidFill>
              <a:effectLst/>
              <a:latin typeface="ＭＳ Ｐゴシック" pitchFamily="50" charset="-128"/>
              <a:ea typeface="ＭＳ Ｐゴシック" pitchFamily="50" charset="-128"/>
              <a:cs typeface="+mn-cs"/>
            </a:rPr>
            <a:t>百万円であり、平成</a:t>
          </a:r>
          <a:r>
            <a:rPr kumimoji="1" lang="en-US" altLang="ja-JP" sz="1300">
              <a:solidFill>
                <a:schemeClr val="dk1"/>
              </a:solidFill>
              <a:effectLst/>
              <a:latin typeface="ＭＳ Ｐゴシック" pitchFamily="50" charset="-128"/>
              <a:ea typeface="ＭＳ Ｐゴシック" pitchFamily="50" charset="-128"/>
              <a:cs typeface="+mn-cs"/>
            </a:rPr>
            <a:t>28</a:t>
          </a:r>
          <a:r>
            <a:rPr kumimoji="1" lang="ja-JP" altLang="ja-JP" sz="1300">
              <a:solidFill>
                <a:schemeClr val="dk1"/>
              </a:solidFill>
              <a:effectLst/>
              <a:latin typeface="ＭＳ Ｐゴシック" pitchFamily="50" charset="-128"/>
              <a:ea typeface="ＭＳ Ｐゴシック" pitchFamily="50" charset="-128"/>
              <a:cs typeface="+mn-cs"/>
            </a:rPr>
            <a:t>年度の</a:t>
          </a:r>
          <a:r>
            <a:rPr kumimoji="1" lang="en-US" altLang="ja-JP" sz="1300">
              <a:solidFill>
                <a:schemeClr val="dk1"/>
              </a:solidFill>
              <a:effectLst/>
              <a:latin typeface="ＭＳ Ｐゴシック" pitchFamily="50" charset="-128"/>
              <a:ea typeface="ＭＳ Ｐゴシック" pitchFamily="50" charset="-128"/>
              <a:cs typeface="+mn-cs"/>
            </a:rPr>
            <a:t>11,560</a:t>
          </a:r>
          <a:r>
            <a:rPr kumimoji="1" lang="ja-JP" altLang="ja-JP" sz="1300">
              <a:solidFill>
                <a:schemeClr val="dk1"/>
              </a:solidFill>
              <a:effectLst/>
              <a:latin typeface="ＭＳ Ｐゴシック" pitchFamily="50" charset="-128"/>
              <a:ea typeface="ＭＳ Ｐゴシック" pitchFamily="50" charset="-128"/>
              <a:cs typeface="+mn-cs"/>
            </a:rPr>
            <a:t>百万円と比較して</a:t>
          </a:r>
          <a:r>
            <a:rPr kumimoji="1" lang="en-US" altLang="ja-JP" sz="1300">
              <a:solidFill>
                <a:schemeClr val="dk1"/>
              </a:solidFill>
              <a:effectLst/>
              <a:latin typeface="ＭＳ Ｐゴシック" pitchFamily="50" charset="-128"/>
              <a:ea typeface="ＭＳ Ｐゴシック" pitchFamily="50" charset="-128"/>
              <a:cs typeface="+mn-cs"/>
            </a:rPr>
            <a:t>68</a:t>
          </a:r>
          <a:r>
            <a:rPr kumimoji="1" lang="ja-JP" altLang="ja-JP" sz="1300">
              <a:solidFill>
                <a:schemeClr val="dk1"/>
              </a:solidFill>
              <a:effectLst/>
              <a:latin typeface="ＭＳ Ｐゴシック" pitchFamily="50" charset="-128"/>
              <a:ea typeface="ＭＳ Ｐゴシック" pitchFamily="50" charset="-128"/>
              <a:cs typeface="+mn-cs"/>
            </a:rPr>
            <a:t>百万円減額となっている。これは、過去に借入れた地方債の償還が一部終了し、残高が減少したためである。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また、充当可能財源等は前年と同水準で推移しており、将来負担額を上回っているため、健全な財政状況であると言える。　</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しかしながら、今後実施予定である事業費の財源として、地方債の発行額が増加していく見込みであるため、必要最小限に止め計画的な財政運営を行っていくことで、健全な財政状況を維持していく必要がある。</a:t>
          </a:r>
          <a:endParaRPr lang="ja-JP" altLang="ja-JP" sz="1300">
            <a:effectLst/>
            <a:latin typeface="ＭＳ Ｐゴシック" pitchFamily="50" charset="-128"/>
            <a:ea typeface="ＭＳ Ｐゴシック"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福岡県那珂川町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tx1"/>
              </a:solidFill>
              <a:latin typeface="ＭＳ Ｐゴシック" pitchFamily="50" charset="-128"/>
              <a:ea typeface="ＭＳ Ｐゴシック" pitchFamily="50" charset="-128"/>
              <a:cs typeface="+mn-cs"/>
            </a:rPr>
            <a:t>（増減理由）</a:t>
          </a:r>
        </a:p>
        <a:p>
          <a:r>
            <a:rPr lang="ja-JP" altLang="en-US" sz="1300" b="0" i="0" u="none" strike="noStrike" baseline="0" smtClean="0">
              <a:solidFill>
                <a:schemeClr val="tx1"/>
              </a:solidFill>
              <a:latin typeface="ＭＳ Ｐゴシック" pitchFamily="50" charset="-128"/>
              <a:ea typeface="ＭＳ Ｐゴシック" pitchFamily="50" charset="-128"/>
              <a:cs typeface="+mn-cs"/>
            </a:rPr>
            <a:t>・ふるさと応援基金として</a:t>
          </a:r>
          <a:r>
            <a:rPr lang="en-US" altLang="ja-JP" sz="1300" b="0" i="0" u="none" strike="noStrike">
              <a:solidFill>
                <a:schemeClr val="tx1"/>
              </a:solidFill>
              <a:effectLst/>
              <a:latin typeface="ＭＳ Ｐゴシック" pitchFamily="50" charset="-128"/>
              <a:ea typeface="ＭＳ Ｐゴシック" pitchFamily="50" charset="-128"/>
              <a:cs typeface="+mn-cs"/>
            </a:rPr>
            <a:t>5</a:t>
          </a:r>
          <a:r>
            <a:rPr lang="ja-JP" altLang="en-US" sz="1300" b="0" i="0" u="none" strike="noStrike">
              <a:solidFill>
                <a:schemeClr val="tx1"/>
              </a:solidFill>
              <a:effectLst/>
              <a:latin typeface="ＭＳ Ｐゴシック" pitchFamily="50" charset="-128"/>
              <a:ea typeface="ＭＳ Ｐゴシック" pitchFamily="50" charset="-128"/>
              <a:cs typeface="+mn-cs"/>
            </a:rPr>
            <a:t>億</a:t>
          </a:r>
          <a:r>
            <a:rPr lang="en-US" altLang="ja-JP" sz="1300" b="0" i="0" u="none" strike="noStrike">
              <a:solidFill>
                <a:schemeClr val="tx1"/>
              </a:solidFill>
              <a:effectLst/>
              <a:latin typeface="ＭＳ Ｐゴシック" pitchFamily="50" charset="-128"/>
              <a:ea typeface="ＭＳ Ｐゴシック" pitchFamily="50" charset="-128"/>
              <a:cs typeface="+mn-cs"/>
            </a:rPr>
            <a:t>7,991</a:t>
          </a:r>
          <a:r>
            <a:rPr lang="ja-JP" altLang="en-US" sz="1300" b="0" i="0" u="none" strike="noStrike">
              <a:solidFill>
                <a:schemeClr val="tx1"/>
              </a:solidFill>
              <a:effectLst/>
              <a:latin typeface="ＭＳ Ｐゴシック" pitchFamily="50" charset="-128"/>
              <a:ea typeface="ＭＳ Ｐゴシック" pitchFamily="50" charset="-128"/>
              <a:cs typeface="+mn-cs"/>
            </a:rPr>
            <a:t>万円を積立てたことで増額となったが、</a:t>
          </a:r>
          <a:r>
            <a:rPr lang="ja-JP" altLang="en-US" sz="1300">
              <a:solidFill>
                <a:schemeClr val="tx1"/>
              </a:solidFill>
              <a:latin typeface="ＭＳ Ｐゴシック" pitchFamily="50" charset="-128"/>
              <a:ea typeface="ＭＳ Ｐゴシック" pitchFamily="50" charset="-128"/>
            </a:rPr>
            <a:t> </a:t>
          </a:r>
          <a:r>
            <a:rPr lang="ja-JP" altLang="ja-JP" sz="1300">
              <a:solidFill>
                <a:schemeClr val="dk1"/>
              </a:solidFill>
              <a:effectLst/>
              <a:latin typeface="ＭＳ Ｐゴシック" pitchFamily="50" charset="-128"/>
              <a:ea typeface="ＭＳ Ｐゴシック" pitchFamily="50" charset="-128"/>
              <a:cs typeface="+mn-cs"/>
            </a:rPr>
            <a:t>公共施設等整備基金</a:t>
          </a:r>
          <a:r>
            <a:rPr lang="ja-JP" altLang="en-US" sz="1300">
              <a:solidFill>
                <a:schemeClr val="dk1"/>
              </a:solidFill>
              <a:effectLst/>
              <a:latin typeface="ＭＳ Ｐゴシック" pitchFamily="50" charset="-128"/>
              <a:ea typeface="ＭＳ Ｐゴシック" pitchFamily="50" charset="-128"/>
              <a:cs typeface="+mn-cs"/>
            </a:rPr>
            <a:t>を</a:t>
          </a:r>
          <a:r>
            <a:rPr lang="ja-JP" altLang="en-US" sz="1300" b="0" i="0" baseline="0">
              <a:solidFill>
                <a:schemeClr val="tx1"/>
              </a:solidFill>
              <a:effectLst/>
              <a:latin typeface="ＭＳ Ｐゴシック" pitchFamily="50" charset="-128"/>
              <a:ea typeface="ＭＳ Ｐゴシック" pitchFamily="50" charset="-128"/>
              <a:cs typeface="+mn-cs"/>
            </a:rPr>
            <a:t>岩戸小学校大規模改修事業費</a:t>
          </a:r>
          <a:r>
            <a:rPr lang="ja-JP" altLang="ja-JP" sz="1300" b="0" i="0" baseline="0">
              <a:solidFill>
                <a:schemeClr val="tx1"/>
              </a:solidFill>
              <a:effectLst/>
              <a:latin typeface="ＭＳ Ｐゴシック" pitchFamily="50" charset="-128"/>
              <a:ea typeface="ＭＳ Ｐゴシック" pitchFamily="50" charset="-128"/>
              <a:cs typeface="+mn-cs"/>
            </a:rPr>
            <a:t>の財源として</a:t>
          </a:r>
          <a:endParaRPr lang="en-US" altLang="ja-JP" sz="1300" b="0" i="0" baseline="0">
            <a:solidFill>
              <a:schemeClr val="tx1"/>
            </a:solidFill>
            <a:effectLst/>
            <a:latin typeface="ＭＳ Ｐゴシック" pitchFamily="50" charset="-128"/>
            <a:ea typeface="ＭＳ Ｐゴシック" pitchFamily="50" charset="-128"/>
            <a:cs typeface="+mn-cs"/>
          </a:endParaRPr>
        </a:p>
        <a:p>
          <a:r>
            <a:rPr lang="en-US" altLang="ja-JP" sz="1300" b="0" i="0" baseline="0">
              <a:solidFill>
                <a:schemeClr val="tx1"/>
              </a:solidFill>
              <a:effectLst/>
              <a:latin typeface="ＭＳ Ｐゴシック" pitchFamily="50" charset="-128"/>
              <a:ea typeface="ＭＳ Ｐゴシック" pitchFamily="50" charset="-128"/>
              <a:cs typeface="+mn-cs"/>
            </a:rPr>
            <a:t>  1</a:t>
          </a:r>
          <a:r>
            <a:rPr lang="ja-JP" altLang="en-US" sz="1300" b="0" i="0" baseline="0">
              <a:solidFill>
                <a:schemeClr val="tx1"/>
              </a:solidFill>
              <a:effectLst/>
              <a:latin typeface="ＭＳ Ｐゴシック" pitchFamily="50" charset="-128"/>
              <a:ea typeface="ＭＳ Ｐゴシック" pitchFamily="50" charset="-128"/>
              <a:cs typeface="+mn-cs"/>
            </a:rPr>
            <a:t>億</a:t>
          </a:r>
          <a:r>
            <a:rPr lang="en-US" altLang="ja-JP" sz="1300" b="0" i="0" baseline="0">
              <a:solidFill>
                <a:schemeClr val="tx1"/>
              </a:solidFill>
              <a:effectLst/>
              <a:latin typeface="ＭＳ Ｐゴシック" pitchFamily="50" charset="-128"/>
              <a:ea typeface="ＭＳ Ｐゴシック" pitchFamily="50" charset="-128"/>
              <a:cs typeface="+mn-cs"/>
            </a:rPr>
            <a:t>9,579</a:t>
          </a:r>
          <a:r>
            <a:rPr lang="ja-JP" altLang="ja-JP" sz="1300" b="0" i="0" baseline="0">
              <a:solidFill>
                <a:schemeClr val="tx1"/>
              </a:solidFill>
              <a:effectLst/>
              <a:latin typeface="ＭＳ Ｐゴシック" pitchFamily="50" charset="-128"/>
              <a:ea typeface="ＭＳ Ｐゴシック" pitchFamily="50" charset="-128"/>
              <a:cs typeface="+mn-cs"/>
            </a:rPr>
            <a:t>万円</a:t>
          </a:r>
          <a:r>
            <a:rPr lang="ja-JP" altLang="en-US" sz="1300" b="0" i="0" baseline="0">
              <a:solidFill>
                <a:schemeClr val="tx1"/>
              </a:solidFill>
              <a:effectLst/>
              <a:latin typeface="ＭＳ Ｐゴシック" pitchFamily="50" charset="-128"/>
              <a:ea typeface="ＭＳ Ｐゴシック" pitchFamily="50" charset="-128"/>
              <a:cs typeface="+mn-cs"/>
            </a:rPr>
            <a:t>、裂田公園整備事業費の財源として</a:t>
          </a:r>
          <a:r>
            <a:rPr lang="en-US" altLang="ja-JP" sz="1300" b="0" i="0" baseline="0">
              <a:solidFill>
                <a:schemeClr val="tx1"/>
              </a:solidFill>
              <a:effectLst/>
              <a:latin typeface="ＭＳ Ｐゴシック" pitchFamily="50" charset="-128"/>
              <a:ea typeface="ＭＳ Ｐゴシック" pitchFamily="50" charset="-128"/>
              <a:cs typeface="+mn-cs"/>
            </a:rPr>
            <a:t>1</a:t>
          </a:r>
          <a:r>
            <a:rPr lang="ja-JP" altLang="en-US" sz="1300" b="0" i="0" baseline="0">
              <a:solidFill>
                <a:schemeClr val="tx1"/>
              </a:solidFill>
              <a:effectLst/>
              <a:latin typeface="ＭＳ Ｐゴシック" pitchFamily="50" charset="-128"/>
              <a:ea typeface="ＭＳ Ｐゴシック" pitchFamily="50" charset="-128"/>
              <a:cs typeface="+mn-cs"/>
            </a:rPr>
            <a:t>億</a:t>
          </a:r>
          <a:r>
            <a:rPr lang="en-US" altLang="ja-JP" sz="1300" b="0" i="0" baseline="0">
              <a:solidFill>
                <a:schemeClr val="tx1"/>
              </a:solidFill>
              <a:effectLst/>
              <a:latin typeface="ＭＳ Ｐゴシック" pitchFamily="50" charset="-128"/>
              <a:ea typeface="ＭＳ Ｐゴシック" pitchFamily="50" charset="-128"/>
              <a:cs typeface="+mn-cs"/>
            </a:rPr>
            <a:t>1,440</a:t>
          </a:r>
          <a:r>
            <a:rPr lang="ja-JP" altLang="en-US" sz="1300" b="0" i="0" baseline="0">
              <a:solidFill>
                <a:schemeClr val="tx1"/>
              </a:solidFill>
              <a:effectLst/>
              <a:latin typeface="ＭＳ Ｐゴシック" pitchFamily="50" charset="-128"/>
              <a:ea typeface="ＭＳ Ｐゴシック" pitchFamily="50" charset="-128"/>
              <a:cs typeface="+mn-cs"/>
            </a:rPr>
            <a:t>万円</a:t>
          </a:r>
          <a:r>
            <a:rPr lang="ja-JP" altLang="ja-JP" sz="1300" b="0" i="0" baseline="0">
              <a:solidFill>
                <a:schemeClr val="tx1"/>
              </a:solidFill>
              <a:effectLst/>
              <a:latin typeface="ＭＳ Ｐゴシック" pitchFamily="50" charset="-128"/>
              <a:ea typeface="ＭＳ Ｐゴシック" pitchFamily="50" charset="-128"/>
              <a:cs typeface="+mn-cs"/>
            </a:rPr>
            <a:t>を充当した</a:t>
          </a:r>
          <a:r>
            <a:rPr lang="ja-JP" altLang="en-US" sz="1300" b="0" i="0" baseline="0">
              <a:solidFill>
                <a:schemeClr val="tx1"/>
              </a:solidFill>
              <a:effectLst/>
              <a:latin typeface="ＭＳ Ｐゴシック" pitchFamily="50" charset="-128"/>
              <a:ea typeface="ＭＳ Ｐゴシック" pitchFamily="50" charset="-128"/>
              <a:cs typeface="+mn-cs"/>
            </a:rPr>
            <a:t>こと等により、全体としては</a:t>
          </a:r>
          <a:r>
            <a:rPr lang="ja-JP" altLang="ja-JP" sz="1300" b="0" i="0" baseline="0">
              <a:solidFill>
                <a:schemeClr val="tx1"/>
              </a:solidFill>
              <a:effectLst/>
              <a:latin typeface="ＭＳ Ｐゴシック" pitchFamily="50" charset="-128"/>
              <a:ea typeface="ＭＳ Ｐゴシック" pitchFamily="50" charset="-128"/>
              <a:cs typeface="+mn-cs"/>
            </a:rPr>
            <a:t>減額</a:t>
          </a:r>
          <a:r>
            <a:rPr lang="ja-JP" altLang="en-US" sz="1300" b="0" i="0" baseline="0">
              <a:solidFill>
                <a:schemeClr val="tx1"/>
              </a:solidFill>
              <a:effectLst/>
              <a:latin typeface="ＭＳ Ｐゴシック" pitchFamily="50" charset="-128"/>
              <a:ea typeface="ＭＳ Ｐゴシック" pitchFamily="50" charset="-128"/>
              <a:cs typeface="+mn-cs"/>
            </a:rPr>
            <a:t>となった。</a:t>
          </a:r>
          <a:endParaRPr lang="en-US" altLang="ja-JP" sz="1300" b="0" i="0" baseline="0">
            <a:solidFill>
              <a:schemeClr val="tx1"/>
            </a:solidFill>
            <a:effectLst/>
            <a:latin typeface="ＭＳ Ｐゴシック" pitchFamily="50" charset="-128"/>
            <a:ea typeface="ＭＳ Ｐゴシック" pitchFamily="50" charset="-128"/>
            <a:cs typeface="+mn-cs"/>
          </a:endParaRPr>
        </a:p>
        <a:p>
          <a:r>
            <a:rPr lang="ja-JP" altLang="en-US" sz="1300" b="0" i="0" u="none" strike="noStrike" baseline="0" smtClean="0">
              <a:solidFill>
                <a:schemeClr val="tx1"/>
              </a:solidFill>
              <a:latin typeface="ＭＳ Ｐゴシック" pitchFamily="50" charset="-128"/>
              <a:ea typeface="ＭＳ Ｐゴシック" pitchFamily="50" charset="-128"/>
              <a:cs typeface="+mn-cs"/>
            </a:rPr>
            <a:t>（今後の方針）</a:t>
          </a:r>
        </a:p>
        <a:p>
          <a:r>
            <a:rPr lang="ja-JP" altLang="en-US" sz="1300" b="0" i="0" u="none" strike="noStrike" baseline="0" smtClean="0">
              <a:solidFill>
                <a:schemeClr val="tx1"/>
              </a:solidFill>
              <a:latin typeface="ＭＳ Ｐゴシック" pitchFamily="50" charset="-128"/>
              <a:ea typeface="ＭＳ Ｐゴシック" pitchFamily="50" charset="-128"/>
              <a:cs typeface="+mn-cs"/>
            </a:rPr>
            <a:t>・原則運用益を積立てる。</a:t>
          </a:r>
          <a:endParaRPr lang="en-US" altLang="ja-JP" sz="1300" b="0" i="0" u="none" strike="noStrike" baseline="0" smtClean="0">
            <a:solidFill>
              <a:schemeClr val="tx1"/>
            </a:solidFill>
            <a:latin typeface="ＭＳ Ｐゴシック" pitchFamily="50" charset="-128"/>
            <a:ea typeface="ＭＳ Ｐゴシック"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ＭＳ Ｐゴシック" pitchFamily="50" charset="-128"/>
              <a:ea typeface="ＭＳ Ｐゴシック" pitchFamily="50" charset="-128"/>
              <a:cs typeface="+mn-cs"/>
            </a:rPr>
            <a:t>（基金の使途）</a:t>
          </a:r>
        </a:p>
        <a:p>
          <a:r>
            <a:rPr lang="ja-JP" altLang="en-US" sz="1300" b="0" i="0" u="none" strike="noStrike" baseline="0" smtClean="0">
              <a:solidFill>
                <a:schemeClr val="dk1"/>
              </a:solidFill>
              <a:latin typeface="ＭＳ Ｐゴシック" pitchFamily="50" charset="-128"/>
              <a:ea typeface="ＭＳ Ｐゴシック" pitchFamily="50" charset="-128"/>
              <a:cs typeface="+mn-cs"/>
            </a:rPr>
            <a:t>・</a:t>
          </a:r>
          <a:r>
            <a:rPr lang="ja-JP" altLang="en-US" sz="1300">
              <a:solidFill>
                <a:schemeClr val="dk1"/>
              </a:solidFill>
              <a:effectLst/>
              <a:latin typeface="ＭＳ Ｐゴシック" pitchFamily="50" charset="-128"/>
              <a:ea typeface="ＭＳ Ｐゴシック" pitchFamily="50" charset="-128"/>
              <a:cs typeface="+mn-cs"/>
            </a:rPr>
            <a:t>公共施設等整備基金</a:t>
          </a:r>
          <a:r>
            <a:rPr lang="ja-JP" altLang="en-US" sz="1300" b="0" i="0" u="none" strike="noStrike" baseline="0" smtClean="0">
              <a:solidFill>
                <a:schemeClr val="dk1"/>
              </a:solidFill>
              <a:latin typeface="ＭＳ Ｐゴシック" pitchFamily="50" charset="-128"/>
              <a:ea typeface="ＭＳ Ｐゴシック" pitchFamily="50" charset="-128"/>
              <a:cs typeface="+mn-cs"/>
            </a:rPr>
            <a:t>：</a:t>
          </a:r>
          <a:r>
            <a:rPr lang="ja-JP" altLang="en-US" sz="1300" u="none" strike="noStrike">
              <a:solidFill>
                <a:schemeClr val="dk1"/>
              </a:solidFill>
              <a:effectLst/>
              <a:latin typeface="ＭＳ Ｐゴシック" pitchFamily="50" charset="-128"/>
              <a:ea typeface="ＭＳ Ｐゴシック" pitchFamily="50" charset="-128"/>
              <a:cs typeface="+mn-cs"/>
            </a:rPr>
            <a:t>公共施設の計画的な整備に要する事業費に充てる。</a:t>
          </a:r>
          <a:endParaRPr lang="en-US" altLang="ja-JP" sz="1300" u="none" strike="noStrike">
            <a:solidFill>
              <a:schemeClr val="dk1"/>
            </a:solidFill>
            <a:effectLst/>
            <a:latin typeface="ＭＳ Ｐゴシック" pitchFamily="50" charset="-128"/>
            <a:ea typeface="ＭＳ Ｐゴシック" pitchFamily="50" charset="-128"/>
            <a:cs typeface="+mn-cs"/>
          </a:endParaRPr>
        </a:p>
        <a:p>
          <a:r>
            <a:rPr lang="ja-JP" altLang="en-US" sz="1300" b="0" i="0" u="none" strike="noStrike" baseline="0" smtClean="0">
              <a:solidFill>
                <a:schemeClr val="dk1"/>
              </a:solidFill>
              <a:latin typeface="ＭＳ Ｐゴシック" pitchFamily="50" charset="-128"/>
              <a:ea typeface="ＭＳ Ｐゴシック" pitchFamily="50" charset="-128"/>
              <a:cs typeface="+mn-cs"/>
            </a:rPr>
            <a:t>・</a:t>
          </a:r>
          <a:r>
            <a:rPr lang="ja-JP" altLang="en-US" sz="1300" u="none" strike="noStrike">
              <a:solidFill>
                <a:schemeClr val="dk1"/>
              </a:solidFill>
              <a:effectLst/>
              <a:latin typeface="ＭＳ Ｐゴシック" pitchFamily="50" charset="-128"/>
              <a:ea typeface="ＭＳ Ｐゴシック" pitchFamily="50" charset="-128"/>
              <a:cs typeface="+mn-cs"/>
            </a:rPr>
            <a:t>退職準備積立金</a:t>
          </a:r>
          <a:r>
            <a:rPr lang="ja-JP" altLang="en-US" sz="1300" b="0" i="0" u="none" strike="noStrike" baseline="0" smtClean="0">
              <a:solidFill>
                <a:schemeClr val="dk1"/>
              </a:solidFill>
              <a:latin typeface="ＭＳ Ｐゴシック" pitchFamily="50" charset="-128"/>
              <a:ea typeface="ＭＳ Ｐゴシック" pitchFamily="50" charset="-128"/>
              <a:cs typeface="+mn-cs"/>
            </a:rPr>
            <a:t>：</a:t>
          </a:r>
          <a:r>
            <a:rPr lang="ja-JP" altLang="en-US" sz="1300" u="none" strike="noStrike">
              <a:solidFill>
                <a:schemeClr val="dk1"/>
              </a:solidFill>
              <a:effectLst/>
              <a:latin typeface="ＭＳ Ｐゴシック" pitchFamily="50" charset="-128"/>
              <a:ea typeface="ＭＳ Ｐゴシック" pitchFamily="50" charset="-128"/>
              <a:cs typeface="+mn-cs"/>
            </a:rPr>
            <a:t>特別職職員並びに一般職職員の退職手当に充てる。</a:t>
          </a:r>
          <a:endParaRPr lang="en-US" altLang="ja-JP" sz="1300" u="none" strike="noStrike">
            <a:solidFill>
              <a:schemeClr val="dk1"/>
            </a:solidFill>
            <a:effectLst/>
            <a:latin typeface="ＭＳ Ｐゴシック" pitchFamily="50" charset="-128"/>
            <a:ea typeface="ＭＳ Ｐゴシック" pitchFamily="50" charset="-128"/>
            <a:cs typeface="+mn-cs"/>
          </a:endParaRPr>
        </a:p>
        <a:p>
          <a:r>
            <a:rPr lang="ja-JP" altLang="en-US" sz="1300" b="0" i="0" u="none" strike="noStrike" baseline="0" smtClean="0">
              <a:solidFill>
                <a:schemeClr val="dk1"/>
              </a:solidFill>
              <a:latin typeface="ＭＳ Ｐゴシック" pitchFamily="50" charset="-128"/>
              <a:ea typeface="ＭＳ Ｐゴシック" pitchFamily="50" charset="-128"/>
              <a:cs typeface="+mn-cs"/>
            </a:rPr>
            <a:t>（増減理由）</a:t>
          </a:r>
          <a:endParaRPr lang="en-US" altLang="ja-JP" sz="1300" b="0" i="0" u="none" strike="noStrike" baseline="0" smtClean="0">
            <a:solidFill>
              <a:schemeClr val="dk1"/>
            </a:solidFill>
            <a:latin typeface="ＭＳ Ｐゴシック" pitchFamily="50" charset="-128"/>
            <a:ea typeface="ＭＳ Ｐゴシック" pitchFamily="50" charset="-128"/>
            <a:cs typeface="+mn-cs"/>
          </a:endParaRPr>
        </a:p>
        <a:p>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ja-JP" sz="1300">
              <a:solidFill>
                <a:schemeClr val="dk1"/>
              </a:solidFill>
              <a:effectLst/>
              <a:latin typeface="ＭＳ Ｐゴシック" pitchFamily="50" charset="-128"/>
              <a:ea typeface="ＭＳ Ｐゴシック" pitchFamily="50" charset="-128"/>
              <a:cs typeface="+mn-cs"/>
            </a:rPr>
            <a:t>公共施設等整備基金</a:t>
          </a:r>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en-US" sz="1300" b="0" i="0" baseline="0">
              <a:solidFill>
                <a:schemeClr val="dk1"/>
              </a:solidFill>
              <a:effectLst/>
              <a:latin typeface="ＭＳ Ｐゴシック" pitchFamily="50" charset="-128"/>
              <a:ea typeface="ＭＳ Ｐゴシック" pitchFamily="50" charset="-128"/>
              <a:cs typeface="+mn-cs"/>
            </a:rPr>
            <a:t>今後予定されている大規模公共事業に向け積立てた一方で、</a:t>
          </a:r>
          <a:r>
            <a:rPr lang="ja-JP" altLang="ja-JP" sz="1300" b="0" i="0" baseline="0">
              <a:solidFill>
                <a:schemeClr val="dk1"/>
              </a:solidFill>
              <a:effectLst/>
              <a:latin typeface="ＭＳ Ｐゴシック" pitchFamily="50" charset="-128"/>
              <a:ea typeface="ＭＳ Ｐゴシック" pitchFamily="50" charset="-128"/>
              <a:cs typeface="+mn-cs"/>
            </a:rPr>
            <a:t>岩戸小学校大規模改修事業費の財源として</a:t>
          </a:r>
          <a:endParaRPr lang="ja-JP" altLang="ja-JP" sz="1300">
            <a:effectLst/>
            <a:latin typeface="ＭＳ Ｐゴシック" pitchFamily="50" charset="-128"/>
            <a:ea typeface="ＭＳ Ｐゴシック" pitchFamily="50" charset="-128"/>
          </a:endParaRPr>
        </a:p>
        <a:p>
          <a:r>
            <a:rPr lang="ja-JP" altLang="ja-JP" sz="1300" b="0" i="0" baseline="0">
              <a:solidFill>
                <a:schemeClr val="dk1"/>
              </a:solidFill>
              <a:effectLst/>
              <a:latin typeface="ＭＳ Ｐゴシック" pitchFamily="50" charset="-128"/>
              <a:ea typeface="ＭＳ Ｐゴシック" pitchFamily="50" charset="-128"/>
              <a:cs typeface="+mn-cs"/>
            </a:rPr>
            <a:t>　</a:t>
          </a:r>
          <a:r>
            <a:rPr lang="en-US" altLang="ja-JP" sz="1300" b="0" i="0" baseline="0">
              <a:solidFill>
                <a:schemeClr val="dk1"/>
              </a:solidFill>
              <a:effectLst/>
              <a:latin typeface="ＭＳ Ｐゴシック" pitchFamily="50" charset="-128"/>
              <a:ea typeface="ＭＳ Ｐゴシック" pitchFamily="50" charset="-128"/>
              <a:cs typeface="+mn-cs"/>
            </a:rPr>
            <a:t>1</a:t>
          </a:r>
          <a:r>
            <a:rPr lang="ja-JP" altLang="ja-JP" sz="1300" b="0" i="0" baseline="0">
              <a:solidFill>
                <a:schemeClr val="dk1"/>
              </a:solidFill>
              <a:effectLst/>
              <a:latin typeface="ＭＳ Ｐゴシック" pitchFamily="50" charset="-128"/>
              <a:ea typeface="ＭＳ Ｐゴシック" pitchFamily="50" charset="-128"/>
              <a:cs typeface="+mn-cs"/>
            </a:rPr>
            <a:t>億</a:t>
          </a:r>
          <a:r>
            <a:rPr lang="en-US" altLang="ja-JP" sz="1300" b="0" i="0" baseline="0">
              <a:solidFill>
                <a:schemeClr val="dk1"/>
              </a:solidFill>
              <a:effectLst/>
              <a:latin typeface="ＭＳ Ｐゴシック" pitchFamily="50" charset="-128"/>
              <a:ea typeface="ＭＳ Ｐゴシック" pitchFamily="50" charset="-128"/>
              <a:cs typeface="+mn-cs"/>
            </a:rPr>
            <a:t>9,579</a:t>
          </a:r>
          <a:r>
            <a:rPr lang="ja-JP" altLang="ja-JP" sz="1300" b="0" i="0" baseline="0">
              <a:solidFill>
                <a:schemeClr val="dk1"/>
              </a:solidFill>
              <a:effectLst/>
              <a:latin typeface="ＭＳ Ｐゴシック" pitchFamily="50" charset="-128"/>
              <a:ea typeface="ＭＳ Ｐゴシック" pitchFamily="50" charset="-128"/>
              <a:cs typeface="+mn-cs"/>
            </a:rPr>
            <a:t>万円、</a:t>
          </a:r>
          <a:r>
            <a:rPr lang="ja-JP" altLang="en-US" sz="1300" b="0" i="0" baseline="0">
              <a:solidFill>
                <a:schemeClr val="dk1"/>
              </a:solidFill>
              <a:effectLst/>
              <a:latin typeface="ＭＳ Ｐゴシック" pitchFamily="50" charset="-128"/>
              <a:ea typeface="ＭＳ Ｐゴシック" pitchFamily="50" charset="-128"/>
              <a:cs typeface="+mn-cs"/>
            </a:rPr>
            <a:t>裂田</a:t>
          </a:r>
          <a:r>
            <a:rPr lang="ja-JP" altLang="ja-JP" sz="1300" b="0" i="0" baseline="0">
              <a:solidFill>
                <a:schemeClr val="dk1"/>
              </a:solidFill>
              <a:effectLst/>
              <a:latin typeface="ＭＳ Ｐゴシック" pitchFamily="50" charset="-128"/>
              <a:ea typeface="ＭＳ Ｐゴシック" pitchFamily="50" charset="-128"/>
              <a:cs typeface="+mn-cs"/>
            </a:rPr>
            <a:t>公園整備事業費の財源として</a:t>
          </a:r>
          <a:r>
            <a:rPr lang="en-US" altLang="ja-JP" sz="1300" b="0" i="0" baseline="0">
              <a:solidFill>
                <a:schemeClr val="dk1"/>
              </a:solidFill>
              <a:effectLst/>
              <a:latin typeface="ＭＳ Ｐゴシック" pitchFamily="50" charset="-128"/>
              <a:ea typeface="ＭＳ Ｐゴシック" pitchFamily="50" charset="-128"/>
              <a:cs typeface="+mn-cs"/>
            </a:rPr>
            <a:t>1</a:t>
          </a:r>
          <a:r>
            <a:rPr lang="ja-JP" altLang="ja-JP" sz="1300" b="0" i="0" baseline="0">
              <a:solidFill>
                <a:schemeClr val="dk1"/>
              </a:solidFill>
              <a:effectLst/>
              <a:latin typeface="ＭＳ Ｐゴシック" pitchFamily="50" charset="-128"/>
              <a:ea typeface="ＭＳ Ｐゴシック" pitchFamily="50" charset="-128"/>
              <a:cs typeface="+mn-cs"/>
            </a:rPr>
            <a:t>億</a:t>
          </a:r>
          <a:r>
            <a:rPr lang="en-US" altLang="ja-JP" sz="1300" b="0" i="0" baseline="0">
              <a:solidFill>
                <a:schemeClr val="dk1"/>
              </a:solidFill>
              <a:effectLst/>
              <a:latin typeface="ＭＳ Ｐゴシック" pitchFamily="50" charset="-128"/>
              <a:ea typeface="ＭＳ Ｐゴシック" pitchFamily="50" charset="-128"/>
              <a:cs typeface="+mn-cs"/>
            </a:rPr>
            <a:t>1,440</a:t>
          </a:r>
          <a:r>
            <a:rPr lang="ja-JP" altLang="ja-JP" sz="1300" b="0" i="0" baseline="0">
              <a:solidFill>
                <a:schemeClr val="dk1"/>
              </a:solidFill>
              <a:effectLst/>
              <a:latin typeface="ＭＳ Ｐゴシック" pitchFamily="50" charset="-128"/>
              <a:ea typeface="ＭＳ Ｐゴシック" pitchFamily="50" charset="-128"/>
              <a:cs typeface="+mn-cs"/>
            </a:rPr>
            <a:t>万円を充当</a:t>
          </a:r>
          <a:r>
            <a:rPr lang="ja-JP" altLang="en-US" sz="1300" b="0" i="0" baseline="0">
              <a:solidFill>
                <a:schemeClr val="dk1"/>
              </a:solidFill>
              <a:effectLst/>
              <a:latin typeface="ＭＳ Ｐゴシック" pitchFamily="50" charset="-128"/>
              <a:ea typeface="ＭＳ Ｐゴシック" pitchFamily="50" charset="-128"/>
              <a:cs typeface="+mn-cs"/>
            </a:rPr>
            <a:t>したことにより減額となった。</a:t>
          </a:r>
          <a:endParaRPr lang="ja-JP" altLang="ja-JP" sz="1300">
            <a:effectLst/>
            <a:latin typeface="ＭＳ Ｐゴシック" pitchFamily="50" charset="-128"/>
            <a:ea typeface="ＭＳ Ｐゴシック" pitchFamily="50" charset="-128"/>
          </a:endParaRPr>
        </a:p>
        <a:p>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ja-JP" sz="1300">
              <a:solidFill>
                <a:schemeClr val="dk1"/>
              </a:solidFill>
              <a:effectLst/>
              <a:latin typeface="ＭＳ Ｐゴシック" pitchFamily="50" charset="-128"/>
              <a:ea typeface="ＭＳ Ｐゴシック" pitchFamily="50" charset="-128"/>
              <a:cs typeface="+mn-cs"/>
            </a:rPr>
            <a:t>退職準備積立金</a:t>
          </a:r>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en-US" sz="1300" b="0" i="0" baseline="0">
              <a:solidFill>
                <a:schemeClr val="dk1"/>
              </a:solidFill>
              <a:effectLst/>
              <a:latin typeface="ＭＳ Ｐゴシック" pitchFamily="50" charset="-128"/>
              <a:ea typeface="ＭＳ Ｐゴシック" pitchFamily="50" charset="-128"/>
              <a:cs typeface="+mn-cs"/>
            </a:rPr>
            <a:t>今後の退職手当負担見込額から積立てた一方で、退職手当として</a:t>
          </a:r>
          <a:r>
            <a:rPr lang="en-US" altLang="ja-JP" sz="1300" b="0" i="0" baseline="0">
              <a:solidFill>
                <a:schemeClr val="dk1"/>
              </a:solidFill>
              <a:effectLst/>
              <a:latin typeface="ＭＳ Ｐゴシック" pitchFamily="50" charset="-128"/>
              <a:ea typeface="ＭＳ Ｐゴシック" pitchFamily="50" charset="-128"/>
              <a:cs typeface="+mn-cs"/>
            </a:rPr>
            <a:t>2</a:t>
          </a:r>
          <a:r>
            <a:rPr lang="ja-JP" altLang="en-US" sz="1300" b="0" i="0" baseline="0">
              <a:solidFill>
                <a:schemeClr val="dk1"/>
              </a:solidFill>
              <a:effectLst/>
              <a:latin typeface="ＭＳ Ｐゴシック" pitchFamily="50" charset="-128"/>
              <a:ea typeface="ＭＳ Ｐゴシック" pitchFamily="50" charset="-128"/>
              <a:cs typeface="+mn-cs"/>
            </a:rPr>
            <a:t>億</a:t>
          </a:r>
          <a:r>
            <a:rPr lang="en-US" altLang="ja-JP" sz="1300" b="0" i="0" baseline="0">
              <a:solidFill>
                <a:schemeClr val="dk1"/>
              </a:solidFill>
              <a:effectLst/>
              <a:latin typeface="ＭＳ Ｐゴシック" pitchFamily="50" charset="-128"/>
              <a:ea typeface="ＭＳ Ｐゴシック" pitchFamily="50" charset="-128"/>
              <a:cs typeface="+mn-cs"/>
            </a:rPr>
            <a:t>2,800</a:t>
          </a:r>
          <a:r>
            <a:rPr lang="ja-JP" altLang="en-US" sz="1300" b="0" i="0" baseline="0">
              <a:solidFill>
                <a:schemeClr val="dk1"/>
              </a:solidFill>
              <a:effectLst/>
              <a:latin typeface="ＭＳ Ｐゴシック" pitchFamily="50" charset="-128"/>
              <a:ea typeface="ＭＳ Ｐゴシック" pitchFamily="50" charset="-128"/>
              <a:cs typeface="+mn-cs"/>
            </a:rPr>
            <a:t>万円を充当したことにより減額となった。</a:t>
          </a:r>
          <a:endParaRPr lang="ja-JP" altLang="en-US" sz="1300" b="0" i="0" u="none" strike="noStrike" baseline="0" smtClean="0">
            <a:solidFill>
              <a:schemeClr val="dk1"/>
            </a:solidFill>
            <a:latin typeface="ＭＳ Ｐゴシック" pitchFamily="50" charset="-128"/>
            <a:ea typeface="ＭＳ Ｐゴシック" pitchFamily="50" charset="-128"/>
            <a:cs typeface="+mn-cs"/>
          </a:endParaRPr>
        </a:p>
        <a:p>
          <a:r>
            <a:rPr lang="ja-JP" altLang="en-US" sz="1300" b="0" i="0" u="none" strike="noStrike" baseline="0" smtClean="0">
              <a:solidFill>
                <a:schemeClr val="dk1"/>
              </a:solidFill>
              <a:latin typeface="ＭＳ Ｐゴシック" pitchFamily="50" charset="-128"/>
              <a:ea typeface="ＭＳ Ｐゴシック" pitchFamily="50" charset="-128"/>
              <a:cs typeface="+mn-cs"/>
            </a:rPr>
            <a:t>（今後の方針）</a:t>
          </a:r>
          <a:endParaRPr lang="en-US" altLang="ja-JP" sz="1300" b="0" i="0" u="none" strike="noStrike" baseline="0" smtClean="0">
            <a:solidFill>
              <a:schemeClr val="dk1"/>
            </a:solidFill>
            <a:latin typeface="ＭＳ Ｐゴシック" pitchFamily="50" charset="-128"/>
            <a:ea typeface="ＭＳ Ｐゴシック" pitchFamily="50" charset="-128"/>
            <a:cs typeface="+mn-cs"/>
          </a:endParaRPr>
        </a:p>
        <a:p>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ja-JP" sz="1300">
              <a:solidFill>
                <a:schemeClr val="dk1"/>
              </a:solidFill>
              <a:effectLst/>
              <a:latin typeface="ＭＳ Ｐゴシック" pitchFamily="50" charset="-128"/>
              <a:ea typeface="ＭＳ Ｐゴシック" pitchFamily="50" charset="-128"/>
              <a:cs typeface="+mn-cs"/>
            </a:rPr>
            <a:t>公共施設等整備基金</a:t>
          </a:r>
          <a:r>
            <a:rPr lang="ja-JP" altLang="ja-JP" sz="1300" b="0" i="0" baseline="0">
              <a:solidFill>
                <a:schemeClr val="dk1"/>
              </a:solidFill>
              <a:effectLst/>
              <a:latin typeface="ＭＳ Ｐゴシック" pitchFamily="50" charset="-128"/>
              <a:ea typeface="ＭＳ Ｐゴシック" pitchFamily="50" charset="-128"/>
              <a:cs typeface="+mn-cs"/>
            </a:rPr>
            <a:t>：今後大規模公共事業が多く予定されているため</a:t>
          </a:r>
          <a:r>
            <a:rPr lang="ja-JP" altLang="en-US" sz="1300" b="0" i="0" baseline="0">
              <a:solidFill>
                <a:schemeClr val="dk1"/>
              </a:solidFill>
              <a:effectLst/>
              <a:latin typeface="ＭＳ Ｐゴシック" pitchFamily="50" charset="-128"/>
              <a:ea typeface="ＭＳ Ｐゴシック" pitchFamily="50" charset="-128"/>
              <a:cs typeface="+mn-cs"/>
            </a:rPr>
            <a:t>、毎年</a:t>
          </a:r>
          <a:r>
            <a:rPr lang="en-US" altLang="ja-JP" sz="1300" b="0" i="0" baseline="0">
              <a:solidFill>
                <a:schemeClr val="dk1"/>
              </a:solidFill>
              <a:effectLst/>
              <a:latin typeface="ＭＳ Ｐゴシック" pitchFamily="50" charset="-128"/>
              <a:ea typeface="ＭＳ Ｐゴシック" pitchFamily="50" charset="-128"/>
              <a:cs typeface="+mn-cs"/>
            </a:rPr>
            <a:t>5,000</a:t>
          </a:r>
          <a:r>
            <a:rPr lang="ja-JP" altLang="en-US" sz="1300" b="0" i="0" baseline="0">
              <a:solidFill>
                <a:schemeClr val="dk1"/>
              </a:solidFill>
              <a:effectLst/>
              <a:latin typeface="ＭＳ Ｐゴシック" pitchFamily="50" charset="-128"/>
              <a:ea typeface="ＭＳ Ｐゴシック" pitchFamily="50" charset="-128"/>
              <a:cs typeface="+mn-cs"/>
            </a:rPr>
            <a:t>万円程度を継続して積立て予定。</a:t>
          </a:r>
          <a:endParaRPr lang="ja-JP" altLang="ja-JP" sz="1300">
            <a:effectLst/>
            <a:latin typeface="ＭＳ Ｐゴシック" pitchFamily="50" charset="-128"/>
            <a:ea typeface="ＭＳ Ｐゴシック" pitchFamily="50" charset="-128"/>
          </a:endParaRPr>
        </a:p>
        <a:p>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ja-JP" sz="1300">
              <a:solidFill>
                <a:schemeClr val="dk1"/>
              </a:solidFill>
              <a:effectLst/>
              <a:latin typeface="ＭＳ Ｐゴシック" pitchFamily="50" charset="-128"/>
              <a:ea typeface="ＭＳ Ｐゴシック" pitchFamily="50" charset="-128"/>
              <a:cs typeface="+mn-cs"/>
            </a:rPr>
            <a:t>退職準備積立金</a:t>
          </a:r>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en-US" sz="1300" b="0" i="0" baseline="0">
              <a:solidFill>
                <a:schemeClr val="dk1"/>
              </a:solidFill>
              <a:effectLst/>
              <a:latin typeface="ＭＳ Ｐゴシック" pitchFamily="50" charset="-128"/>
              <a:ea typeface="ＭＳ Ｐゴシック" pitchFamily="50" charset="-128"/>
              <a:cs typeface="+mn-cs"/>
            </a:rPr>
            <a:t>退職手当負担見込額を確保できるよう、計画的に積立を予定。</a:t>
          </a:r>
          <a:endParaRPr kumimoji="1" lang="en-US" altLang="ja-JP" sz="13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ＭＳ Ｐゴシック" pitchFamily="50" charset="-128"/>
              <a:ea typeface="ＭＳ Ｐゴシック" pitchFamily="50" charset="-128"/>
              <a:cs typeface="+mn-cs"/>
            </a:rPr>
            <a:t>（増減理由）</a:t>
          </a:r>
        </a:p>
        <a:p>
          <a:r>
            <a:rPr lang="ja-JP" altLang="en-US" sz="1300" b="0" i="0" u="none" strike="noStrike" baseline="0" smtClean="0">
              <a:solidFill>
                <a:schemeClr val="dk1"/>
              </a:solidFill>
              <a:latin typeface="ＭＳ Ｐゴシック" pitchFamily="50" charset="-128"/>
              <a:ea typeface="ＭＳ Ｐゴシック" pitchFamily="50" charset="-128"/>
              <a:cs typeface="+mn-cs"/>
            </a:rPr>
            <a:t>・運用益として</a:t>
          </a:r>
          <a:r>
            <a:rPr lang="en-US" altLang="ja-JP" sz="1300" b="0" i="0" u="none" strike="noStrike">
              <a:solidFill>
                <a:schemeClr val="dk1"/>
              </a:solidFill>
              <a:effectLst/>
              <a:latin typeface="ＭＳ Ｐゴシック" pitchFamily="50" charset="-128"/>
              <a:ea typeface="ＭＳ Ｐゴシック" pitchFamily="50" charset="-128"/>
              <a:cs typeface="+mn-cs"/>
            </a:rPr>
            <a:t>1,788</a:t>
          </a:r>
          <a:r>
            <a:rPr lang="ja-JP" altLang="en-US" sz="1300" b="0" i="0" u="none" strike="noStrike">
              <a:solidFill>
                <a:schemeClr val="dk1"/>
              </a:solidFill>
              <a:effectLst/>
              <a:latin typeface="ＭＳ Ｐゴシック" pitchFamily="50" charset="-128"/>
              <a:ea typeface="ＭＳ Ｐゴシック" pitchFamily="50" charset="-128"/>
              <a:cs typeface="+mn-cs"/>
            </a:rPr>
            <a:t>万円を積立てたことにより増額となったが、</a:t>
          </a:r>
          <a:r>
            <a:rPr lang="ja-JP" altLang="en-US" sz="1300" b="0" i="0" u="none" strike="noStrike" baseline="0" smtClean="0">
              <a:solidFill>
                <a:schemeClr val="dk1"/>
              </a:solidFill>
              <a:latin typeface="ＭＳ Ｐゴシック" pitchFamily="50" charset="-128"/>
              <a:ea typeface="ＭＳ Ｐゴシック" pitchFamily="50" charset="-128"/>
              <a:cs typeface="+mn-cs"/>
            </a:rPr>
            <a:t>歳入歳出差引額として</a:t>
          </a:r>
          <a:r>
            <a:rPr lang="en-US" altLang="ja-JP" sz="1300" b="0" i="0" u="none" strike="noStrike" baseline="0" smtClean="0">
              <a:solidFill>
                <a:schemeClr val="dk1"/>
              </a:solidFill>
              <a:latin typeface="ＭＳ Ｐゴシック" pitchFamily="50" charset="-128"/>
              <a:ea typeface="ＭＳ Ｐゴシック" pitchFamily="50" charset="-128"/>
              <a:cs typeface="+mn-cs"/>
            </a:rPr>
            <a:t>1</a:t>
          </a:r>
          <a:r>
            <a:rPr lang="ja-JP" altLang="en-US" sz="1300" b="0" i="0" u="none" strike="noStrike" baseline="0" smtClean="0">
              <a:solidFill>
                <a:schemeClr val="dk1"/>
              </a:solidFill>
              <a:latin typeface="ＭＳ Ｐゴシック" pitchFamily="50" charset="-128"/>
              <a:ea typeface="ＭＳ Ｐゴシック" pitchFamily="50" charset="-128"/>
              <a:cs typeface="+mn-cs"/>
            </a:rPr>
            <a:t>億円を取り崩したことにより減額となった。</a:t>
          </a:r>
        </a:p>
        <a:p>
          <a:r>
            <a:rPr lang="ja-JP" altLang="en-US" sz="1300" b="0" i="0" u="none" strike="noStrike" baseline="0" smtClean="0">
              <a:solidFill>
                <a:schemeClr val="dk1"/>
              </a:solidFill>
              <a:latin typeface="ＭＳ Ｐゴシック" pitchFamily="50" charset="-128"/>
              <a:ea typeface="ＭＳ Ｐゴシック" pitchFamily="50" charset="-128"/>
              <a:cs typeface="+mn-cs"/>
            </a:rPr>
            <a:t>（今後の方針）</a:t>
          </a:r>
          <a:endParaRPr lang="en-US" altLang="ja-JP" sz="1300" b="0" i="0" u="none" strike="noStrike" baseline="0" smtClean="0">
            <a:solidFill>
              <a:schemeClr val="dk1"/>
            </a:solidFill>
            <a:latin typeface="ＭＳ Ｐゴシック" pitchFamily="50" charset="-128"/>
            <a:ea typeface="ＭＳ Ｐゴシック" pitchFamily="50" charset="-128"/>
            <a:cs typeface="+mn-cs"/>
          </a:endParaRPr>
        </a:p>
        <a:p>
          <a:r>
            <a:rPr lang="ja-JP" altLang="en-US" sz="1300" b="0" i="0" u="none" strike="noStrike" baseline="0" smtClean="0">
              <a:solidFill>
                <a:schemeClr val="dk1"/>
              </a:solidFill>
              <a:latin typeface="ＭＳ Ｐゴシック" pitchFamily="50" charset="-128"/>
              <a:ea typeface="ＭＳ Ｐゴシック" pitchFamily="50" charset="-128"/>
              <a:cs typeface="+mn-cs"/>
            </a:rPr>
            <a:t>・基金運用益の積立。</a:t>
          </a:r>
        </a:p>
        <a:p>
          <a:r>
            <a:rPr lang="ja-JP" altLang="en-US" sz="1300" b="0" i="0" u="none" strike="noStrike" baseline="0" smtClean="0">
              <a:solidFill>
                <a:schemeClr val="dk1"/>
              </a:solidFill>
              <a:latin typeface="ＭＳ Ｐゴシック" pitchFamily="50" charset="-128"/>
              <a:ea typeface="ＭＳ Ｐゴシック" pitchFamily="50" charset="-128"/>
              <a:cs typeface="+mn-cs"/>
            </a:rPr>
            <a:t>・財政調整基金の残高は、社会保障財源等近年増加傾向にある経費の財源として備え積立てる。</a:t>
          </a:r>
          <a:endParaRPr lang="en-US" altLang="ja-JP" sz="1300" b="0" i="0" u="none" strike="noStrike" baseline="0" smtClean="0">
            <a:solidFill>
              <a:schemeClr val="dk1"/>
            </a:solidFill>
            <a:latin typeface="ＭＳ Ｐゴシック" pitchFamily="50" charset="-128"/>
            <a:ea typeface="ＭＳ Ｐゴシック" pitchFamily="50" charset="-128"/>
            <a:cs typeface="+mn-cs"/>
          </a:endParaRPr>
        </a:p>
        <a:p>
          <a:r>
            <a:rPr lang="ja-JP" altLang="en-US" sz="1300" b="0" i="0" u="none" strike="noStrike" baseline="0" smtClean="0">
              <a:solidFill>
                <a:schemeClr val="dk1"/>
              </a:solidFill>
              <a:latin typeface="ＭＳ Ｐゴシック" pitchFamily="50" charset="-128"/>
              <a:ea typeface="ＭＳ Ｐゴシック" pitchFamily="50" charset="-128"/>
              <a:cs typeface="+mn-cs"/>
            </a:rPr>
            <a:t>・近年突発的に発生する集中豪雨等により、土木農林業施設等が被災した場合に生じる災害復旧財源として備え積立てる。</a:t>
          </a:r>
          <a:endParaRPr kumimoji="1" lang="en-US" altLang="ja-JP" sz="13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tx1"/>
              </a:solidFill>
              <a:latin typeface="ＭＳ Ｐゴシック" pitchFamily="50" charset="-128"/>
              <a:ea typeface="ＭＳ Ｐゴシック" pitchFamily="50" charset="-128"/>
              <a:cs typeface="+mn-cs"/>
            </a:rPr>
            <a:t>（増減理由）</a:t>
          </a:r>
        </a:p>
        <a:p>
          <a:r>
            <a:rPr lang="ja-JP" altLang="en-US" sz="1300" b="0" i="0" u="none" strike="noStrike" baseline="0" smtClean="0">
              <a:solidFill>
                <a:schemeClr val="tx1"/>
              </a:solidFill>
              <a:latin typeface="ＭＳ Ｐゴシック" pitchFamily="50" charset="-128"/>
              <a:ea typeface="ＭＳ Ｐゴシック" pitchFamily="50" charset="-128"/>
              <a:cs typeface="+mn-cs"/>
            </a:rPr>
            <a:t>・運用益として</a:t>
          </a:r>
          <a:r>
            <a:rPr lang="en-US" altLang="ja-JP" sz="1300" b="0" i="0" u="none" strike="noStrike" baseline="0" smtClean="0">
              <a:solidFill>
                <a:schemeClr val="tx1"/>
              </a:solidFill>
              <a:latin typeface="ＭＳ Ｐゴシック" pitchFamily="50" charset="-128"/>
              <a:ea typeface="ＭＳ Ｐゴシック" pitchFamily="50" charset="-128"/>
              <a:cs typeface="+mn-cs"/>
            </a:rPr>
            <a:t>2,591</a:t>
          </a:r>
          <a:r>
            <a:rPr lang="ja-JP" altLang="en-US" sz="1300" b="0" i="0" u="none" strike="noStrike" baseline="0" smtClean="0">
              <a:solidFill>
                <a:schemeClr val="tx1"/>
              </a:solidFill>
              <a:latin typeface="ＭＳ Ｐゴシック" pitchFamily="50" charset="-128"/>
              <a:ea typeface="ＭＳ Ｐゴシック" pitchFamily="50" charset="-128"/>
              <a:cs typeface="+mn-cs"/>
            </a:rPr>
            <a:t>万円積立てたことにより増額となったが、償還のため</a:t>
          </a:r>
          <a:r>
            <a:rPr lang="en-US" altLang="ja-JP" sz="1300" b="0" i="0" u="none" strike="noStrike">
              <a:solidFill>
                <a:schemeClr val="tx1"/>
              </a:solidFill>
              <a:effectLst/>
              <a:latin typeface="ＭＳ Ｐゴシック" pitchFamily="50" charset="-128"/>
              <a:ea typeface="ＭＳ Ｐゴシック" pitchFamily="50" charset="-128"/>
              <a:cs typeface="+mn-cs"/>
            </a:rPr>
            <a:t>1,588</a:t>
          </a:r>
          <a:r>
            <a:rPr lang="ja-JP" altLang="en-US" sz="1300" b="0" i="0" u="none" strike="noStrike" baseline="0" smtClean="0">
              <a:solidFill>
                <a:schemeClr val="tx1"/>
              </a:solidFill>
              <a:latin typeface="ＭＳ Ｐゴシック" pitchFamily="50" charset="-128"/>
              <a:ea typeface="ＭＳ Ｐゴシック" pitchFamily="50" charset="-128"/>
              <a:cs typeface="+mn-cs"/>
            </a:rPr>
            <a:t>万円を取り崩したことにより減額となった。</a:t>
          </a:r>
        </a:p>
        <a:p>
          <a:r>
            <a:rPr lang="ja-JP" altLang="en-US" sz="1300" b="0" i="0" u="none" strike="noStrike" baseline="0" smtClean="0">
              <a:solidFill>
                <a:schemeClr val="tx1"/>
              </a:solidFill>
              <a:latin typeface="ＭＳ Ｐゴシック" pitchFamily="50" charset="-128"/>
              <a:ea typeface="ＭＳ Ｐゴシック" pitchFamily="50" charset="-128"/>
              <a:cs typeface="+mn-cs"/>
            </a:rPr>
            <a:t>（今後の方針）</a:t>
          </a:r>
        </a:p>
        <a:p>
          <a:r>
            <a:rPr lang="ja-JP" altLang="en-US" sz="1300" b="0" i="0" u="none" strike="noStrike" baseline="0" smtClean="0">
              <a:solidFill>
                <a:schemeClr val="tx1"/>
              </a:solidFill>
              <a:latin typeface="ＭＳ Ｐゴシック" pitchFamily="50" charset="-128"/>
              <a:ea typeface="ＭＳ Ｐゴシック" pitchFamily="50" charset="-128"/>
              <a:cs typeface="+mn-cs"/>
            </a:rPr>
            <a:t>・基金運用益を積立てる。</a:t>
          </a:r>
          <a:endParaRPr kumimoji="1" lang="en-US" altLang="ja-JP" sz="1300">
            <a:solidFill>
              <a:schemeClr val="tx1"/>
            </a:solidFill>
            <a:effectLst/>
            <a:latin typeface="ＭＳ Ｐゴシック" pitchFamily="50" charset="-128"/>
            <a:ea typeface="ＭＳ Ｐゴシック"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50,341
50,093
74.95
17,461,020
16,977,361
307,983
8,920,118
11,492,128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年度の有形固定資産減価償却率は、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38.8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ポイントで類似団体内平均値と比較し</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17.3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ポイント少ない値である。これは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、市内の有形固定資産を計画的に修繕しているためで、平成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年度は学童保育所施設を整備している。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しかしながら、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他の資産について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改修・更新費用が必要となる見込みであるため、財政状況を踏まえ適切な管理方法等を検討する必要がある。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3" name="直線コネクタ 72"/>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4"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5" name="直線コネクタ 74"/>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6"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7" name="直線コネクタ 76"/>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8"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9" name="フローチャート: 判断 78"/>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0" name="フローチャート: 判断 79"/>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51979</xdr:rowOff>
    </xdr:from>
    <xdr:to>
      <xdr:col>19</xdr:col>
      <xdr:colOff>187325</xdr:colOff>
      <xdr:row>33</xdr:row>
      <xdr:rowOff>153580</xdr:rowOff>
    </xdr:to>
    <xdr:sp macro="" textlink="">
      <xdr:nvSpPr>
        <xdr:cNvPr id="87" name="楕円 86"/>
        <xdr:cNvSpPr/>
      </xdr:nvSpPr>
      <xdr:spPr>
        <a:xfrm>
          <a:off x="4000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76653</xdr:rowOff>
    </xdr:from>
    <xdr:to>
      <xdr:col>15</xdr:col>
      <xdr:colOff>187325</xdr:colOff>
      <xdr:row>34</xdr:row>
      <xdr:rowOff>6803</xdr:rowOff>
    </xdr:to>
    <xdr:sp macro="" textlink="">
      <xdr:nvSpPr>
        <xdr:cNvPr id="88" name="楕円 87"/>
        <xdr:cNvSpPr/>
      </xdr:nvSpPr>
      <xdr:spPr>
        <a:xfrm>
          <a:off x="3238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102779</xdr:rowOff>
    </xdr:from>
    <xdr:to>
      <xdr:col>19</xdr:col>
      <xdr:colOff>136525</xdr:colOff>
      <xdr:row>33</xdr:row>
      <xdr:rowOff>127453</xdr:rowOff>
    </xdr:to>
    <xdr:cxnSp macro="">
      <xdr:nvCxnSpPr>
        <xdr:cNvPr id="89" name="直線コネクタ 88"/>
        <xdr:cNvCxnSpPr/>
      </xdr:nvCxnSpPr>
      <xdr:spPr>
        <a:xfrm flipV="1">
          <a:off x="3289300" y="65321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90"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1"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144706</xdr:rowOff>
    </xdr:from>
    <xdr:ext cx="405111" cy="259045"/>
    <xdr:sp macro="" textlink="">
      <xdr:nvSpPr>
        <xdr:cNvPr id="92" name="n_1mainValue有形固定資産減価償却率"/>
        <xdr:cNvSpPr txBox="1"/>
      </xdr:nvSpPr>
      <xdr:spPr>
        <a:xfrm>
          <a:off x="38360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169380</xdr:rowOff>
    </xdr:from>
    <xdr:ext cx="405111" cy="259045"/>
    <xdr:sp macro="" textlink="">
      <xdr:nvSpPr>
        <xdr:cNvPr id="93" name="n_2mainValue有形固定資産減価償却率"/>
        <xdr:cNvSpPr txBox="1"/>
      </xdr:nvSpPr>
      <xdr:spPr>
        <a:xfrm>
          <a:off x="3086744"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計画的な基金積立を実施することで基金残高が類似団体と比較し高いことから、債務償還可能年数は類似団体内平均値より低くなっている。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今後は、公共施設の更新や長寿命化等に伴う事業の増加が見込まれるため、より事業の必要性、緊急性を精査し、地方債の発行を最小限に止めることで、健全な財政運営に努める。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2" name="直線コネクタ 12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6" name="直線コネクタ 12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7"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8" name="フローチャート: 判断 12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63288</xdr:rowOff>
    </xdr:from>
    <xdr:to>
      <xdr:col>76</xdr:col>
      <xdr:colOff>73025</xdr:colOff>
      <xdr:row>33</xdr:row>
      <xdr:rowOff>164888</xdr:rowOff>
    </xdr:to>
    <xdr:sp macro="" textlink="">
      <xdr:nvSpPr>
        <xdr:cNvPr id="134" name="楕円 133"/>
        <xdr:cNvSpPr/>
      </xdr:nvSpPr>
      <xdr:spPr>
        <a:xfrm>
          <a:off x="14744700" y="64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41715</xdr:rowOff>
    </xdr:from>
    <xdr:ext cx="340478" cy="259045"/>
    <xdr:sp macro="" textlink="">
      <xdr:nvSpPr>
        <xdr:cNvPr id="135" name="債務償還可能年数該当値テキスト"/>
        <xdr:cNvSpPr txBox="1"/>
      </xdr:nvSpPr>
      <xdr:spPr>
        <a:xfrm>
          <a:off x="14846300" y="64710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50,341
50,093
74.95
17,461,020
16,977,361
307,983
8,920,118
11,492,128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0" name="楕円 69"/>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23495</xdr:rowOff>
    </xdr:from>
    <xdr:to>
      <xdr:col>15</xdr:col>
      <xdr:colOff>101600</xdr:colOff>
      <xdr:row>37</xdr:row>
      <xdr:rowOff>125095</xdr:rowOff>
    </xdr:to>
    <xdr:sp macro="" textlink="">
      <xdr:nvSpPr>
        <xdr:cNvPr id="71" name="楕円 70"/>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38100</xdr:rowOff>
    </xdr:from>
    <xdr:to>
      <xdr:col>19</xdr:col>
      <xdr:colOff>177800</xdr:colOff>
      <xdr:row>37</xdr:row>
      <xdr:rowOff>74295</xdr:rowOff>
    </xdr:to>
    <xdr:cxnSp macro="">
      <xdr:nvCxnSpPr>
        <xdr:cNvPr id="72" name="直線コネクタ 71"/>
        <xdr:cNvCxnSpPr/>
      </xdr:nvCxnSpPr>
      <xdr:spPr>
        <a:xfrm flipV="1">
          <a:off x="2908300" y="638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4"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75" name="n_1mainValue【道路】&#10;有形固定資産減価償却率"/>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76" name="n_2mainValue【道路】&#10;有形固定資産減価償却率"/>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25171</xdr:rowOff>
    </xdr:from>
    <xdr:to>
      <xdr:col>50</xdr:col>
      <xdr:colOff>165100</xdr:colOff>
      <xdr:row>40</xdr:row>
      <xdr:rowOff>126771</xdr:rowOff>
    </xdr:to>
    <xdr:sp macro="" textlink="">
      <xdr:nvSpPr>
        <xdr:cNvPr id="112" name="楕円 111"/>
        <xdr:cNvSpPr/>
      </xdr:nvSpPr>
      <xdr:spPr>
        <a:xfrm>
          <a:off x="9588500" y="68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159817</xdr:rowOff>
    </xdr:from>
    <xdr:to>
      <xdr:col>46</xdr:col>
      <xdr:colOff>38100</xdr:colOff>
      <xdr:row>40</xdr:row>
      <xdr:rowOff>89967</xdr:rowOff>
    </xdr:to>
    <xdr:sp macro="" textlink="">
      <xdr:nvSpPr>
        <xdr:cNvPr id="113" name="楕円 112"/>
        <xdr:cNvSpPr/>
      </xdr:nvSpPr>
      <xdr:spPr>
        <a:xfrm>
          <a:off x="8699500" y="68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39167</xdr:rowOff>
    </xdr:from>
    <xdr:to>
      <xdr:col>50</xdr:col>
      <xdr:colOff>114300</xdr:colOff>
      <xdr:row>40</xdr:row>
      <xdr:rowOff>75971</xdr:rowOff>
    </xdr:to>
    <xdr:cxnSp macro="">
      <xdr:nvCxnSpPr>
        <xdr:cNvPr id="114" name="直線コネクタ 113"/>
        <xdr:cNvCxnSpPr/>
      </xdr:nvCxnSpPr>
      <xdr:spPr>
        <a:xfrm>
          <a:off x="8750300" y="6897167"/>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117898</xdr:rowOff>
    </xdr:from>
    <xdr:ext cx="469744" cy="259045"/>
    <xdr:sp macro="" textlink="">
      <xdr:nvSpPr>
        <xdr:cNvPr id="117" name="n_1mainValue【道路】&#10;一人当たり延長"/>
        <xdr:cNvSpPr txBox="1"/>
      </xdr:nvSpPr>
      <xdr:spPr>
        <a:xfrm>
          <a:off x="9391727" y="697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81094</xdr:rowOff>
    </xdr:from>
    <xdr:ext cx="469744" cy="259045"/>
    <xdr:sp macro="" textlink="">
      <xdr:nvSpPr>
        <xdr:cNvPr id="118" name="n_2mainValue【道路】&#10;一人当たり延長"/>
        <xdr:cNvSpPr txBox="1"/>
      </xdr:nvSpPr>
      <xdr:spPr>
        <a:xfrm>
          <a:off x="8515427" y="69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45538</xdr:rowOff>
    </xdr:from>
    <xdr:to>
      <xdr:col>20</xdr:col>
      <xdr:colOff>38100</xdr:colOff>
      <xdr:row>58</xdr:row>
      <xdr:rowOff>147138</xdr:rowOff>
    </xdr:to>
    <xdr:sp macro="" textlink="">
      <xdr:nvSpPr>
        <xdr:cNvPr id="158" name="楕円 157"/>
        <xdr:cNvSpPr/>
      </xdr:nvSpPr>
      <xdr:spPr>
        <a:xfrm>
          <a:off x="3746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70031</xdr:rowOff>
    </xdr:from>
    <xdr:to>
      <xdr:col>15</xdr:col>
      <xdr:colOff>101600</xdr:colOff>
      <xdr:row>59</xdr:row>
      <xdr:rowOff>181</xdr:rowOff>
    </xdr:to>
    <xdr:sp macro="" textlink="">
      <xdr:nvSpPr>
        <xdr:cNvPr id="159" name="楕円 158"/>
        <xdr:cNvSpPr/>
      </xdr:nvSpPr>
      <xdr:spPr>
        <a:xfrm>
          <a:off x="2857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96338</xdr:rowOff>
    </xdr:from>
    <xdr:to>
      <xdr:col>19</xdr:col>
      <xdr:colOff>177800</xdr:colOff>
      <xdr:row>58</xdr:row>
      <xdr:rowOff>120831</xdr:rowOff>
    </xdr:to>
    <xdr:cxnSp macro="">
      <xdr:nvCxnSpPr>
        <xdr:cNvPr id="160" name="直線コネクタ 159"/>
        <xdr:cNvCxnSpPr/>
      </xdr:nvCxnSpPr>
      <xdr:spPr>
        <a:xfrm flipV="1">
          <a:off x="2908300" y="100404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1"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2"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163665</xdr:rowOff>
    </xdr:from>
    <xdr:ext cx="405111" cy="259045"/>
    <xdr:sp macro="" textlink="">
      <xdr:nvSpPr>
        <xdr:cNvPr id="163" name="n_1mainValue【橋りょう・トンネル】&#10;有形固定資産減価償却率"/>
        <xdr:cNvSpPr txBox="1"/>
      </xdr:nvSpPr>
      <xdr:spPr>
        <a:xfrm>
          <a:off x="3582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16708</xdr:rowOff>
    </xdr:from>
    <xdr:ext cx="405111" cy="259045"/>
    <xdr:sp macro="" textlink="">
      <xdr:nvSpPr>
        <xdr:cNvPr id="164" name="n_2mainValue【橋りょう・トンネル】&#10;有形固定資産減価償却率"/>
        <xdr:cNvSpPr txBox="1"/>
      </xdr:nvSpPr>
      <xdr:spPr>
        <a:xfrm>
          <a:off x="2705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159348</xdr:rowOff>
    </xdr:from>
    <xdr:to>
      <xdr:col>50</xdr:col>
      <xdr:colOff>165100</xdr:colOff>
      <xdr:row>63</xdr:row>
      <xdr:rowOff>89498</xdr:rowOff>
    </xdr:to>
    <xdr:sp macro="" textlink="">
      <xdr:nvSpPr>
        <xdr:cNvPr id="202" name="楕円 201"/>
        <xdr:cNvSpPr/>
      </xdr:nvSpPr>
      <xdr:spPr>
        <a:xfrm>
          <a:off x="9588500" y="107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158659</xdr:rowOff>
    </xdr:from>
    <xdr:to>
      <xdr:col>46</xdr:col>
      <xdr:colOff>38100</xdr:colOff>
      <xdr:row>63</xdr:row>
      <xdr:rowOff>88809</xdr:rowOff>
    </xdr:to>
    <xdr:sp macro="" textlink="">
      <xdr:nvSpPr>
        <xdr:cNvPr id="203" name="楕円 202"/>
        <xdr:cNvSpPr/>
      </xdr:nvSpPr>
      <xdr:spPr>
        <a:xfrm>
          <a:off x="8699500" y="107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38009</xdr:rowOff>
    </xdr:from>
    <xdr:to>
      <xdr:col>50</xdr:col>
      <xdr:colOff>114300</xdr:colOff>
      <xdr:row>63</xdr:row>
      <xdr:rowOff>38698</xdr:rowOff>
    </xdr:to>
    <xdr:cxnSp macro="">
      <xdr:nvCxnSpPr>
        <xdr:cNvPr id="204" name="直線コネクタ 203"/>
        <xdr:cNvCxnSpPr/>
      </xdr:nvCxnSpPr>
      <xdr:spPr>
        <a:xfrm>
          <a:off x="8750300" y="1083935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103442</xdr:rowOff>
    </xdr:from>
    <xdr:ext cx="599010" cy="259045"/>
    <xdr:sp macro="" textlink="">
      <xdr:nvSpPr>
        <xdr:cNvPr id="206" name="n_2aveValue【橋りょう・トンネル】&#10;一人当たり有形固定資産（償却資産）額"/>
        <xdr:cNvSpPr txBox="1"/>
      </xdr:nvSpPr>
      <xdr:spPr>
        <a:xfrm>
          <a:off x="8450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80625</xdr:rowOff>
    </xdr:from>
    <xdr:ext cx="599010" cy="259045"/>
    <xdr:sp macro="" textlink="">
      <xdr:nvSpPr>
        <xdr:cNvPr id="207" name="n_1mainValue【橋りょう・トンネル】&#10;一人当たり有形固定資産（償却資産）額"/>
        <xdr:cNvSpPr txBox="1"/>
      </xdr:nvSpPr>
      <xdr:spPr>
        <a:xfrm>
          <a:off x="9327095" y="1088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105336</xdr:rowOff>
    </xdr:from>
    <xdr:ext cx="599010" cy="259045"/>
    <xdr:sp macro="" textlink="">
      <xdr:nvSpPr>
        <xdr:cNvPr id="208" name="n_2mainValue【橋りょう・トンネル】&#10;一人当たり有形固定資産（償却資産）額"/>
        <xdr:cNvSpPr txBox="1"/>
      </xdr:nvSpPr>
      <xdr:spPr>
        <a:xfrm>
          <a:off x="8450795" y="1056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47" name="楕円 246"/>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52070</xdr:rowOff>
    </xdr:from>
    <xdr:to>
      <xdr:col>15</xdr:col>
      <xdr:colOff>101600</xdr:colOff>
      <xdr:row>79</xdr:row>
      <xdr:rowOff>153670</xdr:rowOff>
    </xdr:to>
    <xdr:sp macro="" textlink="">
      <xdr:nvSpPr>
        <xdr:cNvPr id="248" name="楕円 247"/>
        <xdr:cNvSpPr/>
      </xdr:nvSpPr>
      <xdr:spPr>
        <a:xfrm>
          <a:off x="2857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102870</xdr:rowOff>
    </xdr:to>
    <xdr:cxnSp macro="">
      <xdr:nvCxnSpPr>
        <xdr:cNvPr id="249" name="直線コネクタ 248"/>
        <xdr:cNvCxnSpPr/>
      </xdr:nvCxnSpPr>
      <xdr:spPr>
        <a:xfrm flipV="1">
          <a:off x="2908300" y="13605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0"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51"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252" name="n_1mainValue【公営住宅】&#10;有形固定資産減価償却率"/>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170197</xdr:rowOff>
    </xdr:from>
    <xdr:ext cx="405111" cy="259045"/>
    <xdr:sp macro="" textlink="">
      <xdr:nvSpPr>
        <xdr:cNvPr id="253" name="n_2mainValue【公営住宅】&#10;有形固定資産減価償却率"/>
        <xdr:cNvSpPr txBox="1"/>
      </xdr:nvSpPr>
      <xdr:spPr>
        <a:xfrm>
          <a:off x="2705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4"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113683</xdr:rowOff>
    </xdr:from>
    <xdr:to>
      <xdr:col>50</xdr:col>
      <xdr:colOff>165100</xdr:colOff>
      <xdr:row>87</xdr:row>
      <xdr:rowOff>43833</xdr:rowOff>
    </xdr:to>
    <xdr:sp macro="" textlink="">
      <xdr:nvSpPr>
        <xdr:cNvPr id="293" name="楕円 292"/>
        <xdr:cNvSpPr/>
      </xdr:nvSpPr>
      <xdr:spPr>
        <a:xfrm>
          <a:off x="9588500" y="14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113683</xdr:rowOff>
    </xdr:from>
    <xdr:to>
      <xdr:col>46</xdr:col>
      <xdr:colOff>38100</xdr:colOff>
      <xdr:row>87</xdr:row>
      <xdr:rowOff>43833</xdr:rowOff>
    </xdr:to>
    <xdr:sp macro="" textlink="">
      <xdr:nvSpPr>
        <xdr:cNvPr id="294" name="楕円 293"/>
        <xdr:cNvSpPr/>
      </xdr:nvSpPr>
      <xdr:spPr>
        <a:xfrm>
          <a:off x="8699500" y="14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164483</xdr:rowOff>
    </xdr:from>
    <xdr:to>
      <xdr:col>50</xdr:col>
      <xdr:colOff>114300</xdr:colOff>
      <xdr:row>86</xdr:row>
      <xdr:rowOff>164483</xdr:rowOff>
    </xdr:to>
    <xdr:cxnSp macro="">
      <xdr:nvCxnSpPr>
        <xdr:cNvPr id="295" name="直線コネクタ 294"/>
        <xdr:cNvCxnSpPr/>
      </xdr:nvCxnSpPr>
      <xdr:spPr>
        <a:xfrm>
          <a:off x="8750300" y="14909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6"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7"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34960</xdr:rowOff>
    </xdr:from>
    <xdr:ext cx="469744" cy="259045"/>
    <xdr:sp macro="" textlink="">
      <xdr:nvSpPr>
        <xdr:cNvPr id="298" name="n_1mainValue【公営住宅】&#10;一人当たり面積"/>
        <xdr:cNvSpPr txBox="1"/>
      </xdr:nvSpPr>
      <xdr:spPr>
        <a:xfrm>
          <a:off x="9391727" y="149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34960</xdr:rowOff>
    </xdr:from>
    <xdr:ext cx="469744" cy="259045"/>
    <xdr:sp macro="" textlink="">
      <xdr:nvSpPr>
        <xdr:cNvPr id="299" name="n_2mainValue【公営住宅】&#10;一人当たり面積"/>
        <xdr:cNvSpPr txBox="1"/>
      </xdr:nvSpPr>
      <xdr:spPr>
        <a:xfrm>
          <a:off x="8515427" y="149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6"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80917</xdr:rowOff>
    </xdr:from>
    <xdr:to>
      <xdr:col>81</xdr:col>
      <xdr:colOff>101600</xdr:colOff>
      <xdr:row>35</xdr:row>
      <xdr:rowOff>11067</xdr:rowOff>
    </xdr:to>
    <xdr:sp macro="" textlink="">
      <xdr:nvSpPr>
        <xdr:cNvPr id="355" name="楕円 354"/>
        <xdr:cNvSpPr/>
      </xdr:nvSpPr>
      <xdr:spPr>
        <a:xfrm>
          <a:off x="15430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118473</xdr:rowOff>
    </xdr:from>
    <xdr:to>
      <xdr:col>76</xdr:col>
      <xdr:colOff>165100</xdr:colOff>
      <xdr:row>35</xdr:row>
      <xdr:rowOff>48623</xdr:rowOff>
    </xdr:to>
    <xdr:sp macro="" textlink="">
      <xdr:nvSpPr>
        <xdr:cNvPr id="356" name="楕円 355"/>
        <xdr:cNvSpPr/>
      </xdr:nvSpPr>
      <xdr:spPr>
        <a:xfrm>
          <a:off x="14541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131717</xdr:rowOff>
    </xdr:from>
    <xdr:to>
      <xdr:col>81</xdr:col>
      <xdr:colOff>50800</xdr:colOff>
      <xdr:row>34</xdr:row>
      <xdr:rowOff>169273</xdr:rowOff>
    </xdr:to>
    <xdr:cxnSp macro="">
      <xdr:nvCxnSpPr>
        <xdr:cNvPr id="357" name="直線コネクタ 356"/>
        <xdr:cNvCxnSpPr/>
      </xdr:nvCxnSpPr>
      <xdr:spPr>
        <a:xfrm flipV="1">
          <a:off x="14592300" y="59610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5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9"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27594</xdr:rowOff>
    </xdr:from>
    <xdr:ext cx="405111" cy="259045"/>
    <xdr:sp macro="" textlink="">
      <xdr:nvSpPr>
        <xdr:cNvPr id="360" name="n_1mainValue【認定こども園・幼稚園・保育所】&#10;有形固定資産減価償却率"/>
        <xdr:cNvSpPr txBox="1"/>
      </xdr:nvSpPr>
      <xdr:spPr>
        <a:xfrm>
          <a:off x="152660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65150</xdr:rowOff>
    </xdr:from>
    <xdr:ext cx="405111" cy="259045"/>
    <xdr:sp macro="" textlink="">
      <xdr:nvSpPr>
        <xdr:cNvPr id="361" name="n_2mainValue【認定こども園・幼稚園・保育所】&#10;有形固定資産減価償却率"/>
        <xdr:cNvSpPr txBox="1"/>
      </xdr:nvSpPr>
      <xdr:spPr>
        <a:xfrm>
          <a:off x="14389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399" name="楕円 398"/>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40640</xdr:rowOff>
    </xdr:from>
    <xdr:to>
      <xdr:col>107</xdr:col>
      <xdr:colOff>101600</xdr:colOff>
      <xdr:row>41</xdr:row>
      <xdr:rowOff>142240</xdr:rowOff>
    </xdr:to>
    <xdr:sp macro="" textlink="">
      <xdr:nvSpPr>
        <xdr:cNvPr id="400" name="楕円 399"/>
        <xdr:cNvSpPr/>
      </xdr:nvSpPr>
      <xdr:spPr>
        <a:xfrm>
          <a:off x="20383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91440</xdr:rowOff>
    </xdr:to>
    <xdr:cxnSp macro="">
      <xdr:nvCxnSpPr>
        <xdr:cNvPr id="401" name="直線コネクタ 400"/>
        <xdr:cNvCxnSpPr/>
      </xdr:nvCxnSpPr>
      <xdr:spPr>
        <a:xfrm>
          <a:off x="20434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2"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3"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404" name="n_1mainValue【認定こども園・幼稚園・保育所】&#10;一人当たり面積"/>
        <xdr:cNvSpPr txBox="1"/>
      </xdr:nvSpPr>
      <xdr:spPr>
        <a:xfrm>
          <a:off x="21075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133367</xdr:rowOff>
    </xdr:from>
    <xdr:ext cx="469744" cy="259045"/>
    <xdr:sp macro="" textlink="">
      <xdr:nvSpPr>
        <xdr:cNvPr id="405" name="n_2mainValue【認定こども園・幼稚園・保育所】&#10;一人当たり面積"/>
        <xdr:cNvSpPr txBox="1"/>
      </xdr:nvSpPr>
      <xdr:spPr>
        <a:xfrm>
          <a:off x="20199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444" name="楕円 443"/>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5" name="楕円 444"/>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22860</xdr:rowOff>
    </xdr:to>
    <xdr:cxnSp macro="">
      <xdr:nvCxnSpPr>
        <xdr:cNvPr id="446" name="直線コネクタ 445"/>
        <xdr:cNvCxnSpPr/>
      </xdr:nvCxnSpPr>
      <xdr:spPr>
        <a:xfrm flipV="1">
          <a:off x="14592300" y="103003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47"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48"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55262</xdr:rowOff>
    </xdr:from>
    <xdr:ext cx="405111" cy="259045"/>
    <xdr:sp macro="" textlink="">
      <xdr:nvSpPr>
        <xdr:cNvPr id="449" name="n_1mainValue【学校施設】&#10;有形固定資産減価償却率"/>
        <xdr:cNvSpPr txBox="1"/>
      </xdr:nvSpPr>
      <xdr:spPr>
        <a:xfrm>
          <a:off x="15266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450" name="n_2main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8"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20066</xdr:rowOff>
    </xdr:from>
    <xdr:to>
      <xdr:col>112</xdr:col>
      <xdr:colOff>38100</xdr:colOff>
      <xdr:row>61</xdr:row>
      <xdr:rowOff>121666</xdr:rowOff>
    </xdr:to>
    <xdr:sp macro="" textlink="">
      <xdr:nvSpPr>
        <xdr:cNvPr id="487" name="楕円 486"/>
        <xdr:cNvSpPr/>
      </xdr:nvSpPr>
      <xdr:spPr>
        <a:xfrm>
          <a:off x="2127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xdr:rowOff>
    </xdr:from>
    <xdr:to>
      <xdr:col>107</xdr:col>
      <xdr:colOff>101600</xdr:colOff>
      <xdr:row>61</xdr:row>
      <xdr:rowOff>117094</xdr:rowOff>
    </xdr:to>
    <xdr:sp macro="" textlink="">
      <xdr:nvSpPr>
        <xdr:cNvPr id="488" name="楕円 487"/>
        <xdr:cNvSpPr/>
      </xdr:nvSpPr>
      <xdr:spPr>
        <a:xfrm>
          <a:off x="2038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66294</xdr:rowOff>
    </xdr:from>
    <xdr:to>
      <xdr:col>111</xdr:col>
      <xdr:colOff>177800</xdr:colOff>
      <xdr:row>61</xdr:row>
      <xdr:rowOff>70866</xdr:rowOff>
    </xdr:to>
    <xdr:cxnSp macro="">
      <xdr:nvCxnSpPr>
        <xdr:cNvPr id="489" name="直線コネクタ 488"/>
        <xdr:cNvCxnSpPr/>
      </xdr:nvCxnSpPr>
      <xdr:spPr>
        <a:xfrm>
          <a:off x="20434300" y="10524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9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49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138193</xdr:rowOff>
    </xdr:from>
    <xdr:ext cx="469744" cy="259045"/>
    <xdr:sp macro="" textlink="">
      <xdr:nvSpPr>
        <xdr:cNvPr id="492" name="n_1mainValue【学校施設】&#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133621</xdr:rowOff>
    </xdr:from>
    <xdr:ext cx="469744" cy="259045"/>
    <xdr:sp macro="" textlink="">
      <xdr:nvSpPr>
        <xdr:cNvPr id="493" name="n_2mainValue【学校施設】&#10;一人当たり面積"/>
        <xdr:cNvSpPr txBox="1"/>
      </xdr:nvSpPr>
      <xdr:spPr>
        <a:xfrm>
          <a:off x="20199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9" name="直線コネクタ 51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1" name="直線コネクタ 52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2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5" name="フローチャート: 判断 52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6" name="フローチャート: 判断 52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7" name="フローチャート: 判断 52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150586</xdr:rowOff>
    </xdr:from>
    <xdr:to>
      <xdr:col>81</xdr:col>
      <xdr:colOff>101600</xdr:colOff>
      <xdr:row>85</xdr:row>
      <xdr:rowOff>80736</xdr:rowOff>
    </xdr:to>
    <xdr:sp macro="" textlink="">
      <xdr:nvSpPr>
        <xdr:cNvPr id="533" name="楕円 532"/>
        <xdr:cNvSpPr/>
      </xdr:nvSpPr>
      <xdr:spPr>
        <a:xfrm>
          <a:off x="15430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29755</xdr:rowOff>
    </xdr:from>
    <xdr:to>
      <xdr:col>76</xdr:col>
      <xdr:colOff>165100</xdr:colOff>
      <xdr:row>85</xdr:row>
      <xdr:rowOff>131355</xdr:rowOff>
    </xdr:to>
    <xdr:sp macro="" textlink="">
      <xdr:nvSpPr>
        <xdr:cNvPr id="534" name="楕円 533"/>
        <xdr:cNvSpPr/>
      </xdr:nvSpPr>
      <xdr:spPr>
        <a:xfrm>
          <a:off x="14541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29936</xdr:rowOff>
    </xdr:from>
    <xdr:to>
      <xdr:col>81</xdr:col>
      <xdr:colOff>50800</xdr:colOff>
      <xdr:row>85</xdr:row>
      <xdr:rowOff>80555</xdr:rowOff>
    </xdr:to>
    <xdr:cxnSp macro="">
      <xdr:nvCxnSpPr>
        <xdr:cNvPr id="535" name="直線コネクタ 534"/>
        <xdr:cNvCxnSpPr/>
      </xdr:nvCxnSpPr>
      <xdr:spPr>
        <a:xfrm flipV="1">
          <a:off x="14592300" y="1460318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36"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37"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71863</xdr:rowOff>
    </xdr:from>
    <xdr:ext cx="405111" cy="259045"/>
    <xdr:sp macro="" textlink="">
      <xdr:nvSpPr>
        <xdr:cNvPr id="538" name="n_1mainValue【児童館】&#10;有形固定資産減価償却率"/>
        <xdr:cNvSpPr txBox="1"/>
      </xdr:nvSpPr>
      <xdr:spPr>
        <a:xfrm>
          <a:off x="152660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122482</xdr:rowOff>
    </xdr:from>
    <xdr:ext cx="405111" cy="259045"/>
    <xdr:sp macro="" textlink="">
      <xdr:nvSpPr>
        <xdr:cNvPr id="539" name="n_2mainValue【児童館】&#10;有形固定資産減価償却率"/>
        <xdr:cNvSpPr txBox="1"/>
      </xdr:nvSpPr>
      <xdr:spPr>
        <a:xfrm>
          <a:off x="14389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3" name="直線コネクタ 562"/>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5" name="直線コネクタ 5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6"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7" name="直線コネクタ 566"/>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68"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9" name="フローチャート: 判断 568"/>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0" name="フローチャート: 判断 569"/>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1" name="フローチャート: 判断 570"/>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577" name="楕円 576"/>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88900</xdr:rowOff>
    </xdr:from>
    <xdr:to>
      <xdr:col>107</xdr:col>
      <xdr:colOff>101600</xdr:colOff>
      <xdr:row>85</xdr:row>
      <xdr:rowOff>19050</xdr:rowOff>
    </xdr:to>
    <xdr:sp macro="" textlink="">
      <xdr:nvSpPr>
        <xdr:cNvPr id="578" name="楕円 577"/>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139700</xdr:rowOff>
    </xdr:to>
    <xdr:cxnSp macro="">
      <xdr:nvCxnSpPr>
        <xdr:cNvPr id="579" name="直線コネクタ 578"/>
        <xdr:cNvCxnSpPr/>
      </xdr:nvCxnSpPr>
      <xdr:spPr>
        <a:xfrm>
          <a:off x="20434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80"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81"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582" name="n_1mainValue【児童館】&#10;一人当たり面積"/>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583" name="n_2mainValue【児童館】&#10;一人当たり面積"/>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6" name="直線コネクタ 605"/>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7"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8" name="直線コネクタ 607"/>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0" name="直線コネクタ 60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11"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2" name="フローチャート: 判断 611"/>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3" name="フローチャート: 判断 612"/>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4" name="フローチャート: 判断 613"/>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20" name="楕円 619"/>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621" name="楕円 620"/>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64770</xdr:rowOff>
    </xdr:to>
    <xdr:cxnSp macro="">
      <xdr:nvCxnSpPr>
        <xdr:cNvPr id="622" name="直線コネクタ 621"/>
        <xdr:cNvCxnSpPr/>
      </xdr:nvCxnSpPr>
      <xdr:spPr>
        <a:xfrm flipV="1">
          <a:off x="14592300" y="17666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23"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24"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625" name="n_1mainValue【公民館】&#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626" name="n_2mainValue【公民館】&#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8" name="直線コネクタ 647"/>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49"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0" name="直線コネクタ 649"/>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1"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2" name="直線コネクタ 651"/>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53"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4" name="フローチャート: 判断 653"/>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5" name="フローチャート: 判断 654"/>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6" name="フローチャート: 判断 655"/>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61976</xdr:rowOff>
    </xdr:from>
    <xdr:to>
      <xdr:col>112</xdr:col>
      <xdr:colOff>38100</xdr:colOff>
      <xdr:row>107</xdr:row>
      <xdr:rowOff>163576</xdr:rowOff>
    </xdr:to>
    <xdr:sp macro="" textlink="">
      <xdr:nvSpPr>
        <xdr:cNvPr id="662" name="楕円 661"/>
        <xdr:cNvSpPr/>
      </xdr:nvSpPr>
      <xdr:spPr>
        <a:xfrm>
          <a:off x="21272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61976</xdr:rowOff>
    </xdr:from>
    <xdr:to>
      <xdr:col>107</xdr:col>
      <xdr:colOff>101600</xdr:colOff>
      <xdr:row>107</xdr:row>
      <xdr:rowOff>163576</xdr:rowOff>
    </xdr:to>
    <xdr:sp macro="" textlink="">
      <xdr:nvSpPr>
        <xdr:cNvPr id="663" name="楕円 662"/>
        <xdr:cNvSpPr/>
      </xdr:nvSpPr>
      <xdr:spPr>
        <a:xfrm>
          <a:off x="20383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112776</xdr:rowOff>
    </xdr:from>
    <xdr:to>
      <xdr:col>111</xdr:col>
      <xdr:colOff>177800</xdr:colOff>
      <xdr:row>107</xdr:row>
      <xdr:rowOff>112776</xdr:rowOff>
    </xdr:to>
    <xdr:cxnSp macro="">
      <xdr:nvCxnSpPr>
        <xdr:cNvPr id="664" name="直線コネクタ 663"/>
        <xdr:cNvCxnSpPr/>
      </xdr:nvCxnSpPr>
      <xdr:spPr>
        <a:xfrm>
          <a:off x="20434300" y="1845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65"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6"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154703</xdr:rowOff>
    </xdr:from>
    <xdr:ext cx="469744" cy="259045"/>
    <xdr:sp macro="" textlink="">
      <xdr:nvSpPr>
        <xdr:cNvPr id="667" name="n_1mainValue【公民館】&#10;一人当たり面積"/>
        <xdr:cNvSpPr txBox="1"/>
      </xdr:nvSpPr>
      <xdr:spPr>
        <a:xfrm>
          <a:off x="210757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154703</xdr:rowOff>
    </xdr:from>
    <xdr:ext cx="469744" cy="259045"/>
    <xdr:sp macro="" textlink="">
      <xdr:nvSpPr>
        <xdr:cNvPr id="668" name="n_2mainValue【公民館】&#10;一人当たり面積"/>
        <xdr:cNvSpPr txBox="1"/>
      </xdr:nvSpPr>
      <xdr:spPr>
        <a:xfrm>
          <a:off x="20199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年度の各施設における有形固定資産減価償却率は、類似団体内平均値と比べ概ね高い傾向にあり、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人当たりの延長・面積は少ない傾向にある。特に、「公営住宅」「認定こども園・幼稚園・保育所」「公民館」については、有形固定資産減価償却率が類似団体と比較し約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ポイントも高い状況にあるため、今後の財政状況をふまえ、施設の適切な維持管理を行っていく必要がある。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50,341
50,093
74.95
17,461,020
16,977,361
307,983
8,920,118
11,492,128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0" name="楕円 69"/>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71" name="楕円 70"/>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19050</xdr:rowOff>
    </xdr:to>
    <xdr:cxnSp macro="">
      <xdr:nvCxnSpPr>
        <xdr:cNvPr id="72" name="直線コネクタ 71"/>
        <xdr:cNvCxnSpPr/>
      </xdr:nvCxnSpPr>
      <xdr:spPr>
        <a:xfrm flipV="1">
          <a:off x="2908300" y="630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73" name="n_1mainValue【図書館】&#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74" name="n_2mainValue【図書館】&#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4"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6"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12" name="楕円 111"/>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71120</xdr:rowOff>
    </xdr:from>
    <xdr:to>
      <xdr:col>46</xdr:col>
      <xdr:colOff>38100</xdr:colOff>
      <xdr:row>41</xdr:row>
      <xdr:rowOff>1270</xdr:rowOff>
    </xdr:to>
    <xdr:sp macro="" textlink="">
      <xdr:nvSpPr>
        <xdr:cNvPr id="113" name="楕円 112"/>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14" name="直線コネクタ 113"/>
        <xdr:cNvCxnSpPr/>
      </xdr:nvCxnSpPr>
      <xdr:spPr>
        <a:xfrm>
          <a:off x="8750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163847</xdr:rowOff>
    </xdr:from>
    <xdr:ext cx="469744" cy="259045"/>
    <xdr:sp macro="" textlink="">
      <xdr:nvSpPr>
        <xdr:cNvPr id="115"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16" name="n_2mainValue【図書館】&#10;一人当たり面積"/>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150"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52"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58" name="楕円 157"/>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71665</xdr:rowOff>
    </xdr:from>
    <xdr:to>
      <xdr:col>15</xdr:col>
      <xdr:colOff>101600</xdr:colOff>
      <xdr:row>60</xdr:row>
      <xdr:rowOff>1815</xdr:rowOff>
    </xdr:to>
    <xdr:sp macro="" textlink="">
      <xdr:nvSpPr>
        <xdr:cNvPr id="159" name="楕円 158"/>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122465</xdr:rowOff>
    </xdr:to>
    <xdr:cxnSp macro="">
      <xdr:nvCxnSpPr>
        <xdr:cNvPr id="160" name="直線コネクタ 159"/>
        <xdr:cNvCxnSpPr/>
      </xdr:nvCxnSpPr>
      <xdr:spPr>
        <a:xfrm flipV="1">
          <a:off x="2908300" y="101955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61" name="n_1mainValue【体育館・プー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164392</xdr:rowOff>
    </xdr:from>
    <xdr:ext cx="405111" cy="259045"/>
    <xdr:sp macro="" textlink="">
      <xdr:nvSpPr>
        <xdr:cNvPr id="162" name="n_2mainValue【体育館・プール】&#10;有形固定資産減価償却率"/>
        <xdr:cNvSpPr txBox="1"/>
      </xdr:nvSpPr>
      <xdr:spPr>
        <a:xfrm>
          <a:off x="2705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94"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9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02" name="楕円 201"/>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03" name="楕円 202"/>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41910</xdr:rowOff>
    </xdr:to>
    <xdr:cxnSp macro="">
      <xdr:nvCxnSpPr>
        <xdr:cNvPr id="204" name="直線コネクタ 203"/>
        <xdr:cNvCxnSpPr/>
      </xdr:nvCxnSpPr>
      <xdr:spPr>
        <a:xfrm>
          <a:off x="8750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83837</xdr:rowOff>
    </xdr:from>
    <xdr:ext cx="469744" cy="259045"/>
    <xdr:sp macro="" textlink="">
      <xdr:nvSpPr>
        <xdr:cNvPr id="205" name="n_1mainValue【体育館・プール】&#10;一人当たり面積"/>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06" name="n_2mainValue【体育館・プール】&#10;一人当たり面積"/>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3" name="テキスト ボックス 2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4" name="直線コネクタ 2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5" name="テキスト ボックス 2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6" name="直線コネクタ 2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7" name="テキスト ボックス 2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8" name="直線コネクタ 2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9" name="テキスト ボックス 2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0" name="直線コネクタ 2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1" name="テキスト ボックス 2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2" name="直線コネクタ 2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3" name="テキスト ボックス 2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47" name="直線コネクタ 246"/>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48"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49" name="直線コネクタ 248"/>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1" name="直線コネクタ 25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52"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53" name="フローチャート: 判断 252"/>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54" name="フローチャート: 判断 253"/>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255"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256" name="フローチャート: 判断 255"/>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106697</xdr:rowOff>
    </xdr:from>
    <xdr:ext cx="405111" cy="259045"/>
    <xdr:sp macro="" textlink="">
      <xdr:nvSpPr>
        <xdr:cNvPr id="257"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73025</xdr:rowOff>
    </xdr:from>
    <xdr:to>
      <xdr:col>20</xdr:col>
      <xdr:colOff>38100</xdr:colOff>
      <xdr:row>105</xdr:row>
      <xdr:rowOff>3175</xdr:rowOff>
    </xdr:to>
    <xdr:sp macro="" textlink="">
      <xdr:nvSpPr>
        <xdr:cNvPr id="263" name="楕円 262"/>
        <xdr:cNvSpPr/>
      </xdr:nvSpPr>
      <xdr:spPr>
        <a:xfrm>
          <a:off x="3746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120650</xdr:rowOff>
    </xdr:from>
    <xdr:to>
      <xdr:col>15</xdr:col>
      <xdr:colOff>101600</xdr:colOff>
      <xdr:row>105</xdr:row>
      <xdr:rowOff>50800</xdr:rowOff>
    </xdr:to>
    <xdr:sp macro="" textlink="">
      <xdr:nvSpPr>
        <xdr:cNvPr id="264" name="楕円 263"/>
        <xdr:cNvSpPr/>
      </xdr:nvSpPr>
      <xdr:spPr>
        <a:xfrm>
          <a:off x="2857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123825</xdr:rowOff>
    </xdr:from>
    <xdr:to>
      <xdr:col>19</xdr:col>
      <xdr:colOff>177800</xdr:colOff>
      <xdr:row>105</xdr:row>
      <xdr:rowOff>0</xdr:rowOff>
    </xdr:to>
    <xdr:cxnSp macro="">
      <xdr:nvCxnSpPr>
        <xdr:cNvPr id="265" name="直線コネクタ 264"/>
        <xdr:cNvCxnSpPr/>
      </xdr:nvCxnSpPr>
      <xdr:spPr>
        <a:xfrm flipV="1">
          <a:off x="2908300" y="17954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19702</xdr:rowOff>
    </xdr:from>
    <xdr:ext cx="405111" cy="259045"/>
    <xdr:sp macro="" textlink="">
      <xdr:nvSpPr>
        <xdr:cNvPr id="266" name="n_1mainValue【市民会館】&#10;有形固定資産減価償却率"/>
        <xdr:cNvSpPr txBox="1"/>
      </xdr:nvSpPr>
      <xdr:spPr>
        <a:xfrm>
          <a:off x="35820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67327</xdr:rowOff>
    </xdr:from>
    <xdr:ext cx="405111" cy="259045"/>
    <xdr:sp macro="" textlink="">
      <xdr:nvSpPr>
        <xdr:cNvPr id="267" name="n_2mainValue【市民会館】&#10;有形固定資産減価償却率"/>
        <xdr:cNvSpPr txBox="1"/>
      </xdr:nvSpPr>
      <xdr:spPr>
        <a:xfrm>
          <a:off x="2705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8" name="直線コネクタ 27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9" name="テキスト ボックス 27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0" name="直線コネクタ 27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1" name="テキスト ボックス 28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2" name="直線コネクタ 28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3" name="テキスト ボックス 28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4" name="直線コネクタ 28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5" name="テキスト ボックス 28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6" name="直線コネクタ 28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7" name="テキスト ボックス 28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8" name="直線コネクタ 28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9" name="テキスト ボックス 28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93" name="直線コネクタ 29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9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95" name="直線コネクタ 29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9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97" name="直線コネクタ 29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298"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99" name="フローチャート: 判断 29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00" name="フローチャート: 判断 29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01"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02" name="フローチャート: 判断 301"/>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03"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4" name="テキスト ボックス 3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58057</xdr:rowOff>
    </xdr:from>
    <xdr:to>
      <xdr:col>50</xdr:col>
      <xdr:colOff>165100</xdr:colOff>
      <xdr:row>106</xdr:row>
      <xdr:rowOff>159657</xdr:rowOff>
    </xdr:to>
    <xdr:sp macro="" textlink="">
      <xdr:nvSpPr>
        <xdr:cNvPr id="309" name="楕円 308"/>
        <xdr:cNvSpPr/>
      </xdr:nvSpPr>
      <xdr:spPr>
        <a:xfrm>
          <a:off x="9588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10" name="楕円 309"/>
        <xdr:cNvSpPr/>
      </xdr:nvSpPr>
      <xdr:spPr>
        <a:xfrm>
          <a:off x="8699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108857</xdr:rowOff>
    </xdr:from>
    <xdr:to>
      <xdr:col>50</xdr:col>
      <xdr:colOff>114300</xdr:colOff>
      <xdr:row>106</xdr:row>
      <xdr:rowOff>108857</xdr:rowOff>
    </xdr:to>
    <xdr:cxnSp macro="">
      <xdr:nvCxnSpPr>
        <xdr:cNvPr id="311" name="直線コネクタ 310"/>
        <xdr:cNvCxnSpPr/>
      </xdr:nvCxnSpPr>
      <xdr:spPr>
        <a:xfrm>
          <a:off x="8750300" y="1828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12" name="n_1main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313" name="n_2main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126819</xdr:rowOff>
    </xdr:from>
    <xdr:to>
      <xdr:col>85</xdr:col>
      <xdr:colOff>126364</xdr:colOff>
      <xdr:row>40</xdr:row>
      <xdr:rowOff>152944</xdr:rowOff>
    </xdr:to>
    <xdr:cxnSp macro="">
      <xdr:nvCxnSpPr>
        <xdr:cNvPr id="339" name="直線コネクタ 338"/>
        <xdr:cNvCxnSpPr/>
      </xdr:nvCxnSpPr>
      <xdr:spPr>
        <a:xfrm flipV="1">
          <a:off x="16318864" y="5784669"/>
          <a:ext cx="0" cy="1226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156771</xdr:rowOff>
    </xdr:from>
    <xdr:ext cx="405111" cy="259045"/>
    <xdr:sp macro="" textlink="">
      <xdr:nvSpPr>
        <xdr:cNvPr id="340" name="【一般廃棄物処理施設】&#10;有形固定資産減価償却率最小値テキスト"/>
        <xdr:cNvSpPr txBox="1"/>
      </xdr:nvSpPr>
      <xdr:spPr>
        <a:xfrm>
          <a:off x="16357600" y="701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152944</xdr:rowOff>
    </xdr:from>
    <xdr:to>
      <xdr:col>86</xdr:col>
      <xdr:colOff>25400</xdr:colOff>
      <xdr:row>40</xdr:row>
      <xdr:rowOff>152944</xdr:rowOff>
    </xdr:to>
    <xdr:cxnSp macro="">
      <xdr:nvCxnSpPr>
        <xdr:cNvPr id="341" name="直線コネクタ 340"/>
        <xdr:cNvCxnSpPr/>
      </xdr:nvCxnSpPr>
      <xdr:spPr>
        <a:xfrm>
          <a:off x="16230600" y="701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73496</xdr:rowOff>
    </xdr:from>
    <xdr:ext cx="405111" cy="259045"/>
    <xdr:sp macro="" textlink="">
      <xdr:nvSpPr>
        <xdr:cNvPr id="342" name="【一般廃棄物処理施設】&#10;有形固定資産減価償却率最大値テキスト"/>
        <xdr:cNvSpPr txBox="1"/>
      </xdr:nvSpPr>
      <xdr:spPr>
        <a:xfrm>
          <a:off x="16357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126819</xdr:rowOff>
    </xdr:from>
    <xdr:to>
      <xdr:col>86</xdr:col>
      <xdr:colOff>25400</xdr:colOff>
      <xdr:row>33</xdr:row>
      <xdr:rowOff>126819</xdr:rowOff>
    </xdr:to>
    <xdr:cxnSp macro="">
      <xdr:nvCxnSpPr>
        <xdr:cNvPr id="343" name="直線コネクタ 342"/>
        <xdr:cNvCxnSpPr/>
      </xdr:nvCxnSpPr>
      <xdr:spPr>
        <a:xfrm>
          <a:off x="16230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25054</xdr:rowOff>
    </xdr:from>
    <xdr:ext cx="405111" cy="259045"/>
    <xdr:sp macro="" textlink="">
      <xdr:nvSpPr>
        <xdr:cNvPr id="344" name="【一般廃棄物処理施設】&#10;有形固定資産減価償却率平均値テキスト"/>
        <xdr:cNvSpPr txBox="1"/>
      </xdr:nvSpPr>
      <xdr:spPr>
        <a:xfrm>
          <a:off x="16357600" y="61972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345" name="フローチャート: 判断 344"/>
        <xdr:cNvSpPr/>
      </xdr:nvSpPr>
      <xdr:spPr>
        <a:xfrm>
          <a:off x="162687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69487</xdr:rowOff>
    </xdr:from>
    <xdr:to>
      <xdr:col>81</xdr:col>
      <xdr:colOff>101600</xdr:colOff>
      <xdr:row>36</xdr:row>
      <xdr:rowOff>171087</xdr:rowOff>
    </xdr:to>
    <xdr:sp macro="" textlink="">
      <xdr:nvSpPr>
        <xdr:cNvPr id="346" name="フローチャート: 判断 345"/>
        <xdr:cNvSpPr/>
      </xdr:nvSpPr>
      <xdr:spPr>
        <a:xfrm>
          <a:off x="15430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16164</xdr:rowOff>
    </xdr:from>
    <xdr:ext cx="405111" cy="259045"/>
    <xdr:sp macro="" textlink="">
      <xdr:nvSpPr>
        <xdr:cNvPr id="347" name="n_1aveValue【一般廃棄物処理施設】&#10;有形固定資産減価償却率"/>
        <xdr:cNvSpPr txBox="1"/>
      </xdr:nvSpPr>
      <xdr:spPr>
        <a:xfrm>
          <a:off x="15266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139700</xdr:rowOff>
    </xdr:from>
    <xdr:to>
      <xdr:col>76</xdr:col>
      <xdr:colOff>165100</xdr:colOff>
      <xdr:row>37</xdr:row>
      <xdr:rowOff>69850</xdr:rowOff>
    </xdr:to>
    <xdr:sp macro="" textlink="">
      <xdr:nvSpPr>
        <xdr:cNvPr id="348" name="フローチャート: 判断 347"/>
        <xdr:cNvSpPr/>
      </xdr:nvSpPr>
      <xdr:spPr>
        <a:xfrm>
          <a:off x="1454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86377</xdr:rowOff>
    </xdr:from>
    <xdr:ext cx="405111" cy="259045"/>
    <xdr:sp macro="" textlink="">
      <xdr:nvSpPr>
        <xdr:cNvPr id="349" name="n_2aveValue【一般廃棄物処理施設】&#10;有形固定資産減価償却率"/>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80917</xdr:rowOff>
    </xdr:from>
    <xdr:to>
      <xdr:col>81</xdr:col>
      <xdr:colOff>101600</xdr:colOff>
      <xdr:row>42</xdr:row>
      <xdr:rowOff>11067</xdr:rowOff>
    </xdr:to>
    <xdr:sp macro="" textlink="">
      <xdr:nvSpPr>
        <xdr:cNvPr id="355" name="楕円 354"/>
        <xdr:cNvSpPr/>
      </xdr:nvSpPr>
      <xdr:spPr>
        <a:xfrm>
          <a:off x="15430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42</xdr:row>
      <xdr:rowOff>2194</xdr:rowOff>
    </xdr:from>
    <xdr:ext cx="340478" cy="259045"/>
    <xdr:sp macro="" textlink="">
      <xdr:nvSpPr>
        <xdr:cNvPr id="356" name="n_1mainValue【一般廃棄物処理施設】&#10;有形固定資産減価償却率"/>
        <xdr:cNvSpPr txBox="1"/>
      </xdr:nvSpPr>
      <xdr:spPr>
        <a:xfrm>
          <a:off x="15298361" y="7203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78" name="直線コネクタ 377"/>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79"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80" name="直線コネクタ 379"/>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81"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82" name="直線コネクタ 381"/>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83"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84" name="フローチャート: 判断 383"/>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85" name="フローチャート: 判断 384"/>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86"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87" name="フローチャート: 判断 386"/>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88"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77526</xdr:rowOff>
    </xdr:from>
    <xdr:to>
      <xdr:col>112</xdr:col>
      <xdr:colOff>38100</xdr:colOff>
      <xdr:row>42</xdr:row>
      <xdr:rowOff>7676</xdr:rowOff>
    </xdr:to>
    <xdr:sp macro="" textlink="">
      <xdr:nvSpPr>
        <xdr:cNvPr id="394" name="楕円 393"/>
        <xdr:cNvSpPr/>
      </xdr:nvSpPr>
      <xdr:spPr>
        <a:xfrm>
          <a:off x="21272500" y="71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41</xdr:row>
      <xdr:rowOff>170253</xdr:rowOff>
    </xdr:from>
    <xdr:ext cx="469744" cy="259045"/>
    <xdr:sp macro="" textlink="">
      <xdr:nvSpPr>
        <xdr:cNvPr id="395" name="n_1mainValue【一般廃棄物処理施設】&#10;一人当たり有形固定資産（償却資産）額"/>
        <xdr:cNvSpPr txBox="1"/>
      </xdr:nvSpPr>
      <xdr:spPr>
        <a:xfrm>
          <a:off x="21075728" y="719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6" name="テキスト ボックス 40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7" name="直線コネクタ 4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8" name="テキスト ボックス 40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9" name="直線コネクタ 4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0" name="テキスト ボックス 4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1" name="直線コネクタ 4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2" name="テキスト ボックス 4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3" name="直線コネクタ 4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4" name="テキスト ボックス 4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5" name="直線コネクタ 4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6" name="テキスト ボックス 41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8" name="テキスト ボックス 4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20" name="直線コネクタ 419"/>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21"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22" name="直線コネクタ 421"/>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23"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24" name="直線コネクタ 423"/>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25"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26" name="フローチャート: 判断 425"/>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27" name="フローチャート: 判断 426"/>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428"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29" name="フローチャート: 判断 428"/>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430"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436" name="楕円 435"/>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44450</xdr:rowOff>
    </xdr:from>
    <xdr:to>
      <xdr:col>76</xdr:col>
      <xdr:colOff>165100</xdr:colOff>
      <xdr:row>61</xdr:row>
      <xdr:rowOff>146050</xdr:rowOff>
    </xdr:to>
    <xdr:sp macro="" textlink="">
      <xdr:nvSpPr>
        <xdr:cNvPr id="437" name="楕円 436"/>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95250</xdr:rowOff>
    </xdr:to>
    <xdr:cxnSp macro="">
      <xdr:nvCxnSpPr>
        <xdr:cNvPr id="438" name="直線コネクタ 437"/>
        <xdr:cNvCxnSpPr/>
      </xdr:nvCxnSpPr>
      <xdr:spPr>
        <a:xfrm flipV="1">
          <a:off x="14592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124477</xdr:rowOff>
    </xdr:from>
    <xdr:ext cx="405111" cy="259045"/>
    <xdr:sp macro="" textlink="">
      <xdr:nvSpPr>
        <xdr:cNvPr id="439" name="n_1mainValue【保健センター・保健所】&#10;有形固定資産減価償却率"/>
        <xdr:cNvSpPr txBox="1"/>
      </xdr:nvSpPr>
      <xdr:spPr>
        <a:xfrm>
          <a:off x="15266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162577</xdr:rowOff>
    </xdr:from>
    <xdr:ext cx="405111" cy="259045"/>
    <xdr:sp macro="" textlink="">
      <xdr:nvSpPr>
        <xdr:cNvPr id="440" name="n_2mainValue【保健センター・保健所】&#10;有形固定資産減価償却率"/>
        <xdr:cNvSpPr txBox="1"/>
      </xdr:nvSpPr>
      <xdr:spPr>
        <a:xfrm>
          <a:off x="14389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66" name="直線コネクタ 465"/>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8" name="直線コネクタ 46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69"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70" name="直線コネクタ 469"/>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71"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72" name="フローチャート: 判断 471"/>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73" name="フローチャート: 判断 472"/>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474"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75" name="フローチャート: 判断 474"/>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476"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482" name="楕円 481"/>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21046</xdr:rowOff>
    </xdr:from>
    <xdr:to>
      <xdr:col>107</xdr:col>
      <xdr:colOff>101600</xdr:colOff>
      <xdr:row>64</xdr:row>
      <xdr:rowOff>122646</xdr:rowOff>
    </xdr:to>
    <xdr:sp macro="" textlink="">
      <xdr:nvSpPr>
        <xdr:cNvPr id="483" name="楕円 482"/>
        <xdr:cNvSpPr/>
      </xdr:nvSpPr>
      <xdr:spPr>
        <a:xfrm>
          <a:off x="20383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71846</xdr:rowOff>
    </xdr:to>
    <xdr:cxnSp macro="">
      <xdr:nvCxnSpPr>
        <xdr:cNvPr id="484" name="直線コネクタ 483"/>
        <xdr:cNvCxnSpPr/>
      </xdr:nvCxnSpPr>
      <xdr:spPr>
        <a:xfrm>
          <a:off x="20434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113773</xdr:rowOff>
    </xdr:from>
    <xdr:ext cx="469744" cy="259045"/>
    <xdr:sp macro="" textlink="">
      <xdr:nvSpPr>
        <xdr:cNvPr id="485" name="n_1mainValue【保健センター・保健所】&#10;一人当たり面積"/>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113773</xdr:rowOff>
    </xdr:from>
    <xdr:ext cx="469744" cy="259045"/>
    <xdr:sp macro="" textlink="">
      <xdr:nvSpPr>
        <xdr:cNvPr id="486" name="n_2mainValue【保健センター・保健所】&#10;一人当たり面積"/>
        <xdr:cNvSpPr txBox="1"/>
      </xdr:nvSpPr>
      <xdr:spPr>
        <a:xfrm>
          <a:off x="20199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8" name="テキスト ボックス 49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8" name="テキスト ボックス 50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12" name="直線コネクタ 511"/>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13"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14" name="直線コネクタ 513"/>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5"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6" name="直線コネクタ 51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17"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18" name="フローチャート: 判断 517"/>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19" name="フローチャート: 判断 518"/>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520"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21" name="フローチャート: 判断 52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522"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126093</xdr:rowOff>
    </xdr:from>
    <xdr:to>
      <xdr:col>81</xdr:col>
      <xdr:colOff>101600</xdr:colOff>
      <xdr:row>81</xdr:row>
      <xdr:rowOff>56243</xdr:rowOff>
    </xdr:to>
    <xdr:sp macro="" textlink="">
      <xdr:nvSpPr>
        <xdr:cNvPr id="528" name="楕円 527"/>
        <xdr:cNvSpPr/>
      </xdr:nvSpPr>
      <xdr:spPr>
        <a:xfrm>
          <a:off x="15430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15058</xdr:rowOff>
    </xdr:from>
    <xdr:to>
      <xdr:col>76</xdr:col>
      <xdr:colOff>165100</xdr:colOff>
      <xdr:row>81</xdr:row>
      <xdr:rowOff>116658</xdr:rowOff>
    </xdr:to>
    <xdr:sp macro="" textlink="">
      <xdr:nvSpPr>
        <xdr:cNvPr id="529" name="楕円 528"/>
        <xdr:cNvSpPr/>
      </xdr:nvSpPr>
      <xdr:spPr>
        <a:xfrm>
          <a:off x="14541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5443</xdr:rowOff>
    </xdr:from>
    <xdr:to>
      <xdr:col>81</xdr:col>
      <xdr:colOff>50800</xdr:colOff>
      <xdr:row>81</xdr:row>
      <xdr:rowOff>65858</xdr:rowOff>
    </xdr:to>
    <xdr:cxnSp macro="">
      <xdr:nvCxnSpPr>
        <xdr:cNvPr id="530" name="直線コネクタ 529"/>
        <xdr:cNvCxnSpPr/>
      </xdr:nvCxnSpPr>
      <xdr:spPr>
        <a:xfrm flipV="1">
          <a:off x="14592300" y="1389289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72770</xdr:rowOff>
    </xdr:from>
    <xdr:ext cx="405111" cy="259045"/>
    <xdr:sp macro="" textlink="">
      <xdr:nvSpPr>
        <xdr:cNvPr id="531" name="n_1mainValue【消防施設】&#10;有形固定資産減価償却率"/>
        <xdr:cNvSpPr txBox="1"/>
      </xdr:nvSpPr>
      <xdr:spPr>
        <a:xfrm>
          <a:off x="152660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133185</xdr:rowOff>
    </xdr:from>
    <xdr:ext cx="405111" cy="259045"/>
    <xdr:sp macro="" textlink="">
      <xdr:nvSpPr>
        <xdr:cNvPr id="532" name="n_2mainValue【消防施設】&#10;有形固定資産減価償却率"/>
        <xdr:cNvSpPr txBox="1"/>
      </xdr:nvSpPr>
      <xdr:spPr>
        <a:xfrm>
          <a:off x="14389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54" name="直線コネクタ 553"/>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55"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56" name="直線コネクタ 555"/>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57"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58" name="直線コネクタ 55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59"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60" name="フローチャート: 判断 559"/>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61" name="フローチャート: 判断 560"/>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62"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63" name="フローチャート: 判断 562"/>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64"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570" name="楕円 569"/>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145035</xdr:rowOff>
    </xdr:from>
    <xdr:to>
      <xdr:col>107</xdr:col>
      <xdr:colOff>101600</xdr:colOff>
      <xdr:row>86</xdr:row>
      <xdr:rowOff>75185</xdr:rowOff>
    </xdr:to>
    <xdr:sp macro="" textlink="">
      <xdr:nvSpPr>
        <xdr:cNvPr id="571" name="楕円 570"/>
        <xdr:cNvSpPr/>
      </xdr:nvSpPr>
      <xdr:spPr>
        <a:xfrm>
          <a:off x="20383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24385</xdr:rowOff>
    </xdr:from>
    <xdr:to>
      <xdr:col>111</xdr:col>
      <xdr:colOff>177800</xdr:colOff>
      <xdr:row>86</xdr:row>
      <xdr:rowOff>24385</xdr:rowOff>
    </xdr:to>
    <xdr:cxnSp macro="">
      <xdr:nvCxnSpPr>
        <xdr:cNvPr id="572" name="直線コネクタ 571"/>
        <xdr:cNvCxnSpPr/>
      </xdr:nvCxnSpPr>
      <xdr:spPr>
        <a:xfrm>
          <a:off x="20434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66312</xdr:rowOff>
    </xdr:from>
    <xdr:ext cx="469744" cy="259045"/>
    <xdr:sp macro="" textlink="">
      <xdr:nvSpPr>
        <xdr:cNvPr id="573" name="n_1mainValue【消防施設】&#10;一人当たり面積"/>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574" name="n_2mainValue【消防施設】&#10;一人当たり面積"/>
        <xdr:cNvSpPr txBox="1"/>
      </xdr:nvSpPr>
      <xdr:spPr>
        <a:xfrm>
          <a:off x="20199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6" name="テキスト ボックス 5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6" name="テキスト ボックス 5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00" name="直線コネクタ 599"/>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1"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2" name="直線コネクタ 60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4" name="直線コネクタ 60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05"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06" name="フローチャート: 判断 605"/>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07" name="フローチャート: 判断 606"/>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608"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09" name="フローチャート: 判断 608"/>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610"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90714</xdr:rowOff>
    </xdr:from>
    <xdr:to>
      <xdr:col>81</xdr:col>
      <xdr:colOff>101600</xdr:colOff>
      <xdr:row>102</xdr:row>
      <xdr:rowOff>20864</xdr:rowOff>
    </xdr:to>
    <xdr:sp macro="" textlink="">
      <xdr:nvSpPr>
        <xdr:cNvPr id="616" name="楕円 615"/>
        <xdr:cNvSpPr/>
      </xdr:nvSpPr>
      <xdr:spPr>
        <a:xfrm>
          <a:off x="15430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126637</xdr:rowOff>
    </xdr:from>
    <xdr:to>
      <xdr:col>76</xdr:col>
      <xdr:colOff>165100</xdr:colOff>
      <xdr:row>102</xdr:row>
      <xdr:rowOff>56787</xdr:rowOff>
    </xdr:to>
    <xdr:sp macro="" textlink="">
      <xdr:nvSpPr>
        <xdr:cNvPr id="617" name="楕円 616"/>
        <xdr:cNvSpPr/>
      </xdr:nvSpPr>
      <xdr:spPr>
        <a:xfrm>
          <a:off x="14541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102</xdr:row>
      <xdr:rowOff>5987</xdr:rowOff>
    </xdr:to>
    <xdr:cxnSp macro="">
      <xdr:nvCxnSpPr>
        <xdr:cNvPr id="618" name="直線コネクタ 617"/>
        <xdr:cNvCxnSpPr/>
      </xdr:nvCxnSpPr>
      <xdr:spPr>
        <a:xfrm flipV="1">
          <a:off x="14592300" y="174579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37391</xdr:rowOff>
    </xdr:from>
    <xdr:ext cx="405111" cy="259045"/>
    <xdr:sp macro="" textlink="">
      <xdr:nvSpPr>
        <xdr:cNvPr id="619" name="n_1mainValue【庁舎】&#10;有形固定資産減価償却率"/>
        <xdr:cNvSpPr txBox="1"/>
      </xdr:nvSpPr>
      <xdr:spPr>
        <a:xfrm>
          <a:off x="15266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73314</xdr:rowOff>
    </xdr:from>
    <xdr:ext cx="405111" cy="259045"/>
    <xdr:sp macro="" textlink="">
      <xdr:nvSpPr>
        <xdr:cNvPr id="620" name="n_2mainValue【庁舎】&#10;有形固定資産減価償却率"/>
        <xdr:cNvSpPr txBox="1"/>
      </xdr:nvSpPr>
      <xdr:spPr>
        <a:xfrm>
          <a:off x="14389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1" name="直線コネクタ 6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2" name="テキスト ボックス 6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3" name="直線コネクタ 6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4" name="テキスト ボックス 6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5" name="直線コネクタ 6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6" name="テキスト ボックス 6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7" name="直線コネクタ 6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8" name="テキスト ボックス 6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9" name="直線コネクタ 6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0" name="テキスト ボックス 6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1" name="直線コネクタ 6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2" name="テキスト ボックス 6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46" name="直線コネクタ 645"/>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47"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48" name="直線コネクタ 647"/>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49"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50" name="直線コネクタ 649"/>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51"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52" name="フローチャート: 判断 651"/>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53" name="フローチャート: 判断 652"/>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654"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55" name="フローチャート: 判断 654"/>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56"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42818</xdr:rowOff>
    </xdr:from>
    <xdr:to>
      <xdr:col>112</xdr:col>
      <xdr:colOff>38100</xdr:colOff>
      <xdr:row>108</xdr:row>
      <xdr:rowOff>144418</xdr:rowOff>
    </xdr:to>
    <xdr:sp macro="" textlink="">
      <xdr:nvSpPr>
        <xdr:cNvPr id="662" name="楕円 661"/>
        <xdr:cNvSpPr/>
      </xdr:nvSpPr>
      <xdr:spPr>
        <a:xfrm>
          <a:off x="21272500" y="185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42818</xdr:rowOff>
    </xdr:from>
    <xdr:to>
      <xdr:col>107</xdr:col>
      <xdr:colOff>101600</xdr:colOff>
      <xdr:row>108</xdr:row>
      <xdr:rowOff>144418</xdr:rowOff>
    </xdr:to>
    <xdr:sp macro="" textlink="">
      <xdr:nvSpPr>
        <xdr:cNvPr id="663" name="楕円 662"/>
        <xdr:cNvSpPr/>
      </xdr:nvSpPr>
      <xdr:spPr>
        <a:xfrm>
          <a:off x="20383500" y="185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93618</xdr:rowOff>
    </xdr:from>
    <xdr:to>
      <xdr:col>111</xdr:col>
      <xdr:colOff>177800</xdr:colOff>
      <xdr:row>108</xdr:row>
      <xdr:rowOff>93618</xdr:rowOff>
    </xdr:to>
    <xdr:cxnSp macro="">
      <xdr:nvCxnSpPr>
        <xdr:cNvPr id="664" name="直線コネクタ 663"/>
        <xdr:cNvCxnSpPr/>
      </xdr:nvCxnSpPr>
      <xdr:spPr>
        <a:xfrm>
          <a:off x="20434300" y="18610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135545</xdr:rowOff>
    </xdr:from>
    <xdr:ext cx="469744" cy="259045"/>
    <xdr:sp macro="" textlink="">
      <xdr:nvSpPr>
        <xdr:cNvPr id="665" name="n_1mainValue【庁舎】&#10;一人当たり面積"/>
        <xdr:cNvSpPr txBox="1"/>
      </xdr:nvSpPr>
      <xdr:spPr>
        <a:xfrm>
          <a:off x="21075727" y="1865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135545</xdr:rowOff>
    </xdr:from>
    <xdr:ext cx="469744" cy="259045"/>
    <xdr:sp macro="" textlink="">
      <xdr:nvSpPr>
        <xdr:cNvPr id="666" name="n_2mainValue【庁舎】&#10;一人当たり面積"/>
        <xdr:cNvSpPr txBox="1"/>
      </xdr:nvSpPr>
      <xdr:spPr>
        <a:xfrm>
          <a:off x="20199427" y="1865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年度の各施設における有形固定資産減価償却率は、類似団体内平均値と比べ概ね高い傾向にあり、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人当たりの面積は少ない傾向にある。特に、「庁舎」については、有形固定資産減価償却率が類似団体と比較し約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ポイントも高い状況にあるため、今後の財政状況をふまえ、施設の適切な維持管理を行っていく必要がある。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17461020</v>
      </c>
      <c r="BO4" s="441"/>
      <c r="BP4" s="441"/>
      <c r="BQ4" s="441"/>
      <c r="BR4" s="441"/>
      <c r="BS4" s="441"/>
      <c r="BT4" s="441"/>
      <c r="BU4" s="442"/>
      <c r="BV4" s="440">
        <v>17034830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3.5</v>
      </c>
      <c r="CU4" s="622"/>
      <c r="CV4" s="622"/>
      <c r="CW4" s="622"/>
      <c r="CX4" s="622"/>
      <c r="CY4" s="622"/>
      <c r="CZ4" s="622"/>
      <c r="DA4" s="623"/>
      <c r="DB4" s="621">
        <v>8.6999999999999993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16977361</v>
      </c>
      <c r="BO5" s="446"/>
      <c r="BP5" s="446"/>
      <c r="BQ5" s="446"/>
      <c r="BR5" s="446"/>
      <c r="BS5" s="446"/>
      <c r="BT5" s="446"/>
      <c r="BU5" s="447"/>
      <c r="BV5" s="445">
        <v>16026615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90.5</v>
      </c>
      <c r="CU5" s="416"/>
      <c r="CV5" s="416"/>
      <c r="CW5" s="416"/>
      <c r="CX5" s="416"/>
      <c r="CY5" s="416"/>
      <c r="CZ5" s="416"/>
      <c r="DA5" s="417"/>
      <c r="DB5" s="415">
        <v>88.3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483659</v>
      </c>
      <c r="BO6" s="446"/>
      <c r="BP6" s="446"/>
      <c r="BQ6" s="446"/>
      <c r="BR6" s="446"/>
      <c r="BS6" s="446"/>
      <c r="BT6" s="446"/>
      <c r="BU6" s="447"/>
      <c r="BV6" s="445">
        <v>1008215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95.8</v>
      </c>
      <c r="CU6" s="596"/>
      <c r="CV6" s="596"/>
      <c r="CW6" s="596"/>
      <c r="CX6" s="596"/>
      <c r="CY6" s="596"/>
      <c r="CZ6" s="596"/>
      <c r="DA6" s="597"/>
      <c r="DB6" s="595">
        <v>94.1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175676</v>
      </c>
      <c r="BO7" s="446"/>
      <c r="BP7" s="446"/>
      <c r="BQ7" s="446"/>
      <c r="BR7" s="446"/>
      <c r="BS7" s="446"/>
      <c r="BT7" s="446"/>
      <c r="BU7" s="447"/>
      <c r="BV7" s="445">
        <v>203960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8920118</v>
      </c>
      <c r="CU7" s="446"/>
      <c r="CV7" s="446"/>
      <c r="CW7" s="446"/>
      <c r="CX7" s="446"/>
      <c r="CY7" s="446"/>
      <c r="CZ7" s="446"/>
      <c r="DA7" s="447"/>
      <c r="DB7" s="445">
        <v>9232639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307983</v>
      </c>
      <c r="BO8" s="446"/>
      <c r="BP8" s="446"/>
      <c r="BQ8" s="446"/>
      <c r="BR8" s="446"/>
      <c r="BS8" s="446"/>
      <c r="BT8" s="446"/>
      <c r="BU8" s="447"/>
      <c r="BV8" s="445">
        <v>804255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0.72</v>
      </c>
      <c r="CU8" s="559"/>
      <c r="CV8" s="559"/>
      <c r="CW8" s="559"/>
      <c r="CX8" s="559"/>
      <c r="CY8" s="559"/>
      <c r="CZ8" s="559"/>
      <c r="DA8" s="560"/>
      <c r="DB8" s="558">
        <v>0.7</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50004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-496272</v>
      </c>
      <c r="BO9" s="446"/>
      <c r="BP9" s="446"/>
      <c r="BQ9" s="446"/>
      <c r="BR9" s="446"/>
      <c r="BS9" s="446"/>
      <c r="BT9" s="446"/>
      <c r="BU9" s="447"/>
      <c r="BV9" s="445">
        <v>299604</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11.3</v>
      </c>
      <c r="CU9" s="416"/>
      <c r="CV9" s="416"/>
      <c r="CW9" s="416"/>
      <c r="CX9" s="416"/>
      <c r="CY9" s="416"/>
      <c r="CZ9" s="416"/>
      <c r="DA9" s="417"/>
      <c r="DB9" s="415">
        <v>10.6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49780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99</v>
      </c>
      <c r="AV10" s="503"/>
      <c r="AW10" s="503"/>
      <c r="AX10" s="503"/>
      <c r="AY10" s="425" t="s">
        <v>113</v>
      </c>
      <c r="AZ10" s="426"/>
      <c r="BA10" s="426"/>
      <c r="BB10" s="426"/>
      <c r="BC10" s="426"/>
      <c r="BD10" s="426"/>
      <c r="BE10" s="426"/>
      <c r="BF10" s="426"/>
      <c r="BG10" s="426"/>
      <c r="BH10" s="426"/>
      <c r="BI10" s="426"/>
      <c r="BJ10" s="426"/>
      <c r="BK10" s="426"/>
      <c r="BL10" s="426"/>
      <c r="BM10" s="427"/>
      <c r="BN10" s="445">
        <v>17882</v>
      </c>
      <c r="BO10" s="446"/>
      <c r="BP10" s="446"/>
      <c r="BQ10" s="446"/>
      <c r="BR10" s="446"/>
      <c r="BS10" s="446"/>
      <c r="BT10" s="446"/>
      <c r="BU10" s="447"/>
      <c r="BV10" s="445">
        <v>55193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15880</v>
      </c>
      <c r="BO11" s="446"/>
      <c r="BP11" s="446"/>
      <c r="BQ11" s="446"/>
      <c r="BR11" s="446"/>
      <c r="BS11" s="446"/>
      <c r="BT11" s="446"/>
      <c r="BU11" s="447"/>
      <c r="BV11" s="445">
        <v>6472</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50341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100000</v>
      </c>
      <c r="BO12" s="446"/>
      <c r="BP12" s="446"/>
      <c r="BQ12" s="446"/>
      <c r="BR12" s="446"/>
      <c r="BS12" s="446"/>
      <c r="BT12" s="446"/>
      <c r="BU12" s="447"/>
      <c r="BV12" s="445">
        <v>180000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50093</v>
      </c>
      <c r="S13" s="549"/>
      <c r="T13" s="549"/>
      <c r="U13" s="549"/>
      <c r="V13" s="550"/>
      <c r="W13" s="536" t="s">
        <v>133</v>
      </c>
      <c r="X13" s="458"/>
      <c r="Y13" s="458"/>
      <c r="Z13" s="458"/>
      <c r="AA13" s="458"/>
      <c r="AB13" s="459"/>
      <c r="AC13" s="421">
        <v>388</v>
      </c>
      <c r="AD13" s="422"/>
      <c r="AE13" s="422"/>
      <c r="AF13" s="422"/>
      <c r="AG13" s="423"/>
      <c r="AH13" s="421">
        <v>369</v>
      </c>
      <c r="AI13" s="422"/>
      <c r="AJ13" s="422"/>
      <c r="AK13" s="422"/>
      <c r="AL13" s="424"/>
      <c r="AM13" s="514" t="s">
        <v>134</v>
      </c>
      <c r="AN13" s="419"/>
      <c r="AO13" s="419"/>
      <c r="AP13" s="419"/>
      <c r="AQ13" s="419"/>
      <c r="AR13" s="419"/>
      <c r="AS13" s="419"/>
      <c r="AT13" s="420"/>
      <c r="AU13" s="502" t="s">
        <v>118</v>
      </c>
      <c r="AV13" s="503"/>
      <c r="AW13" s="503"/>
      <c r="AX13" s="503"/>
      <c r="AY13" s="425" t="s">
        <v>135</v>
      </c>
      <c r="AZ13" s="426"/>
      <c r="BA13" s="426"/>
      <c r="BB13" s="426"/>
      <c r="BC13" s="426"/>
      <c r="BD13" s="426"/>
      <c r="BE13" s="426"/>
      <c r="BF13" s="426"/>
      <c r="BG13" s="426"/>
      <c r="BH13" s="426"/>
      <c r="BI13" s="426"/>
      <c r="BJ13" s="426"/>
      <c r="BK13" s="426"/>
      <c r="BL13" s="426"/>
      <c r="BM13" s="427"/>
      <c r="BN13" s="445">
        <v>-562510</v>
      </c>
      <c r="BO13" s="446"/>
      <c r="BP13" s="446"/>
      <c r="BQ13" s="446"/>
      <c r="BR13" s="446"/>
      <c r="BS13" s="446"/>
      <c r="BT13" s="446"/>
      <c r="BU13" s="447"/>
      <c r="BV13" s="445">
        <v>181269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4.0999999999999996</v>
      </c>
      <c r="CU13" s="416"/>
      <c r="CV13" s="416"/>
      <c r="CW13" s="416"/>
      <c r="CX13" s="416"/>
      <c r="CY13" s="416"/>
      <c r="CZ13" s="416"/>
      <c r="DA13" s="417"/>
      <c r="DB13" s="415">
        <v>3.7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50401</v>
      </c>
      <c r="S14" s="549"/>
      <c r="T14" s="549"/>
      <c r="U14" s="549"/>
      <c r="V14" s="550"/>
      <c r="W14" s="551"/>
      <c r="X14" s="461"/>
      <c r="Y14" s="461"/>
      <c r="Z14" s="461"/>
      <c r="AA14" s="461"/>
      <c r="AB14" s="462"/>
      <c r="AC14" s="541">
        <v>1.8</v>
      </c>
      <c r="AD14" s="542"/>
      <c r="AE14" s="542"/>
      <c r="AF14" s="542"/>
      <c r="AG14" s="543"/>
      <c r="AH14" s="541">
        <v>1.7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130</v>
      </c>
      <c r="CU14" s="553"/>
      <c r="CV14" s="553"/>
      <c r="CW14" s="553"/>
      <c r="CX14" s="553"/>
      <c r="CY14" s="553"/>
      <c r="CZ14" s="553"/>
      <c r="DA14" s="554"/>
      <c r="DB14" s="552" t="s">
        <v>130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50195</v>
      </c>
      <c r="S15" s="549"/>
      <c r="T15" s="549"/>
      <c r="U15" s="549"/>
      <c r="V15" s="550"/>
      <c r="W15" s="536" t="s">
        <v>139</v>
      </c>
      <c r="X15" s="458"/>
      <c r="Y15" s="458"/>
      <c r="Z15" s="458"/>
      <c r="AA15" s="458"/>
      <c r="AB15" s="459"/>
      <c r="AC15" s="421">
        <v>4997</v>
      </c>
      <c r="AD15" s="422"/>
      <c r="AE15" s="422"/>
      <c r="AF15" s="422"/>
      <c r="AG15" s="423"/>
      <c r="AH15" s="421">
        <v>4943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5277583</v>
      </c>
      <c r="BO15" s="441"/>
      <c r="BP15" s="441"/>
      <c r="BQ15" s="441"/>
      <c r="BR15" s="441"/>
      <c r="BS15" s="441"/>
      <c r="BT15" s="441"/>
      <c r="BU15" s="442"/>
      <c r="BV15" s="440">
        <v>5125400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22.6</v>
      </c>
      <c r="AD16" s="542"/>
      <c r="AE16" s="542"/>
      <c r="AF16" s="542"/>
      <c r="AG16" s="543"/>
      <c r="AH16" s="541">
        <v>22.3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6959060</v>
      </c>
      <c r="BO16" s="446"/>
      <c r="BP16" s="446"/>
      <c r="BQ16" s="446"/>
      <c r="BR16" s="446"/>
      <c r="BS16" s="446"/>
      <c r="BT16" s="446"/>
      <c r="BU16" s="447"/>
      <c r="BV16" s="445">
        <v>7261694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16685</v>
      </c>
      <c r="AD17" s="422"/>
      <c r="AE17" s="422"/>
      <c r="AF17" s="422"/>
      <c r="AG17" s="423"/>
      <c r="AH17" s="421">
        <v>16897</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6727627</v>
      </c>
      <c r="BO17" s="446"/>
      <c r="BP17" s="446"/>
      <c r="BQ17" s="446"/>
      <c r="BR17" s="446"/>
      <c r="BS17" s="446"/>
      <c r="BT17" s="446"/>
      <c r="BU17" s="447"/>
      <c r="BV17" s="445">
        <v>6517265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74.95</v>
      </c>
      <c r="M18" s="510"/>
      <c r="N18" s="510"/>
      <c r="O18" s="510"/>
      <c r="P18" s="510"/>
      <c r="Q18" s="510"/>
      <c r="R18" s="511"/>
      <c r="S18" s="511"/>
      <c r="T18" s="511"/>
      <c r="U18" s="511"/>
      <c r="V18" s="512"/>
      <c r="W18" s="526"/>
      <c r="X18" s="527"/>
      <c r="Y18" s="527"/>
      <c r="Z18" s="527"/>
      <c r="AA18" s="527"/>
      <c r="AB18" s="537"/>
      <c r="AC18" s="409">
        <v>75.599999999999994</v>
      </c>
      <c r="AD18" s="410"/>
      <c r="AE18" s="410"/>
      <c r="AF18" s="410"/>
      <c r="AG18" s="513"/>
      <c r="AH18" s="409">
        <v>76.099999999999994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8394799</v>
      </c>
      <c r="BO18" s="446"/>
      <c r="BP18" s="446"/>
      <c r="BQ18" s="446"/>
      <c r="BR18" s="446"/>
      <c r="BS18" s="446"/>
      <c r="BT18" s="446"/>
      <c r="BU18" s="447"/>
      <c r="BV18" s="445">
        <v>8486418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667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11330267</v>
      </c>
      <c r="BO19" s="446"/>
      <c r="BP19" s="446"/>
      <c r="BQ19" s="446"/>
      <c r="BR19" s="446"/>
      <c r="BS19" s="446"/>
      <c r="BT19" s="446"/>
      <c r="BU19" s="447"/>
      <c r="BV19" s="445">
        <v>11611484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18291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11492128</v>
      </c>
      <c r="BO23" s="446"/>
      <c r="BP23" s="446"/>
      <c r="BQ23" s="446"/>
      <c r="BR23" s="446"/>
      <c r="BS23" s="446"/>
      <c r="BT23" s="446"/>
      <c r="BU23" s="447"/>
      <c r="BV23" s="445">
        <v>11559538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8480</v>
      </c>
      <c r="R24" s="422"/>
      <c r="S24" s="422"/>
      <c r="T24" s="422"/>
      <c r="U24" s="422"/>
      <c r="V24" s="423"/>
      <c r="W24" s="487"/>
      <c r="X24" s="478"/>
      <c r="Y24" s="479"/>
      <c r="Z24" s="418" t="s">
        <v>163</v>
      </c>
      <c r="AA24" s="419"/>
      <c r="AB24" s="419"/>
      <c r="AC24" s="419"/>
      <c r="AD24" s="419"/>
      <c r="AE24" s="419"/>
      <c r="AF24" s="419"/>
      <c r="AG24" s="420"/>
      <c r="AH24" s="421">
        <v>222</v>
      </c>
      <c r="AI24" s="422"/>
      <c r="AJ24" s="422"/>
      <c r="AK24" s="422"/>
      <c r="AL24" s="423"/>
      <c r="AM24" s="421">
        <v>656232</v>
      </c>
      <c r="AN24" s="422"/>
      <c r="AO24" s="422"/>
      <c r="AP24" s="422"/>
      <c r="AQ24" s="422"/>
      <c r="AR24" s="423"/>
      <c r="AS24" s="421">
        <v>2956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10293130</v>
      </c>
      <c r="BO24" s="446"/>
      <c r="BP24" s="446"/>
      <c r="BQ24" s="446"/>
      <c r="BR24" s="446"/>
      <c r="BS24" s="446"/>
      <c r="BT24" s="446"/>
      <c r="BU24" s="447"/>
      <c r="BV24" s="445">
        <v>10220688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6920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130</v>
      </c>
      <c r="AN25" s="422"/>
      <c r="AO25" s="422"/>
      <c r="AP25" s="422"/>
      <c r="AQ25" s="422"/>
      <c r="AR25" s="423"/>
      <c r="AS25" s="421" t="s">
        <v>131</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5297993</v>
      </c>
      <c r="BO25" s="441"/>
      <c r="BP25" s="441"/>
      <c r="BQ25" s="441"/>
      <c r="BR25" s="441"/>
      <c r="BS25" s="441"/>
      <c r="BT25" s="441"/>
      <c r="BU25" s="442"/>
      <c r="BV25" s="440">
        <v>5517240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6320</v>
      </c>
      <c r="R26" s="422"/>
      <c r="S26" s="422"/>
      <c r="T26" s="422"/>
      <c r="U26" s="422"/>
      <c r="V26" s="423"/>
      <c r="W26" s="487"/>
      <c r="X26" s="478"/>
      <c r="Y26" s="479"/>
      <c r="Z26" s="418" t="s">
        <v>169</v>
      </c>
      <c r="AA26" s="500"/>
      <c r="AB26" s="500"/>
      <c r="AC26" s="500"/>
      <c r="AD26" s="500"/>
      <c r="AE26" s="500"/>
      <c r="AF26" s="500"/>
      <c r="AG26" s="501"/>
      <c r="AH26" s="421">
        <v>12</v>
      </c>
      <c r="AI26" s="422"/>
      <c r="AJ26" s="422"/>
      <c r="AK26" s="422"/>
      <c r="AL26" s="423"/>
      <c r="AM26" s="421">
        <v>40056</v>
      </c>
      <c r="AN26" s="422"/>
      <c r="AO26" s="422"/>
      <c r="AP26" s="422"/>
      <c r="AQ26" s="422"/>
      <c r="AR26" s="423"/>
      <c r="AS26" s="421">
        <v>3338</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3660</v>
      </c>
      <c r="R27" s="422"/>
      <c r="S27" s="422"/>
      <c r="T27" s="422"/>
      <c r="U27" s="422"/>
      <c r="V27" s="423"/>
      <c r="W27" s="487"/>
      <c r="X27" s="478"/>
      <c r="Y27" s="479"/>
      <c r="Z27" s="418" t="s">
        <v>172</v>
      </c>
      <c r="AA27" s="419"/>
      <c r="AB27" s="419"/>
      <c r="AC27" s="419"/>
      <c r="AD27" s="419"/>
      <c r="AE27" s="419"/>
      <c r="AF27" s="419"/>
      <c r="AG27" s="420"/>
      <c r="AH27" s="421">
        <v>21</v>
      </c>
      <c r="AI27" s="422"/>
      <c r="AJ27" s="422"/>
      <c r="AK27" s="422"/>
      <c r="AL27" s="423"/>
      <c r="AM27" s="421">
        <v>67424</v>
      </c>
      <c r="AN27" s="422"/>
      <c r="AO27" s="422"/>
      <c r="AP27" s="422"/>
      <c r="AQ27" s="422"/>
      <c r="AR27" s="423"/>
      <c r="AS27" s="421">
        <v>3211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130</v>
      </c>
      <c r="BO27" s="449"/>
      <c r="BP27" s="449"/>
      <c r="BQ27" s="449"/>
      <c r="BR27" s="449"/>
      <c r="BS27" s="449"/>
      <c r="BT27" s="449"/>
      <c r="BU27" s="450"/>
      <c r="BV27" s="448" t="s">
        <v>130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3180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130</v>
      </c>
      <c r="AN28" s="422"/>
      <c r="AO28" s="422"/>
      <c r="AP28" s="422"/>
      <c r="AQ28" s="422"/>
      <c r="AR28" s="423"/>
      <c r="AS28" s="421" t="s">
        <v>176</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1575978</v>
      </c>
      <c r="BO28" s="441"/>
      <c r="BP28" s="441"/>
      <c r="BQ28" s="441"/>
      <c r="BR28" s="441"/>
      <c r="BS28" s="441"/>
      <c r="BT28" s="441"/>
      <c r="BU28" s="442"/>
      <c r="BV28" s="440">
        <v>1658096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15</v>
      </c>
      <c r="M29" s="422"/>
      <c r="N29" s="422"/>
      <c r="O29" s="422"/>
      <c r="P29" s="423"/>
      <c r="Q29" s="421">
        <v>3000</v>
      </c>
      <c r="R29" s="422"/>
      <c r="S29" s="422"/>
      <c r="T29" s="422"/>
      <c r="U29" s="422"/>
      <c r="V29" s="423"/>
      <c r="W29" s="488"/>
      <c r="X29" s="489"/>
      <c r="Y29" s="490"/>
      <c r="Z29" s="418" t="s">
        <v>179</v>
      </c>
      <c r="AA29" s="419"/>
      <c r="AB29" s="419"/>
      <c r="AC29" s="419"/>
      <c r="AD29" s="419"/>
      <c r="AE29" s="419"/>
      <c r="AF29" s="419"/>
      <c r="AG29" s="420"/>
      <c r="AH29" s="421">
        <v>243</v>
      </c>
      <c r="AI29" s="422"/>
      <c r="AJ29" s="422"/>
      <c r="AK29" s="422"/>
      <c r="AL29" s="423"/>
      <c r="AM29" s="421">
        <v>723656</v>
      </c>
      <c r="AN29" s="422"/>
      <c r="AO29" s="422"/>
      <c r="AP29" s="422"/>
      <c r="AQ29" s="422"/>
      <c r="AR29" s="423"/>
      <c r="AS29" s="421">
        <v>2978</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1880431</v>
      </c>
      <c r="BO29" s="446"/>
      <c r="BP29" s="446"/>
      <c r="BQ29" s="446"/>
      <c r="BR29" s="446"/>
      <c r="BS29" s="446"/>
      <c r="BT29" s="446"/>
      <c r="BU29" s="447"/>
      <c r="BV29" s="445">
        <v>1870399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101.6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6472448</v>
      </c>
      <c r="BO30" s="449"/>
      <c r="BP30" s="449"/>
      <c r="BQ30" s="449"/>
      <c r="BR30" s="449"/>
      <c r="BS30" s="449"/>
      <c r="BT30" s="449"/>
      <c r="BU30" s="450"/>
      <c r="BV30" s="448">
        <v>6635669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那珂川町下水道事業会計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福岡県市町村消防団員等公務災害補償組合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那珂川町教育文化振興財団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福岡県自治会舘管理組合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那珂川町土地開発公社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筑紫自治振興組合（一般会計）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筑紫地区介護認定審査会事業特別会計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筑紫自治振興組合（筑紫公平委員会特別会計）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春日・大野城・那珂川消防組合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福岡県自治振興組合（一般会計）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福岡県自治振興組合（公文書館事業特別会計）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福岡都市圏広域行政事業組合（一般会計）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福岡都市圏広域行政事業組合（流域連携事業特別会計）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福岡都市圏広域行政事業組合（競艇事業特別会計）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RSIbax8U284/enhQDgLACdC4Jfb7MzmJjJ8v+jzh313MW0MrNYqD8Fw3NKRDAVUbMQXt2n8qn5WoyCoEwLFIgA==" saltValue="GfZjtgsLsJML7pwEDKNl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5929616</v>
      </c>
      <c r="S5" s="707"/>
      <c r="T5" s="707"/>
      <c r="U5" s="707"/>
      <c r="V5" s="707"/>
      <c r="W5" s="707"/>
      <c r="X5" s="707"/>
      <c r="Y5" s="753"/>
      <c r="Z5" s="771">
        <v>34</v>
      </c>
      <c r="AA5" s="771"/>
      <c r="AB5" s="771"/>
      <c r="AC5" s="771"/>
      <c r="AD5" s="772">
        <v>5929616</v>
      </c>
      <c r="AE5" s="772"/>
      <c r="AF5" s="772"/>
      <c r="AG5" s="772"/>
      <c r="AH5" s="772"/>
      <c r="AI5" s="772"/>
      <c r="AJ5" s="772"/>
      <c r="AK5" s="772"/>
      <c r="AL5" s="754">
        <v>67.7</v>
      </c>
      <c r="AM5" s="723"/>
      <c r="AN5" s="723"/>
      <c r="AO5" s="755"/>
      <c r="AP5" s="740" t="s">
        <v>219</v>
      </c>
      <c r="AQ5" s="741"/>
      <c r="AR5" s="741"/>
      <c r="AS5" s="741"/>
      <c r="AT5" s="741"/>
      <c r="AU5" s="741"/>
      <c r="AV5" s="741"/>
      <c r="AW5" s="741"/>
      <c r="AX5" s="741"/>
      <c r="AY5" s="741"/>
      <c r="AZ5" s="741"/>
      <c r="BA5" s="741"/>
      <c r="BB5" s="741"/>
      <c r="BC5" s="741"/>
      <c r="BD5" s="741"/>
      <c r="BE5" s="741"/>
      <c r="BF5" s="742"/>
      <c r="BG5" s="641">
        <v>5924273</v>
      </c>
      <c r="BH5" s="644"/>
      <c r="BI5" s="644"/>
      <c r="BJ5" s="644"/>
      <c r="BK5" s="644"/>
      <c r="BL5" s="644"/>
      <c r="BM5" s="644"/>
      <c r="BN5" s="645"/>
      <c r="BO5" s="703">
        <v>99.9</v>
      </c>
      <c r="BP5" s="703"/>
      <c r="BQ5" s="703"/>
      <c r="BR5" s="703"/>
      <c r="BS5" s="704">
        <v>250643</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121542</v>
      </c>
      <c r="S6" s="644"/>
      <c r="T6" s="644"/>
      <c r="U6" s="644"/>
      <c r="V6" s="644"/>
      <c r="W6" s="644"/>
      <c r="X6" s="644"/>
      <c r="Y6" s="645"/>
      <c r="Z6" s="703">
        <v>0.7</v>
      </c>
      <c r="AA6" s="703"/>
      <c r="AB6" s="703"/>
      <c r="AC6" s="703"/>
      <c r="AD6" s="704">
        <v>121542</v>
      </c>
      <c r="AE6" s="704"/>
      <c r="AF6" s="704"/>
      <c r="AG6" s="704"/>
      <c r="AH6" s="704"/>
      <c r="AI6" s="704"/>
      <c r="AJ6" s="704"/>
      <c r="AK6" s="704"/>
      <c r="AL6" s="646">
        <v>1.4</v>
      </c>
      <c r="AM6" s="647"/>
      <c r="AN6" s="647"/>
      <c r="AO6" s="705"/>
      <c r="AP6" s="638" t="s">
        <v>224</v>
      </c>
      <c r="AQ6" s="639"/>
      <c r="AR6" s="639"/>
      <c r="AS6" s="639"/>
      <c r="AT6" s="639"/>
      <c r="AU6" s="639"/>
      <c r="AV6" s="639"/>
      <c r="AW6" s="639"/>
      <c r="AX6" s="639"/>
      <c r="AY6" s="639"/>
      <c r="AZ6" s="639"/>
      <c r="BA6" s="639"/>
      <c r="BB6" s="639"/>
      <c r="BC6" s="639"/>
      <c r="BD6" s="639"/>
      <c r="BE6" s="639"/>
      <c r="BF6" s="640"/>
      <c r="BG6" s="641">
        <v>5924273</v>
      </c>
      <c r="BH6" s="644"/>
      <c r="BI6" s="644"/>
      <c r="BJ6" s="644"/>
      <c r="BK6" s="644"/>
      <c r="BL6" s="644"/>
      <c r="BM6" s="644"/>
      <c r="BN6" s="645"/>
      <c r="BO6" s="703">
        <v>99.9</v>
      </c>
      <c r="BP6" s="703"/>
      <c r="BQ6" s="703"/>
      <c r="BR6" s="703"/>
      <c r="BS6" s="704">
        <v>250643</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151789</v>
      </c>
      <c r="CS6" s="644"/>
      <c r="CT6" s="644"/>
      <c r="CU6" s="644"/>
      <c r="CV6" s="644"/>
      <c r="CW6" s="644"/>
      <c r="CX6" s="644"/>
      <c r="CY6" s="645"/>
      <c r="CZ6" s="754">
        <v>0.9</v>
      </c>
      <c r="DA6" s="723"/>
      <c r="DB6" s="723"/>
      <c r="DC6" s="757"/>
      <c r="DD6" s="649">
        <v>5713</v>
      </c>
      <c r="DE6" s="644"/>
      <c r="DF6" s="644"/>
      <c r="DG6" s="644"/>
      <c r="DH6" s="644"/>
      <c r="DI6" s="644"/>
      <c r="DJ6" s="644"/>
      <c r="DK6" s="644"/>
      <c r="DL6" s="644"/>
      <c r="DM6" s="644"/>
      <c r="DN6" s="644"/>
      <c r="DO6" s="644"/>
      <c r="DP6" s="645"/>
      <c r="DQ6" s="649">
        <v>151789</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9983</v>
      </c>
      <c r="S7" s="644"/>
      <c r="T7" s="644"/>
      <c r="U7" s="644"/>
      <c r="V7" s="644"/>
      <c r="W7" s="644"/>
      <c r="X7" s="644"/>
      <c r="Y7" s="645"/>
      <c r="Z7" s="703">
        <v>0.1</v>
      </c>
      <c r="AA7" s="703"/>
      <c r="AB7" s="703"/>
      <c r="AC7" s="703"/>
      <c r="AD7" s="704">
        <v>9983</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2671598</v>
      </c>
      <c r="BH7" s="644"/>
      <c r="BI7" s="644"/>
      <c r="BJ7" s="644"/>
      <c r="BK7" s="644"/>
      <c r="BL7" s="644"/>
      <c r="BM7" s="644"/>
      <c r="BN7" s="645"/>
      <c r="BO7" s="703">
        <v>45.1</v>
      </c>
      <c r="BP7" s="703"/>
      <c r="BQ7" s="703"/>
      <c r="BR7" s="703"/>
      <c r="BS7" s="704">
        <v>68390</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3609816</v>
      </c>
      <c r="CS7" s="644"/>
      <c r="CT7" s="644"/>
      <c r="CU7" s="644"/>
      <c r="CV7" s="644"/>
      <c r="CW7" s="644"/>
      <c r="CX7" s="644"/>
      <c r="CY7" s="645"/>
      <c r="CZ7" s="703">
        <v>21.3</v>
      </c>
      <c r="DA7" s="703"/>
      <c r="DB7" s="703"/>
      <c r="DC7" s="703"/>
      <c r="DD7" s="649">
        <v>411758</v>
      </c>
      <c r="DE7" s="644"/>
      <c r="DF7" s="644"/>
      <c r="DG7" s="644"/>
      <c r="DH7" s="644"/>
      <c r="DI7" s="644"/>
      <c r="DJ7" s="644"/>
      <c r="DK7" s="644"/>
      <c r="DL7" s="644"/>
      <c r="DM7" s="644"/>
      <c r="DN7" s="644"/>
      <c r="DO7" s="644"/>
      <c r="DP7" s="645"/>
      <c r="DQ7" s="649">
        <v>2410265</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25850</v>
      </c>
      <c r="S8" s="644"/>
      <c r="T8" s="644"/>
      <c r="U8" s="644"/>
      <c r="V8" s="644"/>
      <c r="W8" s="644"/>
      <c r="X8" s="644"/>
      <c r="Y8" s="645"/>
      <c r="Z8" s="703">
        <v>0.1</v>
      </c>
      <c r="AA8" s="703"/>
      <c r="AB8" s="703"/>
      <c r="AC8" s="703"/>
      <c r="AD8" s="704">
        <v>25850</v>
      </c>
      <c r="AE8" s="704"/>
      <c r="AF8" s="704"/>
      <c r="AG8" s="704"/>
      <c r="AH8" s="704"/>
      <c r="AI8" s="704"/>
      <c r="AJ8" s="704"/>
      <c r="AK8" s="704"/>
      <c r="AL8" s="646">
        <v>0.3</v>
      </c>
      <c r="AM8" s="647"/>
      <c r="AN8" s="647"/>
      <c r="AO8" s="705"/>
      <c r="AP8" s="638" t="s">
        <v>230</v>
      </c>
      <c r="AQ8" s="639"/>
      <c r="AR8" s="639"/>
      <c r="AS8" s="639"/>
      <c r="AT8" s="639"/>
      <c r="AU8" s="639"/>
      <c r="AV8" s="639"/>
      <c r="AW8" s="639"/>
      <c r="AX8" s="639"/>
      <c r="AY8" s="639"/>
      <c r="AZ8" s="639"/>
      <c r="BA8" s="639"/>
      <c r="BB8" s="639"/>
      <c r="BC8" s="639"/>
      <c r="BD8" s="639"/>
      <c r="BE8" s="639"/>
      <c r="BF8" s="640"/>
      <c r="BG8" s="641">
        <v>78384</v>
      </c>
      <c r="BH8" s="644"/>
      <c r="BI8" s="644"/>
      <c r="BJ8" s="644"/>
      <c r="BK8" s="644"/>
      <c r="BL8" s="644"/>
      <c r="BM8" s="644"/>
      <c r="BN8" s="645"/>
      <c r="BO8" s="703">
        <v>1.3</v>
      </c>
      <c r="BP8" s="703"/>
      <c r="BQ8" s="703"/>
      <c r="BR8" s="703"/>
      <c r="BS8" s="649" t="s">
        <v>130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5912901</v>
      </c>
      <c r="CS8" s="644"/>
      <c r="CT8" s="644"/>
      <c r="CU8" s="644"/>
      <c r="CV8" s="644"/>
      <c r="CW8" s="644"/>
      <c r="CX8" s="644"/>
      <c r="CY8" s="645"/>
      <c r="CZ8" s="703">
        <v>34.799999999999997</v>
      </c>
      <c r="DA8" s="703"/>
      <c r="DB8" s="703"/>
      <c r="DC8" s="703"/>
      <c r="DD8" s="649">
        <v>222549</v>
      </c>
      <c r="DE8" s="644"/>
      <c r="DF8" s="644"/>
      <c r="DG8" s="644"/>
      <c r="DH8" s="644"/>
      <c r="DI8" s="644"/>
      <c r="DJ8" s="644"/>
      <c r="DK8" s="644"/>
      <c r="DL8" s="644"/>
      <c r="DM8" s="644"/>
      <c r="DN8" s="644"/>
      <c r="DO8" s="644"/>
      <c r="DP8" s="645"/>
      <c r="DQ8" s="649">
        <v>2682181</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27374</v>
      </c>
      <c r="S9" s="644"/>
      <c r="T9" s="644"/>
      <c r="U9" s="644"/>
      <c r="V9" s="644"/>
      <c r="W9" s="644"/>
      <c r="X9" s="644"/>
      <c r="Y9" s="645"/>
      <c r="Z9" s="703">
        <v>0.2</v>
      </c>
      <c r="AA9" s="703"/>
      <c r="AB9" s="703"/>
      <c r="AC9" s="703"/>
      <c r="AD9" s="704">
        <v>27374</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2229410</v>
      </c>
      <c r="BH9" s="644"/>
      <c r="BI9" s="644"/>
      <c r="BJ9" s="644"/>
      <c r="BK9" s="644"/>
      <c r="BL9" s="644"/>
      <c r="BM9" s="644"/>
      <c r="BN9" s="645"/>
      <c r="BO9" s="703">
        <v>37.6</v>
      </c>
      <c r="BP9" s="703"/>
      <c r="BQ9" s="703"/>
      <c r="BR9" s="703"/>
      <c r="BS9" s="649" t="s">
        <v>130</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1100225</v>
      </c>
      <c r="CS9" s="644"/>
      <c r="CT9" s="644"/>
      <c r="CU9" s="644"/>
      <c r="CV9" s="644"/>
      <c r="CW9" s="644"/>
      <c r="CX9" s="644"/>
      <c r="CY9" s="645"/>
      <c r="CZ9" s="703">
        <v>6.5</v>
      </c>
      <c r="DA9" s="703"/>
      <c r="DB9" s="703"/>
      <c r="DC9" s="703"/>
      <c r="DD9" s="649">
        <v>47517</v>
      </c>
      <c r="DE9" s="644"/>
      <c r="DF9" s="644"/>
      <c r="DG9" s="644"/>
      <c r="DH9" s="644"/>
      <c r="DI9" s="644"/>
      <c r="DJ9" s="644"/>
      <c r="DK9" s="644"/>
      <c r="DL9" s="644"/>
      <c r="DM9" s="644"/>
      <c r="DN9" s="644"/>
      <c r="DO9" s="644"/>
      <c r="DP9" s="645"/>
      <c r="DQ9" s="649">
        <v>857104</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130</v>
      </c>
      <c r="AA10" s="703"/>
      <c r="AB10" s="703"/>
      <c r="AC10" s="703"/>
      <c r="AD10" s="704" t="s">
        <v>236</v>
      </c>
      <c r="AE10" s="704"/>
      <c r="AF10" s="704"/>
      <c r="AG10" s="704"/>
      <c r="AH10" s="704"/>
      <c r="AI10" s="704"/>
      <c r="AJ10" s="704"/>
      <c r="AK10" s="704"/>
      <c r="AL10" s="646" t="s">
        <v>236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136578</v>
      </c>
      <c r="BH10" s="644"/>
      <c r="BI10" s="644"/>
      <c r="BJ10" s="644"/>
      <c r="BK10" s="644"/>
      <c r="BL10" s="644"/>
      <c r="BM10" s="644"/>
      <c r="BN10" s="645"/>
      <c r="BO10" s="703">
        <v>2.2999999999999998</v>
      </c>
      <c r="BP10" s="703"/>
      <c r="BQ10" s="703"/>
      <c r="BR10" s="703"/>
      <c r="BS10" s="649">
        <v>23371</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27245</v>
      </c>
      <c r="CS10" s="644"/>
      <c r="CT10" s="644"/>
      <c r="CU10" s="644"/>
      <c r="CV10" s="644"/>
      <c r="CW10" s="644"/>
      <c r="CX10" s="644"/>
      <c r="CY10" s="645"/>
      <c r="CZ10" s="703">
        <v>0.2</v>
      </c>
      <c r="DA10" s="703"/>
      <c r="DB10" s="703"/>
      <c r="DC10" s="703"/>
      <c r="DD10" s="649" t="s">
        <v>236</v>
      </c>
      <c r="DE10" s="644"/>
      <c r="DF10" s="644"/>
      <c r="DG10" s="644"/>
      <c r="DH10" s="644"/>
      <c r="DI10" s="644"/>
      <c r="DJ10" s="644"/>
      <c r="DK10" s="644"/>
      <c r="DL10" s="644"/>
      <c r="DM10" s="644"/>
      <c r="DN10" s="644"/>
      <c r="DO10" s="644"/>
      <c r="DP10" s="645"/>
      <c r="DQ10" s="649">
        <v>16682</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236</v>
      </c>
      <c r="AA11" s="703"/>
      <c r="AB11" s="703"/>
      <c r="AC11" s="703"/>
      <c r="AD11" s="704" t="s">
        <v>130</v>
      </c>
      <c r="AE11" s="704"/>
      <c r="AF11" s="704"/>
      <c r="AG11" s="704"/>
      <c r="AH11" s="704"/>
      <c r="AI11" s="704"/>
      <c r="AJ11" s="704"/>
      <c r="AK11" s="704"/>
      <c r="AL11" s="646" t="s">
        <v>236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227226</v>
      </c>
      <c r="BH11" s="644"/>
      <c r="BI11" s="644"/>
      <c r="BJ11" s="644"/>
      <c r="BK11" s="644"/>
      <c r="BL11" s="644"/>
      <c r="BM11" s="644"/>
      <c r="BN11" s="645"/>
      <c r="BO11" s="703">
        <v>3.8</v>
      </c>
      <c r="BP11" s="703"/>
      <c r="BQ11" s="703"/>
      <c r="BR11" s="703"/>
      <c r="BS11" s="649">
        <v>45019</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158181</v>
      </c>
      <c r="CS11" s="644"/>
      <c r="CT11" s="644"/>
      <c r="CU11" s="644"/>
      <c r="CV11" s="644"/>
      <c r="CW11" s="644"/>
      <c r="CX11" s="644"/>
      <c r="CY11" s="645"/>
      <c r="CZ11" s="703">
        <v>0.9</v>
      </c>
      <c r="DA11" s="703"/>
      <c r="DB11" s="703"/>
      <c r="DC11" s="703"/>
      <c r="DD11" s="649">
        <v>67679</v>
      </c>
      <c r="DE11" s="644"/>
      <c r="DF11" s="644"/>
      <c r="DG11" s="644"/>
      <c r="DH11" s="644"/>
      <c r="DI11" s="644"/>
      <c r="DJ11" s="644"/>
      <c r="DK11" s="644"/>
      <c r="DL11" s="644"/>
      <c r="DM11" s="644"/>
      <c r="DN11" s="644"/>
      <c r="DO11" s="644"/>
      <c r="DP11" s="645"/>
      <c r="DQ11" s="649">
        <v>117967</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819390</v>
      </c>
      <c r="S12" s="644"/>
      <c r="T12" s="644"/>
      <c r="U12" s="644"/>
      <c r="V12" s="644"/>
      <c r="W12" s="644"/>
      <c r="X12" s="644"/>
      <c r="Y12" s="645"/>
      <c r="Z12" s="703">
        <v>4.7</v>
      </c>
      <c r="AA12" s="703"/>
      <c r="AB12" s="703"/>
      <c r="AC12" s="703"/>
      <c r="AD12" s="704">
        <v>819390</v>
      </c>
      <c r="AE12" s="704"/>
      <c r="AF12" s="704"/>
      <c r="AG12" s="704"/>
      <c r="AH12" s="704"/>
      <c r="AI12" s="704"/>
      <c r="AJ12" s="704"/>
      <c r="AK12" s="704"/>
      <c r="AL12" s="646">
        <v>9.4</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2775939</v>
      </c>
      <c r="BH12" s="644"/>
      <c r="BI12" s="644"/>
      <c r="BJ12" s="644"/>
      <c r="BK12" s="644"/>
      <c r="BL12" s="644"/>
      <c r="BM12" s="644"/>
      <c r="BN12" s="645"/>
      <c r="BO12" s="703">
        <v>46.8</v>
      </c>
      <c r="BP12" s="703"/>
      <c r="BQ12" s="703"/>
      <c r="BR12" s="703"/>
      <c r="BS12" s="649">
        <v>182253</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139815</v>
      </c>
      <c r="CS12" s="644"/>
      <c r="CT12" s="644"/>
      <c r="CU12" s="644"/>
      <c r="CV12" s="644"/>
      <c r="CW12" s="644"/>
      <c r="CX12" s="644"/>
      <c r="CY12" s="645"/>
      <c r="CZ12" s="703">
        <v>0.8</v>
      </c>
      <c r="DA12" s="703"/>
      <c r="DB12" s="703"/>
      <c r="DC12" s="703"/>
      <c r="DD12" s="649">
        <v>2441</v>
      </c>
      <c r="DE12" s="644"/>
      <c r="DF12" s="644"/>
      <c r="DG12" s="644"/>
      <c r="DH12" s="644"/>
      <c r="DI12" s="644"/>
      <c r="DJ12" s="644"/>
      <c r="DK12" s="644"/>
      <c r="DL12" s="644"/>
      <c r="DM12" s="644"/>
      <c r="DN12" s="644"/>
      <c r="DO12" s="644"/>
      <c r="DP12" s="645"/>
      <c r="DQ12" s="649">
        <v>108222</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43777</v>
      </c>
      <c r="S13" s="644"/>
      <c r="T13" s="644"/>
      <c r="U13" s="644"/>
      <c r="V13" s="644"/>
      <c r="W13" s="644"/>
      <c r="X13" s="644"/>
      <c r="Y13" s="645"/>
      <c r="Z13" s="703">
        <v>0.3</v>
      </c>
      <c r="AA13" s="703"/>
      <c r="AB13" s="703"/>
      <c r="AC13" s="703"/>
      <c r="AD13" s="704">
        <v>43777</v>
      </c>
      <c r="AE13" s="704"/>
      <c r="AF13" s="704"/>
      <c r="AG13" s="704"/>
      <c r="AH13" s="704"/>
      <c r="AI13" s="704"/>
      <c r="AJ13" s="704"/>
      <c r="AK13" s="704"/>
      <c r="AL13" s="646">
        <v>0.5</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2762366</v>
      </c>
      <c r="BH13" s="644"/>
      <c r="BI13" s="644"/>
      <c r="BJ13" s="644"/>
      <c r="BK13" s="644"/>
      <c r="BL13" s="644"/>
      <c r="BM13" s="644"/>
      <c r="BN13" s="645"/>
      <c r="BO13" s="703">
        <v>46.6</v>
      </c>
      <c r="BP13" s="703"/>
      <c r="BQ13" s="703"/>
      <c r="BR13" s="703"/>
      <c r="BS13" s="649">
        <v>182253</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1240316</v>
      </c>
      <c r="CS13" s="644"/>
      <c r="CT13" s="644"/>
      <c r="CU13" s="644"/>
      <c r="CV13" s="644"/>
      <c r="CW13" s="644"/>
      <c r="CX13" s="644"/>
      <c r="CY13" s="645"/>
      <c r="CZ13" s="703">
        <v>7.3</v>
      </c>
      <c r="DA13" s="703"/>
      <c r="DB13" s="703"/>
      <c r="DC13" s="703"/>
      <c r="DD13" s="649">
        <v>717329</v>
      </c>
      <c r="DE13" s="644"/>
      <c r="DF13" s="644"/>
      <c r="DG13" s="644"/>
      <c r="DH13" s="644"/>
      <c r="DI13" s="644"/>
      <c r="DJ13" s="644"/>
      <c r="DK13" s="644"/>
      <c r="DL13" s="644"/>
      <c r="DM13" s="644"/>
      <c r="DN13" s="644"/>
      <c r="DO13" s="644"/>
      <c r="DP13" s="645"/>
      <c r="DQ13" s="649">
        <v>669925</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236</v>
      </c>
      <c r="S14" s="644"/>
      <c r="T14" s="644"/>
      <c r="U14" s="644"/>
      <c r="V14" s="644"/>
      <c r="W14" s="644"/>
      <c r="X14" s="644"/>
      <c r="Y14" s="645"/>
      <c r="Z14" s="703" t="s">
        <v>236</v>
      </c>
      <c r="AA14" s="703"/>
      <c r="AB14" s="703"/>
      <c r="AC14" s="703"/>
      <c r="AD14" s="704" t="s">
        <v>130</v>
      </c>
      <c r="AE14" s="704"/>
      <c r="AF14" s="704"/>
      <c r="AG14" s="704"/>
      <c r="AH14" s="704"/>
      <c r="AI14" s="704"/>
      <c r="AJ14" s="704"/>
      <c r="AK14" s="704"/>
      <c r="AL14" s="646" t="s">
        <v>130</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104982</v>
      </c>
      <c r="BH14" s="644"/>
      <c r="BI14" s="644"/>
      <c r="BJ14" s="644"/>
      <c r="BK14" s="644"/>
      <c r="BL14" s="644"/>
      <c r="BM14" s="644"/>
      <c r="BN14" s="645"/>
      <c r="BO14" s="703">
        <v>1.8</v>
      </c>
      <c r="BP14" s="703"/>
      <c r="BQ14" s="703"/>
      <c r="BR14" s="703"/>
      <c r="BS14" s="649" t="s">
        <v>130</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694763</v>
      </c>
      <c r="CS14" s="644"/>
      <c r="CT14" s="644"/>
      <c r="CU14" s="644"/>
      <c r="CV14" s="644"/>
      <c r="CW14" s="644"/>
      <c r="CX14" s="644"/>
      <c r="CY14" s="645"/>
      <c r="CZ14" s="703">
        <v>4.0999999999999996</v>
      </c>
      <c r="DA14" s="703"/>
      <c r="DB14" s="703"/>
      <c r="DC14" s="703"/>
      <c r="DD14" s="649">
        <v>760</v>
      </c>
      <c r="DE14" s="644"/>
      <c r="DF14" s="644"/>
      <c r="DG14" s="644"/>
      <c r="DH14" s="644"/>
      <c r="DI14" s="644"/>
      <c r="DJ14" s="644"/>
      <c r="DK14" s="644"/>
      <c r="DL14" s="644"/>
      <c r="DM14" s="644"/>
      <c r="DN14" s="644"/>
      <c r="DO14" s="644"/>
      <c r="DP14" s="645"/>
      <c r="DQ14" s="649">
        <v>690587</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44593</v>
      </c>
      <c r="S15" s="644"/>
      <c r="T15" s="644"/>
      <c r="U15" s="644"/>
      <c r="V15" s="644"/>
      <c r="W15" s="644"/>
      <c r="X15" s="644"/>
      <c r="Y15" s="645"/>
      <c r="Z15" s="703">
        <v>0.3</v>
      </c>
      <c r="AA15" s="703"/>
      <c r="AB15" s="703"/>
      <c r="AC15" s="703"/>
      <c r="AD15" s="704">
        <v>44593</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371754</v>
      </c>
      <c r="BH15" s="644"/>
      <c r="BI15" s="644"/>
      <c r="BJ15" s="644"/>
      <c r="BK15" s="644"/>
      <c r="BL15" s="644"/>
      <c r="BM15" s="644"/>
      <c r="BN15" s="645"/>
      <c r="BO15" s="703">
        <v>6.3</v>
      </c>
      <c r="BP15" s="703"/>
      <c r="BQ15" s="703"/>
      <c r="BR15" s="703"/>
      <c r="BS15" s="649" t="s">
        <v>236</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2662373</v>
      </c>
      <c r="CS15" s="644"/>
      <c r="CT15" s="644"/>
      <c r="CU15" s="644"/>
      <c r="CV15" s="644"/>
      <c r="CW15" s="644"/>
      <c r="CX15" s="644"/>
      <c r="CY15" s="645"/>
      <c r="CZ15" s="703">
        <v>15.7</v>
      </c>
      <c r="DA15" s="703"/>
      <c r="DB15" s="703"/>
      <c r="DC15" s="703"/>
      <c r="DD15" s="649">
        <v>860898</v>
      </c>
      <c r="DE15" s="644"/>
      <c r="DF15" s="644"/>
      <c r="DG15" s="644"/>
      <c r="DH15" s="644"/>
      <c r="DI15" s="644"/>
      <c r="DJ15" s="644"/>
      <c r="DK15" s="644"/>
      <c r="DL15" s="644"/>
      <c r="DM15" s="644"/>
      <c r="DN15" s="644"/>
      <c r="DO15" s="644"/>
      <c r="DP15" s="645"/>
      <c r="DQ15" s="649">
        <v>1862428</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236</v>
      </c>
      <c r="S16" s="644"/>
      <c r="T16" s="644"/>
      <c r="U16" s="644"/>
      <c r="V16" s="644"/>
      <c r="W16" s="644"/>
      <c r="X16" s="644"/>
      <c r="Y16" s="645"/>
      <c r="Z16" s="703" t="s">
        <v>236</v>
      </c>
      <c r="AA16" s="703"/>
      <c r="AB16" s="703"/>
      <c r="AC16" s="703"/>
      <c r="AD16" s="704" t="s">
        <v>130</v>
      </c>
      <c r="AE16" s="704"/>
      <c r="AF16" s="704"/>
      <c r="AG16" s="704"/>
      <c r="AH16" s="704"/>
      <c r="AI16" s="704"/>
      <c r="AJ16" s="704"/>
      <c r="AK16" s="704"/>
      <c r="AL16" s="646" t="s">
        <v>130</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236</v>
      </c>
      <c r="BH16" s="644"/>
      <c r="BI16" s="644"/>
      <c r="BJ16" s="644"/>
      <c r="BK16" s="644"/>
      <c r="BL16" s="644"/>
      <c r="BM16" s="644"/>
      <c r="BN16" s="645"/>
      <c r="BO16" s="703" t="s">
        <v>130</v>
      </c>
      <c r="BP16" s="703"/>
      <c r="BQ16" s="703"/>
      <c r="BR16" s="703"/>
      <c r="BS16" s="649" t="s">
        <v>236</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2271</v>
      </c>
      <c r="CS16" s="644"/>
      <c r="CT16" s="644"/>
      <c r="CU16" s="644"/>
      <c r="CV16" s="644"/>
      <c r="CW16" s="644"/>
      <c r="CX16" s="644"/>
      <c r="CY16" s="645"/>
      <c r="CZ16" s="703">
        <v>0</v>
      </c>
      <c r="DA16" s="703"/>
      <c r="DB16" s="703"/>
      <c r="DC16" s="703"/>
      <c r="DD16" s="649" t="s">
        <v>236</v>
      </c>
      <c r="DE16" s="644"/>
      <c r="DF16" s="644"/>
      <c r="DG16" s="644"/>
      <c r="DH16" s="644"/>
      <c r="DI16" s="644"/>
      <c r="DJ16" s="644"/>
      <c r="DK16" s="644"/>
      <c r="DL16" s="644"/>
      <c r="DM16" s="644"/>
      <c r="DN16" s="644"/>
      <c r="DO16" s="644"/>
      <c r="DP16" s="645"/>
      <c r="DQ16" s="649">
        <v>1792</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38242</v>
      </c>
      <c r="S17" s="644"/>
      <c r="T17" s="644"/>
      <c r="U17" s="644"/>
      <c r="V17" s="644"/>
      <c r="W17" s="644"/>
      <c r="X17" s="644"/>
      <c r="Y17" s="645"/>
      <c r="Z17" s="703">
        <v>0.2</v>
      </c>
      <c r="AA17" s="703"/>
      <c r="AB17" s="703"/>
      <c r="AC17" s="703"/>
      <c r="AD17" s="704">
        <v>38242</v>
      </c>
      <c r="AE17" s="704"/>
      <c r="AF17" s="704"/>
      <c r="AG17" s="704"/>
      <c r="AH17" s="704"/>
      <c r="AI17" s="704"/>
      <c r="AJ17" s="704"/>
      <c r="AK17" s="704"/>
      <c r="AL17" s="646">
        <v>0.4</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236</v>
      </c>
      <c r="BH17" s="644"/>
      <c r="BI17" s="644"/>
      <c r="BJ17" s="644"/>
      <c r="BK17" s="644"/>
      <c r="BL17" s="644"/>
      <c r="BM17" s="644"/>
      <c r="BN17" s="645"/>
      <c r="BO17" s="703" t="s">
        <v>236</v>
      </c>
      <c r="BP17" s="703"/>
      <c r="BQ17" s="703"/>
      <c r="BR17" s="703"/>
      <c r="BS17" s="649" t="s">
        <v>130</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1277666</v>
      </c>
      <c r="CS17" s="644"/>
      <c r="CT17" s="644"/>
      <c r="CU17" s="644"/>
      <c r="CV17" s="644"/>
      <c r="CW17" s="644"/>
      <c r="CX17" s="644"/>
      <c r="CY17" s="645"/>
      <c r="CZ17" s="703">
        <v>7.5</v>
      </c>
      <c r="DA17" s="703"/>
      <c r="DB17" s="703"/>
      <c r="DC17" s="703"/>
      <c r="DD17" s="649" t="s">
        <v>236</v>
      </c>
      <c r="DE17" s="644"/>
      <c r="DF17" s="644"/>
      <c r="DG17" s="644"/>
      <c r="DH17" s="644"/>
      <c r="DI17" s="644"/>
      <c r="DJ17" s="644"/>
      <c r="DK17" s="644"/>
      <c r="DL17" s="644"/>
      <c r="DM17" s="644"/>
      <c r="DN17" s="644"/>
      <c r="DO17" s="644"/>
      <c r="DP17" s="645"/>
      <c r="DQ17" s="649">
        <v>1277666</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1867990</v>
      </c>
      <c r="S18" s="644"/>
      <c r="T18" s="644"/>
      <c r="U18" s="644"/>
      <c r="V18" s="644"/>
      <c r="W18" s="644"/>
      <c r="X18" s="644"/>
      <c r="Y18" s="645"/>
      <c r="Z18" s="703">
        <v>10.7</v>
      </c>
      <c r="AA18" s="703"/>
      <c r="AB18" s="703"/>
      <c r="AC18" s="703"/>
      <c r="AD18" s="704">
        <v>1675987</v>
      </c>
      <c r="AE18" s="704"/>
      <c r="AF18" s="704"/>
      <c r="AG18" s="704"/>
      <c r="AH18" s="704"/>
      <c r="AI18" s="704"/>
      <c r="AJ18" s="704"/>
      <c r="AK18" s="704"/>
      <c r="AL18" s="646">
        <v>19.100000000000001</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130</v>
      </c>
      <c r="BH18" s="644"/>
      <c r="BI18" s="644"/>
      <c r="BJ18" s="644"/>
      <c r="BK18" s="644"/>
      <c r="BL18" s="644"/>
      <c r="BM18" s="644"/>
      <c r="BN18" s="645"/>
      <c r="BO18" s="703" t="s">
        <v>130</v>
      </c>
      <c r="BP18" s="703"/>
      <c r="BQ18" s="703"/>
      <c r="BR18" s="703"/>
      <c r="BS18" s="649" t="s">
        <v>236</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236</v>
      </c>
      <c r="CS18" s="644"/>
      <c r="CT18" s="644"/>
      <c r="CU18" s="644"/>
      <c r="CV18" s="644"/>
      <c r="CW18" s="644"/>
      <c r="CX18" s="644"/>
      <c r="CY18" s="645"/>
      <c r="CZ18" s="703" t="s">
        <v>236</v>
      </c>
      <c r="DA18" s="703"/>
      <c r="DB18" s="703"/>
      <c r="DC18" s="703"/>
      <c r="DD18" s="649" t="s">
        <v>130</v>
      </c>
      <c r="DE18" s="644"/>
      <c r="DF18" s="644"/>
      <c r="DG18" s="644"/>
      <c r="DH18" s="644"/>
      <c r="DI18" s="644"/>
      <c r="DJ18" s="644"/>
      <c r="DK18" s="644"/>
      <c r="DL18" s="644"/>
      <c r="DM18" s="644"/>
      <c r="DN18" s="644"/>
      <c r="DO18" s="644"/>
      <c r="DP18" s="645"/>
      <c r="DQ18" s="649" t="s">
        <v>236</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1675987</v>
      </c>
      <c r="S19" s="644"/>
      <c r="T19" s="644"/>
      <c r="U19" s="644"/>
      <c r="V19" s="644"/>
      <c r="W19" s="644"/>
      <c r="X19" s="644"/>
      <c r="Y19" s="645"/>
      <c r="Z19" s="703">
        <v>9.6</v>
      </c>
      <c r="AA19" s="703"/>
      <c r="AB19" s="703"/>
      <c r="AC19" s="703"/>
      <c r="AD19" s="704">
        <v>1675987</v>
      </c>
      <c r="AE19" s="704"/>
      <c r="AF19" s="704"/>
      <c r="AG19" s="704"/>
      <c r="AH19" s="704"/>
      <c r="AI19" s="704"/>
      <c r="AJ19" s="704"/>
      <c r="AK19" s="704"/>
      <c r="AL19" s="646">
        <v>19.100000000000001</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5343</v>
      </c>
      <c r="BH19" s="644"/>
      <c r="BI19" s="644"/>
      <c r="BJ19" s="644"/>
      <c r="BK19" s="644"/>
      <c r="BL19" s="644"/>
      <c r="BM19" s="644"/>
      <c r="BN19" s="645"/>
      <c r="BO19" s="703">
        <v>0.1</v>
      </c>
      <c r="BP19" s="703"/>
      <c r="BQ19" s="703"/>
      <c r="BR19" s="703"/>
      <c r="BS19" s="649" t="s">
        <v>130</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130</v>
      </c>
      <c r="CS19" s="644"/>
      <c r="CT19" s="644"/>
      <c r="CU19" s="644"/>
      <c r="CV19" s="644"/>
      <c r="CW19" s="644"/>
      <c r="CX19" s="644"/>
      <c r="CY19" s="645"/>
      <c r="CZ19" s="703" t="s">
        <v>236</v>
      </c>
      <c r="DA19" s="703"/>
      <c r="DB19" s="703"/>
      <c r="DC19" s="703"/>
      <c r="DD19" s="649" t="s">
        <v>236</v>
      </c>
      <c r="DE19" s="644"/>
      <c r="DF19" s="644"/>
      <c r="DG19" s="644"/>
      <c r="DH19" s="644"/>
      <c r="DI19" s="644"/>
      <c r="DJ19" s="644"/>
      <c r="DK19" s="644"/>
      <c r="DL19" s="644"/>
      <c r="DM19" s="644"/>
      <c r="DN19" s="644"/>
      <c r="DO19" s="644"/>
      <c r="DP19" s="645"/>
      <c r="DQ19" s="649" t="s">
        <v>130</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191966</v>
      </c>
      <c r="S20" s="644"/>
      <c r="T20" s="644"/>
      <c r="U20" s="644"/>
      <c r="V20" s="644"/>
      <c r="W20" s="644"/>
      <c r="X20" s="644"/>
      <c r="Y20" s="645"/>
      <c r="Z20" s="703">
        <v>1.1000000000000001</v>
      </c>
      <c r="AA20" s="703"/>
      <c r="AB20" s="703"/>
      <c r="AC20" s="703"/>
      <c r="AD20" s="704" t="s">
        <v>236</v>
      </c>
      <c r="AE20" s="704"/>
      <c r="AF20" s="704"/>
      <c r="AG20" s="704"/>
      <c r="AH20" s="704"/>
      <c r="AI20" s="704"/>
      <c r="AJ20" s="704"/>
      <c r="AK20" s="704"/>
      <c r="AL20" s="646" t="s">
        <v>236</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5343</v>
      </c>
      <c r="BH20" s="644"/>
      <c r="BI20" s="644"/>
      <c r="BJ20" s="644"/>
      <c r="BK20" s="644"/>
      <c r="BL20" s="644"/>
      <c r="BM20" s="644"/>
      <c r="BN20" s="645"/>
      <c r="BO20" s="703">
        <v>0.1</v>
      </c>
      <c r="BP20" s="703"/>
      <c r="BQ20" s="703"/>
      <c r="BR20" s="703"/>
      <c r="BS20" s="649" t="s">
        <v>236</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16977361</v>
      </c>
      <c r="CS20" s="644"/>
      <c r="CT20" s="644"/>
      <c r="CU20" s="644"/>
      <c r="CV20" s="644"/>
      <c r="CW20" s="644"/>
      <c r="CX20" s="644"/>
      <c r="CY20" s="645"/>
      <c r="CZ20" s="703">
        <v>100</v>
      </c>
      <c r="DA20" s="703"/>
      <c r="DB20" s="703"/>
      <c r="DC20" s="703"/>
      <c r="DD20" s="649">
        <v>2336644</v>
      </c>
      <c r="DE20" s="644"/>
      <c r="DF20" s="644"/>
      <c r="DG20" s="644"/>
      <c r="DH20" s="644"/>
      <c r="DI20" s="644"/>
      <c r="DJ20" s="644"/>
      <c r="DK20" s="644"/>
      <c r="DL20" s="644"/>
      <c r="DM20" s="644"/>
      <c r="DN20" s="644"/>
      <c r="DO20" s="644"/>
      <c r="DP20" s="645"/>
      <c r="DQ20" s="649">
        <v>10846608</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v>37</v>
      </c>
      <c r="S21" s="644"/>
      <c r="T21" s="644"/>
      <c r="U21" s="644"/>
      <c r="V21" s="644"/>
      <c r="W21" s="644"/>
      <c r="X21" s="644"/>
      <c r="Y21" s="645"/>
      <c r="Z21" s="703">
        <v>0</v>
      </c>
      <c r="AA21" s="703"/>
      <c r="AB21" s="703"/>
      <c r="AC21" s="703"/>
      <c r="AD21" s="704" t="s">
        <v>130</v>
      </c>
      <c r="AE21" s="704"/>
      <c r="AF21" s="704"/>
      <c r="AG21" s="704"/>
      <c r="AH21" s="704"/>
      <c r="AI21" s="704"/>
      <c r="AJ21" s="704"/>
      <c r="AK21" s="704"/>
      <c r="AL21" s="646" t="s">
        <v>236</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5343</v>
      </c>
      <c r="BH21" s="644"/>
      <c r="BI21" s="644"/>
      <c r="BJ21" s="644"/>
      <c r="BK21" s="644"/>
      <c r="BL21" s="644"/>
      <c r="BM21" s="644"/>
      <c r="BN21" s="645"/>
      <c r="BO21" s="703">
        <v>0.1</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8928357</v>
      </c>
      <c r="S22" s="644"/>
      <c r="T22" s="644"/>
      <c r="U22" s="644"/>
      <c r="V22" s="644"/>
      <c r="W22" s="644"/>
      <c r="X22" s="644"/>
      <c r="Y22" s="645"/>
      <c r="Z22" s="703">
        <v>51.1</v>
      </c>
      <c r="AA22" s="703"/>
      <c r="AB22" s="703"/>
      <c r="AC22" s="703"/>
      <c r="AD22" s="704">
        <v>8736354</v>
      </c>
      <c r="AE22" s="704"/>
      <c r="AF22" s="704"/>
      <c r="AG22" s="704"/>
      <c r="AH22" s="704"/>
      <c r="AI22" s="704"/>
      <c r="AJ22" s="704"/>
      <c r="AK22" s="704"/>
      <c r="AL22" s="646">
        <v>99.7</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236</v>
      </c>
      <c r="BH22" s="644"/>
      <c r="BI22" s="644"/>
      <c r="BJ22" s="644"/>
      <c r="BK22" s="644"/>
      <c r="BL22" s="644"/>
      <c r="BM22" s="644"/>
      <c r="BN22" s="645"/>
      <c r="BO22" s="703" t="s">
        <v>130</v>
      </c>
      <c r="BP22" s="703"/>
      <c r="BQ22" s="703"/>
      <c r="BR22" s="703"/>
      <c r="BS22" s="649" t="s">
        <v>130</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10536</v>
      </c>
      <c r="S23" s="644"/>
      <c r="T23" s="644"/>
      <c r="U23" s="644"/>
      <c r="V23" s="644"/>
      <c r="W23" s="644"/>
      <c r="X23" s="644"/>
      <c r="Y23" s="645"/>
      <c r="Z23" s="703">
        <v>0.1</v>
      </c>
      <c r="AA23" s="703"/>
      <c r="AB23" s="703"/>
      <c r="AC23" s="703"/>
      <c r="AD23" s="704">
        <v>10536</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236</v>
      </c>
      <c r="BH23" s="644"/>
      <c r="BI23" s="644"/>
      <c r="BJ23" s="644"/>
      <c r="BK23" s="644"/>
      <c r="BL23" s="644"/>
      <c r="BM23" s="644"/>
      <c r="BN23" s="645"/>
      <c r="BO23" s="703" t="s">
        <v>236</v>
      </c>
      <c r="BP23" s="703"/>
      <c r="BQ23" s="703"/>
      <c r="BR23" s="703"/>
      <c r="BS23" s="649" t="s">
        <v>236</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460723</v>
      </c>
      <c r="S24" s="644"/>
      <c r="T24" s="644"/>
      <c r="U24" s="644"/>
      <c r="V24" s="644"/>
      <c r="W24" s="644"/>
      <c r="X24" s="644"/>
      <c r="Y24" s="645"/>
      <c r="Z24" s="703">
        <v>2.6</v>
      </c>
      <c r="AA24" s="703"/>
      <c r="AB24" s="703"/>
      <c r="AC24" s="703"/>
      <c r="AD24" s="704" t="s">
        <v>236</v>
      </c>
      <c r="AE24" s="704"/>
      <c r="AF24" s="704"/>
      <c r="AG24" s="704"/>
      <c r="AH24" s="704"/>
      <c r="AI24" s="704"/>
      <c r="AJ24" s="704"/>
      <c r="AK24" s="704"/>
      <c r="AL24" s="646" t="s">
        <v>130</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130</v>
      </c>
      <c r="BP24" s="703"/>
      <c r="BQ24" s="703"/>
      <c r="BR24" s="703"/>
      <c r="BS24" s="649" t="s">
        <v>130</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6963592</v>
      </c>
      <c r="CS24" s="707"/>
      <c r="CT24" s="707"/>
      <c r="CU24" s="707"/>
      <c r="CV24" s="707"/>
      <c r="CW24" s="707"/>
      <c r="CX24" s="707"/>
      <c r="CY24" s="753"/>
      <c r="CZ24" s="754">
        <v>41</v>
      </c>
      <c r="DA24" s="723"/>
      <c r="DB24" s="723"/>
      <c r="DC24" s="757"/>
      <c r="DD24" s="752">
        <v>4243409</v>
      </c>
      <c r="DE24" s="707"/>
      <c r="DF24" s="707"/>
      <c r="DG24" s="707"/>
      <c r="DH24" s="707"/>
      <c r="DI24" s="707"/>
      <c r="DJ24" s="707"/>
      <c r="DK24" s="753"/>
      <c r="DL24" s="752">
        <v>4190245</v>
      </c>
      <c r="DM24" s="707"/>
      <c r="DN24" s="707"/>
      <c r="DO24" s="707"/>
      <c r="DP24" s="707"/>
      <c r="DQ24" s="707"/>
      <c r="DR24" s="707"/>
      <c r="DS24" s="707"/>
      <c r="DT24" s="707"/>
      <c r="DU24" s="707"/>
      <c r="DV24" s="753"/>
      <c r="DW24" s="754">
        <v>45.2</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115569</v>
      </c>
      <c r="S25" s="644"/>
      <c r="T25" s="644"/>
      <c r="U25" s="644"/>
      <c r="V25" s="644"/>
      <c r="W25" s="644"/>
      <c r="X25" s="644"/>
      <c r="Y25" s="645"/>
      <c r="Z25" s="703">
        <v>0.7</v>
      </c>
      <c r="AA25" s="703"/>
      <c r="AB25" s="703"/>
      <c r="AC25" s="703"/>
      <c r="AD25" s="704">
        <v>12036</v>
      </c>
      <c r="AE25" s="704"/>
      <c r="AF25" s="704"/>
      <c r="AG25" s="704"/>
      <c r="AH25" s="704"/>
      <c r="AI25" s="704"/>
      <c r="AJ25" s="704"/>
      <c r="AK25" s="704"/>
      <c r="AL25" s="646">
        <v>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236</v>
      </c>
      <c r="BP25" s="703"/>
      <c r="BQ25" s="703"/>
      <c r="BR25" s="703"/>
      <c r="BS25" s="649" t="s">
        <v>236</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2163173</v>
      </c>
      <c r="CS25" s="642"/>
      <c r="CT25" s="642"/>
      <c r="CU25" s="642"/>
      <c r="CV25" s="642"/>
      <c r="CW25" s="642"/>
      <c r="CX25" s="642"/>
      <c r="CY25" s="643"/>
      <c r="CZ25" s="646">
        <v>12.7</v>
      </c>
      <c r="DA25" s="675"/>
      <c r="DB25" s="675"/>
      <c r="DC25" s="676"/>
      <c r="DD25" s="649">
        <v>2013802</v>
      </c>
      <c r="DE25" s="642"/>
      <c r="DF25" s="642"/>
      <c r="DG25" s="642"/>
      <c r="DH25" s="642"/>
      <c r="DI25" s="642"/>
      <c r="DJ25" s="642"/>
      <c r="DK25" s="643"/>
      <c r="DL25" s="649">
        <v>1991831</v>
      </c>
      <c r="DM25" s="642"/>
      <c r="DN25" s="642"/>
      <c r="DO25" s="642"/>
      <c r="DP25" s="642"/>
      <c r="DQ25" s="642"/>
      <c r="DR25" s="642"/>
      <c r="DS25" s="642"/>
      <c r="DT25" s="642"/>
      <c r="DU25" s="642"/>
      <c r="DV25" s="643"/>
      <c r="DW25" s="646">
        <v>21.5</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155454</v>
      </c>
      <c r="S26" s="644"/>
      <c r="T26" s="644"/>
      <c r="U26" s="644"/>
      <c r="V26" s="644"/>
      <c r="W26" s="644"/>
      <c r="X26" s="644"/>
      <c r="Y26" s="645"/>
      <c r="Z26" s="703">
        <v>0.9</v>
      </c>
      <c r="AA26" s="703"/>
      <c r="AB26" s="703"/>
      <c r="AC26" s="703"/>
      <c r="AD26" s="704" t="s">
        <v>236</v>
      </c>
      <c r="AE26" s="704"/>
      <c r="AF26" s="704"/>
      <c r="AG26" s="704"/>
      <c r="AH26" s="704"/>
      <c r="AI26" s="704"/>
      <c r="AJ26" s="704"/>
      <c r="AK26" s="704"/>
      <c r="AL26" s="646" t="s">
        <v>130</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130</v>
      </c>
      <c r="BH26" s="644"/>
      <c r="BI26" s="644"/>
      <c r="BJ26" s="644"/>
      <c r="BK26" s="644"/>
      <c r="BL26" s="644"/>
      <c r="BM26" s="644"/>
      <c r="BN26" s="645"/>
      <c r="BO26" s="703" t="s">
        <v>236</v>
      </c>
      <c r="BP26" s="703"/>
      <c r="BQ26" s="703"/>
      <c r="BR26" s="703"/>
      <c r="BS26" s="649" t="s">
        <v>130</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1422249</v>
      </c>
      <c r="CS26" s="644"/>
      <c r="CT26" s="644"/>
      <c r="CU26" s="644"/>
      <c r="CV26" s="644"/>
      <c r="CW26" s="644"/>
      <c r="CX26" s="644"/>
      <c r="CY26" s="645"/>
      <c r="CZ26" s="646">
        <v>8.4</v>
      </c>
      <c r="DA26" s="675"/>
      <c r="DB26" s="675"/>
      <c r="DC26" s="676"/>
      <c r="DD26" s="649">
        <v>1278023</v>
      </c>
      <c r="DE26" s="644"/>
      <c r="DF26" s="644"/>
      <c r="DG26" s="644"/>
      <c r="DH26" s="644"/>
      <c r="DI26" s="644"/>
      <c r="DJ26" s="644"/>
      <c r="DK26" s="645"/>
      <c r="DL26" s="649" t="s">
        <v>236</v>
      </c>
      <c r="DM26" s="644"/>
      <c r="DN26" s="644"/>
      <c r="DO26" s="644"/>
      <c r="DP26" s="644"/>
      <c r="DQ26" s="644"/>
      <c r="DR26" s="644"/>
      <c r="DS26" s="644"/>
      <c r="DT26" s="644"/>
      <c r="DU26" s="644"/>
      <c r="DV26" s="645"/>
      <c r="DW26" s="646" t="s">
        <v>236</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2147461</v>
      </c>
      <c r="S27" s="644"/>
      <c r="T27" s="644"/>
      <c r="U27" s="644"/>
      <c r="V27" s="644"/>
      <c r="W27" s="644"/>
      <c r="X27" s="644"/>
      <c r="Y27" s="645"/>
      <c r="Z27" s="703">
        <v>12.3</v>
      </c>
      <c r="AA27" s="703"/>
      <c r="AB27" s="703"/>
      <c r="AC27" s="703"/>
      <c r="AD27" s="704" t="s">
        <v>130</v>
      </c>
      <c r="AE27" s="704"/>
      <c r="AF27" s="704"/>
      <c r="AG27" s="704"/>
      <c r="AH27" s="704"/>
      <c r="AI27" s="704"/>
      <c r="AJ27" s="704"/>
      <c r="AK27" s="704"/>
      <c r="AL27" s="646" t="s">
        <v>130</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5929616</v>
      </c>
      <c r="BH27" s="644"/>
      <c r="BI27" s="644"/>
      <c r="BJ27" s="644"/>
      <c r="BK27" s="644"/>
      <c r="BL27" s="644"/>
      <c r="BM27" s="644"/>
      <c r="BN27" s="645"/>
      <c r="BO27" s="703">
        <v>100</v>
      </c>
      <c r="BP27" s="703"/>
      <c r="BQ27" s="703"/>
      <c r="BR27" s="703"/>
      <c r="BS27" s="649">
        <v>250643</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3522753</v>
      </c>
      <c r="CS27" s="642"/>
      <c r="CT27" s="642"/>
      <c r="CU27" s="642"/>
      <c r="CV27" s="642"/>
      <c r="CW27" s="642"/>
      <c r="CX27" s="642"/>
      <c r="CY27" s="643"/>
      <c r="CZ27" s="646">
        <v>20.7</v>
      </c>
      <c r="DA27" s="675"/>
      <c r="DB27" s="675"/>
      <c r="DC27" s="676"/>
      <c r="DD27" s="649">
        <v>951941</v>
      </c>
      <c r="DE27" s="642"/>
      <c r="DF27" s="642"/>
      <c r="DG27" s="642"/>
      <c r="DH27" s="642"/>
      <c r="DI27" s="642"/>
      <c r="DJ27" s="642"/>
      <c r="DK27" s="643"/>
      <c r="DL27" s="649">
        <v>936628</v>
      </c>
      <c r="DM27" s="642"/>
      <c r="DN27" s="642"/>
      <c r="DO27" s="642"/>
      <c r="DP27" s="642"/>
      <c r="DQ27" s="642"/>
      <c r="DR27" s="642"/>
      <c r="DS27" s="642"/>
      <c r="DT27" s="642"/>
      <c r="DU27" s="642"/>
      <c r="DV27" s="643"/>
      <c r="DW27" s="646">
        <v>10.1</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236</v>
      </c>
      <c r="S28" s="644"/>
      <c r="T28" s="644"/>
      <c r="U28" s="644"/>
      <c r="V28" s="644"/>
      <c r="W28" s="644"/>
      <c r="X28" s="644"/>
      <c r="Y28" s="645"/>
      <c r="Z28" s="703" t="s">
        <v>130</v>
      </c>
      <c r="AA28" s="703"/>
      <c r="AB28" s="703"/>
      <c r="AC28" s="703"/>
      <c r="AD28" s="704" t="s">
        <v>236</v>
      </c>
      <c r="AE28" s="704"/>
      <c r="AF28" s="704"/>
      <c r="AG28" s="704"/>
      <c r="AH28" s="704"/>
      <c r="AI28" s="704"/>
      <c r="AJ28" s="704"/>
      <c r="AK28" s="704"/>
      <c r="AL28" s="646" t="s">
        <v>236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1277666</v>
      </c>
      <c r="CS28" s="644"/>
      <c r="CT28" s="644"/>
      <c r="CU28" s="644"/>
      <c r="CV28" s="644"/>
      <c r="CW28" s="644"/>
      <c r="CX28" s="644"/>
      <c r="CY28" s="645"/>
      <c r="CZ28" s="646">
        <v>7.5</v>
      </c>
      <c r="DA28" s="675"/>
      <c r="DB28" s="675"/>
      <c r="DC28" s="676"/>
      <c r="DD28" s="649">
        <v>1277666</v>
      </c>
      <c r="DE28" s="644"/>
      <c r="DF28" s="644"/>
      <c r="DG28" s="644"/>
      <c r="DH28" s="644"/>
      <c r="DI28" s="644"/>
      <c r="DJ28" s="644"/>
      <c r="DK28" s="645"/>
      <c r="DL28" s="649">
        <v>1261786</v>
      </c>
      <c r="DM28" s="644"/>
      <c r="DN28" s="644"/>
      <c r="DO28" s="644"/>
      <c r="DP28" s="644"/>
      <c r="DQ28" s="644"/>
      <c r="DR28" s="644"/>
      <c r="DS28" s="644"/>
      <c r="DT28" s="644"/>
      <c r="DU28" s="644"/>
      <c r="DV28" s="645"/>
      <c r="DW28" s="646">
        <v>13.6</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1158380</v>
      </c>
      <c r="S29" s="644"/>
      <c r="T29" s="644"/>
      <c r="U29" s="644"/>
      <c r="V29" s="644"/>
      <c r="W29" s="644"/>
      <c r="X29" s="644"/>
      <c r="Y29" s="645"/>
      <c r="Z29" s="703">
        <v>6.6</v>
      </c>
      <c r="AA29" s="703"/>
      <c r="AB29" s="703"/>
      <c r="AC29" s="703"/>
      <c r="AD29" s="704" t="s">
        <v>130</v>
      </c>
      <c r="AE29" s="704"/>
      <c r="AF29" s="704"/>
      <c r="AG29" s="704"/>
      <c r="AH29" s="704"/>
      <c r="AI29" s="704"/>
      <c r="AJ29" s="704"/>
      <c r="AK29" s="704"/>
      <c r="AL29" s="646" t="s">
        <v>236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1277666</v>
      </c>
      <c r="CS29" s="642"/>
      <c r="CT29" s="642"/>
      <c r="CU29" s="642"/>
      <c r="CV29" s="642"/>
      <c r="CW29" s="642"/>
      <c r="CX29" s="642"/>
      <c r="CY29" s="643"/>
      <c r="CZ29" s="646">
        <v>7.5</v>
      </c>
      <c r="DA29" s="675"/>
      <c r="DB29" s="675"/>
      <c r="DC29" s="676"/>
      <c r="DD29" s="649">
        <v>1277666</v>
      </c>
      <c r="DE29" s="642"/>
      <c r="DF29" s="642"/>
      <c r="DG29" s="642"/>
      <c r="DH29" s="642"/>
      <c r="DI29" s="642"/>
      <c r="DJ29" s="642"/>
      <c r="DK29" s="643"/>
      <c r="DL29" s="649">
        <v>1261786</v>
      </c>
      <c r="DM29" s="642"/>
      <c r="DN29" s="642"/>
      <c r="DO29" s="642"/>
      <c r="DP29" s="642"/>
      <c r="DQ29" s="642"/>
      <c r="DR29" s="642"/>
      <c r="DS29" s="642"/>
      <c r="DT29" s="642"/>
      <c r="DU29" s="642"/>
      <c r="DV29" s="643"/>
      <c r="DW29" s="646">
        <v>13.6</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75663</v>
      </c>
      <c r="S30" s="644"/>
      <c r="T30" s="644"/>
      <c r="U30" s="644"/>
      <c r="V30" s="644"/>
      <c r="W30" s="644"/>
      <c r="X30" s="644"/>
      <c r="Y30" s="645"/>
      <c r="Z30" s="703">
        <v>0.4</v>
      </c>
      <c r="AA30" s="703"/>
      <c r="AB30" s="703"/>
      <c r="AC30" s="703"/>
      <c r="AD30" s="704" t="s">
        <v>236</v>
      </c>
      <c r="AE30" s="704"/>
      <c r="AF30" s="704"/>
      <c r="AG30" s="704"/>
      <c r="AH30" s="704"/>
      <c r="AI30" s="704"/>
      <c r="AJ30" s="704"/>
      <c r="AK30" s="704"/>
      <c r="AL30" s="646" t="s">
        <v>236</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99.1</v>
      </c>
      <c r="BH30" s="722"/>
      <c r="BI30" s="722"/>
      <c r="BJ30" s="722"/>
      <c r="BK30" s="722"/>
      <c r="BL30" s="722"/>
      <c r="BM30" s="723">
        <v>95.5</v>
      </c>
      <c r="BN30" s="722"/>
      <c r="BO30" s="722"/>
      <c r="BP30" s="722"/>
      <c r="BQ30" s="724"/>
      <c r="BR30" s="721">
        <v>98.9</v>
      </c>
      <c r="BS30" s="722"/>
      <c r="BT30" s="722"/>
      <c r="BU30" s="722"/>
      <c r="BV30" s="722"/>
      <c r="BW30" s="722"/>
      <c r="BX30" s="723">
        <v>94.5</v>
      </c>
      <c r="BY30" s="722"/>
      <c r="BZ30" s="722"/>
      <c r="CA30" s="722"/>
      <c r="CB30" s="724"/>
      <c r="CD30" s="727"/>
      <c r="CE30" s="728"/>
      <c r="CF30" s="685" t="s">
        <v>303</v>
      </c>
      <c r="CG30" s="682"/>
      <c r="CH30" s="682"/>
      <c r="CI30" s="682"/>
      <c r="CJ30" s="682"/>
      <c r="CK30" s="682"/>
      <c r="CL30" s="682"/>
      <c r="CM30" s="682"/>
      <c r="CN30" s="682"/>
      <c r="CO30" s="682"/>
      <c r="CP30" s="682"/>
      <c r="CQ30" s="683"/>
      <c r="CR30" s="641">
        <v>1169414</v>
      </c>
      <c r="CS30" s="644"/>
      <c r="CT30" s="644"/>
      <c r="CU30" s="644"/>
      <c r="CV30" s="644"/>
      <c r="CW30" s="644"/>
      <c r="CX30" s="644"/>
      <c r="CY30" s="645"/>
      <c r="CZ30" s="646">
        <v>6.9</v>
      </c>
      <c r="DA30" s="675"/>
      <c r="DB30" s="675"/>
      <c r="DC30" s="676"/>
      <c r="DD30" s="649">
        <v>1169414</v>
      </c>
      <c r="DE30" s="644"/>
      <c r="DF30" s="644"/>
      <c r="DG30" s="644"/>
      <c r="DH30" s="644"/>
      <c r="DI30" s="644"/>
      <c r="DJ30" s="644"/>
      <c r="DK30" s="645"/>
      <c r="DL30" s="649">
        <v>1153534</v>
      </c>
      <c r="DM30" s="644"/>
      <c r="DN30" s="644"/>
      <c r="DO30" s="644"/>
      <c r="DP30" s="644"/>
      <c r="DQ30" s="644"/>
      <c r="DR30" s="644"/>
      <c r="DS30" s="644"/>
      <c r="DT30" s="644"/>
      <c r="DU30" s="644"/>
      <c r="DV30" s="645"/>
      <c r="DW30" s="646">
        <v>12.4</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579756</v>
      </c>
      <c r="S31" s="644"/>
      <c r="T31" s="644"/>
      <c r="U31" s="644"/>
      <c r="V31" s="644"/>
      <c r="W31" s="644"/>
      <c r="X31" s="644"/>
      <c r="Y31" s="645"/>
      <c r="Z31" s="703">
        <v>3.3</v>
      </c>
      <c r="AA31" s="703"/>
      <c r="AB31" s="703"/>
      <c r="AC31" s="703"/>
      <c r="AD31" s="704" t="s">
        <v>130</v>
      </c>
      <c r="AE31" s="704"/>
      <c r="AF31" s="704"/>
      <c r="AG31" s="704"/>
      <c r="AH31" s="704"/>
      <c r="AI31" s="704"/>
      <c r="AJ31" s="704"/>
      <c r="AK31" s="704"/>
      <c r="AL31" s="646" t="s">
        <v>130</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98.8</v>
      </c>
      <c r="BH31" s="642"/>
      <c r="BI31" s="642"/>
      <c r="BJ31" s="642"/>
      <c r="BK31" s="642"/>
      <c r="BL31" s="642"/>
      <c r="BM31" s="647">
        <v>93.8</v>
      </c>
      <c r="BN31" s="720"/>
      <c r="BO31" s="720"/>
      <c r="BP31" s="720"/>
      <c r="BQ31" s="681"/>
      <c r="BR31" s="719">
        <v>98.4</v>
      </c>
      <c r="BS31" s="642"/>
      <c r="BT31" s="642"/>
      <c r="BU31" s="642"/>
      <c r="BV31" s="642"/>
      <c r="BW31" s="642"/>
      <c r="BX31" s="647">
        <v>92.6</v>
      </c>
      <c r="BY31" s="720"/>
      <c r="BZ31" s="720"/>
      <c r="CA31" s="720"/>
      <c r="CB31" s="681"/>
      <c r="CD31" s="727"/>
      <c r="CE31" s="728"/>
      <c r="CF31" s="685" t="s">
        <v>307</v>
      </c>
      <c r="CG31" s="682"/>
      <c r="CH31" s="682"/>
      <c r="CI31" s="682"/>
      <c r="CJ31" s="682"/>
      <c r="CK31" s="682"/>
      <c r="CL31" s="682"/>
      <c r="CM31" s="682"/>
      <c r="CN31" s="682"/>
      <c r="CO31" s="682"/>
      <c r="CP31" s="682"/>
      <c r="CQ31" s="683"/>
      <c r="CR31" s="641">
        <v>108252</v>
      </c>
      <c r="CS31" s="642"/>
      <c r="CT31" s="642"/>
      <c r="CU31" s="642"/>
      <c r="CV31" s="642"/>
      <c r="CW31" s="642"/>
      <c r="CX31" s="642"/>
      <c r="CY31" s="643"/>
      <c r="CZ31" s="646">
        <v>0.6</v>
      </c>
      <c r="DA31" s="675"/>
      <c r="DB31" s="675"/>
      <c r="DC31" s="676"/>
      <c r="DD31" s="649">
        <v>108252</v>
      </c>
      <c r="DE31" s="642"/>
      <c r="DF31" s="642"/>
      <c r="DG31" s="642"/>
      <c r="DH31" s="642"/>
      <c r="DI31" s="642"/>
      <c r="DJ31" s="642"/>
      <c r="DK31" s="643"/>
      <c r="DL31" s="649">
        <v>108252</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1569027</v>
      </c>
      <c r="S32" s="644"/>
      <c r="T32" s="644"/>
      <c r="U32" s="644"/>
      <c r="V32" s="644"/>
      <c r="W32" s="644"/>
      <c r="X32" s="644"/>
      <c r="Y32" s="645"/>
      <c r="Z32" s="703">
        <v>9</v>
      </c>
      <c r="AA32" s="703"/>
      <c r="AB32" s="703"/>
      <c r="AC32" s="703"/>
      <c r="AD32" s="704" t="s">
        <v>130</v>
      </c>
      <c r="AE32" s="704"/>
      <c r="AF32" s="704"/>
      <c r="AG32" s="704"/>
      <c r="AH32" s="704"/>
      <c r="AI32" s="704"/>
      <c r="AJ32" s="704"/>
      <c r="AK32" s="704"/>
      <c r="AL32" s="646" t="s">
        <v>236</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99.4</v>
      </c>
      <c r="BH32" s="657"/>
      <c r="BI32" s="657"/>
      <c r="BJ32" s="657"/>
      <c r="BK32" s="657"/>
      <c r="BL32" s="657"/>
      <c r="BM32" s="701">
        <v>96.6</v>
      </c>
      <c r="BN32" s="657"/>
      <c r="BO32" s="657"/>
      <c r="BP32" s="657"/>
      <c r="BQ32" s="694"/>
      <c r="BR32" s="718">
        <v>99.2</v>
      </c>
      <c r="BS32" s="657"/>
      <c r="BT32" s="657"/>
      <c r="BU32" s="657"/>
      <c r="BV32" s="657"/>
      <c r="BW32" s="657"/>
      <c r="BX32" s="701">
        <v>95.6</v>
      </c>
      <c r="BY32" s="657"/>
      <c r="BZ32" s="657"/>
      <c r="CA32" s="657"/>
      <c r="CB32" s="694"/>
      <c r="CD32" s="729"/>
      <c r="CE32" s="730"/>
      <c r="CF32" s="685" t="s">
        <v>310</v>
      </c>
      <c r="CG32" s="682"/>
      <c r="CH32" s="682"/>
      <c r="CI32" s="682"/>
      <c r="CJ32" s="682"/>
      <c r="CK32" s="682"/>
      <c r="CL32" s="682"/>
      <c r="CM32" s="682"/>
      <c r="CN32" s="682"/>
      <c r="CO32" s="682"/>
      <c r="CP32" s="682"/>
      <c r="CQ32" s="683"/>
      <c r="CR32" s="641" t="s">
        <v>130</v>
      </c>
      <c r="CS32" s="644"/>
      <c r="CT32" s="644"/>
      <c r="CU32" s="644"/>
      <c r="CV32" s="644"/>
      <c r="CW32" s="644"/>
      <c r="CX32" s="644"/>
      <c r="CY32" s="645"/>
      <c r="CZ32" s="646" t="s">
        <v>130</v>
      </c>
      <c r="DA32" s="675"/>
      <c r="DB32" s="675"/>
      <c r="DC32" s="676"/>
      <c r="DD32" s="649" t="s">
        <v>130</v>
      </c>
      <c r="DE32" s="644"/>
      <c r="DF32" s="644"/>
      <c r="DG32" s="644"/>
      <c r="DH32" s="644"/>
      <c r="DI32" s="644"/>
      <c r="DJ32" s="644"/>
      <c r="DK32" s="645"/>
      <c r="DL32" s="649" t="s">
        <v>130</v>
      </c>
      <c r="DM32" s="644"/>
      <c r="DN32" s="644"/>
      <c r="DO32" s="644"/>
      <c r="DP32" s="644"/>
      <c r="DQ32" s="644"/>
      <c r="DR32" s="644"/>
      <c r="DS32" s="644"/>
      <c r="DT32" s="644"/>
      <c r="DU32" s="644"/>
      <c r="DV32" s="645"/>
      <c r="DW32" s="646" t="s">
        <v>236</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1008215</v>
      </c>
      <c r="S33" s="644"/>
      <c r="T33" s="644"/>
      <c r="U33" s="644"/>
      <c r="V33" s="644"/>
      <c r="W33" s="644"/>
      <c r="X33" s="644"/>
      <c r="Y33" s="645"/>
      <c r="Z33" s="703">
        <v>5.8</v>
      </c>
      <c r="AA33" s="703"/>
      <c r="AB33" s="703"/>
      <c r="AC33" s="703"/>
      <c r="AD33" s="704" t="s">
        <v>236</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7674854</v>
      </c>
      <c r="CS33" s="642"/>
      <c r="CT33" s="642"/>
      <c r="CU33" s="642"/>
      <c r="CV33" s="642"/>
      <c r="CW33" s="642"/>
      <c r="CX33" s="642"/>
      <c r="CY33" s="643"/>
      <c r="CZ33" s="646">
        <v>45.2</v>
      </c>
      <c r="DA33" s="675"/>
      <c r="DB33" s="675"/>
      <c r="DC33" s="676"/>
      <c r="DD33" s="649">
        <v>6039875</v>
      </c>
      <c r="DE33" s="642"/>
      <c r="DF33" s="642"/>
      <c r="DG33" s="642"/>
      <c r="DH33" s="642"/>
      <c r="DI33" s="642"/>
      <c r="DJ33" s="642"/>
      <c r="DK33" s="643"/>
      <c r="DL33" s="649">
        <v>4204554</v>
      </c>
      <c r="DM33" s="642"/>
      <c r="DN33" s="642"/>
      <c r="DO33" s="642"/>
      <c r="DP33" s="642"/>
      <c r="DQ33" s="642"/>
      <c r="DR33" s="642"/>
      <c r="DS33" s="642"/>
      <c r="DT33" s="642"/>
      <c r="DU33" s="642"/>
      <c r="DV33" s="643"/>
      <c r="DW33" s="646">
        <v>45.3</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149875</v>
      </c>
      <c r="S34" s="644"/>
      <c r="T34" s="644"/>
      <c r="U34" s="644"/>
      <c r="V34" s="644"/>
      <c r="W34" s="644"/>
      <c r="X34" s="644"/>
      <c r="Y34" s="645"/>
      <c r="Z34" s="703">
        <v>0.9</v>
      </c>
      <c r="AA34" s="703"/>
      <c r="AB34" s="703"/>
      <c r="AC34" s="703"/>
      <c r="AD34" s="704">
        <v>303</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3234831</v>
      </c>
      <c r="CS34" s="644"/>
      <c r="CT34" s="644"/>
      <c r="CU34" s="644"/>
      <c r="CV34" s="644"/>
      <c r="CW34" s="644"/>
      <c r="CX34" s="644"/>
      <c r="CY34" s="645"/>
      <c r="CZ34" s="646">
        <v>19.100000000000001</v>
      </c>
      <c r="DA34" s="675"/>
      <c r="DB34" s="675"/>
      <c r="DC34" s="676"/>
      <c r="DD34" s="649">
        <v>2553837</v>
      </c>
      <c r="DE34" s="644"/>
      <c r="DF34" s="644"/>
      <c r="DG34" s="644"/>
      <c r="DH34" s="644"/>
      <c r="DI34" s="644"/>
      <c r="DJ34" s="644"/>
      <c r="DK34" s="645"/>
      <c r="DL34" s="649">
        <v>2259204</v>
      </c>
      <c r="DM34" s="644"/>
      <c r="DN34" s="644"/>
      <c r="DO34" s="644"/>
      <c r="DP34" s="644"/>
      <c r="DQ34" s="644"/>
      <c r="DR34" s="644"/>
      <c r="DS34" s="644"/>
      <c r="DT34" s="644"/>
      <c r="DU34" s="644"/>
      <c r="DV34" s="645"/>
      <c r="DW34" s="646">
        <v>24.4</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1102004</v>
      </c>
      <c r="S35" s="644"/>
      <c r="T35" s="644"/>
      <c r="U35" s="644"/>
      <c r="V35" s="644"/>
      <c r="W35" s="644"/>
      <c r="X35" s="644"/>
      <c r="Y35" s="645"/>
      <c r="Z35" s="703">
        <v>6.3</v>
      </c>
      <c r="AA35" s="703"/>
      <c r="AB35" s="703"/>
      <c r="AC35" s="703"/>
      <c r="AD35" s="704" t="s">
        <v>130</v>
      </c>
      <c r="AE35" s="704"/>
      <c r="AF35" s="704"/>
      <c r="AG35" s="704"/>
      <c r="AH35" s="704"/>
      <c r="AI35" s="704"/>
      <c r="AJ35" s="704"/>
      <c r="AK35" s="704"/>
      <c r="AL35" s="646" t="s">
        <v>130</v>
      </c>
      <c r="AM35" s="647"/>
      <c r="AN35" s="647"/>
      <c r="AO35" s="705"/>
      <c r="AP35" s="214"/>
      <c r="AQ35" s="709" t="s">
        <v>318</v>
      </c>
      <c r="AR35" s="710"/>
      <c r="AS35" s="710"/>
      <c r="AT35" s="710"/>
      <c r="AU35" s="710"/>
      <c r="AV35" s="710"/>
      <c r="AW35" s="710"/>
      <c r="AX35" s="710"/>
      <c r="AY35" s="711"/>
      <c r="AZ35" s="706">
        <v>1445251</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t="s">
        <v>130</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221538</v>
      </c>
      <c r="CS35" s="642"/>
      <c r="CT35" s="642"/>
      <c r="CU35" s="642"/>
      <c r="CV35" s="642"/>
      <c r="CW35" s="642"/>
      <c r="CX35" s="642"/>
      <c r="CY35" s="643"/>
      <c r="CZ35" s="646">
        <v>1.3</v>
      </c>
      <c r="DA35" s="675"/>
      <c r="DB35" s="675"/>
      <c r="DC35" s="676"/>
      <c r="DD35" s="649">
        <v>214160</v>
      </c>
      <c r="DE35" s="642"/>
      <c r="DF35" s="642"/>
      <c r="DG35" s="642"/>
      <c r="DH35" s="642"/>
      <c r="DI35" s="642"/>
      <c r="DJ35" s="642"/>
      <c r="DK35" s="643"/>
      <c r="DL35" s="649">
        <v>214160</v>
      </c>
      <c r="DM35" s="642"/>
      <c r="DN35" s="642"/>
      <c r="DO35" s="642"/>
      <c r="DP35" s="642"/>
      <c r="DQ35" s="642"/>
      <c r="DR35" s="642"/>
      <c r="DS35" s="642"/>
      <c r="DT35" s="642"/>
      <c r="DU35" s="642"/>
      <c r="DV35" s="643"/>
      <c r="DW35" s="646">
        <v>2.2999999999999998</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236</v>
      </c>
      <c r="S36" s="644"/>
      <c r="T36" s="644"/>
      <c r="U36" s="644"/>
      <c r="V36" s="644"/>
      <c r="W36" s="644"/>
      <c r="X36" s="644"/>
      <c r="Y36" s="645"/>
      <c r="Z36" s="703" t="s">
        <v>130</v>
      </c>
      <c r="AA36" s="703"/>
      <c r="AB36" s="703"/>
      <c r="AC36" s="703"/>
      <c r="AD36" s="704" t="s">
        <v>236</v>
      </c>
      <c r="AE36" s="704"/>
      <c r="AF36" s="704"/>
      <c r="AG36" s="704"/>
      <c r="AH36" s="704"/>
      <c r="AI36" s="704"/>
      <c r="AJ36" s="704"/>
      <c r="AK36" s="704"/>
      <c r="AL36" s="646" t="s">
        <v>236</v>
      </c>
      <c r="AM36" s="647"/>
      <c r="AN36" s="647"/>
      <c r="AO36" s="705"/>
      <c r="AQ36" s="678" t="s">
        <v>322</v>
      </c>
      <c r="AR36" s="679"/>
      <c r="AS36" s="679"/>
      <c r="AT36" s="679"/>
      <c r="AU36" s="679"/>
      <c r="AV36" s="679"/>
      <c r="AW36" s="679"/>
      <c r="AX36" s="679"/>
      <c r="AY36" s="680"/>
      <c r="AZ36" s="641">
        <v>30868</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-141932</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1438829</v>
      </c>
      <c r="CS36" s="644"/>
      <c r="CT36" s="644"/>
      <c r="CU36" s="644"/>
      <c r="CV36" s="644"/>
      <c r="CW36" s="644"/>
      <c r="CX36" s="644"/>
      <c r="CY36" s="645"/>
      <c r="CZ36" s="646">
        <v>8.5</v>
      </c>
      <c r="DA36" s="675"/>
      <c r="DB36" s="675"/>
      <c r="DC36" s="676"/>
      <c r="DD36" s="649">
        <v>1198043</v>
      </c>
      <c r="DE36" s="644"/>
      <c r="DF36" s="644"/>
      <c r="DG36" s="644"/>
      <c r="DH36" s="644"/>
      <c r="DI36" s="644"/>
      <c r="DJ36" s="644"/>
      <c r="DK36" s="645"/>
      <c r="DL36" s="649">
        <v>1079192</v>
      </c>
      <c r="DM36" s="644"/>
      <c r="DN36" s="644"/>
      <c r="DO36" s="644"/>
      <c r="DP36" s="644"/>
      <c r="DQ36" s="644"/>
      <c r="DR36" s="644"/>
      <c r="DS36" s="644"/>
      <c r="DT36" s="644"/>
      <c r="DU36" s="644"/>
      <c r="DV36" s="645"/>
      <c r="DW36" s="646">
        <v>11.6</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516504</v>
      </c>
      <c r="S37" s="644"/>
      <c r="T37" s="644"/>
      <c r="U37" s="644"/>
      <c r="V37" s="644"/>
      <c r="W37" s="644"/>
      <c r="X37" s="644"/>
      <c r="Y37" s="645"/>
      <c r="Z37" s="703">
        <v>3</v>
      </c>
      <c r="AA37" s="703"/>
      <c r="AB37" s="703"/>
      <c r="AC37" s="703"/>
      <c r="AD37" s="704" t="s">
        <v>130</v>
      </c>
      <c r="AE37" s="704"/>
      <c r="AF37" s="704"/>
      <c r="AG37" s="704"/>
      <c r="AH37" s="704"/>
      <c r="AI37" s="704"/>
      <c r="AJ37" s="704"/>
      <c r="AK37" s="704"/>
      <c r="AL37" s="646" t="s">
        <v>236</v>
      </c>
      <c r="AM37" s="647"/>
      <c r="AN37" s="647"/>
      <c r="AO37" s="705"/>
      <c r="AQ37" s="678" t="s">
        <v>326</v>
      </c>
      <c r="AR37" s="679"/>
      <c r="AS37" s="679"/>
      <c r="AT37" s="679"/>
      <c r="AU37" s="679"/>
      <c r="AV37" s="679"/>
      <c r="AW37" s="679"/>
      <c r="AX37" s="679"/>
      <c r="AY37" s="680"/>
      <c r="AZ37" s="641">
        <v>13365</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6612</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741188</v>
      </c>
      <c r="CS37" s="642"/>
      <c r="CT37" s="642"/>
      <c r="CU37" s="642"/>
      <c r="CV37" s="642"/>
      <c r="CW37" s="642"/>
      <c r="CX37" s="642"/>
      <c r="CY37" s="643"/>
      <c r="CZ37" s="646">
        <v>4.4000000000000004</v>
      </c>
      <c r="DA37" s="675"/>
      <c r="DB37" s="675"/>
      <c r="DC37" s="676"/>
      <c r="DD37" s="649">
        <v>612721</v>
      </c>
      <c r="DE37" s="642"/>
      <c r="DF37" s="642"/>
      <c r="DG37" s="642"/>
      <c r="DH37" s="642"/>
      <c r="DI37" s="642"/>
      <c r="DJ37" s="642"/>
      <c r="DK37" s="643"/>
      <c r="DL37" s="649">
        <v>612721</v>
      </c>
      <c r="DM37" s="642"/>
      <c r="DN37" s="642"/>
      <c r="DO37" s="642"/>
      <c r="DP37" s="642"/>
      <c r="DQ37" s="642"/>
      <c r="DR37" s="642"/>
      <c r="DS37" s="642"/>
      <c r="DT37" s="642"/>
      <c r="DU37" s="642"/>
      <c r="DV37" s="643"/>
      <c r="DW37" s="646">
        <v>6.6</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17461020</v>
      </c>
      <c r="S38" s="693"/>
      <c r="T38" s="693"/>
      <c r="U38" s="693"/>
      <c r="V38" s="693"/>
      <c r="W38" s="693"/>
      <c r="X38" s="693"/>
      <c r="Y38" s="698"/>
      <c r="Z38" s="699">
        <v>100</v>
      </c>
      <c r="AA38" s="699"/>
      <c r="AB38" s="699"/>
      <c r="AC38" s="699"/>
      <c r="AD38" s="700">
        <v>8759229</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130</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11680</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1401018</v>
      </c>
      <c r="CS38" s="644"/>
      <c r="CT38" s="644"/>
      <c r="CU38" s="644"/>
      <c r="CV38" s="644"/>
      <c r="CW38" s="644"/>
      <c r="CX38" s="644"/>
      <c r="CY38" s="645"/>
      <c r="CZ38" s="646">
        <v>8.3000000000000007</v>
      </c>
      <c r="DA38" s="675"/>
      <c r="DB38" s="675"/>
      <c r="DC38" s="676"/>
      <c r="DD38" s="649">
        <v>1110065</v>
      </c>
      <c r="DE38" s="644"/>
      <c r="DF38" s="644"/>
      <c r="DG38" s="644"/>
      <c r="DH38" s="644"/>
      <c r="DI38" s="644"/>
      <c r="DJ38" s="644"/>
      <c r="DK38" s="645"/>
      <c r="DL38" s="649">
        <v>651998</v>
      </c>
      <c r="DM38" s="644"/>
      <c r="DN38" s="644"/>
      <c r="DO38" s="644"/>
      <c r="DP38" s="644"/>
      <c r="DQ38" s="644"/>
      <c r="DR38" s="644"/>
      <c r="DS38" s="644"/>
      <c r="DT38" s="644"/>
      <c r="DU38" s="644"/>
      <c r="DV38" s="645"/>
      <c r="DW38" s="646">
        <v>7</v>
      </c>
      <c r="DX38" s="675"/>
      <c r="DY38" s="675"/>
      <c r="DZ38" s="675"/>
      <c r="EA38" s="675"/>
      <c r="EB38" s="675"/>
      <c r="EC38" s="677"/>
    </row>
    <row r="39" spans="2:133" ht="11.25" customHeight="1">
      <c r="AQ39" s="678" t="s">
        <v>333</v>
      </c>
      <c r="AR39" s="679"/>
      <c r="AS39" s="679"/>
      <c r="AT39" s="679"/>
      <c r="AU39" s="679"/>
      <c r="AV39" s="679"/>
      <c r="AW39" s="679"/>
      <c r="AX39" s="679"/>
      <c r="AY39" s="680"/>
      <c r="AZ39" s="641" t="s">
        <v>236</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88</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1331743</v>
      </c>
      <c r="CS39" s="642"/>
      <c r="CT39" s="642"/>
      <c r="CU39" s="642"/>
      <c r="CV39" s="642"/>
      <c r="CW39" s="642"/>
      <c r="CX39" s="642"/>
      <c r="CY39" s="643"/>
      <c r="CZ39" s="646">
        <v>7.8</v>
      </c>
      <c r="DA39" s="675"/>
      <c r="DB39" s="675"/>
      <c r="DC39" s="676"/>
      <c r="DD39" s="649">
        <v>958975</v>
      </c>
      <c r="DE39" s="642"/>
      <c r="DF39" s="642"/>
      <c r="DG39" s="642"/>
      <c r="DH39" s="642"/>
      <c r="DI39" s="642"/>
      <c r="DJ39" s="642"/>
      <c r="DK39" s="643"/>
      <c r="DL39" s="649" t="s">
        <v>130</v>
      </c>
      <c r="DM39" s="642"/>
      <c r="DN39" s="642"/>
      <c r="DO39" s="642"/>
      <c r="DP39" s="642"/>
      <c r="DQ39" s="642"/>
      <c r="DR39" s="642"/>
      <c r="DS39" s="642"/>
      <c r="DT39" s="642"/>
      <c r="DU39" s="642"/>
      <c r="DV39" s="643"/>
      <c r="DW39" s="646" t="s">
        <v>236</v>
      </c>
      <c r="DX39" s="675"/>
      <c r="DY39" s="675"/>
      <c r="DZ39" s="675"/>
      <c r="EA39" s="675"/>
      <c r="EB39" s="675"/>
      <c r="EC39" s="677"/>
    </row>
    <row r="40" spans="2:133" ht="11.25" customHeight="1">
      <c r="AQ40" s="678" t="s">
        <v>337</v>
      </c>
      <c r="AR40" s="679"/>
      <c r="AS40" s="679"/>
      <c r="AT40" s="679"/>
      <c r="AU40" s="679"/>
      <c r="AV40" s="679"/>
      <c r="AW40" s="679"/>
      <c r="AX40" s="679"/>
      <c r="AY40" s="680"/>
      <c r="AZ40" s="641">
        <v>462155</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132</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46895</v>
      </c>
      <c r="CS40" s="644"/>
      <c r="CT40" s="644"/>
      <c r="CU40" s="644"/>
      <c r="CV40" s="644"/>
      <c r="CW40" s="644"/>
      <c r="CX40" s="644"/>
      <c r="CY40" s="645"/>
      <c r="CZ40" s="646">
        <v>0.3</v>
      </c>
      <c r="DA40" s="675"/>
      <c r="DB40" s="675"/>
      <c r="DC40" s="676"/>
      <c r="DD40" s="649">
        <v>4795</v>
      </c>
      <c r="DE40" s="644"/>
      <c r="DF40" s="644"/>
      <c r="DG40" s="644"/>
      <c r="DH40" s="644"/>
      <c r="DI40" s="644"/>
      <c r="DJ40" s="644"/>
      <c r="DK40" s="645"/>
      <c r="DL40" s="649" t="s">
        <v>236</v>
      </c>
      <c r="DM40" s="644"/>
      <c r="DN40" s="644"/>
      <c r="DO40" s="644"/>
      <c r="DP40" s="644"/>
      <c r="DQ40" s="644"/>
      <c r="DR40" s="644"/>
      <c r="DS40" s="644"/>
      <c r="DT40" s="644"/>
      <c r="DU40" s="644"/>
      <c r="DV40" s="645"/>
      <c r="DW40" s="646" t="s">
        <v>130</v>
      </c>
      <c r="DX40" s="675"/>
      <c r="DY40" s="675"/>
      <c r="DZ40" s="675"/>
      <c r="EA40" s="675"/>
      <c r="EB40" s="675"/>
      <c r="EC40" s="677"/>
    </row>
    <row r="41" spans="2:133" ht="11.25" customHeight="1">
      <c r="AQ41" s="690" t="s">
        <v>340</v>
      </c>
      <c r="AR41" s="691"/>
      <c r="AS41" s="691"/>
      <c r="AT41" s="691"/>
      <c r="AU41" s="691"/>
      <c r="AV41" s="691"/>
      <c r="AW41" s="691"/>
      <c r="AX41" s="691"/>
      <c r="AY41" s="692"/>
      <c r="AZ41" s="656">
        <v>938863</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295</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236</v>
      </c>
      <c r="CS41" s="642"/>
      <c r="CT41" s="642"/>
      <c r="CU41" s="642"/>
      <c r="CV41" s="642"/>
      <c r="CW41" s="642"/>
      <c r="CX41" s="642"/>
      <c r="CY41" s="643"/>
      <c r="CZ41" s="646" t="s">
        <v>236</v>
      </c>
      <c r="DA41" s="675"/>
      <c r="DB41" s="675"/>
      <c r="DC41" s="676"/>
      <c r="DD41" s="649" t="s">
        <v>130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2338915</v>
      </c>
      <c r="CS42" s="644"/>
      <c r="CT42" s="644"/>
      <c r="CU42" s="644"/>
      <c r="CV42" s="644"/>
      <c r="CW42" s="644"/>
      <c r="CX42" s="644"/>
      <c r="CY42" s="645"/>
      <c r="CZ42" s="646">
        <v>13.8</v>
      </c>
      <c r="DA42" s="647"/>
      <c r="DB42" s="647"/>
      <c r="DC42" s="648"/>
      <c r="DD42" s="649">
        <v>563324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65168</v>
      </c>
      <c r="CS43" s="642"/>
      <c r="CT43" s="642"/>
      <c r="CU43" s="642"/>
      <c r="CV43" s="642"/>
      <c r="CW43" s="642"/>
      <c r="CX43" s="642"/>
      <c r="CY43" s="643"/>
      <c r="CZ43" s="646">
        <v>0.4</v>
      </c>
      <c r="DA43" s="675"/>
      <c r="DB43" s="675"/>
      <c r="DC43" s="676"/>
      <c r="DD43" s="649">
        <v>21557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2336644</v>
      </c>
      <c r="CS44" s="644"/>
      <c r="CT44" s="644"/>
      <c r="CU44" s="644"/>
      <c r="CV44" s="644"/>
      <c r="CW44" s="644"/>
      <c r="CX44" s="644"/>
      <c r="CY44" s="645"/>
      <c r="CZ44" s="646">
        <v>13.8</v>
      </c>
      <c r="DA44" s="647"/>
      <c r="DB44" s="647"/>
      <c r="DC44" s="648"/>
      <c r="DD44" s="649">
        <v>561532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1046392</v>
      </c>
      <c r="CS45" s="642"/>
      <c r="CT45" s="642"/>
      <c r="CU45" s="642"/>
      <c r="CV45" s="642"/>
      <c r="CW45" s="642"/>
      <c r="CX45" s="642"/>
      <c r="CY45" s="643"/>
      <c r="CZ45" s="646">
        <v>6.2</v>
      </c>
      <c r="DA45" s="675"/>
      <c r="DB45" s="675"/>
      <c r="DC45" s="676"/>
      <c r="DD45" s="649">
        <v>108581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1241308</v>
      </c>
      <c r="CS46" s="644"/>
      <c r="CT46" s="644"/>
      <c r="CU46" s="644"/>
      <c r="CV46" s="644"/>
      <c r="CW46" s="644"/>
      <c r="CX46" s="644"/>
      <c r="CY46" s="645"/>
      <c r="CZ46" s="646">
        <v>7.3</v>
      </c>
      <c r="DA46" s="647"/>
      <c r="DB46" s="647"/>
      <c r="DC46" s="648"/>
      <c r="DD46" s="649">
        <v>404707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2271</v>
      </c>
      <c r="CS47" s="642"/>
      <c r="CT47" s="642"/>
      <c r="CU47" s="642"/>
      <c r="CV47" s="642"/>
      <c r="CW47" s="642"/>
      <c r="CX47" s="642"/>
      <c r="CY47" s="643"/>
      <c r="CZ47" s="646">
        <v>0</v>
      </c>
      <c r="DA47" s="675"/>
      <c r="DB47" s="675"/>
      <c r="DC47" s="676"/>
      <c r="DD47" s="649">
        <v>1792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130</v>
      </c>
      <c r="CS48" s="644"/>
      <c r="CT48" s="644"/>
      <c r="CU48" s="644"/>
      <c r="CV48" s="644"/>
      <c r="CW48" s="644"/>
      <c r="CX48" s="644"/>
      <c r="CY48" s="645"/>
      <c r="CZ48" s="646" t="s">
        <v>130</v>
      </c>
      <c r="DA48" s="647"/>
      <c r="DB48" s="647"/>
      <c r="DC48" s="648"/>
      <c r="DD48" s="649" t="s">
        <v>130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16977361</v>
      </c>
      <c r="CS49" s="657"/>
      <c r="CT49" s="657"/>
      <c r="CU49" s="657"/>
      <c r="CV49" s="657"/>
      <c r="CW49" s="657"/>
      <c r="CX49" s="657"/>
      <c r="CY49" s="658"/>
      <c r="CZ49" s="659">
        <v>100</v>
      </c>
      <c r="DA49" s="660"/>
      <c r="DB49" s="660"/>
      <c r="DC49" s="661"/>
      <c r="DD49" s="662">
        <v>10846608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aW/2jU7Snu8mKWiUo1oGds6LpcyoOzJ+cdyojgJX15wffFnAbIHuICD6mh0BP5jrahIhx0DkSQ67UHANElN+uQ==" saltValue="mayruOnzo8MBG8I6c88O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3" t="s">
        <v>355</v>
      </c>
      <c r="DK2" s="1184"/>
      <c r="DL2" s="1184"/>
      <c r="DM2" s="1184"/>
      <c r="DN2" s="1184"/>
      <c r="DO2" s="1185"/>
      <c r="DP2" s="229"/>
      <c r="DQ2" s="1183" t="s">
        <v>356</v>
      </c>
      <c r="DR2" s="1184"/>
      <c r="DS2" s="1184"/>
      <c r="DT2" s="1184"/>
      <c r="DU2" s="1184"/>
      <c r="DV2" s="1184"/>
      <c r="DW2" s="1184"/>
      <c r="DX2" s="1184"/>
      <c r="DY2" s="1184"/>
      <c r="DZ2" s="1185"/>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4" t="s">
        <v>357</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6" t="s">
        <v>359</v>
      </c>
      <c r="B5" s="1067"/>
      <c r="C5" s="1067"/>
      <c r="D5" s="1067"/>
      <c r="E5" s="1067"/>
      <c r="F5" s="1067"/>
      <c r="G5" s="1067"/>
      <c r="H5" s="1067"/>
      <c r="I5" s="1067"/>
      <c r="J5" s="1067"/>
      <c r="K5" s="1067"/>
      <c r="L5" s="1067"/>
      <c r="M5" s="1067"/>
      <c r="N5" s="1067"/>
      <c r="O5" s="1067"/>
      <c r="P5" s="1068"/>
      <c r="Q5" s="1072" t="s">
        <v>360</v>
      </c>
      <c r="R5" s="1073"/>
      <c r="S5" s="1073"/>
      <c r="T5" s="1073"/>
      <c r="U5" s="1074"/>
      <c r="V5" s="1072" t="s">
        <v>361</v>
      </c>
      <c r="W5" s="1073"/>
      <c r="X5" s="1073"/>
      <c r="Y5" s="1073"/>
      <c r="Z5" s="1074"/>
      <c r="AA5" s="1072" t="s">
        <v>362</v>
      </c>
      <c r="AB5" s="1073"/>
      <c r="AC5" s="1073"/>
      <c r="AD5" s="1073"/>
      <c r="AE5" s="1073"/>
      <c r="AF5" s="1186" t="s">
        <v>363</v>
      </c>
      <c r="AG5" s="1073"/>
      <c r="AH5" s="1073"/>
      <c r="AI5" s="1073"/>
      <c r="AJ5" s="1088"/>
      <c r="AK5" s="1073" t="s">
        <v>364</v>
      </c>
      <c r="AL5" s="1073"/>
      <c r="AM5" s="1073"/>
      <c r="AN5" s="1073"/>
      <c r="AO5" s="1074"/>
      <c r="AP5" s="1072" t="s">
        <v>365</v>
      </c>
      <c r="AQ5" s="1073"/>
      <c r="AR5" s="1073"/>
      <c r="AS5" s="1073"/>
      <c r="AT5" s="1074"/>
      <c r="AU5" s="1072" t="s">
        <v>366</v>
      </c>
      <c r="AV5" s="1073"/>
      <c r="AW5" s="1073"/>
      <c r="AX5" s="1073"/>
      <c r="AY5" s="1088"/>
      <c r="AZ5" s="236"/>
      <c r="BA5" s="236"/>
      <c r="BB5" s="236"/>
      <c r="BC5" s="236"/>
      <c r="BD5" s="236"/>
      <c r="BE5" s="237"/>
      <c r="BF5" s="237"/>
      <c r="BG5" s="237"/>
      <c r="BH5" s="237"/>
      <c r="BI5" s="237"/>
      <c r="BJ5" s="237"/>
      <c r="BK5" s="237"/>
      <c r="BL5" s="237"/>
      <c r="BM5" s="237"/>
      <c r="BN5" s="237"/>
      <c r="BO5" s="237"/>
      <c r="BP5" s="237"/>
      <c r="BQ5" s="1066" t="s">
        <v>367</v>
      </c>
      <c r="BR5" s="1067"/>
      <c r="BS5" s="1067"/>
      <c r="BT5" s="1067"/>
      <c r="BU5" s="1067"/>
      <c r="BV5" s="1067"/>
      <c r="BW5" s="1067"/>
      <c r="BX5" s="1067"/>
      <c r="BY5" s="1067"/>
      <c r="BZ5" s="1067"/>
      <c r="CA5" s="1067"/>
      <c r="CB5" s="1067"/>
      <c r="CC5" s="1067"/>
      <c r="CD5" s="1067"/>
      <c r="CE5" s="1067"/>
      <c r="CF5" s="1067"/>
      <c r="CG5" s="1068"/>
      <c r="CH5" s="1072" t="s">
        <v>368</v>
      </c>
      <c r="CI5" s="1073"/>
      <c r="CJ5" s="1073"/>
      <c r="CK5" s="1073"/>
      <c r="CL5" s="1074"/>
      <c r="CM5" s="1072" t="s">
        <v>369</v>
      </c>
      <c r="CN5" s="1073"/>
      <c r="CO5" s="1073"/>
      <c r="CP5" s="1073"/>
      <c r="CQ5" s="1074"/>
      <c r="CR5" s="1072" t="s">
        <v>370</v>
      </c>
      <c r="CS5" s="1073"/>
      <c r="CT5" s="1073"/>
      <c r="CU5" s="1073"/>
      <c r="CV5" s="1074"/>
      <c r="CW5" s="1072" t="s">
        <v>371</v>
      </c>
      <c r="CX5" s="1073"/>
      <c r="CY5" s="1073"/>
      <c r="CZ5" s="1073"/>
      <c r="DA5" s="1074"/>
      <c r="DB5" s="1072" t="s">
        <v>372</v>
      </c>
      <c r="DC5" s="1073"/>
      <c r="DD5" s="1073"/>
      <c r="DE5" s="1073"/>
      <c r="DF5" s="1074"/>
      <c r="DG5" s="1171" t="s">
        <v>373</v>
      </c>
      <c r="DH5" s="1172"/>
      <c r="DI5" s="1172"/>
      <c r="DJ5" s="1172"/>
      <c r="DK5" s="1173"/>
      <c r="DL5" s="1171" t="s">
        <v>374</v>
      </c>
      <c r="DM5" s="1172"/>
      <c r="DN5" s="1172"/>
      <c r="DO5" s="1172"/>
      <c r="DP5" s="1173"/>
      <c r="DQ5" s="1072" t="s">
        <v>375</v>
      </c>
      <c r="DR5" s="1073"/>
      <c r="DS5" s="1073"/>
      <c r="DT5" s="1073"/>
      <c r="DU5" s="1074"/>
      <c r="DV5" s="1072" t="s">
        <v>366</v>
      </c>
      <c r="DW5" s="1073"/>
      <c r="DX5" s="1073"/>
      <c r="DY5" s="1073"/>
      <c r="DZ5" s="1088"/>
      <c r="EA5" s="234"/>
    </row>
    <row r="6" spans="1:131" s="235" customFormat="1" ht="26.25" customHeight="1" thickBot="1">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87"/>
      <c r="AG6" s="1076"/>
      <c r="AH6" s="1076"/>
      <c r="AI6" s="1076"/>
      <c r="AJ6" s="1089"/>
      <c r="AK6" s="1076"/>
      <c r="AL6" s="1076"/>
      <c r="AM6" s="1076"/>
      <c r="AN6" s="1076"/>
      <c r="AO6" s="1077"/>
      <c r="AP6" s="1075"/>
      <c r="AQ6" s="1076"/>
      <c r="AR6" s="1076"/>
      <c r="AS6" s="1076"/>
      <c r="AT6" s="1077"/>
      <c r="AU6" s="1075"/>
      <c r="AV6" s="1076"/>
      <c r="AW6" s="1076"/>
      <c r="AX6" s="1076"/>
      <c r="AY6" s="1089"/>
      <c r="AZ6" s="232"/>
      <c r="BA6" s="232"/>
      <c r="BB6" s="232"/>
      <c r="BC6" s="232"/>
      <c r="BD6" s="232"/>
      <c r="BE6" s="233"/>
      <c r="BF6" s="233"/>
      <c r="BG6" s="233"/>
      <c r="BH6" s="233"/>
      <c r="BI6" s="233"/>
      <c r="BJ6" s="233"/>
      <c r="BK6" s="233"/>
      <c r="BL6" s="233"/>
      <c r="BM6" s="233"/>
      <c r="BN6" s="233"/>
      <c r="BO6" s="233"/>
      <c r="BP6" s="233"/>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74"/>
      <c r="DH6" s="1175"/>
      <c r="DI6" s="1175"/>
      <c r="DJ6" s="1175"/>
      <c r="DK6" s="1176"/>
      <c r="DL6" s="1174"/>
      <c r="DM6" s="1175"/>
      <c r="DN6" s="1175"/>
      <c r="DO6" s="1175"/>
      <c r="DP6" s="1176"/>
      <c r="DQ6" s="1075"/>
      <c r="DR6" s="1076"/>
      <c r="DS6" s="1076"/>
      <c r="DT6" s="1076"/>
      <c r="DU6" s="1077"/>
      <c r="DV6" s="1075"/>
      <c r="DW6" s="1076"/>
      <c r="DX6" s="1076"/>
      <c r="DY6" s="1076"/>
      <c r="DZ6" s="1089"/>
      <c r="EA6" s="234"/>
    </row>
    <row r="7" spans="1:131" s="235" customFormat="1" ht="26.25" customHeight="1" thickTop="1">
      <c r="A7" s="238">
        <v>1</v>
      </c>
      <c r="B7" s="1121" t="s">
        <v>376</v>
      </c>
      <c r="C7" s="1122"/>
      <c r="D7" s="1122"/>
      <c r="E7" s="1122"/>
      <c r="F7" s="1122"/>
      <c r="G7" s="1122"/>
      <c r="H7" s="1122"/>
      <c r="I7" s="1122"/>
      <c r="J7" s="1122"/>
      <c r="K7" s="1122"/>
      <c r="L7" s="1122"/>
      <c r="M7" s="1122"/>
      <c r="N7" s="1122"/>
      <c r="O7" s="1122"/>
      <c r="P7" s="1123"/>
      <c r="Q7" s="1177">
        <v>17461</v>
      </c>
      <c r="R7" s="1178"/>
      <c r="S7" s="1178"/>
      <c r="T7" s="1178"/>
      <c r="U7" s="1178"/>
      <c r="V7" s="1178">
        <v>16977</v>
      </c>
      <c r="W7" s="1178"/>
      <c r="X7" s="1178"/>
      <c r="Y7" s="1178"/>
      <c r="Z7" s="1178"/>
      <c r="AA7" s="1178">
        <v>484</v>
      </c>
      <c r="AB7" s="1178"/>
      <c r="AC7" s="1178"/>
      <c r="AD7" s="1178"/>
      <c r="AE7" s="1179"/>
      <c r="AF7" s="1180">
        <v>308</v>
      </c>
      <c r="AG7" s="1181"/>
      <c r="AH7" s="1181"/>
      <c r="AI7" s="1181"/>
      <c r="AJ7" s="1182"/>
      <c r="AK7" s="1164">
        <v>1569</v>
      </c>
      <c r="AL7" s="1165"/>
      <c r="AM7" s="1165"/>
      <c r="AN7" s="1165"/>
      <c r="AO7" s="1165"/>
      <c r="AP7" s="1165">
        <v>11492</v>
      </c>
      <c r="AQ7" s="1165"/>
      <c r="AR7" s="1165"/>
      <c r="AS7" s="1165"/>
      <c r="AT7" s="1165"/>
      <c r="AU7" s="1166"/>
      <c r="AV7" s="1166"/>
      <c r="AW7" s="1166"/>
      <c r="AX7" s="1166"/>
      <c r="AY7" s="1167"/>
      <c r="AZ7" s="232"/>
      <c r="BA7" s="232"/>
      <c r="BB7" s="232"/>
      <c r="BC7" s="232"/>
      <c r="BD7" s="232"/>
      <c r="BE7" s="233"/>
      <c r="BF7" s="233"/>
      <c r="BG7" s="233"/>
      <c r="BH7" s="233"/>
      <c r="BI7" s="233"/>
      <c r="BJ7" s="233"/>
      <c r="BK7" s="233"/>
      <c r="BL7" s="233"/>
      <c r="BM7" s="233"/>
      <c r="BN7" s="233"/>
      <c r="BO7" s="233"/>
      <c r="BP7" s="233"/>
      <c r="BQ7" s="239">
        <v>1</v>
      </c>
      <c r="BR7" s="240"/>
      <c r="BS7" s="1168" t="s">
        <v>567</v>
      </c>
      <c r="BT7" s="1169"/>
      <c r="BU7" s="1169"/>
      <c r="BV7" s="1169"/>
      <c r="BW7" s="1169"/>
      <c r="BX7" s="1169"/>
      <c r="BY7" s="1169"/>
      <c r="BZ7" s="1169"/>
      <c r="CA7" s="1169"/>
      <c r="CB7" s="1169"/>
      <c r="CC7" s="1169"/>
      <c r="CD7" s="1169"/>
      <c r="CE7" s="1169"/>
      <c r="CF7" s="1169"/>
      <c r="CG7" s="1170"/>
      <c r="CH7" s="1160">
        <v>0</v>
      </c>
      <c r="CI7" s="1161"/>
      <c r="CJ7" s="1161"/>
      <c r="CK7" s="1161"/>
      <c r="CL7" s="1162"/>
      <c r="CM7" s="1160">
        <v>236</v>
      </c>
      <c r="CN7" s="1161"/>
      <c r="CO7" s="1161"/>
      <c r="CP7" s="1161"/>
      <c r="CQ7" s="1162"/>
      <c r="CR7" s="1160">
        <v>200</v>
      </c>
      <c r="CS7" s="1161"/>
      <c r="CT7" s="1161"/>
      <c r="CU7" s="1161"/>
      <c r="CV7" s="1162"/>
      <c r="CW7" s="1163" t="s">
        <v>570</v>
      </c>
      <c r="CX7" s="1161"/>
      <c r="CY7" s="1161"/>
      <c r="CZ7" s="1161"/>
      <c r="DA7" s="1162"/>
      <c r="DB7" s="1160" t="s">
        <v>569</v>
      </c>
      <c r="DC7" s="1161"/>
      <c r="DD7" s="1161"/>
      <c r="DE7" s="1161"/>
      <c r="DF7" s="1162"/>
      <c r="DG7" s="1160" t="s">
        <v>569</v>
      </c>
      <c r="DH7" s="1161"/>
      <c r="DI7" s="1161"/>
      <c r="DJ7" s="1161"/>
      <c r="DK7" s="1162"/>
      <c r="DL7" s="1160" t="s">
        <v>569</v>
      </c>
      <c r="DM7" s="1161"/>
      <c r="DN7" s="1161"/>
      <c r="DO7" s="1161"/>
      <c r="DP7" s="1162"/>
      <c r="DQ7" s="1160" t="s">
        <v>569</v>
      </c>
      <c r="DR7" s="1161"/>
      <c r="DS7" s="1161"/>
      <c r="DT7" s="1161"/>
      <c r="DU7" s="1162"/>
      <c r="DV7" s="1188"/>
      <c r="DW7" s="1189"/>
      <c r="DX7" s="1189"/>
      <c r="DY7" s="1189"/>
      <c r="DZ7" s="1190"/>
      <c r="EA7" s="234"/>
    </row>
    <row r="8" spans="1:131" s="235" customFormat="1" ht="26.25" customHeight="1">
      <c r="A8" s="241">
        <v>2</v>
      </c>
      <c r="B8" s="1108"/>
      <c r="C8" s="1109"/>
      <c r="D8" s="1109"/>
      <c r="E8" s="1109"/>
      <c r="F8" s="1109"/>
      <c r="G8" s="1109"/>
      <c r="H8" s="1109"/>
      <c r="I8" s="1109"/>
      <c r="J8" s="1109"/>
      <c r="K8" s="1109"/>
      <c r="L8" s="1109"/>
      <c r="M8" s="1109"/>
      <c r="N8" s="1109"/>
      <c r="O8" s="1109"/>
      <c r="P8" s="1110"/>
      <c r="Q8" s="1114"/>
      <c r="R8" s="1115"/>
      <c r="S8" s="1115"/>
      <c r="T8" s="1115"/>
      <c r="U8" s="1115"/>
      <c r="V8" s="1115"/>
      <c r="W8" s="1115"/>
      <c r="X8" s="1115"/>
      <c r="Y8" s="1115"/>
      <c r="Z8" s="1115"/>
      <c r="AA8" s="1115"/>
      <c r="AB8" s="1115"/>
      <c r="AC8" s="1115"/>
      <c r="AD8" s="1115"/>
      <c r="AE8" s="1116"/>
      <c r="AF8" s="1090"/>
      <c r="AG8" s="1091"/>
      <c r="AH8" s="1091"/>
      <c r="AI8" s="1091"/>
      <c r="AJ8" s="1092"/>
      <c r="AK8" s="1158"/>
      <c r="AL8" s="1159"/>
      <c r="AM8" s="1159"/>
      <c r="AN8" s="1159"/>
      <c r="AO8" s="1159"/>
      <c r="AP8" s="1159"/>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5" t="s">
        <v>568</v>
      </c>
      <c r="BT8" s="1086"/>
      <c r="BU8" s="1086"/>
      <c r="BV8" s="1086"/>
      <c r="BW8" s="1086"/>
      <c r="BX8" s="1086"/>
      <c r="BY8" s="1086"/>
      <c r="BZ8" s="1086"/>
      <c r="CA8" s="1086"/>
      <c r="CB8" s="1086"/>
      <c r="CC8" s="1086"/>
      <c r="CD8" s="1086"/>
      <c r="CE8" s="1086"/>
      <c r="CF8" s="1086"/>
      <c r="CG8" s="1087"/>
      <c r="CH8" s="1060">
        <v>0</v>
      </c>
      <c r="CI8" s="1061"/>
      <c r="CJ8" s="1061"/>
      <c r="CK8" s="1061"/>
      <c r="CL8" s="1062"/>
      <c r="CM8" s="1060">
        <v>16</v>
      </c>
      <c r="CN8" s="1061"/>
      <c r="CO8" s="1061"/>
      <c r="CP8" s="1061"/>
      <c r="CQ8" s="1062"/>
      <c r="CR8" s="1060">
        <v>5</v>
      </c>
      <c r="CS8" s="1061"/>
      <c r="CT8" s="1061"/>
      <c r="CU8" s="1061"/>
      <c r="CV8" s="1062"/>
      <c r="CW8" s="1060" t="s">
        <v>569</v>
      </c>
      <c r="CX8" s="1061"/>
      <c r="CY8" s="1061"/>
      <c r="CZ8" s="1061"/>
      <c r="DA8" s="1062"/>
      <c r="DB8" s="1060" t="s">
        <v>569</v>
      </c>
      <c r="DC8" s="1061"/>
      <c r="DD8" s="1061"/>
      <c r="DE8" s="1061"/>
      <c r="DF8" s="1062"/>
      <c r="DG8" s="1060" t="s">
        <v>569</v>
      </c>
      <c r="DH8" s="1061"/>
      <c r="DI8" s="1061"/>
      <c r="DJ8" s="1061"/>
      <c r="DK8" s="1062"/>
      <c r="DL8" s="1060" t="s">
        <v>569</v>
      </c>
      <c r="DM8" s="1061"/>
      <c r="DN8" s="1061"/>
      <c r="DO8" s="1061"/>
      <c r="DP8" s="1062"/>
      <c r="DQ8" s="1060" t="s">
        <v>569</v>
      </c>
      <c r="DR8" s="1061"/>
      <c r="DS8" s="1061"/>
      <c r="DT8" s="1061"/>
      <c r="DU8" s="1062"/>
      <c r="DV8" s="1063"/>
      <c r="DW8" s="1064"/>
      <c r="DX8" s="1064"/>
      <c r="DY8" s="1064"/>
      <c r="DZ8" s="1065"/>
      <c r="EA8" s="234"/>
    </row>
    <row r="9" spans="1:131" s="235" customFormat="1" ht="26.25" customHeight="1">
      <c r="A9" s="241">
        <v>3</v>
      </c>
      <c r="B9" s="1108"/>
      <c r="C9" s="1109"/>
      <c r="D9" s="1109"/>
      <c r="E9" s="1109"/>
      <c r="F9" s="1109"/>
      <c r="G9" s="1109"/>
      <c r="H9" s="1109"/>
      <c r="I9" s="1109"/>
      <c r="J9" s="1109"/>
      <c r="K9" s="1109"/>
      <c r="L9" s="1109"/>
      <c r="M9" s="1109"/>
      <c r="N9" s="1109"/>
      <c r="O9" s="1109"/>
      <c r="P9" s="1110"/>
      <c r="Q9" s="1114"/>
      <c r="R9" s="1115"/>
      <c r="S9" s="1115"/>
      <c r="T9" s="1115"/>
      <c r="U9" s="1115"/>
      <c r="V9" s="1115"/>
      <c r="W9" s="1115"/>
      <c r="X9" s="1115"/>
      <c r="Y9" s="1115"/>
      <c r="Z9" s="1115"/>
      <c r="AA9" s="1115"/>
      <c r="AB9" s="1115"/>
      <c r="AC9" s="1115"/>
      <c r="AD9" s="1115"/>
      <c r="AE9" s="1116"/>
      <c r="AF9" s="1090"/>
      <c r="AG9" s="1091"/>
      <c r="AH9" s="1091"/>
      <c r="AI9" s="1091"/>
      <c r="AJ9" s="1092"/>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5"/>
      <c r="BT9" s="1086"/>
      <c r="BU9" s="1086"/>
      <c r="BV9" s="1086"/>
      <c r="BW9" s="1086"/>
      <c r="BX9" s="1086"/>
      <c r="BY9" s="1086"/>
      <c r="BZ9" s="1086"/>
      <c r="CA9" s="1086"/>
      <c r="CB9" s="1086"/>
      <c r="CC9" s="1086"/>
      <c r="CD9" s="1086"/>
      <c r="CE9" s="1086"/>
      <c r="CF9" s="1086"/>
      <c r="CG9" s="1087"/>
      <c r="CH9" s="1060"/>
      <c r="CI9" s="1061"/>
      <c r="CJ9" s="1061"/>
      <c r="CK9" s="1061"/>
      <c r="CL9" s="1062"/>
      <c r="CM9" s="1060"/>
      <c r="CN9" s="1061"/>
      <c r="CO9" s="1061"/>
      <c r="CP9" s="1061"/>
      <c r="CQ9" s="1062"/>
      <c r="CR9" s="1060"/>
      <c r="CS9" s="1061"/>
      <c r="CT9" s="1061"/>
      <c r="CU9" s="1061"/>
      <c r="CV9" s="1062"/>
      <c r="CW9" s="1060"/>
      <c r="CX9" s="1061"/>
      <c r="CY9" s="1061"/>
      <c r="CZ9" s="1061"/>
      <c r="DA9" s="1062"/>
      <c r="DB9" s="1060"/>
      <c r="DC9" s="1061"/>
      <c r="DD9" s="1061"/>
      <c r="DE9" s="1061"/>
      <c r="DF9" s="1062"/>
      <c r="DG9" s="1060"/>
      <c r="DH9" s="1061"/>
      <c r="DI9" s="1061"/>
      <c r="DJ9" s="1061"/>
      <c r="DK9" s="1062"/>
      <c r="DL9" s="1060"/>
      <c r="DM9" s="1061"/>
      <c r="DN9" s="1061"/>
      <c r="DO9" s="1061"/>
      <c r="DP9" s="1062"/>
      <c r="DQ9" s="1060"/>
      <c r="DR9" s="1061"/>
      <c r="DS9" s="1061"/>
      <c r="DT9" s="1061"/>
      <c r="DU9" s="1062"/>
      <c r="DV9" s="1063"/>
      <c r="DW9" s="1064"/>
      <c r="DX9" s="1064"/>
      <c r="DY9" s="1064"/>
      <c r="DZ9" s="1065"/>
      <c r="EA9" s="234"/>
    </row>
    <row r="10" spans="1:131" s="235" customFormat="1" ht="26.25" customHeight="1">
      <c r="A10" s="241">
        <v>4</v>
      </c>
      <c r="B10" s="1108"/>
      <c r="C10" s="1109"/>
      <c r="D10" s="1109"/>
      <c r="E10" s="1109"/>
      <c r="F10" s="1109"/>
      <c r="G10" s="1109"/>
      <c r="H10" s="1109"/>
      <c r="I10" s="1109"/>
      <c r="J10" s="1109"/>
      <c r="K10" s="1109"/>
      <c r="L10" s="1109"/>
      <c r="M10" s="1109"/>
      <c r="N10" s="1109"/>
      <c r="O10" s="1109"/>
      <c r="P10" s="1110"/>
      <c r="Q10" s="1114"/>
      <c r="R10" s="1115"/>
      <c r="S10" s="1115"/>
      <c r="T10" s="1115"/>
      <c r="U10" s="1115"/>
      <c r="V10" s="1115"/>
      <c r="W10" s="1115"/>
      <c r="X10" s="1115"/>
      <c r="Y10" s="1115"/>
      <c r="Z10" s="1115"/>
      <c r="AA10" s="1115"/>
      <c r="AB10" s="1115"/>
      <c r="AC10" s="1115"/>
      <c r="AD10" s="1115"/>
      <c r="AE10" s="1116"/>
      <c r="AF10" s="1090"/>
      <c r="AG10" s="1091"/>
      <c r="AH10" s="1091"/>
      <c r="AI10" s="1091"/>
      <c r="AJ10" s="1092"/>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5"/>
      <c r="BT10" s="1086"/>
      <c r="BU10" s="1086"/>
      <c r="BV10" s="1086"/>
      <c r="BW10" s="1086"/>
      <c r="BX10" s="1086"/>
      <c r="BY10" s="1086"/>
      <c r="BZ10" s="1086"/>
      <c r="CA10" s="1086"/>
      <c r="CB10" s="1086"/>
      <c r="CC10" s="1086"/>
      <c r="CD10" s="1086"/>
      <c r="CE10" s="1086"/>
      <c r="CF10" s="1086"/>
      <c r="CG10" s="1087"/>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34"/>
    </row>
    <row r="11" spans="1:131" s="235" customFormat="1" ht="26.25" customHeight="1">
      <c r="A11" s="241">
        <v>5</v>
      </c>
      <c r="B11" s="1108"/>
      <c r="C11" s="1109"/>
      <c r="D11" s="1109"/>
      <c r="E11" s="1109"/>
      <c r="F11" s="1109"/>
      <c r="G11" s="1109"/>
      <c r="H11" s="1109"/>
      <c r="I11" s="1109"/>
      <c r="J11" s="1109"/>
      <c r="K11" s="1109"/>
      <c r="L11" s="1109"/>
      <c r="M11" s="1109"/>
      <c r="N11" s="1109"/>
      <c r="O11" s="1109"/>
      <c r="P11" s="1110"/>
      <c r="Q11" s="1114"/>
      <c r="R11" s="1115"/>
      <c r="S11" s="1115"/>
      <c r="T11" s="1115"/>
      <c r="U11" s="1115"/>
      <c r="V11" s="1115"/>
      <c r="W11" s="1115"/>
      <c r="X11" s="1115"/>
      <c r="Y11" s="1115"/>
      <c r="Z11" s="1115"/>
      <c r="AA11" s="1115"/>
      <c r="AB11" s="1115"/>
      <c r="AC11" s="1115"/>
      <c r="AD11" s="1115"/>
      <c r="AE11" s="1116"/>
      <c r="AF11" s="1090"/>
      <c r="AG11" s="1091"/>
      <c r="AH11" s="1091"/>
      <c r="AI11" s="1091"/>
      <c r="AJ11" s="1092"/>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5"/>
      <c r="BT11" s="1086"/>
      <c r="BU11" s="1086"/>
      <c r="BV11" s="1086"/>
      <c r="BW11" s="1086"/>
      <c r="BX11" s="1086"/>
      <c r="BY11" s="1086"/>
      <c r="BZ11" s="1086"/>
      <c r="CA11" s="1086"/>
      <c r="CB11" s="1086"/>
      <c r="CC11" s="1086"/>
      <c r="CD11" s="1086"/>
      <c r="CE11" s="1086"/>
      <c r="CF11" s="1086"/>
      <c r="CG11" s="1087"/>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34"/>
    </row>
    <row r="12" spans="1:131" s="235" customFormat="1" ht="26.25" customHeight="1">
      <c r="A12" s="241">
        <v>6</v>
      </c>
      <c r="B12" s="1108"/>
      <c r="C12" s="1109"/>
      <c r="D12" s="1109"/>
      <c r="E12" s="1109"/>
      <c r="F12" s="1109"/>
      <c r="G12" s="1109"/>
      <c r="H12" s="1109"/>
      <c r="I12" s="1109"/>
      <c r="J12" s="1109"/>
      <c r="K12" s="1109"/>
      <c r="L12" s="1109"/>
      <c r="M12" s="1109"/>
      <c r="N12" s="1109"/>
      <c r="O12" s="1109"/>
      <c r="P12" s="1110"/>
      <c r="Q12" s="1114"/>
      <c r="R12" s="1115"/>
      <c r="S12" s="1115"/>
      <c r="T12" s="1115"/>
      <c r="U12" s="1115"/>
      <c r="V12" s="1115"/>
      <c r="W12" s="1115"/>
      <c r="X12" s="1115"/>
      <c r="Y12" s="1115"/>
      <c r="Z12" s="1115"/>
      <c r="AA12" s="1115"/>
      <c r="AB12" s="1115"/>
      <c r="AC12" s="1115"/>
      <c r="AD12" s="1115"/>
      <c r="AE12" s="1116"/>
      <c r="AF12" s="1090"/>
      <c r="AG12" s="1091"/>
      <c r="AH12" s="1091"/>
      <c r="AI12" s="1091"/>
      <c r="AJ12" s="1092"/>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5"/>
      <c r="BT12" s="1086"/>
      <c r="BU12" s="1086"/>
      <c r="BV12" s="1086"/>
      <c r="BW12" s="1086"/>
      <c r="BX12" s="1086"/>
      <c r="BY12" s="1086"/>
      <c r="BZ12" s="1086"/>
      <c r="CA12" s="1086"/>
      <c r="CB12" s="1086"/>
      <c r="CC12" s="1086"/>
      <c r="CD12" s="1086"/>
      <c r="CE12" s="1086"/>
      <c r="CF12" s="1086"/>
      <c r="CG12" s="1087"/>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4"/>
    </row>
    <row r="13" spans="1:131" s="235" customFormat="1" ht="26.25" customHeight="1">
      <c r="A13" s="241">
        <v>7</v>
      </c>
      <c r="B13" s="1108"/>
      <c r="C13" s="1109"/>
      <c r="D13" s="1109"/>
      <c r="E13" s="1109"/>
      <c r="F13" s="1109"/>
      <c r="G13" s="1109"/>
      <c r="H13" s="1109"/>
      <c r="I13" s="1109"/>
      <c r="J13" s="1109"/>
      <c r="K13" s="1109"/>
      <c r="L13" s="1109"/>
      <c r="M13" s="1109"/>
      <c r="N13" s="1109"/>
      <c r="O13" s="1109"/>
      <c r="P13" s="1110"/>
      <c r="Q13" s="1114"/>
      <c r="R13" s="1115"/>
      <c r="S13" s="1115"/>
      <c r="T13" s="1115"/>
      <c r="U13" s="1115"/>
      <c r="V13" s="1115"/>
      <c r="W13" s="1115"/>
      <c r="X13" s="1115"/>
      <c r="Y13" s="1115"/>
      <c r="Z13" s="1115"/>
      <c r="AA13" s="1115"/>
      <c r="AB13" s="1115"/>
      <c r="AC13" s="1115"/>
      <c r="AD13" s="1115"/>
      <c r="AE13" s="1116"/>
      <c r="AF13" s="1090"/>
      <c r="AG13" s="1091"/>
      <c r="AH13" s="1091"/>
      <c r="AI13" s="1091"/>
      <c r="AJ13" s="1092"/>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5"/>
      <c r="BT13" s="1086"/>
      <c r="BU13" s="1086"/>
      <c r="BV13" s="1086"/>
      <c r="BW13" s="1086"/>
      <c r="BX13" s="1086"/>
      <c r="BY13" s="1086"/>
      <c r="BZ13" s="1086"/>
      <c r="CA13" s="1086"/>
      <c r="CB13" s="1086"/>
      <c r="CC13" s="1086"/>
      <c r="CD13" s="1086"/>
      <c r="CE13" s="1086"/>
      <c r="CF13" s="1086"/>
      <c r="CG13" s="1087"/>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4"/>
    </row>
    <row r="14" spans="1:131" s="235" customFormat="1" ht="26.25" customHeight="1">
      <c r="A14" s="241">
        <v>8</v>
      </c>
      <c r="B14" s="1108"/>
      <c r="C14" s="1109"/>
      <c r="D14" s="1109"/>
      <c r="E14" s="1109"/>
      <c r="F14" s="1109"/>
      <c r="G14" s="1109"/>
      <c r="H14" s="1109"/>
      <c r="I14" s="1109"/>
      <c r="J14" s="1109"/>
      <c r="K14" s="1109"/>
      <c r="L14" s="1109"/>
      <c r="M14" s="1109"/>
      <c r="N14" s="1109"/>
      <c r="O14" s="1109"/>
      <c r="P14" s="1110"/>
      <c r="Q14" s="1114"/>
      <c r="R14" s="1115"/>
      <c r="S14" s="1115"/>
      <c r="T14" s="1115"/>
      <c r="U14" s="1115"/>
      <c r="V14" s="1115"/>
      <c r="W14" s="1115"/>
      <c r="X14" s="1115"/>
      <c r="Y14" s="1115"/>
      <c r="Z14" s="1115"/>
      <c r="AA14" s="1115"/>
      <c r="AB14" s="1115"/>
      <c r="AC14" s="1115"/>
      <c r="AD14" s="1115"/>
      <c r="AE14" s="1116"/>
      <c r="AF14" s="1090"/>
      <c r="AG14" s="1091"/>
      <c r="AH14" s="1091"/>
      <c r="AI14" s="1091"/>
      <c r="AJ14" s="1092"/>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5"/>
      <c r="BT14" s="1086"/>
      <c r="BU14" s="1086"/>
      <c r="BV14" s="1086"/>
      <c r="BW14" s="1086"/>
      <c r="BX14" s="1086"/>
      <c r="BY14" s="1086"/>
      <c r="BZ14" s="1086"/>
      <c r="CA14" s="1086"/>
      <c r="CB14" s="1086"/>
      <c r="CC14" s="1086"/>
      <c r="CD14" s="1086"/>
      <c r="CE14" s="1086"/>
      <c r="CF14" s="1086"/>
      <c r="CG14" s="1087"/>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4"/>
    </row>
    <row r="15" spans="1:131" s="235" customFormat="1" ht="26.25" customHeight="1">
      <c r="A15" s="241">
        <v>9</v>
      </c>
      <c r="B15" s="1108"/>
      <c r="C15" s="1109"/>
      <c r="D15" s="1109"/>
      <c r="E15" s="1109"/>
      <c r="F15" s="1109"/>
      <c r="G15" s="1109"/>
      <c r="H15" s="1109"/>
      <c r="I15" s="1109"/>
      <c r="J15" s="1109"/>
      <c r="K15" s="1109"/>
      <c r="L15" s="1109"/>
      <c r="M15" s="1109"/>
      <c r="N15" s="1109"/>
      <c r="O15" s="1109"/>
      <c r="P15" s="1110"/>
      <c r="Q15" s="1114"/>
      <c r="R15" s="1115"/>
      <c r="S15" s="1115"/>
      <c r="T15" s="1115"/>
      <c r="U15" s="1115"/>
      <c r="V15" s="1115"/>
      <c r="W15" s="1115"/>
      <c r="X15" s="1115"/>
      <c r="Y15" s="1115"/>
      <c r="Z15" s="1115"/>
      <c r="AA15" s="1115"/>
      <c r="AB15" s="1115"/>
      <c r="AC15" s="1115"/>
      <c r="AD15" s="1115"/>
      <c r="AE15" s="1116"/>
      <c r="AF15" s="1090"/>
      <c r="AG15" s="1091"/>
      <c r="AH15" s="1091"/>
      <c r="AI15" s="1091"/>
      <c r="AJ15" s="1092"/>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5"/>
      <c r="BT15" s="1086"/>
      <c r="BU15" s="1086"/>
      <c r="BV15" s="1086"/>
      <c r="BW15" s="1086"/>
      <c r="BX15" s="1086"/>
      <c r="BY15" s="1086"/>
      <c r="BZ15" s="1086"/>
      <c r="CA15" s="1086"/>
      <c r="CB15" s="1086"/>
      <c r="CC15" s="1086"/>
      <c r="CD15" s="1086"/>
      <c r="CE15" s="1086"/>
      <c r="CF15" s="1086"/>
      <c r="CG15" s="1087"/>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4"/>
    </row>
    <row r="16" spans="1:131" s="235" customFormat="1" ht="26.25" customHeight="1">
      <c r="A16" s="241">
        <v>10</v>
      </c>
      <c r="B16" s="1108"/>
      <c r="C16" s="1109"/>
      <c r="D16" s="1109"/>
      <c r="E16" s="1109"/>
      <c r="F16" s="1109"/>
      <c r="G16" s="1109"/>
      <c r="H16" s="1109"/>
      <c r="I16" s="1109"/>
      <c r="J16" s="1109"/>
      <c r="K16" s="1109"/>
      <c r="L16" s="1109"/>
      <c r="M16" s="1109"/>
      <c r="N16" s="1109"/>
      <c r="O16" s="1109"/>
      <c r="P16" s="1110"/>
      <c r="Q16" s="1114"/>
      <c r="R16" s="1115"/>
      <c r="S16" s="1115"/>
      <c r="T16" s="1115"/>
      <c r="U16" s="1115"/>
      <c r="V16" s="1115"/>
      <c r="W16" s="1115"/>
      <c r="X16" s="1115"/>
      <c r="Y16" s="1115"/>
      <c r="Z16" s="1115"/>
      <c r="AA16" s="1115"/>
      <c r="AB16" s="1115"/>
      <c r="AC16" s="1115"/>
      <c r="AD16" s="1115"/>
      <c r="AE16" s="1116"/>
      <c r="AF16" s="1090"/>
      <c r="AG16" s="1091"/>
      <c r="AH16" s="1091"/>
      <c r="AI16" s="1091"/>
      <c r="AJ16" s="1092"/>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5"/>
      <c r="BT16" s="1086"/>
      <c r="BU16" s="1086"/>
      <c r="BV16" s="1086"/>
      <c r="BW16" s="1086"/>
      <c r="BX16" s="1086"/>
      <c r="BY16" s="1086"/>
      <c r="BZ16" s="1086"/>
      <c r="CA16" s="1086"/>
      <c r="CB16" s="1086"/>
      <c r="CC16" s="1086"/>
      <c r="CD16" s="1086"/>
      <c r="CE16" s="1086"/>
      <c r="CF16" s="1086"/>
      <c r="CG16" s="1087"/>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4"/>
    </row>
    <row r="17" spans="1:131" s="235" customFormat="1" ht="26.25" customHeight="1">
      <c r="A17" s="241">
        <v>11</v>
      </c>
      <c r="B17" s="1108"/>
      <c r="C17" s="1109"/>
      <c r="D17" s="1109"/>
      <c r="E17" s="1109"/>
      <c r="F17" s="1109"/>
      <c r="G17" s="1109"/>
      <c r="H17" s="1109"/>
      <c r="I17" s="1109"/>
      <c r="J17" s="1109"/>
      <c r="K17" s="1109"/>
      <c r="L17" s="1109"/>
      <c r="M17" s="1109"/>
      <c r="N17" s="1109"/>
      <c r="O17" s="1109"/>
      <c r="P17" s="1110"/>
      <c r="Q17" s="1114"/>
      <c r="R17" s="1115"/>
      <c r="S17" s="1115"/>
      <c r="T17" s="1115"/>
      <c r="U17" s="1115"/>
      <c r="V17" s="1115"/>
      <c r="W17" s="1115"/>
      <c r="X17" s="1115"/>
      <c r="Y17" s="1115"/>
      <c r="Z17" s="1115"/>
      <c r="AA17" s="1115"/>
      <c r="AB17" s="1115"/>
      <c r="AC17" s="1115"/>
      <c r="AD17" s="1115"/>
      <c r="AE17" s="1116"/>
      <c r="AF17" s="1090"/>
      <c r="AG17" s="1091"/>
      <c r="AH17" s="1091"/>
      <c r="AI17" s="1091"/>
      <c r="AJ17" s="1092"/>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5"/>
      <c r="BT17" s="1086"/>
      <c r="BU17" s="1086"/>
      <c r="BV17" s="1086"/>
      <c r="BW17" s="1086"/>
      <c r="BX17" s="1086"/>
      <c r="BY17" s="1086"/>
      <c r="BZ17" s="1086"/>
      <c r="CA17" s="1086"/>
      <c r="CB17" s="1086"/>
      <c r="CC17" s="1086"/>
      <c r="CD17" s="1086"/>
      <c r="CE17" s="1086"/>
      <c r="CF17" s="1086"/>
      <c r="CG17" s="1087"/>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4"/>
    </row>
    <row r="18" spans="1:131" s="235" customFormat="1" ht="26.25" customHeight="1">
      <c r="A18" s="241">
        <v>12</v>
      </c>
      <c r="B18" s="1108"/>
      <c r="C18" s="1109"/>
      <c r="D18" s="1109"/>
      <c r="E18" s="1109"/>
      <c r="F18" s="1109"/>
      <c r="G18" s="1109"/>
      <c r="H18" s="1109"/>
      <c r="I18" s="1109"/>
      <c r="J18" s="1109"/>
      <c r="K18" s="1109"/>
      <c r="L18" s="1109"/>
      <c r="M18" s="1109"/>
      <c r="N18" s="1109"/>
      <c r="O18" s="1109"/>
      <c r="P18" s="1110"/>
      <c r="Q18" s="1114"/>
      <c r="R18" s="1115"/>
      <c r="S18" s="1115"/>
      <c r="T18" s="1115"/>
      <c r="U18" s="1115"/>
      <c r="V18" s="1115"/>
      <c r="W18" s="1115"/>
      <c r="X18" s="1115"/>
      <c r="Y18" s="1115"/>
      <c r="Z18" s="1115"/>
      <c r="AA18" s="1115"/>
      <c r="AB18" s="1115"/>
      <c r="AC18" s="1115"/>
      <c r="AD18" s="1115"/>
      <c r="AE18" s="1116"/>
      <c r="AF18" s="1090"/>
      <c r="AG18" s="1091"/>
      <c r="AH18" s="1091"/>
      <c r="AI18" s="1091"/>
      <c r="AJ18" s="1092"/>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5"/>
      <c r="BT18" s="1086"/>
      <c r="BU18" s="1086"/>
      <c r="BV18" s="1086"/>
      <c r="BW18" s="1086"/>
      <c r="BX18" s="1086"/>
      <c r="BY18" s="1086"/>
      <c r="BZ18" s="1086"/>
      <c r="CA18" s="1086"/>
      <c r="CB18" s="1086"/>
      <c r="CC18" s="1086"/>
      <c r="CD18" s="1086"/>
      <c r="CE18" s="1086"/>
      <c r="CF18" s="1086"/>
      <c r="CG18" s="1087"/>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4"/>
    </row>
    <row r="19" spans="1:131" s="235" customFormat="1" ht="26.25" customHeight="1">
      <c r="A19" s="241">
        <v>13</v>
      </c>
      <c r="B19" s="1108"/>
      <c r="C19" s="1109"/>
      <c r="D19" s="1109"/>
      <c r="E19" s="1109"/>
      <c r="F19" s="1109"/>
      <c r="G19" s="1109"/>
      <c r="H19" s="1109"/>
      <c r="I19" s="1109"/>
      <c r="J19" s="1109"/>
      <c r="K19" s="1109"/>
      <c r="L19" s="1109"/>
      <c r="M19" s="1109"/>
      <c r="N19" s="1109"/>
      <c r="O19" s="1109"/>
      <c r="P19" s="1110"/>
      <c r="Q19" s="1114"/>
      <c r="R19" s="1115"/>
      <c r="S19" s="1115"/>
      <c r="T19" s="1115"/>
      <c r="U19" s="1115"/>
      <c r="V19" s="1115"/>
      <c r="W19" s="1115"/>
      <c r="X19" s="1115"/>
      <c r="Y19" s="1115"/>
      <c r="Z19" s="1115"/>
      <c r="AA19" s="1115"/>
      <c r="AB19" s="1115"/>
      <c r="AC19" s="1115"/>
      <c r="AD19" s="1115"/>
      <c r="AE19" s="1116"/>
      <c r="AF19" s="1090"/>
      <c r="AG19" s="1091"/>
      <c r="AH19" s="1091"/>
      <c r="AI19" s="1091"/>
      <c r="AJ19" s="1092"/>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5"/>
      <c r="BT19" s="1086"/>
      <c r="BU19" s="1086"/>
      <c r="BV19" s="1086"/>
      <c r="BW19" s="1086"/>
      <c r="BX19" s="1086"/>
      <c r="BY19" s="1086"/>
      <c r="BZ19" s="1086"/>
      <c r="CA19" s="1086"/>
      <c r="CB19" s="1086"/>
      <c r="CC19" s="1086"/>
      <c r="CD19" s="1086"/>
      <c r="CE19" s="1086"/>
      <c r="CF19" s="1086"/>
      <c r="CG19" s="1087"/>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4"/>
    </row>
    <row r="20" spans="1:131" s="235" customFormat="1" ht="26.25" customHeight="1">
      <c r="A20" s="241">
        <v>14</v>
      </c>
      <c r="B20" s="1108"/>
      <c r="C20" s="1109"/>
      <c r="D20" s="1109"/>
      <c r="E20" s="1109"/>
      <c r="F20" s="1109"/>
      <c r="G20" s="1109"/>
      <c r="H20" s="1109"/>
      <c r="I20" s="1109"/>
      <c r="J20" s="1109"/>
      <c r="K20" s="1109"/>
      <c r="L20" s="1109"/>
      <c r="M20" s="1109"/>
      <c r="N20" s="1109"/>
      <c r="O20" s="1109"/>
      <c r="P20" s="1110"/>
      <c r="Q20" s="1114"/>
      <c r="R20" s="1115"/>
      <c r="S20" s="1115"/>
      <c r="T20" s="1115"/>
      <c r="U20" s="1115"/>
      <c r="V20" s="1115"/>
      <c r="W20" s="1115"/>
      <c r="X20" s="1115"/>
      <c r="Y20" s="1115"/>
      <c r="Z20" s="1115"/>
      <c r="AA20" s="1115"/>
      <c r="AB20" s="1115"/>
      <c r="AC20" s="1115"/>
      <c r="AD20" s="1115"/>
      <c r="AE20" s="1116"/>
      <c r="AF20" s="1090"/>
      <c r="AG20" s="1091"/>
      <c r="AH20" s="1091"/>
      <c r="AI20" s="1091"/>
      <c r="AJ20" s="1092"/>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5"/>
      <c r="BT20" s="1086"/>
      <c r="BU20" s="1086"/>
      <c r="BV20" s="1086"/>
      <c r="BW20" s="1086"/>
      <c r="BX20" s="1086"/>
      <c r="BY20" s="1086"/>
      <c r="BZ20" s="1086"/>
      <c r="CA20" s="1086"/>
      <c r="CB20" s="1086"/>
      <c r="CC20" s="1086"/>
      <c r="CD20" s="1086"/>
      <c r="CE20" s="1086"/>
      <c r="CF20" s="1086"/>
      <c r="CG20" s="1087"/>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4"/>
    </row>
    <row r="21" spans="1:131" s="235" customFormat="1" ht="26.25" customHeight="1" thickBot="1">
      <c r="A21" s="241">
        <v>15</v>
      </c>
      <c r="B21" s="1108"/>
      <c r="C21" s="1109"/>
      <c r="D21" s="1109"/>
      <c r="E21" s="1109"/>
      <c r="F21" s="1109"/>
      <c r="G21" s="1109"/>
      <c r="H21" s="1109"/>
      <c r="I21" s="1109"/>
      <c r="J21" s="1109"/>
      <c r="K21" s="1109"/>
      <c r="L21" s="1109"/>
      <c r="M21" s="1109"/>
      <c r="N21" s="1109"/>
      <c r="O21" s="1109"/>
      <c r="P21" s="1110"/>
      <c r="Q21" s="1114"/>
      <c r="R21" s="1115"/>
      <c r="S21" s="1115"/>
      <c r="T21" s="1115"/>
      <c r="U21" s="1115"/>
      <c r="V21" s="1115"/>
      <c r="W21" s="1115"/>
      <c r="X21" s="1115"/>
      <c r="Y21" s="1115"/>
      <c r="Z21" s="1115"/>
      <c r="AA21" s="1115"/>
      <c r="AB21" s="1115"/>
      <c r="AC21" s="1115"/>
      <c r="AD21" s="1115"/>
      <c r="AE21" s="1116"/>
      <c r="AF21" s="1090"/>
      <c r="AG21" s="1091"/>
      <c r="AH21" s="1091"/>
      <c r="AI21" s="1091"/>
      <c r="AJ21" s="1092"/>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5"/>
      <c r="BT21" s="1086"/>
      <c r="BU21" s="1086"/>
      <c r="BV21" s="1086"/>
      <c r="BW21" s="1086"/>
      <c r="BX21" s="1086"/>
      <c r="BY21" s="1086"/>
      <c r="BZ21" s="1086"/>
      <c r="CA21" s="1086"/>
      <c r="CB21" s="1086"/>
      <c r="CC21" s="1086"/>
      <c r="CD21" s="1086"/>
      <c r="CE21" s="1086"/>
      <c r="CF21" s="1086"/>
      <c r="CG21" s="1087"/>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4"/>
    </row>
    <row r="22" spans="1:131" s="235" customFormat="1" ht="26.25" customHeight="1">
      <c r="A22" s="241">
        <v>16</v>
      </c>
      <c r="B22" s="1108"/>
      <c r="C22" s="1109"/>
      <c r="D22" s="1109"/>
      <c r="E22" s="1109"/>
      <c r="F22" s="1109"/>
      <c r="G22" s="1109"/>
      <c r="H22" s="1109"/>
      <c r="I22" s="1109"/>
      <c r="J22" s="1109"/>
      <c r="K22" s="1109"/>
      <c r="L22" s="1109"/>
      <c r="M22" s="1109"/>
      <c r="N22" s="1109"/>
      <c r="O22" s="1109"/>
      <c r="P22" s="1110"/>
      <c r="Q22" s="1153"/>
      <c r="R22" s="1154"/>
      <c r="S22" s="1154"/>
      <c r="T22" s="1154"/>
      <c r="U22" s="1154"/>
      <c r="V22" s="1154"/>
      <c r="W22" s="1154"/>
      <c r="X22" s="1154"/>
      <c r="Y22" s="1154"/>
      <c r="Z22" s="1154"/>
      <c r="AA22" s="1154"/>
      <c r="AB22" s="1154"/>
      <c r="AC22" s="1154"/>
      <c r="AD22" s="1154"/>
      <c r="AE22" s="1155"/>
      <c r="AF22" s="1090"/>
      <c r="AG22" s="1091"/>
      <c r="AH22" s="1091"/>
      <c r="AI22" s="1091"/>
      <c r="AJ22" s="1092"/>
      <c r="AK22" s="1149"/>
      <c r="AL22" s="1150"/>
      <c r="AM22" s="1150"/>
      <c r="AN22" s="1150"/>
      <c r="AO22" s="1150"/>
      <c r="AP22" s="1150"/>
      <c r="AQ22" s="1150"/>
      <c r="AR22" s="1150"/>
      <c r="AS22" s="1150"/>
      <c r="AT22" s="1150"/>
      <c r="AU22" s="1151"/>
      <c r="AV22" s="1151"/>
      <c r="AW22" s="1151"/>
      <c r="AX22" s="1151"/>
      <c r="AY22" s="1152"/>
      <c r="AZ22" s="1106" t="s">
        <v>377</v>
      </c>
      <c r="BA22" s="1106"/>
      <c r="BB22" s="1106"/>
      <c r="BC22" s="1106"/>
      <c r="BD22" s="1107"/>
      <c r="BE22" s="233"/>
      <c r="BF22" s="233"/>
      <c r="BG22" s="233"/>
      <c r="BH22" s="233"/>
      <c r="BI22" s="233"/>
      <c r="BJ22" s="233"/>
      <c r="BK22" s="233"/>
      <c r="BL22" s="233"/>
      <c r="BM22" s="233"/>
      <c r="BN22" s="233"/>
      <c r="BO22" s="233"/>
      <c r="BP22" s="233"/>
      <c r="BQ22" s="242">
        <v>16</v>
      </c>
      <c r="BR22" s="243"/>
      <c r="BS22" s="1085"/>
      <c r="BT22" s="1086"/>
      <c r="BU22" s="1086"/>
      <c r="BV22" s="1086"/>
      <c r="BW22" s="1086"/>
      <c r="BX22" s="1086"/>
      <c r="BY22" s="1086"/>
      <c r="BZ22" s="1086"/>
      <c r="CA22" s="1086"/>
      <c r="CB22" s="1086"/>
      <c r="CC22" s="1086"/>
      <c r="CD22" s="1086"/>
      <c r="CE22" s="1086"/>
      <c r="CF22" s="1086"/>
      <c r="CG22" s="1087"/>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39">
        <f t="shared" ref="Q23" si="0">SUM(Q7:U22)</f>
        <v>17461</v>
      </c>
      <c r="R23" s="1140"/>
      <c r="S23" s="1140"/>
      <c r="T23" s="1140"/>
      <c r="U23" s="1140"/>
      <c r="V23" s="1140">
        <f t="shared" ref="V23" si="1">SUM(V7:Z22)</f>
        <v>16977</v>
      </c>
      <c r="W23" s="1140"/>
      <c r="X23" s="1140"/>
      <c r="Y23" s="1140"/>
      <c r="Z23" s="1140"/>
      <c r="AA23" s="1140">
        <f t="shared" ref="AA23" si="2">SUM(AA7:AE22)</f>
        <v>484</v>
      </c>
      <c r="AB23" s="1140"/>
      <c r="AC23" s="1140"/>
      <c r="AD23" s="1140"/>
      <c r="AE23" s="1141"/>
      <c r="AF23" s="1142">
        <f>SUM(AF7:AJ22)</f>
        <v>308</v>
      </c>
      <c r="AG23" s="1140"/>
      <c r="AH23" s="1140"/>
      <c r="AI23" s="1140"/>
      <c r="AJ23" s="1143"/>
      <c r="AK23" s="1144"/>
      <c r="AL23" s="1145"/>
      <c r="AM23" s="1145"/>
      <c r="AN23" s="1145"/>
      <c r="AO23" s="1145"/>
      <c r="AP23" s="1140">
        <f>SUM(AP7:AT22)</f>
        <v>11492</v>
      </c>
      <c r="AQ23" s="1140"/>
      <c r="AR23" s="1140"/>
      <c r="AS23" s="1140"/>
      <c r="AT23" s="1140"/>
      <c r="AU23" s="1146"/>
      <c r="AV23" s="1147"/>
      <c r="AW23" s="1147"/>
      <c r="AX23" s="1147"/>
      <c r="AY23" s="1148"/>
      <c r="AZ23" s="1136" t="s">
        <v>380</v>
      </c>
      <c r="BA23" s="1137"/>
      <c r="BB23" s="1137"/>
      <c r="BC23" s="1137"/>
      <c r="BD23" s="1138"/>
      <c r="BE23" s="233"/>
      <c r="BF23" s="233"/>
      <c r="BG23" s="233"/>
      <c r="BH23" s="233"/>
      <c r="BI23" s="233"/>
      <c r="BJ23" s="233"/>
      <c r="BK23" s="233"/>
      <c r="BL23" s="233"/>
      <c r="BM23" s="233"/>
      <c r="BN23" s="233"/>
      <c r="BO23" s="233"/>
      <c r="BP23" s="233"/>
      <c r="BQ23" s="242">
        <v>17</v>
      </c>
      <c r="BR23" s="243"/>
      <c r="BS23" s="1085"/>
      <c r="BT23" s="1086"/>
      <c r="BU23" s="1086"/>
      <c r="BV23" s="1086"/>
      <c r="BW23" s="1086"/>
      <c r="BX23" s="1086"/>
      <c r="BY23" s="1086"/>
      <c r="BZ23" s="1086"/>
      <c r="CA23" s="1086"/>
      <c r="CB23" s="1086"/>
      <c r="CC23" s="1086"/>
      <c r="CD23" s="1086"/>
      <c r="CE23" s="1086"/>
      <c r="CF23" s="1086"/>
      <c r="CG23" s="1087"/>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4"/>
    </row>
    <row r="24" spans="1:131" s="235" customFormat="1" ht="26.25" customHeight="1">
      <c r="A24" s="1135" t="s">
        <v>381</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5"/>
      <c r="BT24" s="1086"/>
      <c r="BU24" s="1086"/>
      <c r="BV24" s="1086"/>
      <c r="BW24" s="1086"/>
      <c r="BX24" s="1086"/>
      <c r="BY24" s="1086"/>
      <c r="BZ24" s="1086"/>
      <c r="CA24" s="1086"/>
      <c r="CB24" s="1086"/>
      <c r="CC24" s="1086"/>
      <c r="CD24" s="1086"/>
      <c r="CE24" s="1086"/>
      <c r="CF24" s="1086"/>
      <c r="CG24" s="1087"/>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4"/>
    </row>
    <row r="25" spans="1:131" s="227" customFormat="1" ht="26.25" customHeight="1" thickBot="1">
      <c r="A25" s="1134" t="s">
        <v>382</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5"/>
      <c r="BT25" s="1086"/>
      <c r="BU25" s="1086"/>
      <c r="BV25" s="1086"/>
      <c r="BW25" s="1086"/>
      <c r="BX25" s="1086"/>
      <c r="BY25" s="1086"/>
      <c r="BZ25" s="1086"/>
      <c r="CA25" s="1086"/>
      <c r="CB25" s="1086"/>
      <c r="CC25" s="1086"/>
      <c r="CD25" s="1086"/>
      <c r="CE25" s="1086"/>
      <c r="CF25" s="1086"/>
      <c r="CG25" s="1087"/>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s="227" customFormat="1" ht="26.25" customHeight="1">
      <c r="A26" s="1066" t="s">
        <v>359</v>
      </c>
      <c r="B26" s="1067"/>
      <c r="C26" s="1067"/>
      <c r="D26" s="1067"/>
      <c r="E26" s="1067"/>
      <c r="F26" s="1067"/>
      <c r="G26" s="1067"/>
      <c r="H26" s="1067"/>
      <c r="I26" s="1067"/>
      <c r="J26" s="1067"/>
      <c r="K26" s="1067"/>
      <c r="L26" s="1067"/>
      <c r="M26" s="1067"/>
      <c r="N26" s="1067"/>
      <c r="O26" s="1067"/>
      <c r="P26" s="1068"/>
      <c r="Q26" s="1072" t="s">
        <v>383</v>
      </c>
      <c r="R26" s="1073"/>
      <c r="S26" s="1073"/>
      <c r="T26" s="1073"/>
      <c r="U26" s="1074"/>
      <c r="V26" s="1072" t="s">
        <v>384</v>
      </c>
      <c r="W26" s="1073"/>
      <c r="X26" s="1073"/>
      <c r="Y26" s="1073"/>
      <c r="Z26" s="1074"/>
      <c r="AA26" s="1072" t="s">
        <v>385</v>
      </c>
      <c r="AB26" s="1073"/>
      <c r="AC26" s="1073"/>
      <c r="AD26" s="1073"/>
      <c r="AE26" s="1073"/>
      <c r="AF26" s="1130" t="s">
        <v>386</v>
      </c>
      <c r="AG26" s="1079"/>
      <c r="AH26" s="1079"/>
      <c r="AI26" s="1079"/>
      <c r="AJ26" s="1131"/>
      <c r="AK26" s="1073" t="s">
        <v>387</v>
      </c>
      <c r="AL26" s="1073"/>
      <c r="AM26" s="1073"/>
      <c r="AN26" s="1073"/>
      <c r="AO26" s="1074"/>
      <c r="AP26" s="1072" t="s">
        <v>388</v>
      </c>
      <c r="AQ26" s="1073"/>
      <c r="AR26" s="1073"/>
      <c r="AS26" s="1073"/>
      <c r="AT26" s="1074"/>
      <c r="AU26" s="1072" t="s">
        <v>389</v>
      </c>
      <c r="AV26" s="1073"/>
      <c r="AW26" s="1073"/>
      <c r="AX26" s="1073"/>
      <c r="AY26" s="1074"/>
      <c r="AZ26" s="1072" t="s">
        <v>390</v>
      </c>
      <c r="BA26" s="1073"/>
      <c r="BB26" s="1073"/>
      <c r="BC26" s="1073"/>
      <c r="BD26" s="1074"/>
      <c r="BE26" s="1072" t="s">
        <v>366</v>
      </c>
      <c r="BF26" s="1073"/>
      <c r="BG26" s="1073"/>
      <c r="BH26" s="1073"/>
      <c r="BI26" s="1088"/>
      <c r="BJ26" s="232"/>
      <c r="BK26" s="232"/>
      <c r="BL26" s="232"/>
      <c r="BM26" s="232"/>
      <c r="BN26" s="232"/>
      <c r="BO26" s="245"/>
      <c r="BP26" s="245"/>
      <c r="BQ26" s="242">
        <v>20</v>
      </c>
      <c r="BR26" s="243"/>
      <c r="BS26" s="1085"/>
      <c r="BT26" s="1086"/>
      <c r="BU26" s="1086"/>
      <c r="BV26" s="1086"/>
      <c r="BW26" s="1086"/>
      <c r="BX26" s="1086"/>
      <c r="BY26" s="1086"/>
      <c r="BZ26" s="1086"/>
      <c r="CA26" s="1086"/>
      <c r="CB26" s="1086"/>
      <c r="CC26" s="1086"/>
      <c r="CD26" s="1086"/>
      <c r="CE26" s="1086"/>
      <c r="CF26" s="1086"/>
      <c r="CG26" s="1087"/>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s="227" customFormat="1" ht="26.25" customHeight="1" thickBot="1">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2"/>
      <c r="AG27" s="1082"/>
      <c r="AH27" s="1082"/>
      <c r="AI27" s="1082"/>
      <c r="AJ27" s="1133"/>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9"/>
      <c r="BJ27" s="232"/>
      <c r="BK27" s="232"/>
      <c r="BL27" s="232"/>
      <c r="BM27" s="232"/>
      <c r="BN27" s="232"/>
      <c r="BO27" s="245"/>
      <c r="BP27" s="245"/>
      <c r="BQ27" s="242">
        <v>21</v>
      </c>
      <c r="BR27" s="243"/>
      <c r="BS27" s="1085"/>
      <c r="BT27" s="1086"/>
      <c r="BU27" s="1086"/>
      <c r="BV27" s="1086"/>
      <c r="BW27" s="1086"/>
      <c r="BX27" s="1086"/>
      <c r="BY27" s="1086"/>
      <c r="BZ27" s="1086"/>
      <c r="CA27" s="1086"/>
      <c r="CB27" s="1086"/>
      <c r="CC27" s="1086"/>
      <c r="CD27" s="1086"/>
      <c r="CE27" s="1086"/>
      <c r="CF27" s="1086"/>
      <c r="CG27" s="1087"/>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s="227" customFormat="1" ht="26.25" customHeight="1" thickTop="1">
      <c r="A28" s="246">
        <v>1</v>
      </c>
      <c r="B28" s="1121" t="s">
        <v>391</v>
      </c>
      <c r="C28" s="1122"/>
      <c r="D28" s="1122"/>
      <c r="E28" s="1122"/>
      <c r="F28" s="1122"/>
      <c r="G28" s="1122"/>
      <c r="H28" s="1122"/>
      <c r="I28" s="1122"/>
      <c r="J28" s="1122"/>
      <c r="K28" s="1122"/>
      <c r="L28" s="1122"/>
      <c r="M28" s="1122"/>
      <c r="N28" s="1122"/>
      <c r="O28" s="1122"/>
      <c r="P28" s="1123"/>
      <c r="Q28" s="1124">
        <v>6022</v>
      </c>
      <c r="R28" s="1125"/>
      <c r="S28" s="1125"/>
      <c r="T28" s="1125"/>
      <c r="U28" s="1125"/>
      <c r="V28" s="1125">
        <v>6022</v>
      </c>
      <c r="W28" s="1125"/>
      <c r="X28" s="1125"/>
      <c r="Y28" s="1125"/>
      <c r="Z28" s="1125"/>
      <c r="AA28" s="1125" t="s">
        <v>494</v>
      </c>
      <c r="AB28" s="1125"/>
      <c r="AC28" s="1125"/>
      <c r="AD28" s="1125"/>
      <c r="AE28" s="1126"/>
      <c r="AF28" s="1127" t="s">
        <v>392</v>
      </c>
      <c r="AG28" s="1125"/>
      <c r="AH28" s="1125"/>
      <c r="AI28" s="1125"/>
      <c r="AJ28" s="1128"/>
      <c r="AK28" s="1129">
        <v>462</v>
      </c>
      <c r="AL28" s="1118"/>
      <c r="AM28" s="1118"/>
      <c r="AN28" s="1118"/>
      <c r="AO28" s="1118"/>
      <c r="AP28" s="1118" t="s">
        <v>494</v>
      </c>
      <c r="AQ28" s="1118"/>
      <c r="AR28" s="1118"/>
      <c r="AS28" s="1118"/>
      <c r="AT28" s="1118"/>
      <c r="AU28" s="1118" t="s">
        <v>494</v>
      </c>
      <c r="AV28" s="1118"/>
      <c r="AW28" s="1118"/>
      <c r="AX28" s="1118"/>
      <c r="AY28" s="1118"/>
      <c r="AZ28" s="1117" t="s">
        <v>551</v>
      </c>
      <c r="BA28" s="1113"/>
      <c r="BB28" s="1113"/>
      <c r="BC28" s="1113"/>
      <c r="BD28" s="1113"/>
      <c r="BE28" s="1119"/>
      <c r="BF28" s="1119"/>
      <c r="BG28" s="1119"/>
      <c r="BH28" s="1119"/>
      <c r="BI28" s="1120"/>
      <c r="BJ28" s="232"/>
      <c r="BK28" s="232"/>
      <c r="BL28" s="232"/>
      <c r="BM28" s="232"/>
      <c r="BN28" s="232"/>
      <c r="BO28" s="245"/>
      <c r="BP28" s="245"/>
      <c r="BQ28" s="242">
        <v>22</v>
      </c>
      <c r="BR28" s="243"/>
      <c r="BS28" s="1085"/>
      <c r="BT28" s="1086"/>
      <c r="BU28" s="1086"/>
      <c r="BV28" s="1086"/>
      <c r="BW28" s="1086"/>
      <c r="BX28" s="1086"/>
      <c r="BY28" s="1086"/>
      <c r="BZ28" s="1086"/>
      <c r="CA28" s="1086"/>
      <c r="CB28" s="1086"/>
      <c r="CC28" s="1086"/>
      <c r="CD28" s="1086"/>
      <c r="CE28" s="1086"/>
      <c r="CF28" s="1086"/>
      <c r="CG28" s="1087"/>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s="227" customFormat="1" ht="26.25" customHeight="1">
      <c r="A29" s="246">
        <v>2</v>
      </c>
      <c r="B29" s="1108" t="s">
        <v>393</v>
      </c>
      <c r="C29" s="1109"/>
      <c r="D29" s="1109"/>
      <c r="E29" s="1109"/>
      <c r="F29" s="1109"/>
      <c r="G29" s="1109"/>
      <c r="H29" s="1109"/>
      <c r="I29" s="1109"/>
      <c r="J29" s="1109"/>
      <c r="K29" s="1109"/>
      <c r="L29" s="1109"/>
      <c r="M29" s="1109"/>
      <c r="N29" s="1109"/>
      <c r="O29" s="1109"/>
      <c r="P29" s="1110"/>
      <c r="Q29" s="1114">
        <v>2859</v>
      </c>
      <c r="R29" s="1115"/>
      <c r="S29" s="1115"/>
      <c r="T29" s="1115"/>
      <c r="U29" s="1115"/>
      <c r="V29" s="1115">
        <v>2766</v>
      </c>
      <c r="W29" s="1115"/>
      <c r="X29" s="1115"/>
      <c r="Y29" s="1115"/>
      <c r="Z29" s="1115"/>
      <c r="AA29" s="1115">
        <f>Q29-V29</f>
        <v>93</v>
      </c>
      <c r="AB29" s="1115"/>
      <c r="AC29" s="1115"/>
      <c r="AD29" s="1115"/>
      <c r="AE29" s="1116"/>
      <c r="AF29" s="1090">
        <v>93</v>
      </c>
      <c r="AG29" s="1091"/>
      <c r="AH29" s="1091"/>
      <c r="AI29" s="1091"/>
      <c r="AJ29" s="1092"/>
      <c r="AK29" s="1050">
        <v>411</v>
      </c>
      <c r="AL29" s="1041"/>
      <c r="AM29" s="1041"/>
      <c r="AN29" s="1041"/>
      <c r="AO29" s="1041"/>
      <c r="AP29" s="1041" t="s">
        <v>494</v>
      </c>
      <c r="AQ29" s="1041"/>
      <c r="AR29" s="1041"/>
      <c r="AS29" s="1041"/>
      <c r="AT29" s="1041"/>
      <c r="AU29" s="1041" t="s">
        <v>494</v>
      </c>
      <c r="AV29" s="1041"/>
      <c r="AW29" s="1041"/>
      <c r="AX29" s="1041"/>
      <c r="AY29" s="1041"/>
      <c r="AZ29" s="1117" t="s">
        <v>551</v>
      </c>
      <c r="BA29" s="1113"/>
      <c r="BB29" s="1113"/>
      <c r="BC29" s="1113"/>
      <c r="BD29" s="1113"/>
      <c r="BE29" s="1103"/>
      <c r="BF29" s="1103"/>
      <c r="BG29" s="1103"/>
      <c r="BH29" s="1103"/>
      <c r="BI29" s="1104"/>
      <c r="BJ29" s="232"/>
      <c r="BK29" s="232"/>
      <c r="BL29" s="232"/>
      <c r="BM29" s="232"/>
      <c r="BN29" s="232"/>
      <c r="BO29" s="245"/>
      <c r="BP29" s="245"/>
      <c r="BQ29" s="242">
        <v>23</v>
      </c>
      <c r="BR29" s="243"/>
      <c r="BS29" s="1085"/>
      <c r="BT29" s="1086"/>
      <c r="BU29" s="1086"/>
      <c r="BV29" s="1086"/>
      <c r="BW29" s="1086"/>
      <c r="BX29" s="1086"/>
      <c r="BY29" s="1086"/>
      <c r="BZ29" s="1086"/>
      <c r="CA29" s="1086"/>
      <c r="CB29" s="1086"/>
      <c r="CC29" s="1086"/>
      <c r="CD29" s="1086"/>
      <c r="CE29" s="1086"/>
      <c r="CF29" s="1086"/>
      <c r="CG29" s="1087"/>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s="227" customFormat="1" ht="26.25" customHeight="1">
      <c r="A30" s="246">
        <v>3</v>
      </c>
      <c r="B30" s="1108" t="s">
        <v>394</v>
      </c>
      <c r="C30" s="1109"/>
      <c r="D30" s="1109"/>
      <c r="E30" s="1109"/>
      <c r="F30" s="1109"/>
      <c r="G30" s="1109"/>
      <c r="H30" s="1109"/>
      <c r="I30" s="1109"/>
      <c r="J30" s="1109"/>
      <c r="K30" s="1109"/>
      <c r="L30" s="1109"/>
      <c r="M30" s="1109"/>
      <c r="N30" s="1109"/>
      <c r="O30" s="1109"/>
      <c r="P30" s="1110"/>
      <c r="Q30" s="1114">
        <v>538</v>
      </c>
      <c r="R30" s="1115"/>
      <c r="S30" s="1115"/>
      <c r="T30" s="1115"/>
      <c r="U30" s="1115"/>
      <c r="V30" s="1115">
        <v>516</v>
      </c>
      <c r="W30" s="1115"/>
      <c r="X30" s="1115"/>
      <c r="Y30" s="1115"/>
      <c r="Z30" s="1115"/>
      <c r="AA30" s="1115">
        <f>Q30-V30</f>
        <v>22</v>
      </c>
      <c r="AB30" s="1115"/>
      <c r="AC30" s="1115"/>
      <c r="AD30" s="1115"/>
      <c r="AE30" s="1116"/>
      <c r="AF30" s="1090">
        <v>22</v>
      </c>
      <c r="AG30" s="1091"/>
      <c r="AH30" s="1091"/>
      <c r="AI30" s="1091"/>
      <c r="AJ30" s="1092"/>
      <c r="AK30" s="1050">
        <v>125</v>
      </c>
      <c r="AL30" s="1041"/>
      <c r="AM30" s="1041"/>
      <c r="AN30" s="1041"/>
      <c r="AO30" s="1041"/>
      <c r="AP30" s="1041" t="s">
        <v>494</v>
      </c>
      <c r="AQ30" s="1041"/>
      <c r="AR30" s="1041"/>
      <c r="AS30" s="1041"/>
      <c r="AT30" s="1041"/>
      <c r="AU30" s="1041" t="s">
        <v>494</v>
      </c>
      <c r="AV30" s="1041"/>
      <c r="AW30" s="1041"/>
      <c r="AX30" s="1041"/>
      <c r="AY30" s="1041"/>
      <c r="AZ30" s="1117" t="s">
        <v>551</v>
      </c>
      <c r="BA30" s="1113"/>
      <c r="BB30" s="1113"/>
      <c r="BC30" s="1113"/>
      <c r="BD30" s="1113"/>
      <c r="BE30" s="1103"/>
      <c r="BF30" s="1103"/>
      <c r="BG30" s="1103"/>
      <c r="BH30" s="1103"/>
      <c r="BI30" s="1104"/>
      <c r="BJ30" s="232"/>
      <c r="BK30" s="232"/>
      <c r="BL30" s="232"/>
      <c r="BM30" s="232"/>
      <c r="BN30" s="232"/>
      <c r="BO30" s="245"/>
      <c r="BP30" s="245"/>
      <c r="BQ30" s="242">
        <v>24</v>
      </c>
      <c r="BR30" s="243"/>
      <c r="BS30" s="1085"/>
      <c r="BT30" s="1086"/>
      <c r="BU30" s="1086"/>
      <c r="BV30" s="1086"/>
      <c r="BW30" s="1086"/>
      <c r="BX30" s="1086"/>
      <c r="BY30" s="1086"/>
      <c r="BZ30" s="1086"/>
      <c r="CA30" s="1086"/>
      <c r="CB30" s="1086"/>
      <c r="CC30" s="1086"/>
      <c r="CD30" s="1086"/>
      <c r="CE30" s="1086"/>
      <c r="CF30" s="1086"/>
      <c r="CG30" s="1087"/>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s="227" customFormat="1" ht="26.25" customHeight="1">
      <c r="A31" s="246">
        <v>4</v>
      </c>
      <c r="B31" s="1108" t="s">
        <v>395</v>
      </c>
      <c r="C31" s="1109"/>
      <c r="D31" s="1109"/>
      <c r="E31" s="1109"/>
      <c r="F31" s="1109"/>
      <c r="G31" s="1109"/>
      <c r="H31" s="1109"/>
      <c r="I31" s="1109"/>
      <c r="J31" s="1109"/>
      <c r="K31" s="1109"/>
      <c r="L31" s="1109"/>
      <c r="M31" s="1109"/>
      <c r="N31" s="1109"/>
      <c r="O31" s="1109"/>
      <c r="P31" s="1110"/>
      <c r="Q31" s="1114">
        <v>61</v>
      </c>
      <c r="R31" s="1115"/>
      <c r="S31" s="1115"/>
      <c r="T31" s="1115"/>
      <c r="U31" s="1115"/>
      <c r="V31" s="1115">
        <v>61</v>
      </c>
      <c r="W31" s="1115"/>
      <c r="X31" s="1115"/>
      <c r="Y31" s="1115"/>
      <c r="Z31" s="1115"/>
      <c r="AA31" s="1115" t="s">
        <v>494</v>
      </c>
      <c r="AB31" s="1115"/>
      <c r="AC31" s="1115"/>
      <c r="AD31" s="1115"/>
      <c r="AE31" s="1116"/>
      <c r="AF31" s="1090" t="s">
        <v>380</v>
      </c>
      <c r="AG31" s="1091"/>
      <c r="AH31" s="1091"/>
      <c r="AI31" s="1091"/>
      <c r="AJ31" s="1092"/>
      <c r="AK31" s="1050" t="s">
        <v>494</v>
      </c>
      <c r="AL31" s="1041"/>
      <c r="AM31" s="1041"/>
      <c r="AN31" s="1041"/>
      <c r="AO31" s="1041"/>
      <c r="AP31" s="1041" t="s">
        <v>494</v>
      </c>
      <c r="AQ31" s="1041"/>
      <c r="AR31" s="1041"/>
      <c r="AS31" s="1041"/>
      <c r="AT31" s="1041"/>
      <c r="AU31" s="1041" t="s">
        <v>494</v>
      </c>
      <c r="AV31" s="1041"/>
      <c r="AW31" s="1041"/>
      <c r="AX31" s="1041"/>
      <c r="AY31" s="1041"/>
      <c r="AZ31" s="1117" t="s">
        <v>551</v>
      </c>
      <c r="BA31" s="1113"/>
      <c r="BB31" s="1113"/>
      <c r="BC31" s="1113"/>
      <c r="BD31" s="1113"/>
      <c r="BE31" s="1103"/>
      <c r="BF31" s="1103"/>
      <c r="BG31" s="1103"/>
      <c r="BH31" s="1103"/>
      <c r="BI31" s="1104"/>
      <c r="BJ31" s="232"/>
      <c r="BK31" s="232"/>
      <c r="BL31" s="232"/>
      <c r="BM31" s="232"/>
      <c r="BN31" s="232"/>
      <c r="BO31" s="245"/>
      <c r="BP31" s="245"/>
      <c r="BQ31" s="242">
        <v>25</v>
      </c>
      <c r="BR31" s="243"/>
      <c r="BS31" s="1085"/>
      <c r="BT31" s="1086"/>
      <c r="BU31" s="1086"/>
      <c r="BV31" s="1086"/>
      <c r="BW31" s="1086"/>
      <c r="BX31" s="1086"/>
      <c r="BY31" s="1086"/>
      <c r="BZ31" s="1086"/>
      <c r="CA31" s="1086"/>
      <c r="CB31" s="1086"/>
      <c r="CC31" s="1086"/>
      <c r="CD31" s="1086"/>
      <c r="CE31" s="1086"/>
      <c r="CF31" s="1086"/>
      <c r="CG31" s="1087"/>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s="227" customFormat="1" ht="26.25" customHeight="1">
      <c r="A32" s="246">
        <v>5</v>
      </c>
      <c r="B32" s="1108" t="s">
        <v>396</v>
      </c>
      <c r="C32" s="1109"/>
      <c r="D32" s="1109"/>
      <c r="E32" s="1109"/>
      <c r="F32" s="1109"/>
      <c r="G32" s="1109"/>
      <c r="H32" s="1109"/>
      <c r="I32" s="1109"/>
      <c r="J32" s="1109"/>
      <c r="K32" s="1109"/>
      <c r="L32" s="1109"/>
      <c r="M32" s="1109"/>
      <c r="N32" s="1109"/>
      <c r="O32" s="1109"/>
      <c r="P32" s="1110"/>
      <c r="Q32" s="1114">
        <v>950</v>
      </c>
      <c r="R32" s="1115"/>
      <c r="S32" s="1115"/>
      <c r="T32" s="1115"/>
      <c r="U32" s="1115"/>
      <c r="V32" s="1115">
        <v>836</v>
      </c>
      <c r="W32" s="1115"/>
      <c r="X32" s="1115"/>
      <c r="Y32" s="1115"/>
      <c r="Z32" s="1115"/>
      <c r="AA32" s="1115">
        <v>114</v>
      </c>
      <c r="AB32" s="1115"/>
      <c r="AC32" s="1115"/>
      <c r="AD32" s="1115"/>
      <c r="AE32" s="1116"/>
      <c r="AF32" s="1090">
        <v>800</v>
      </c>
      <c r="AG32" s="1091"/>
      <c r="AH32" s="1091"/>
      <c r="AI32" s="1091"/>
      <c r="AJ32" s="1092"/>
      <c r="AK32" s="1050">
        <v>31</v>
      </c>
      <c r="AL32" s="1041"/>
      <c r="AM32" s="1041"/>
      <c r="AN32" s="1041"/>
      <c r="AO32" s="1041"/>
      <c r="AP32" s="1041">
        <v>4594</v>
      </c>
      <c r="AQ32" s="1041"/>
      <c r="AR32" s="1041"/>
      <c r="AS32" s="1041"/>
      <c r="AT32" s="1041"/>
      <c r="AU32" s="1041">
        <v>179</v>
      </c>
      <c r="AV32" s="1041"/>
      <c r="AW32" s="1041"/>
      <c r="AX32" s="1041"/>
      <c r="AY32" s="1041"/>
      <c r="AZ32" s="1117" t="s">
        <v>551</v>
      </c>
      <c r="BA32" s="1113"/>
      <c r="BB32" s="1113"/>
      <c r="BC32" s="1113"/>
      <c r="BD32" s="1113"/>
      <c r="BE32" s="1103" t="s">
        <v>397</v>
      </c>
      <c r="BF32" s="1103"/>
      <c r="BG32" s="1103"/>
      <c r="BH32" s="1103"/>
      <c r="BI32" s="1104"/>
      <c r="BJ32" s="232"/>
      <c r="BK32" s="232"/>
      <c r="BL32" s="232"/>
      <c r="BM32" s="232"/>
      <c r="BN32" s="232"/>
      <c r="BO32" s="245"/>
      <c r="BP32" s="245"/>
      <c r="BQ32" s="242">
        <v>26</v>
      </c>
      <c r="BR32" s="243"/>
      <c r="BS32" s="1085"/>
      <c r="BT32" s="1086"/>
      <c r="BU32" s="1086"/>
      <c r="BV32" s="1086"/>
      <c r="BW32" s="1086"/>
      <c r="BX32" s="1086"/>
      <c r="BY32" s="1086"/>
      <c r="BZ32" s="1086"/>
      <c r="CA32" s="1086"/>
      <c r="CB32" s="1086"/>
      <c r="CC32" s="1086"/>
      <c r="CD32" s="1086"/>
      <c r="CE32" s="1086"/>
      <c r="CF32" s="1086"/>
      <c r="CG32" s="1087"/>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s="227" customFormat="1" ht="26.25" customHeight="1">
      <c r="A33" s="246">
        <v>6</v>
      </c>
      <c r="B33" s="1108"/>
      <c r="C33" s="1109"/>
      <c r="D33" s="1109"/>
      <c r="E33" s="1109"/>
      <c r="F33" s="1109"/>
      <c r="G33" s="1109"/>
      <c r="H33" s="1109"/>
      <c r="I33" s="1109"/>
      <c r="J33" s="1109"/>
      <c r="K33" s="1109"/>
      <c r="L33" s="1109"/>
      <c r="M33" s="1109"/>
      <c r="N33" s="1109"/>
      <c r="O33" s="1109"/>
      <c r="P33" s="1110"/>
      <c r="Q33" s="1114"/>
      <c r="R33" s="1115"/>
      <c r="S33" s="1115"/>
      <c r="T33" s="1115"/>
      <c r="U33" s="1115"/>
      <c r="V33" s="1115"/>
      <c r="W33" s="1115"/>
      <c r="X33" s="1115"/>
      <c r="Y33" s="1115"/>
      <c r="Z33" s="1115"/>
      <c r="AA33" s="1115"/>
      <c r="AB33" s="1115"/>
      <c r="AC33" s="1115"/>
      <c r="AD33" s="1115"/>
      <c r="AE33" s="1116"/>
      <c r="AF33" s="1090"/>
      <c r="AG33" s="1091"/>
      <c r="AH33" s="1091"/>
      <c r="AI33" s="1091"/>
      <c r="AJ33" s="1092"/>
      <c r="AK33" s="1050"/>
      <c r="AL33" s="1041"/>
      <c r="AM33" s="1041"/>
      <c r="AN33" s="1041"/>
      <c r="AO33" s="1041"/>
      <c r="AP33" s="1041"/>
      <c r="AQ33" s="1041"/>
      <c r="AR33" s="1041"/>
      <c r="AS33" s="1041"/>
      <c r="AT33" s="1041"/>
      <c r="AU33" s="1041"/>
      <c r="AV33" s="1041"/>
      <c r="AW33" s="1041"/>
      <c r="AX33" s="1041"/>
      <c r="AY33" s="1041"/>
      <c r="AZ33" s="1113"/>
      <c r="BA33" s="1113"/>
      <c r="BB33" s="1113"/>
      <c r="BC33" s="1113"/>
      <c r="BD33" s="1113"/>
      <c r="BE33" s="1103"/>
      <c r="BF33" s="1103"/>
      <c r="BG33" s="1103"/>
      <c r="BH33" s="1103"/>
      <c r="BI33" s="1104"/>
      <c r="BJ33" s="232"/>
      <c r="BK33" s="232"/>
      <c r="BL33" s="232"/>
      <c r="BM33" s="232"/>
      <c r="BN33" s="232"/>
      <c r="BO33" s="245"/>
      <c r="BP33" s="245"/>
      <c r="BQ33" s="242">
        <v>27</v>
      </c>
      <c r="BR33" s="243"/>
      <c r="BS33" s="1085"/>
      <c r="BT33" s="1086"/>
      <c r="BU33" s="1086"/>
      <c r="BV33" s="1086"/>
      <c r="BW33" s="1086"/>
      <c r="BX33" s="1086"/>
      <c r="BY33" s="1086"/>
      <c r="BZ33" s="1086"/>
      <c r="CA33" s="1086"/>
      <c r="CB33" s="1086"/>
      <c r="CC33" s="1086"/>
      <c r="CD33" s="1086"/>
      <c r="CE33" s="1086"/>
      <c r="CF33" s="1086"/>
      <c r="CG33" s="1087"/>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s="227" customFormat="1" ht="26.25" customHeight="1">
      <c r="A34" s="246">
        <v>7</v>
      </c>
      <c r="B34" s="1108"/>
      <c r="C34" s="1109"/>
      <c r="D34" s="1109"/>
      <c r="E34" s="1109"/>
      <c r="F34" s="1109"/>
      <c r="G34" s="1109"/>
      <c r="H34" s="1109"/>
      <c r="I34" s="1109"/>
      <c r="J34" s="1109"/>
      <c r="K34" s="1109"/>
      <c r="L34" s="1109"/>
      <c r="M34" s="1109"/>
      <c r="N34" s="1109"/>
      <c r="O34" s="1109"/>
      <c r="P34" s="1110"/>
      <c r="Q34" s="1114"/>
      <c r="R34" s="1115"/>
      <c r="S34" s="1115"/>
      <c r="T34" s="1115"/>
      <c r="U34" s="1115"/>
      <c r="V34" s="1115"/>
      <c r="W34" s="1115"/>
      <c r="X34" s="1115"/>
      <c r="Y34" s="1115"/>
      <c r="Z34" s="1115"/>
      <c r="AA34" s="1115"/>
      <c r="AB34" s="1115"/>
      <c r="AC34" s="1115"/>
      <c r="AD34" s="1115"/>
      <c r="AE34" s="1116"/>
      <c r="AF34" s="1090"/>
      <c r="AG34" s="1091"/>
      <c r="AH34" s="1091"/>
      <c r="AI34" s="1091"/>
      <c r="AJ34" s="1092"/>
      <c r="AK34" s="1050"/>
      <c r="AL34" s="1041"/>
      <c r="AM34" s="1041"/>
      <c r="AN34" s="1041"/>
      <c r="AO34" s="1041"/>
      <c r="AP34" s="1041"/>
      <c r="AQ34" s="1041"/>
      <c r="AR34" s="1041"/>
      <c r="AS34" s="1041"/>
      <c r="AT34" s="1041"/>
      <c r="AU34" s="1041"/>
      <c r="AV34" s="1041"/>
      <c r="AW34" s="1041"/>
      <c r="AX34" s="1041"/>
      <c r="AY34" s="1041"/>
      <c r="AZ34" s="1113"/>
      <c r="BA34" s="1113"/>
      <c r="BB34" s="1113"/>
      <c r="BC34" s="1113"/>
      <c r="BD34" s="1113"/>
      <c r="BE34" s="1103"/>
      <c r="BF34" s="1103"/>
      <c r="BG34" s="1103"/>
      <c r="BH34" s="1103"/>
      <c r="BI34" s="1104"/>
      <c r="BJ34" s="232"/>
      <c r="BK34" s="232"/>
      <c r="BL34" s="232"/>
      <c r="BM34" s="232"/>
      <c r="BN34" s="232"/>
      <c r="BO34" s="245"/>
      <c r="BP34" s="245"/>
      <c r="BQ34" s="242">
        <v>28</v>
      </c>
      <c r="BR34" s="243"/>
      <c r="BS34" s="1085"/>
      <c r="BT34" s="1086"/>
      <c r="BU34" s="1086"/>
      <c r="BV34" s="1086"/>
      <c r="BW34" s="1086"/>
      <c r="BX34" s="1086"/>
      <c r="BY34" s="1086"/>
      <c r="BZ34" s="1086"/>
      <c r="CA34" s="1086"/>
      <c r="CB34" s="1086"/>
      <c r="CC34" s="1086"/>
      <c r="CD34" s="1086"/>
      <c r="CE34" s="1086"/>
      <c r="CF34" s="1086"/>
      <c r="CG34" s="1087"/>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s="227" customFormat="1" ht="26.25" customHeight="1">
      <c r="A35" s="246">
        <v>8</v>
      </c>
      <c r="B35" s="1108"/>
      <c r="C35" s="1109"/>
      <c r="D35" s="1109"/>
      <c r="E35" s="1109"/>
      <c r="F35" s="1109"/>
      <c r="G35" s="1109"/>
      <c r="H35" s="1109"/>
      <c r="I35" s="1109"/>
      <c r="J35" s="1109"/>
      <c r="K35" s="1109"/>
      <c r="L35" s="1109"/>
      <c r="M35" s="1109"/>
      <c r="N35" s="1109"/>
      <c r="O35" s="1109"/>
      <c r="P35" s="1110"/>
      <c r="Q35" s="1114"/>
      <c r="R35" s="1115"/>
      <c r="S35" s="1115"/>
      <c r="T35" s="1115"/>
      <c r="U35" s="1115"/>
      <c r="V35" s="1115"/>
      <c r="W35" s="1115"/>
      <c r="X35" s="1115"/>
      <c r="Y35" s="1115"/>
      <c r="Z35" s="1115"/>
      <c r="AA35" s="1115"/>
      <c r="AB35" s="1115"/>
      <c r="AC35" s="1115"/>
      <c r="AD35" s="1115"/>
      <c r="AE35" s="1116"/>
      <c r="AF35" s="1090"/>
      <c r="AG35" s="1091"/>
      <c r="AH35" s="1091"/>
      <c r="AI35" s="1091"/>
      <c r="AJ35" s="1092"/>
      <c r="AK35" s="1050"/>
      <c r="AL35" s="1041"/>
      <c r="AM35" s="1041"/>
      <c r="AN35" s="1041"/>
      <c r="AO35" s="1041"/>
      <c r="AP35" s="1041"/>
      <c r="AQ35" s="1041"/>
      <c r="AR35" s="1041"/>
      <c r="AS35" s="1041"/>
      <c r="AT35" s="1041"/>
      <c r="AU35" s="1041"/>
      <c r="AV35" s="1041"/>
      <c r="AW35" s="1041"/>
      <c r="AX35" s="1041"/>
      <c r="AY35" s="1041"/>
      <c r="AZ35" s="1113"/>
      <c r="BA35" s="1113"/>
      <c r="BB35" s="1113"/>
      <c r="BC35" s="1113"/>
      <c r="BD35" s="1113"/>
      <c r="BE35" s="1103"/>
      <c r="BF35" s="1103"/>
      <c r="BG35" s="1103"/>
      <c r="BH35" s="1103"/>
      <c r="BI35" s="1104"/>
      <c r="BJ35" s="232"/>
      <c r="BK35" s="232"/>
      <c r="BL35" s="232"/>
      <c r="BM35" s="232"/>
      <c r="BN35" s="232"/>
      <c r="BO35" s="245"/>
      <c r="BP35" s="245"/>
      <c r="BQ35" s="242">
        <v>29</v>
      </c>
      <c r="BR35" s="243"/>
      <c r="BS35" s="1085"/>
      <c r="BT35" s="1086"/>
      <c r="BU35" s="1086"/>
      <c r="BV35" s="1086"/>
      <c r="BW35" s="1086"/>
      <c r="BX35" s="1086"/>
      <c r="BY35" s="1086"/>
      <c r="BZ35" s="1086"/>
      <c r="CA35" s="1086"/>
      <c r="CB35" s="1086"/>
      <c r="CC35" s="1086"/>
      <c r="CD35" s="1086"/>
      <c r="CE35" s="1086"/>
      <c r="CF35" s="1086"/>
      <c r="CG35" s="1087"/>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s="227" customFormat="1" ht="26.25" customHeight="1">
      <c r="A36" s="246">
        <v>9</v>
      </c>
      <c r="B36" s="1108"/>
      <c r="C36" s="1109"/>
      <c r="D36" s="1109"/>
      <c r="E36" s="1109"/>
      <c r="F36" s="1109"/>
      <c r="G36" s="1109"/>
      <c r="H36" s="1109"/>
      <c r="I36" s="1109"/>
      <c r="J36" s="1109"/>
      <c r="K36" s="1109"/>
      <c r="L36" s="1109"/>
      <c r="M36" s="1109"/>
      <c r="N36" s="1109"/>
      <c r="O36" s="1109"/>
      <c r="P36" s="1110"/>
      <c r="Q36" s="1114"/>
      <c r="R36" s="1115"/>
      <c r="S36" s="1115"/>
      <c r="T36" s="1115"/>
      <c r="U36" s="1115"/>
      <c r="V36" s="1115"/>
      <c r="W36" s="1115"/>
      <c r="X36" s="1115"/>
      <c r="Y36" s="1115"/>
      <c r="Z36" s="1115"/>
      <c r="AA36" s="1115"/>
      <c r="AB36" s="1115"/>
      <c r="AC36" s="1115"/>
      <c r="AD36" s="1115"/>
      <c r="AE36" s="1116"/>
      <c r="AF36" s="1090"/>
      <c r="AG36" s="1091"/>
      <c r="AH36" s="1091"/>
      <c r="AI36" s="1091"/>
      <c r="AJ36" s="1092"/>
      <c r="AK36" s="1050"/>
      <c r="AL36" s="1041"/>
      <c r="AM36" s="1041"/>
      <c r="AN36" s="1041"/>
      <c r="AO36" s="1041"/>
      <c r="AP36" s="1041"/>
      <c r="AQ36" s="1041"/>
      <c r="AR36" s="1041"/>
      <c r="AS36" s="1041"/>
      <c r="AT36" s="1041"/>
      <c r="AU36" s="1041"/>
      <c r="AV36" s="1041"/>
      <c r="AW36" s="1041"/>
      <c r="AX36" s="1041"/>
      <c r="AY36" s="1041"/>
      <c r="AZ36" s="1113"/>
      <c r="BA36" s="1113"/>
      <c r="BB36" s="1113"/>
      <c r="BC36" s="1113"/>
      <c r="BD36" s="1113"/>
      <c r="BE36" s="1103"/>
      <c r="BF36" s="1103"/>
      <c r="BG36" s="1103"/>
      <c r="BH36" s="1103"/>
      <c r="BI36" s="1104"/>
      <c r="BJ36" s="232"/>
      <c r="BK36" s="232"/>
      <c r="BL36" s="232"/>
      <c r="BM36" s="232"/>
      <c r="BN36" s="232"/>
      <c r="BO36" s="245"/>
      <c r="BP36" s="245"/>
      <c r="BQ36" s="242">
        <v>30</v>
      </c>
      <c r="BR36" s="243"/>
      <c r="BS36" s="1085"/>
      <c r="BT36" s="1086"/>
      <c r="BU36" s="1086"/>
      <c r="BV36" s="1086"/>
      <c r="BW36" s="1086"/>
      <c r="BX36" s="1086"/>
      <c r="BY36" s="1086"/>
      <c r="BZ36" s="1086"/>
      <c r="CA36" s="1086"/>
      <c r="CB36" s="1086"/>
      <c r="CC36" s="1086"/>
      <c r="CD36" s="1086"/>
      <c r="CE36" s="1086"/>
      <c r="CF36" s="1086"/>
      <c r="CG36" s="1087"/>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s="227" customFormat="1" ht="26.25" customHeight="1">
      <c r="A37" s="246">
        <v>10</v>
      </c>
      <c r="B37" s="1108"/>
      <c r="C37" s="1109"/>
      <c r="D37" s="1109"/>
      <c r="E37" s="1109"/>
      <c r="F37" s="1109"/>
      <c r="G37" s="1109"/>
      <c r="H37" s="1109"/>
      <c r="I37" s="1109"/>
      <c r="J37" s="1109"/>
      <c r="K37" s="1109"/>
      <c r="L37" s="1109"/>
      <c r="M37" s="1109"/>
      <c r="N37" s="1109"/>
      <c r="O37" s="1109"/>
      <c r="P37" s="1110"/>
      <c r="Q37" s="1114"/>
      <c r="R37" s="1115"/>
      <c r="S37" s="1115"/>
      <c r="T37" s="1115"/>
      <c r="U37" s="1115"/>
      <c r="V37" s="1115"/>
      <c r="W37" s="1115"/>
      <c r="X37" s="1115"/>
      <c r="Y37" s="1115"/>
      <c r="Z37" s="1115"/>
      <c r="AA37" s="1115"/>
      <c r="AB37" s="1115"/>
      <c r="AC37" s="1115"/>
      <c r="AD37" s="1115"/>
      <c r="AE37" s="1116"/>
      <c r="AF37" s="1090"/>
      <c r="AG37" s="1091"/>
      <c r="AH37" s="1091"/>
      <c r="AI37" s="1091"/>
      <c r="AJ37" s="1092"/>
      <c r="AK37" s="1050"/>
      <c r="AL37" s="1041"/>
      <c r="AM37" s="1041"/>
      <c r="AN37" s="1041"/>
      <c r="AO37" s="1041"/>
      <c r="AP37" s="1041"/>
      <c r="AQ37" s="1041"/>
      <c r="AR37" s="1041"/>
      <c r="AS37" s="1041"/>
      <c r="AT37" s="1041"/>
      <c r="AU37" s="1041"/>
      <c r="AV37" s="1041"/>
      <c r="AW37" s="1041"/>
      <c r="AX37" s="1041"/>
      <c r="AY37" s="1041"/>
      <c r="AZ37" s="1113"/>
      <c r="BA37" s="1113"/>
      <c r="BB37" s="1113"/>
      <c r="BC37" s="1113"/>
      <c r="BD37" s="1113"/>
      <c r="BE37" s="1103"/>
      <c r="BF37" s="1103"/>
      <c r="BG37" s="1103"/>
      <c r="BH37" s="1103"/>
      <c r="BI37" s="1104"/>
      <c r="BJ37" s="232"/>
      <c r="BK37" s="232"/>
      <c r="BL37" s="232"/>
      <c r="BM37" s="232"/>
      <c r="BN37" s="232"/>
      <c r="BO37" s="245"/>
      <c r="BP37" s="245"/>
      <c r="BQ37" s="242">
        <v>31</v>
      </c>
      <c r="BR37" s="243"/>
      <c r="BS37" s="1085"/>
      <c r="BT37" s="1086"/>
      <c r="BU37" s="1086"/>
      <c r="BV37" s="1086"/>
      <c r="BW37" s="1086"/>
      <c r="BX37" s="1086"/>
      <c r="BY37" s="1086"/>
      <c r="BZ37" s="1086"/>
      <c r="CA37" s="1086"/>
      <c r="CB37" s="1086"/>
      <c r="CC37" s="1086"/>
      <c r="CD37" s="1086"/>
      <c r="CE37" s="1086"/>
      <c r="CF37" s="1086"/>
      <c r="CG37" s="1087"/>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s="227" customFormat="1" ht="26.25" customHeight="1">
      <c r="A38" s="246">
        <v>11</v>
      </c>
      <c r="B38" s="1108"/>
      <c r="C38" s="1109"/>
      <c r="D38" s="1109"/>
      <c r="E38" s="1109"/>
      <c r="F38" s="1109"/>
      <c r="G38" s="1109"/>
      <c r="H38" s="1109"/>
      <c r="I38" s="1109"/>
      <c r="J38" s="1109"/>
      <c r="K38" s="1109"/>
      <c r="L38" s="1109"/>
      <c r="M38" s="1109"/>
      <c r="N38" s="1109"/>
      <c r="O38" s="1109"/>
      <c r="P38" s="1110"/>
      <c r="Q38" s="1114"/>
      <c r="R38" s="1115"/>
      <c r="S38" s="1115"/>
      <c r="T38" s="1115"/>
      <c r="U38" s="1115"/>
      <c r="V38" s="1115"/>
      <c r="W38" s="1115"/>
      <c r="X38" s="1115"/>
      <c r="Y38" s="1115"/>
      <c r="Z38" s="1115"/>
      <c r="AA38" s="1115"/>
      <c r="AB38" s="1115"/>
      <c r="AC38" s="1115"/>
      <c r="AD38" s="1115"/>
      <c r="AE38" s="1116"/>
      <c r="AF38" s="1090"/>
      <c r="AG38" s="1091"/>
      <c r="AH38" s="1091"/>
      <c r="AI38" s="1091"/>
      <c r="AJ38" s="1092"/>
      <c r="AK38" s="1050"/>
      <c r="AL38" s="1041"/>
      <c r="AM38" s="1041"/>
      <c r="AN38" s="1041"/>
      <c r="AO38" s="1041"/>
      <c r="AP38" s="1041"/>
      <c r="AQ38" s="1041"/>
      <c r="AR38" s="1041"/>
      <c r="AS38" s="1041"/>
      <c r="AT38" s="1041"/>
      <c r="AU38" s="1041"/>
      <c r="AV38" s="1041"/>
      <c r="AW38" s="1041"/>
      <c r="AX38" s="1041"/>
      <c r="AY38" s="1041"/>
      <c r="AZ38" s="1113"/>
      <c r="BA38" s="1113"/>
      <c r="BB38" s="1113"/>
      <c r="BC38" s="1113"/>
      <c r="BD38" s="1113"/>
      <c r="BE38" s="1103"/>
      <c r="BF38" s="1103"/>
      <c r="BG38" s="1103"/>
      <c r="BH38" s="1103"/>
      <c r="BI38" s="1104"/>
      <c r="BJ38" s="232"/>
      <c r="BK38" s="232"/>
      <c r="BL38" s="232"/>
      <c r="BM38" s="232"/>
      <c r="BN38" s="232"/>
      <c r="BO38" s="245"/>
      <c r="BP38" s="245"/>
      <c r="BQ38" s="242">
        <v>32</v>
      </c>
      <c r="BR38" s="243"/>
      <c r="BS38" s="1085"/>
      <c r="BT38" s="1086"/>
      <c r="BU38" s="1086"/>
      <c r="BV38" s="1086"/>
      <c r="BW38" s="1086"/>
      <c r="BX38" s="1086"/>
      <c r="BY38" s="1086"/>
      <c r="BZ38" s="1086"/>
      <c r="CA38" s="1086"/>
      <c r="CB38" s="1086"/>
      <c r="CC38" s="1086"/>
      <c r="CD38" s="1086"/>
      <c r="CE38" s="1086"/>
      <c r="CF38" s="1086"/>
      <c r="CG38" s="1087"/>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s="227" customFormat="1" ht="26.25" customHeight="1">
      <c r="A39" s="246">
        <v>12</v>
      </c>
      <c r="B39" s="1108"/>
      <c r="C39" s="1109"/>
      <c r="D39" s="1109"/>
      <c r="E39" s="1109"/>
      <c r="F39" s="1109"/>
      <c r="G39" s="1109"/>
      <c r="H39" s="1109"/>
      <c r="I39" s="1109"/>
      <c r="J39" s="1109"/>
      <c r="K39" s="1109"/>
      <c r="L39" s="1109"/>
      <c r="M39" s="1109"/>
      <c r="N39" s="1109"/>
      <c r="O39" s="1109"/>
      <c r="P39" s="1110"/>
      <c r="Q39" s="1114"/>
      <c r="R39" s="1115"/>
      <c r="S39" s="1115"/>
      <c r="T39" s="1115"/>
      <c r="U39" s="1115"/>
      <c r="V39" s="1115"/>
      <c r="W39" s="1115"/>
      <c r="X39" s="1115"/>
      <c r="Y39" s="1115"/>
      <c r="Z39" s="1115"/>
      <c r="AA39" s="1115"/>
      <c r="AB39" s="1115"/>
      <c r="AC39" s="1115"/>
      <c r="AD39" s="1115"/>
      <c r="AE39" s="1116"/>
      <c r="AF39" s="1090"/>
      <c r="AG39" s="1091"/>
      <c r="AH39" s="1091"/>
      <c r="AI39" s="1091"/>
      <c r="AJ39" s="1092"/>
      <c r="AK39" s="1050"/>
      <c r="AL39" s="1041"/>
      <c r="AM39" s="1041"/>
      <c r="AN39" s="1041"/>
      <c r="AO39" s="1041"/>
      <c r="AP39" s="1041"/>
      <c r="AQ39" s="1041"/>
      <c r="AR39" s="1041"/>
      <c r="AS39" s="1041"/>
      <c r="AT39" s="1041"/>
      <c r="AU39" s="1041"/>
      <c r="AV39" s="1041"/>
      <c r="AW39" s="1041"/>
      <c r="AX39" s="1041"/>
      <c r="AY39" s="1041"/>
      <c r="AZ39" s="1113"/>
      <c r="BA39" s="1113"/>
      <c r="BB39" s="1113"/>
      <c r="BC39" s="1113"/>
      <c r="BD39" s="1113"/>
      <c r="BE39" s="1103"/>
      <c r="BF39" s="1103"/>
      <c r="BG39" s="1103"/>
      <c r="BH39" s="1103"/>
      <c r="BI39" s="1104"/>
      <c r="BJ39" s="232"/>
      <c r="BK39" s="232"/>
      <c r="BL39" s="232"/>
      <c r="BM39" s="232"/>
      <c r="BN39" s="232"/>
      <c r="BO39" s="245"/>
      <c r="BP39" s="245"/>
      <c r="BQ39" s="242">
        <v>33</v>
      </c>
      <c r="BR39" s="243"/>
      <c r="BS39" s="1085"/>
      <c r="BT39" s="1086"/>
      <c r="BU39" s="1086"/>
      <c r="BV39" s="1086"/>
      <c r="BW39" s="1086"/>
      <c r="BX39" s="1086"/>
      <c r="BY39" s="1086"/>
      <c r="BZ39" s="1086"/>
      <c r="CA39" s="1086"/>
      <c r="CB39" s="1086"/>
      <c r="CC39" s="1086"/>
      <c r="CD39" s="1086"/>
      <c r="CE39" s="1086"/>
      <c r="CF39" s="1086"/>
      <c r="CG39" s="1087"/>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s="227" customFormat="1" ht="26.25" customHeight="1">
      <c r="A40" s="241">
        <v>13</v>
      </c>
      <c r="B40" s="1108"/>
      <c r="C40" s="1109"/>
      <c r="D40" s="1109"/>
      <c r="E40" s="1109"/>
      <c r="F40" s="1109"/>
      <c r="G40" s="1109"/>
      <c r="H40" s="1109"/>
      <c r="I40" s="1109"/>
      <c r="J40" s="1109"/>
      <c r="K40" s="1109"/>
      <c r="L40" s="1109"/>
      <c r="M40" s="1109"/>
      <c r="N40" s="1109"/>
      <c r="O40" s="1109"/>
      <c r="P40" s="1110"/>
      <c r="Q40" s="1114"/>
      <c r="R40" s="1115"/>
      <c r="S40" s="1115"/>
      <c r="T40" s="1115"/>
      <c r="U40" s="1115"/>
      <c r="V40" s="1115"/>
      <c r="W40" s="1115"/>
      <c r="X40" s="1115"/>
      <c r="Y40" s="1115"/>
      <c r="Z40" s="1115"/>
      <c r="AA40" s="1115"/>
      <c r="AB40" s="1115"/>
      <c r="AC40" s="1115"/>
      <c r="AD40" s="1115"/>
      <c r="AE40" s="1116"/>
      <c r="AF40" s="1090"/>
      <c r="AG40" s="1091"/>
      <c r="AH40" s="1091"/>
      <c r="AI40" s="1091"/>
      <c r="AJ40" s="1092"/>
      <c r="AK40" s="1050"/>
      <c r="AL40" s="1041"/>
      <c r="AM40" s="1041"/>
      <c r="AN40" s="1041"/>
      <c r="AO40" s="1041"/>
      <c r="AP40" s="1041"/>
      <c r="AQ40" s="1041"/>
      <c r="AR40" s="1041"/>
      <c r="AS40" s="1041"/>
      <c r="AT40" s="1041"/>
      <c r="AU40" s="1041"/>
      <c r="AV40" s="1041"/>
      <c r="AW40" s="1041"/>
      <c r="AX40" s="1041"/>
      <c r="AY40" s="1041"/>
      <c r="AZ40" s="1113"/>
      <c r="BA40" s="1113"/>
      <c r="BB40" s="1113"/>
      <c r="BC40" s="1113"/>
      <c r="BD40" s="1113"/>
      <c r="BE40" s="1103"/>
      <c r="BF40" s="1103"/>
      <c r="BG40" s="1103"/>
      <c r="BH40" s="1103"/>
      <c r="BI40" s="1104"/>
      <c r="BJ40" s="232"/>
      <c r="BK40" s="232"/>
      <c r="BL40" s="232"/>
      <c r="BM40" s="232"/>
      <c r="BN40" s="232"/>
      <c r="BO40" s="245"/>
      <c r="BP40" s="245"/>
      <c r="BQ40" s="242">
        <v>34</v>
      </c>
      <c r="BR40" s="243"/>
      <c r="BS40" s="1085"/>
      <c r="BT40" s="1086"/>
      <c r="BU40" s="1086"/>
      <c r="BV40" s="1086"/>
      <c r="BW40" s="1086"/>
      <c r="BX40" s="1086"/>
      <c r="BY40" s="1086"/>
      <c r="BZ40" s="1086"/>
      <c r="CA40" s="1086"/>
      <c r="CB40" s="1086"/>
      <c r="CC40" s="1086"/>
      <c r="CD40" s="1086"/>
      <c r="CE40" s="1086"/>
      <c r="CF40" s="1086"/>
      <c r="CG40" s="1087"/>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s="227" customFormat="1" ht="26.25" customHeight="1">
      <c r="A41" s="241">
        <v>14</v>
      </c>
      <c r="B41" s="1108"/>
      <c r="C41" s="1109"/>
      <c r="D41" s="1109"/>
      <c r="E41" s="1109"/>
      <c r="F41" s="1109"/>
      <c r="G41" s="1109"/>
      <c r="H41" s="1109"/>
      <c r="I41" s="1109"/>
      <c r="J41" s="1109"/>
      <c r="K41" s="1109"/>
      <c r="L41" s="1109"/>
      <c r="M41" s="1109"/>
      <c r="N41" s="1109"/>
      <c r="O41" s="1109"/>
      <c r="P41" s="1110"/>
      <c r="Q41" s="1114"/>
      <c r="R41" s="1115"/>
      <c r="S41" s="1115"/>
      <c r="T41" s="1115"/>
      <c r="U41" s="1115"/>
      <c r="V41" s="1115"/>
      <c r="W41" s="1115"/>
      <c r="X41" s="1115"/>
      <c r="Y41" s="1115"/>
      <c r="Z41" s="1115"/>
      <c r="AA41" s="1115"/>
      <c r="AB41" s="1115"/>
      <c r="AC41" s="1115"/>
      <c r="AD41" s="1115"/>
      <c r="AE41" s="1116"/>
      <c r="AF41" s="1090"/>
      <c r="AG41" s="1091"/>
      <c r="AH41" s="1091"/>
      <c r="AI41" s="1091"/>
      <c r="AJ41" s="1092"/>
      <c r="AK41" s="1050"/>
      <c r="AL41" s="1041"/>
      <c r="AM41" s="1041"/>
      <c r="AN41" s="1041"/>
      <c r="AO41" s="1041"/>
      <c r="AP41" s="1041"/>
      <c r="AQ41" s="1041"/>
      <c r="AR41" s="1041"/>
      <c r="AS41" s="1041"/>
      <c r="AT41" s="1041"/>
      <c r="AU41" s="1041"/>
      <c r="AV41" s="1041"/>
      <c r="AW41" s="1041"/>
      <c r="AX41" s="1041"/>
      <c r="AY41" s="1041"/>
      <c r="AZ41" s="1113"/>
      <c r="BA41" s="1113"/>
      <c r="BB41" s="1113"/>
      <c r="BC41" s="1113"/>
      <c r="BD41" s="1113"/>
      <c r="BE41" s="1103"/>
      <c r="BF41" s="1103"/>
      <c r="BG41" s="1103"/>
      <c r="BH41" s="1103"/>
      <c r="BI41" s="1104"/>
      <c r="BJ41" s="232"/>
      <c r="BK41" s="232"/>
      <c r="BL41" s="232"/>
      <c r="BM41" s="232"/>
      <c r="BN41" s="232"/>
      <c r="BO41" s="245"/>
      <c r="BP41" s="245"/>
      <c r="BQ41" s="242">
        <v>35</v>
      </c>
      <c r="BR41" s="243"/>
      <c r="BS41" s="1085"/>
      <c r="BT41" s="1086"/>
      <c r="BU41" s="1086"/>
      <c r="BV41" s="1086"/>
      <c r="BW41" s="1086"/>
      <c r="BX41" s="1086"/>
      <c r="BY41" s="1086"/>
      <c r="BZ41" s="1086"/>
      <c r="CA41" s="1086"/>
      <c r="CB41" s="1086"/>
      <c r="CC41" s="1086"/>
      <c r="CD41" s="1086"/>
      <c r="CE41" s="1086"/>
      <c r="CF41" s="1086"/>
      <c r="CG41" s="1087"/>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s="227" customFormat="1" ht="26.25" customHeight="1">
      <c r="A42" s="241">
        <v>15</v>
      </c>
      <c r="B42" s="1108"/>
      <c r="C42" s="1109"/>
      <c r="D42" s="1109"/>
      <c r="E42" s="1109"/>
      <c r="F42" s="1109"/>
      <c r="G42" s="1109"/>
      <c r="H42" s="1109"/>
      <c r="I42" s="1109"/>
      <c r="J42" s="1109"/>
      <c r="K42" s="1109"/>
      <c r="L42" s="1109"/>
      <c r="M42" s="1109"/>
      <c r="N42" s="1109"/>
      <c r="O42" s="1109"/>
      <c r="P42" s="1110"/>
      <c r="Q42" s="1114"/>
      <c r="R42" s="1115"/>
      <c r="S42" s="1115"/>
      <c r="T42" s="1115"/>
      <c r="U42" s="1115"/>
      <c r="V42" s="1115"/>
      <c r="W42" s="1115"/>
      <c r="X42" s="1115"/>
      <c r="Y42" s="1115"/>
      <c r="Z42" s="1115"/>
      <c r="AA42" s="1115"/>
      <c r="AB42" s="1115"/>
      <c r="AC42" s="1115"/>
      <c r="AD42" s="1115"/>
      <c r="AE42" s="1116"/>
      <c r="AF42" s="1090"/>
      <c r="AG42" s="1091"/>
      <c r="AH42" s="1091"/>
      <c r="AI42" s="1091"/>
      <c r="AJ42" s="1092"/>
      <c r="AK42" s="1050"/>
      <c r="AL42" s="1041"/>
      <c r="AM42" s="1041"/>
      <c r="AN42" s="1041"/>
      <c r="AO42" s="1041"/>
      <c r="AP42" s="1041"/>
      <c r="AQ42" s="1041"/>
      <c r="AR42" s="1041"/>
      <c r="AS42" s="1041"/>
      <c r="AT42" s="1041"/>
      <c r="AU42" s="1041"/>
      <c r="AV42" s="1041"/>
      <c r="AW42" s="1041"/>
      <c r="AX42" s="1041"/>
      <c r="AY42" s="1041"/>
      <c r="AZ42" s="1113"/>
      <c r="BA42" s="1113"/>
      <c r="BB42" s="1113"/>
      <c r="BC42" s="1113"/>
      <c r="BD42" s="1113"/>
      <c r="BE42" s="1103"/>
      <c r="BF42" s="1103"/>
      <c r="BG42" s="1103"/>
      <c r="BH42" s="1103"/>
      <c r="BI42" s="1104"/>
      <c r="BJ42" s="232"/>
      <c r="BK42" s="232"/>
      <c r="BL42" s="232"/>
      <c r="BM42" s="232"/>
      <c r="BN42" s="232"/>
      <c r="BO42" s="245"/>
      <c r="BP42" s="245"/>
      <c r="BQ42" s="242">
        <v>36</v>
      </c>
      <c r="BR42" s="243"/>
      <c r="BS42" s="1085"/>
      <c r="BT42" s="1086"/>
      <c r="BU42" s="1086"/>
      <c r="BV42" s="1086"/>
      <c r="BW42" s="1086"/>
      <c r="BX42" s="1086"/>
      <c r="BY42" s="1086"/>
      <c r="BZ42" s="1086"/>
      <c r="CA42" s="1086"/>
      <c r="CB42" s="1086"/>
      <c r="CC42" s="1086"/>
      <c r="CD42" s="1086"/>
      <c r="CE42" s="1086"/>
      <c r="CF42" s="1086"/>
      <c r="CG42" s="1087"/>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s="227" customFormat="1" ht="26.25" customHeight="1">
      <c r="A43" s="241">
        <v>16</v>
      </c>
      <c r="B43" s="1108"/>
      <c r="C43" s="1109"/>
      <c r="D43" s="1109"/>
      <c r="E43" s="1109"/>
      <c r="F43" s="1109"/>
      <c r="G43" s="1109"/>
      <c r="H43" s="1109"/>
      <c r="I43" s="1109"/>
      <c r="J43" s="1109"/>
      <c r="K43" s="1109"/>
      <c r="L43" s="1109"/>
      <c r="M43" s="1109"/>
      <c r="N43" s="1109"/>
      <c r="O43" s="1109"/>
      <c r="P43" s="1110"/>
      <c r="Q43" s="1114"/>
      <c r="R43" s="1115"/>
      <c r="S43" s="1115"/>
      <c r="T43" s="1115"/>
      <c r="U43" s="1115"/>
      <c r="V43" s="1115"/>
      <c r="W43" s="1115"/>
      <c r="X43" s="1115"/>
      <c r="Y43" s="1115"/>
      <c r="Z43" s="1115"/>
      <c r="AA43" s="1115"/>
      <c r="AB43" s="1115"/>
      <c r="AC43" s="1115"/>
      <c r="AD43" s="1115"/>
      <c r="AE43" s="1116"/>
      <c r="AF43" s="1090"/>
      <c r="AG43" s="1091"/>
      <c r="AH43" s="1091"/>
      <c r="AI43" s="1091"/>
      <c r="AJ43" s="1092"/>
      <c r="AK43" s="1050"/>
      <c r="AL43" s="1041"/>
      <c r="AM43" s="1041"/>
      <c r="AN43" s="1041"/>
      <c r="AO43" s="1041"/>
      <c r="AP43" s="1041"/>
      <c r="AQ43" s="1041"/>
      <c r="AR43" s="1041"/>
      <c r="AS43" s="1041"/>
      <c r="AT43" s="1041"/>
      <c r="AU43" s="1041"/>
      <c r="AV43" s="1041"/>
      <c r="AW43" s="1041"/>
      <c r="AX43" s="1041"/>
      <c r="AY43" s="1041"/>
      <c r="AZ43" s="1113"/>
      <c r="BA43" s="1113"/>
      <c r="BB43" s="1113"/>
      <c r="BC43" s="1113"/>
      <c r="BD43" s="1113"/>
      <c r="BE43" s="1103"/>
      <c r="BF43" s="1103"/>
      <c r="BG43" s="1103"/>
      <c r="BH43" s="1103"/>
      <c r="BI43" s="1104"/>
      <c r="BJ43" s="232"/>
      <c r="BK43" s="232"/>
      <c r="BL43" s="232"/>
      <c r="BM43" s="232"/>
      <c r="BN43" s="232"/>
      <c r="BO43" s="245"/>
      <c r="BP43" s="245"/>
      <c r="BQ43" s="242">
        <v>37</v>
      </c>
      <c r="BR43" s="243"/>
      <c r="BS43" s="1085"/>
      <c r="BT43" s="1086"/>
      <c r="BU43" s="1086"/>
      <c r="BV43" s="1086"/>
      <c r="BW43" s="1086"/>
      <c r="BX43" s="1086"/>
      <c r="BY43" s="1086"/>
      <c r="BZ43" s="1086"/>
      <c r="CA43" s="1086"/>
      <c r="CB43" s="1086"/>
      <c r="CC43" s="1086"/>
      <c r="CD43" s="1086"/>
      <c r="CE43" s="1086"/>
      <c r="CF43" s="1086"/>
      <c r="CG43" s="1087"/>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s="227" customFormat="1" ht="26.25" customHeight="1">
      <c r="A44" s="241">
        <v>17</v>
      </c>
      <c r="B44" s="1108"/>
      <c r="C44" s="1109"/>
      <c r="D44" s="1109"/>
      <c r="E44" s="1109"/>
      <c r="F44" s="1109"/>
      <c r="G44" s="1109"/>
      <c r="H44" s="1109"/>
      <c r="I44" s="1109"/>
      <c r="J44" s="1109"/>
      <c r="K44" s="1109"/>
      <c r="L44" s="1109"/>
      <c r="M44" s="1109"/>
      <c r="N44" s="1109"/>
      <c r="O44" s="1109"/>
      <c r="P44" s="1110"/>
      <c r="Q44" s="1114"/>
      <c r="R44" s="1115"/>
      <c r="S44" s="1115"/>
      <c r="T44" s="1115"/>
      <c r="U44" s="1115"/>
      <c r="V44" s="1115"/>
      <c r="W44" s="1115"/>
      <c r="X44" s="1115"/>
      <c r="Y44" s="1115"/>
      <c r="Z44" s="1115"/>
      <c r="AA44" s="1115"/>
      <c r="AB44" s="1115"/>
      <c r="AC44" s="1115"/>
      <c r="AD44" s="1115"/>
      <c r="AE44" s="1116"/>
      <c r="AF44" s="1090"/>
      <c r="AG44" s="1091"/>
      <c r="AH44" s="1091"/>
      <c r="AI44" s="1091"/>
      <c r="AJ44" s="1092"/>
      <c r="AK44" s="1050"/>
      <c r="AL44" s="1041"/>
      <c r="AM44" s="1041"/>
      <c r="AN44" s="1041"/>
      <c r="AO44" s="1041"/>
      <c r="AP44" s="1041"/>
      <c r="AQ44" s="1041"/>
      <c r="AR44" s="1041"/>
      <c r="AS44" s="1041"/>
      <c r="AT44" s="1041"/>
      <c r="AU44" s="1041"/>
      <c r="AV44" s="1041"/>
      <c r="AW44" s="1041"/>
      <c r="AX44" s="1041"/>
      <c r="AY44" s="1041"/>
      <c r="AZ44" s="1113"/>
      <c r="BA44" s="1113"/>
      <c r="BB44" s="1113"/>
      <c r="BC44" s="1113"/>
      <c r="BD44" s="1113"/>
      <c r="BE44" s="1103"/>
      <c r="BF44" s="1103"/>
      <c r="BG44" s="1103"/>
      <c r="BH44" s="1103"/>
      <c r="BI44" s="1104"/>
      <c r="BJ44" s="232"/>
      <c r="BK44" s="232"/>
      <c r="BL44" s="232"/>
      <c r="BM44" s="232"/>
      <c r="BN44" s="232"/>
      <c r="BO44" s="245"/>
      <c r="BP44" s="245"/>
      <c r="BQ44" s="242">
        <v>38</v>
      </c>
      <c r="BR44" s="243"/>
      <c r="BS44" s="1085"/>
      <c r="BT44" s="1086"/>
      <c r="BU44" s="1086"/>
      <c r="BV44" s="1086"/>
      <c r="BW44" s="1086"/>
      <c r="BX44" s="1086"/>
      <c r="BY44" s="1086"/>
      <c r="BZ44" s="1086"/>
      <c r="CA44" s="1086"/>
      <c r="CB44" s="1086"/>
      <c r="CC44" s="1086"/>
      <c r="CD44" s="1086"/>
      <c r="CE44" s="1086"/>
      <c r="CF44" s="1086"/>
      <c r="CG44" s="1087"/>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s="227" customFormat="1" ht="26.25" customHeight="1">
      <c r="A45" s="241">
        <v>18</v>
      </c>
      <c r="B45" s="1108"/>
      <c r="C45" s="1109"/>
      <c r="D45" s="1109"/>
      <c r="E45" s="1109"/>
      <c r="F45" s="1109"/>
      <c r="G45" s="1109"/>
      <c r="H45" s="1109"/>
      <c r="I45" s="1109"/>
      <c r="J45" s="1109"/>
      <c r="K45" s="1109"/>
      <c r="L45" s="1109"/>
      <c r="M45" s="1109"/>
      <c r="N45" s="1109"/>
      <c r="O45" s="1109"/>
      <c r="P45" s="1110"/>
      <c r="Q45" s="1114"/>
      <c r="R45" s="1115"/>
      <c r="S45" s="1115"/>
      <c r="T45" s="1115"/>
      <c r="U45" s="1115"/>
      <c r="V45" s="1115"/>
      <c r="W45" s="1115"/>
      <c r="X45" s="1115"/>
      <c r="Y45" s="1115"/>
      <c r="Z45" s="1115"/>
      <c r="AA45" s="1115"/>
      <c r="AB45" s="1115"/>
      <c r="AC45" s="1115"/>
      <c r="AD45" s="1115"/>
      <c r="AE45" s="1116"/>
      <c r="AF45" s="1090"/>
      <c r="AG45" s="1091"/>
      <c r="AH45" s="1091"/>
      <c r="AI45" s="1091"/>
      <c r="AJ45" s="1092"/>
      <c r="AK45" s="1050"/>
      <c r="AL45" s="1041"/>
      <c r="AM45" s="1041"/>
      <c r="AN45" s="1041"/>
      <c r="AO45" s="1041"/>
      <c r="AP45" s="1041"/>
      <c r="AQ45" s="1041"/>
      <c r="AR45" s="1041"/>
      <c r="AS45" s="1041"/>
      <c r="AT45" s="1041"/>
      <c r="AU45" s="1041"/>
      <c r="AV45" s="1041"/>
      <c r="AW45" s="1041"/>
      <c r="AX45" s="1041"/>
      <c r="AY45" s="1041"/>
      <c r="AZ45" s="1113"/>
      <c r="BA45" s="1113"/>
      <c r="BB45" s="1113"/>
      <c r="BC45" s="1113"/>
      <c r="BD45" s="1113"/>
      <c r="BE45" s="1103"/>
      <c r="BF45" s="1103"/>
      <c r="BG45" s="1103"/>
      <c r="BH45" s="1103"/>
      <c r="BI45" s="1104"/>
      <c r="BJ45" s="232"/>
      <c r="BK45" s="232"/>
      <c r="BL45" s="232"/>
      <c r="BM45" s="232"/>
      <c r="BN45" s="232"/>
      <c r="BO45" s="245"/>
      <c r="BP45" s="245"/>
      <c r="BQ45" s="242">
        <v>39</v>
      </c>
      <c r="BR45" s="243"/>
      <c r="BS45" s="1085"/>
      <c r="BT45" s="1086"/>
      <c r="BU45" s="1086"/>
      <c r="BV45" s="1086"/>
      <c r="BW45" s="1086"/>
      <c r="BX45" s="1086"/>
      <c r="BY45" s="1086"/>
      <c r="BZ45" s="1086"/>
      <c r="CA45" s="1086"/>
      <c r="CB45" s="1086"/>
      <c r="CC45" s="1086"/>
      <c r="CD45" s="1086"/>
      <c r="CE45" s="1086"/>
      <c r="CF45" s="1086"/>
      <c r="CG45" s="1087"/>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s="227" customFormat="1" ht="26.25" customHeight="1">
      <c r="A46" s="241">
        <v>19</v>
      </c>
      <c r="B46" s="1108"/>
      <c r="C46" s="1109"/>
      <c r="D46" s="1109"/>
      <c r="E46" s="1109"/>
      <c r="F46" s="1109"/>
      <c r="G46" s="1109"/>
      <c r="H46" s="1109"/>
      <c r="I46" s="1109"/>
      <c r="J46" s="1109"/>
      <c r="K46" s="1109"/>
      <c r="L46" s="1109"/>
      <c r="M46" s="1109"/>
      <c r="N46" s="1109"/>
      <c r="O46" s="1109"/>
      <c r="P46" s="1110"/>
      <c r="Q46" s="1114"/>
      <c r="R46" s="1115"/>
      <c r="S46" s="1115"/>
      <c r="T46" s="1115"/>
      <c r="U46" s="1115"/>
      <c r="V46" s="1115"/>
      <c r="W46" s="1115"/>
      <c r="X46" s="1115"/>
      <c r="Y46" s="1115"/>
      <c r="Z46" s="1115"/>
      <c r="AA46" s="1115"/>
      <c r="AB46" s="1115"/>
      <c r="AC46" s="1115"/>
      <c r="AD46" s="1115"/>
      <c r="AE46" s="1116"/>
      <c r="AF46" s="1090"/>
      <c r="AG46" s="1091"/>
      <c r="AH46" s="1091"/>
      <c r="AI46" s="1091"/>
      <c r="AJ46" s="1092"/>
      <c r="AK46" s="1050"/>
      <c r="AL46" s="1041"/>
      <c r="AM46" s="1041"/>
      <c r="AN46" s="1041"/>
      <c r="AO46" s="1041"/>
      <c r="AP46" s="1041"/>
      <c r="AQ46" s="1041"/>
      <c r="AR46" s="1041"/>
      <c r="AS46" s="1041"/>
      <c r="AT46" s="1041"/>
      <c r="AU46" s="1041"/>
      <c r="AV46" s="1041"/>
      <c r="AW46" s="1041"/>
      <c r="AX46" s="1041"/>
      <c r="AY46" s="1041"/>
      <c r="AZ46" s="1113"/>
      <c r="BA46" s="1113"/>
      <c r="BB46" s="1113"/>
      <c r="BC46" s="1113"/>
      <c r="BD46" s="1113"/>
      <c r="BE46" s="1103"/>
      <c r="BF46" s="1103"/>
      <c r="BG46" s="1103"/>
      <c r="BH46" s="1103"/>
      <c r="BI46" s="1104"/>
      <c r="BJ46" s="232"/>
      <c r="BK46" s="232"/>
      <c r="BL46" s="232"/>
      <c r="BM46" s="232"/>
      <c r="BN46" s="232"/>
      <c r="BO46" s="245"/>
      <c r="BP46" s="245"/>
      <c r="BQ46" s="242">
        <v>40</v>
      </c>
      <c r="BR46" s="243"/>
      <c r="BS46" s="1085"/>
      <c r="BT46" s="1086"/>
      <c r="BU46" s="1086"/>
      <c r="BV46" s="1086"/>
      <c r="BW46" s="1086"/>
      <c r="BX46" s="1086"/>
      <c r="BY46" s="1086"/>
      <c r="BZ46" s="1086"/>
      <c r="CA46" s="1086"/>
      <c r="CB46" s="1086"/>
      <c r="CC46" s="1086"/>
      <c r="CD46" s="1086"/>
      <c r="CE46" s="1086"/>
      <c r="CF46" s="1086"/>
      <c r="CG46" s="1087"/>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s="227" customFormat="1" ht="26.25" customHeight="1">
      <c r="A47" s="241">
        <v>20</v>
      </c>
      <c r="B47" s="1108"/>
      <c r="C47" s="1109"/>
      <c r="D47" s="1109"/>
      <c r="E47" s="1109"/>
      <c r="F47" s="1109"/>
      <c r="G47" s="1109"/>
      <c r="H47" s="1109"/>
      <c r="I47" s="1109"/>
      <c r="J47" s="1109"/>
      <c r="K47" s="1109"/>
      <c r="L47" s="1109"/>
      <c r="M47" s="1109"/>
      <c r="N47" s="1109"/>
      <c r="O47" s="1109"/>
      <c r="P47" s="1110"/>
      <c r="Q47" s="1114"/>
      <c r="R47" s="1115"/>
      <c r="S47" s="1115"/>
      <c r="T47" s="1115"/>
      <c r="U47" s="1115"/>
      <c r="V47" s="1115"/>
      <c r="W47" s="1115"/>
      <c r="X47" s="1115"/>
      <c r="Y47" s="1115"/>
      <c r="Z47" s="1115"/>
      <c r="AA47" s="1115"/>
      <c r="AB47" s="1115"/>
      <c r="AC47" s="1115"/>
      <c r="AD47" s="1115"/>
      <c r="AE47" s="1116"/>
      <c r="AF47" s="1090"/>
      <c r="AG47" s="1091"/>
      <c r="AH47" s="1091"/>
      <c r="AI47" s="1091"/>
      <c r="AJ47" s="1092"/>
      <c r="AK47" s="1050"/>
      <c r="AL47" s="1041"/>
      <c r="AM47" s="1041"/>
      <c r="AN47" s="1041"/>
      <c r="AO47" s="1041"/>
      <c r="AP47" s="1041"/>
      <c r="AQ47" s="1041"/>
      <c r="AR47" s="1041"/>
      <c r="AS47" s="1041"/>
      <c r="AT47" s="1041"/>
      <c r="AU47" s="1041"/>
      <c r="AV47" s="1041"/>
      <c r="AW47" s="1041"/>
      <c r="AX47" s="1041"/>
      <c r="AY47" s="1041"/>
      <c r="AZ47" s="1113"/>
      <c r="BA47" s="1113"/>
      <c r="BB47" s="1113"/>
      <c r="BC47" s="1113"/>
      <c r="BD47" s="1113"/>
      <c r="BE47" s="1103"/>
      <c r="BF47" s="1103"/>
      <c r="BG47" s="1103"/>
      <c r="BH47" s="1103"/>
      <c r="BI47" s="1104"/>
      <c r="BJ47" s="232"/>
      <c r="BK47" s="232"/>
      <c r="BL47" s="232"/>
      <c r="BM47" s="232"/>
      <c r="BN47" s="232"/>
      <c r="BO47" s="245"/>
      <c r="BP47" s="245"/>
      <c r="BQ47" s="242">
        <v>41</v>
      </c>
      <c r="BR47" s="243"/>
      <c r="BS47" s="1085"/>
      <c r="BT47" s="1086"/>
      <c r="BU47" s="1086"/>
      <c r="BV47" s="1086"/>
      <c r="BW47" s="1086"/>
      <c r="BX47" s="1086"/>
      <c r="BY47" s="1086"/>
      <c r="BZ47" s="1086"/>
      <c r="CA47" s="1086"/>
      <c r="CB47" s="1086"/>
      <c r="CC47" s="1086"/>
      <c r="CD47" s="1086"/>
      <c r="CE47" s="1086"/>
      <c r="CF47" s="1086"/>
      <c r="CG47" s="1087"/>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s="227" customFormat="1" ht="26.25" customHeight="1">
      <c r="A48" s="241">
        <v>21</v>
      </c>
      <c r="B48" s="1108"/>
      <c r="C48" s="1109"/>
      <c r="D48" s="1109"/>
      <c r="E48" s="1109"/>
      <c r="F48" s="1109"/>
      <c r="G48" s="1109"/>
      <c r="H48" s="1109"/>
      <c r="I48" s="1109"/>
      <c r="J48" s="1109"/>
      <c r="K48" s="1109"/>
      <c r="L48" s="1109"/>
      <c r="M48" s="1109"/>
      <c r="N48" s="1109"/>
      <c r="O48" s="1109"/>
      <c r="P48" s="1110"/>
      <c r="Q48" s="1114"/>
      <c r="R48" s="1115"/>
      <c r="S48" s="1115"/>
      <c r="T48" s="1115"/>
      <c r="U48" s="1115"/>
      <c r="V48" s="1115"/>
      <c r="W48" s="1115"/>
      <c r="X48" s="1115"/>
      <c r="Y48" s="1115"/>
      <c r="Z48" s="1115"/>
      <c r="AA48" s="1115"/>
      <c r="AB48" s="1115"/>
      <c r="AC48" s="1115"/>
      <c r="AD48" s="1115"/>
      <c r="AE48" s="1116"/>
      <c r="AF48" s="1090"/>
      <c r="AG48" s="1091"/>
      <c r="AH48" s="1091"/>
      <c r="AI48" s="1091"/>
      <c r="AJ48" s="1092"/>
      <c r="AK48" s="1050"/>
      <c r="AL48" s="1041"/>
      <c r="AM48" s="1041"/>
      <c r="AN48" s="1041"/>
      <c r="AO48" s="1041"/>
      <c r="AP48" s="1041"/>
      <c r="AQ48" s="1041"/>
      <c r="AR48" s="1041"/>
      <c r="AS48" s="1041"/>
      <c r="AT48" s="1041"/>
      <c r="AU48" s="1041"/>
      <c r="AV48" s="1041"/>
      <c r="AW48" s="1041"/>
      <c r="AX48" s="1041"/>
      <c r="AY48" s="1041"/>
      <c r="AZ48" s="1113"/>
      <c r="BA48" s="1113"/>
      <c r="BB48" s="1113"/>
      <c r="BC48" s="1113"/>
      <c r="BD48" s="1113"/>
      <c r="BE48" s="1103"/>
      <c r="BF48" s="1103"/>
      <c r="BG48" s="1103"/>
      <c r="BH48" s="1103"/>
      <c r="BI48" s="1104"/>
      <c r="BJ48" s="232"/>
      <c r="BK48" s="232"/>
      <c r="BL48" s="232"/>
      <c r="BM48" s="232"/>
      <c r="BN48" s="232"/>
      <c r="BO48" s="245"/>
      <c r="BP48" s="245"/>
      <c r="BQ48" s="242">
        <v>42</v>
      </c>
      <c r="BR48" s="243"/>
      <c r="BS48" s="1085"/>
      <c r="BT48" s="1086"/>
      <c r="BU48" s="1086"/>
      <c r="BV48" s="1086"/>
      <c r="BW48" s="1086"/>
      <c r="BX48" s="1086"/>
      <c r="BY48" s="1086"/>
      <c r="BZ48" s="1086"/>
      <c r="CA48" s="1086"/>
      <c r="CB48" s="1086"/>
      <c r="CC48" s="1086"/>
      <c r="CD48" s="1086"/>
      <c r="CE48" s="1086"/>
      <c r="CF48" s="1086"/>
      <c r="CG48" s="1087"/>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s="227" customFormat="1" ht="26.25" customHeight="1">
      <c r="A49" s="241">
        <v>22</v>
      </c>
      <c r="B49" s="1108"/>
      <c r="C49" s="1109"/>
      <c r="D49" s="1109"/>
      <c r="E49" s="1109"/>
      <c r="F49" s="1109"/>
      <c r="G49" s="1109"/>
      <c r="H49" s="1109"/>
      <c r="I49" s="1109"/>
      <c r="J49" s="1109"/>
      <c r="K49" s="1109"/>
      <c r="L49" s="1109"/>
      <c r="M49" s="1109"/>
      <c r="N49" s="1109"/>
      <c r="O49" s="1109"/>
      <c r="P49" s="1110"/>
      <c r="Q49" s="1114"/>
      <c r="R49" s="1115"/>
      <c r="S49" s="1115"/>
      <c r="T49" s="1115"/>
      <c r="U49" s="1115"/>
      <c r="V49" s="1115"/>
      <c r="W49" s="1115"/>
      <c r="X49" s="1115"/>
      <c r="Y49" s="1115"/>
      <c r="Z49" s="1115"/>
      <c r="AA49" s="1115"/>
      <c r="AB49" s="1115"/>
      <c r="AC49" s="1115"/>
      <c r="AD49" s="1115"/>
      <c r="AE49" s="1116"/>
      <c r="AF49" s="1090"/>
      <c r="AG49" s="1091"/>
      <c r="AH49" s="1091"/>
      <c r="AI49" s="1091"/>
      <c r="AJ49" s="1092"/>
      <c r="AK49" s="1050"/>
      <c r="AL49" s="1041"/>
      <c r="AM49" s="1041"/>
      <c r="AN49" s="1041"/>
      <c r="AO49" s="1041"/>
      <c r="AP49" s="1041"/>
      <c r="AQ49" s="1041"/>
      <c r="AR49" s="1041"/>
      <c r="AS49" s="1041"/>
      <c r="AT49" s="1041"/>
      <c r="AU49" s="1041"/>
      <c r="AV49" s="1041"/>
      <c r="AW49" s="1041"/>
      <c r="AX49" s="1041"/>
      <c r="AY49" s="1041"/>
      <c r="AZ49" s="1113"/>
      <c r="BA49" s="1113"/>
      <c r="BB49" s="1113"/>
      <c r="BC49" s="1113"/>
      <c r="BD49" s="1113"/>
      <c r="BE49" s="1103"/>
      <c r="BF49" s="1103"/>
      <c r="BG49" s="1103"/>
      <c r="BH49" s="1103"/>
      <c r="BI49" s="1104"/>
      <c r="BJ49" s="232"/>
      <c r="BK49" s="232"/>
      <c r="BL49" s="232"/>
      <c r="BM49" s="232"/>
      <c r="BN49" s="232"/>
      <c r="BO49" s="245"/>
      <c r="BP49" s="245"/>
      <c r="BQ49" s="242">
        <v>43</v>
      </c>
      <c r="BR49" s="243"/>
      <c r="BS49" s="1085"/>
      <c r="BT49" s="1086"/>
      <c r="BU49" s="1086"/>
      <c r="BV49" s="1086"/>
      <c r="BW49" s="1086"/>
      <c r="BX49" s="1086"/>
      <c r="BY49" s="1086"/>
      <c r="BZ49" s="1086"/>
      <c r="CA49" s="1086"/>
      <c r="CB49" s="1086"/>
      <c r="CC49" s="1086"/>
      <c r="CD49" s="1086"/>
      <c r="CE49" s="1086"/>
      <c r="CF49" s="1086"/>
      <c r="CG49" s="1087"/>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s="227" customFormat="1" ht="26.25" customHeight="1">
      <c r="A50" s="241">
        <v>23</v>
      </c>
      <c r="B50" s="1108"/>
      <c r="C50" s="1109"/>
      <c r="D50" s="1109"/>
      <c r="E50" s="1109"/>
      <c r="F50" s="1109"/>
      <c r="G50" s="1109"/>
      <c r="H50" s="1109"/>
      <c r="I50" s="1109"/>
      <c r="J50" s="1109"/>
      <c r="K50" s="1109"/>
      <c r="L50" s="1109"/>
      <c r="M50" s="1109"/>
      <c r="N50" s="1109"/>
      <c r="O50" s="1109"/>
      <c r="P50" s="1110"/>
      <c r="Q50" s="1111"/>
      <c r="R50" s="1094"/>
      <c r="S50" s="1094"/>
      <c r="T50" s="1094"/>
      <c r="U50" s="1094"/>
      <c r="V50" s="1094"/>
      <c r="W50" s="1094"/>
      <c r="X50" s="1094"/>
      <c r="Y50" s="1094"/>
      <c r="Z50" s="1094"/>
      <c r="AA50" s="1094"/>
      <c r="AB50" s="1094"/>
      <c r="AC50" s="1094"/>
      <c r="AD50" s="1094"/>
      <c r="AE50" s="1112"/>
      <c r="AF50" s="1090"/>
      <c r="AG50" s="1091"/>
      <c r="AH50" s="1091"/>
      <c r="AI50" s="1091"/>
      <c r="AJ50" s="1092"/>
      <c r="AK50" s="1093"/>
      <c r="AL50" s="1094"/>
      <c r="AM50" s="1094"/>
      <c r="AN50" s="1094"/>
      <c r="AO50" s="1094"/>
      <c r="AP50" s="1094"/>
      <c r="AQ50" s="1094"/>
      <c r="AR50" s="1094"/>
      <c r="AS50" s="1094"/>
      <c r="AT50" s="1094"/>
      <c r="AU50" s="1094"/>
      <c r="AV50" s="1094"/>
      <c r="AW50" s="1094"/>
      <c r="AX50" s="1094"/>
      <c r="AY50" s="1094"/>
      <c r="AZ50" s="1095"/>
      <c r="BA50" s="1095"/>
      <c r="BB50" s="1095"/>
      <c r="BC50" s="1095"/>
      <c r="BD50" s="1095"/>
      <c r="BE50" s="1103"/>
      <c r="BF50" s="1103"/>
      <c r="BG50" s="1103"/>
      <c r="BH50" s="1103"/>
      <c r="BI50" s="1104"/>
      <c r="BJ50" s="232"/>
      <c r="BK50" s="232"/>
      <c r="BL50" s="232"/>
      <c r="BM50" s="232"/>
      <c r="BN50" s="232"/>
      <c r="BO50" s="245"/>
      <c r="BP50" s="245"/>
      <c r="BQ50" s="242">
        <v>44</v>
      </c>
      <c r="BR50" s="243"/>
      <c r="BS50" s="1085"/>
      <c r="BT50" s="1086"/>
      <c r="BU50" s="1086"/>
      <c r="BV50" s="1086"/>
      <c r="BW50" s="1086"/>
      <c r="BX50" s="1086"/>
      <c r="BY50" s="1086"/>
      <c r="BZ50" s="1086"/>
      <c r="CA50" s="1086"/>
      <c r="CB50" s="1086"/>
      <c r="CC50" s="1086"/>
      <c r="CD50" s="1086"/>
      <c r="CE50" s="1086"/>
      <c r="CF50" s="1086"/>
      <c r="CG50" s="1087"/>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s="227" customFormat="1" ht="26.25" customHeight="1">
      <c r="A51" s="241">
        <v>24</v>
      </c>
      <c r="B51" s="1108"/>
      <c r="C51" s="1109"/>
      <c r="D51" s="1109"/>
      <c r="E51" s="1109"/>
      <c r="F51" s="1109"/>
      <c r="G51" s="1109"/>
      <c r="H51" s="1109"/>
      <c r="I51" s="1109"/>
      <c r="J51" s="1109"/>
      <c r="K51" s="1109"/>
      <c r="L51" s="1109"/>
      <c r="M51" s="1109"/>
      <c r="N51" s="1109"/>
      <c r="O51" s="1109"/>
      <c r="P51" s="1110"/>
      <c r="Q51" s="1111"/>
      <c r="R51" s="1094"/>
      <c r="S51" s="1094"/>
      <c r="T51" s="1094"/>
      <c r="U51" s="1094"/>
      <c r="V51" s="1094"/>
      <c r="W51" s="1094"/>
      <c r="X51" s="1094"/>
      <c r="Y51" s="1094"/>
      <c r="Z51" s="1094"/>
      <c r="AA51" s="1094"/>
      <c r="AB51" s="1094"/>
      <c r="AC51" s="1094"/>
      <c r="AD51" s="1094"/>
      <c r="AE51" s="1112"/>
      <c r="AF51" s="1090"/>
      <c r="AG51" s="1091"/>
      <c r="AH51" s="1091"/>
      <c r="AI51" s="1091"/>
      <c r="AJ51" s="1092"/>
      <c r="AK51" s="1093"/>
      <c r="AL51" s="1094"/>
      <c r="AM51" s="1094"/>
      <c r="AN51" s="1094"/>
      <c r="AO51" s="1094"/>
      <c r="AP51" s="1094"/>
      <c r="AQ51" s="1094"/>
      <c r="AR51" s="1094"/>
      <c r="AS51" s="1094"/>
      <c r="AT51" s="1094"/>
      <c r="AU51" s="1094"/>
      <c r="AV51" s="1094"/>
      <c r="AW51" s="1094"/>
      <c r="AX51" s="1094"/>
      <c r="AY51" s="1094"/>
      <c r="AZ51" s="1095"/>
      <c r="BA51" s="1095"/>
      <c r="BB51" s="1095"/>
      <c r="BC51" s="1095"/>
      <c r="BD51" s="1095"/>
      <c r="BE51" s="1103"/>
      <c r="BF51" s="1103"/>
      <c r="BG51" s="1103"/>
      <c r="BH51" s="1103"/>
      <c r="BI51" s="1104"/>
      <c r="BJ51" s="232"/>
      <c r="BK51" s="232"/>
      <c r="BL51" s="232"/>
      <c r="BM51" s="232"/>
      <c r="BN51" s="232"/>
      <c r="BO51" s="245"/>
      <c r="BP51" s="245"/>
      <c r="BQ51" s="242">
        <v>45</v>
      </c>
      <c r="BR51" s="243"/>
      <c r="BS51" s="1085"/>
      <c r="BT51" s="1086"/>
      <c r="BU51" s="1086"/>
      <c r="BV51" s="1086"/>
      <c r="BW51" s="1086"/>
      <c r="BX51" s="1086"/>
      <c r="BY51" s="1086"/>
      <c r="BZ51" s="1086"/>
      <c r="CA51" s="1086"/>
      <c r="CB51" s="1086"/>
      <c r="CC51" s="1086"/>
      <c r="CD51" s="1086"/>
      <c r="CE51" s="1086"/>
      <c r="CF51" s="1086"/>
      <c r="CG51" s="1087"/>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s="227" customFormat="1" ht="26.25" customHeight="1">
      <c r="A52" s="241">
        <v>25</v>
      </c>
      <c r="B52" s="1108"/>
      <c r="C52" s="1109"/>
      <c r="D52" s="1109"/>
      <c r="E52" s="1109"/>
      <c r="F52" s="1109"/>
      <c r="G52" s="1109"/>
      <c r="H52" s="1109"/>
      <c r="I52" s="1109"/>
      <c r="J52" s="1109"/>
      <c r="K52" s="1109"/>
      <c r="L52" s="1109"/>
      <c r="M52" s="1109"/>
      <c r="N52" s="1109"/>
      <c r="O52" s="1109"/>
      <c r="P52" s="1110"/>
      <c r="Q52" s="1111"/>
      <c r="R52" s="1094"/>
      <c r="S52" s="1094"/>
      <c r="T52" s="1094"/>
      <c r="U52" s="1094"/>
      <c r="V52" s="1094"/>
      <c r="W52" s="1094"/>
      <c r="X52" s="1094"/>
      <c r="Y52" s="1094"/>
      <c r="Z52" s="1094"/>
      <c r="AA52" s="1094"/>
      <c r="AB52" s="1094"/>
      <c r="AC52" s="1094"/>
      <c r="AD52" s="1094"/>
      <c r="AE52" s="1112"/>
      <c r="AF52" s="1090"/>
      <c r="AG52" s="1091"/>
      <c r="AH52" s="1091"/>
      <c r="AI52" s="1091"/>
      <c r="AJ52" s="1092"/>
      <c r="AK52" s="1093"/>
      <c r="AL52" s="1094"/>
      <c r="AM52" s="1094"/>
      <c r="AN52" s="1094"/>
      <c r="AO52" s="1094"/>
      <c r="AP52" s="1094"/>
      <c r="AQ52" s="1094"/>
      <c r="AR52" s="1094"/>
      <c r="AS52" s="1094"/>
      <c r="AT52" s="1094"/>
      <c r="AU52" s="1094"/>
      <c r="AV52" s="1094"/>
      <c r="AW52" s="1094"/>
      <c r="AX52" s="1094"/>
      <c r="AY52" s="1094"/>
      <c r="AZ52" s="1095"/>
      <c r="BA52" s="1095"/>
      <c r="BB52" s="1095"/>
      <c r="BC52" s="1095"/>
      <c r="BD52" s="1095"/>
      <c r="BE52" s="1103"/>
      <c r="BF52" s="1103"/>
      <c r="BG52" s="1103"/>
      <c r="BH52" s="1103"/>
      <c r="BI52" s="1104"/>
      <c r="BJ52" s="232"/>
      <c r="BK52" s="232"/>
      <c r="BL52" s="232"/>
      <c r="BM52" s="232"/>
      <c r="BN52" s="232"/>
      <c r="BO52" s="245"/>
      <c r="BP52" s="245"/>
      <c r="BQ52" s="242">
        <v>46</v>
      </c>
      <c r="BR52" s="243"/>
      <c r="BS52" s="1085"/>
      <c r="BT52" s="1086"/>
      <c r="BU52" s="1086"/>
      <c r="BV52" s="1086"/>
      <c r="BW52" s="1086"/>
      <c r="BX52" s="1086"/>
      <c r="BY52" s="1086"/>
      <c r="BZ52" s="1086"/>
      <c r="CA52" s="1086"/>
      <c r="CB52" s="1086"/>
      <c r="CC52" s="1086"/>
      <c r="CD52" s="1086"/>
      <c r="CE52" s="1086"/>
      <c r="CF52" s="1086"/>
      <c r="CG52" s="1087"/>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s="227" customFormat="1" ht="26.25" customHeight="1">
      <c r="A53" s="241">
        <v>26</v>
      </c>
      <c r="B53" s="1108"/>
      <c r="C53" s="1109"/>
      <c r="D53" s="1109"/>
      <c r="E53" s="1109"/>
      <c r="F53" s="1109"/>
      <c r="G53" s="1109"/>
      <c r="H53" s="1109"/>
      <c r="I53" s="1109"/>
      <c r="J53" s="1109"/>
      <c r="K53" s="1109"/>
      <c r="L53" s="1109"/>
      <c r="M53" s="1109"/>
      <c r="N53" s="1109"/>
      <c r="O53" s="1109"/>
      <c r="P53" s="1110"/>
      <c r="Q53" s="1111"/>
      <c r="R53" s="1094"/>
      <c r="S53" s="1094"/>
      <c r="T53" s="1094"/>
      <c r="U53" s="1094"/>
      <c r="V53" s="1094"/>
      <c r="W53" s="1094"/>
      <c r="X53" s="1094"/>
      <c r="Y53" s="1094"/>
      <c r="Z53" s="1094"/>
      <c r="AA53" s="1094"/>
      <c r="AB53" s="1094"/>
      <c r="AC53" s="1094"/>
      <c r="AD53" s="1094"/>
      <c r="AE53" s="1112"/>
      <c r="AF53" s="1090"/>
      <c r="AG53" s="1091"/>
      <c r="AH53" s="1091"/>
      <c r="AI53" s="1091"/>
      <c r="AJ53" s="1092"/>
      <c r="AK53" s="1093"/>
      <c r="AL53" s="1094"/>
      <c r="AM53" s="1094"/>
      <c r="AN53" s="1094"/>
      <c r="AO53" s="1094"/>
      <c r="AP53" s="1094"/>
      <c r="AQ53" s="1094"/>
      <c r="AR53" s="1094"/>
      <c r="AS53" s="1094"/>
      <c r="AT53" s="1094"/>
      <c r="AU53" s="1094"/>
      <c r="AV53" s="1094"/>
      <c r="AW53" s="1094"/>
      <c r="AX53" s="1094"/>
      <c r="AY53" s="1094"/>
      <c r="AZ53" s="1095"/>
      <c r="BA53" s="1095"/>
      <c r="BB53" s="1095"/>
      <c r="BC53" s="1095"/>
      <c r="BD53" s="1095"/>
      <c r="BE53" s="1103"/>
      <c r="BF53" s="1103"/>
      <c r="BG53" s="1103"/>
      <c r="BH53" s="1103"/>
      <c r="BI53" s="1104"/>
      <c r="BJ53" s="232"/>
      <c r="BK53" s="232"/>
      <c r="BL53" s="232"/>
      <c r="BM53" s="232"/>
      <c r="BN53" s="232"/>
      <c r="BO53" s="245"/>
      <c r="BP53" s="245"/>
      <c r="BQ53" s="242">
        <v>47</v>
      </c>
      <c r="BR53" s="243"/>
      <c r="BS53" s="1085"/>
      <c r="BT53" s="1086"/>
      <c r="BU53" s="1086"/>
      <c r="BV53" s="1086"/>
      <c r="BW53" s="1086"/>
      <c r="BX53" s="1086"/>
      <c r="BY53" s="1086"/>
      <c r="BZ53" s="1086"/>
      <c r="CA53" s="1086"/>
      <c r="CB53" s="1086"/>
      <c r="CC53" s="1086"/>
      <c r="CD53" s="1086"/>
      <c r="CE53" s="1086"/>
      <c r="CF53" s="1086"/>
      <c r="CG53" s="1087"/>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s="227" customFormat="1" ht="26.25" customHeight="1">
      <c r="A54" s="241">
        <v>27</v>
      </c>
      <c r="B54" s="1108"/>
      <c r="C54" s="1109"/>
      <c r="D54" s="1109"/>
      <c r="E54" s="1109"/>
      <c r="F54" s="1109"/>
      <c r="G54" s="1109"/>
      <c r="H54" s="1109"/>
      <c r="I54" s="1109"/>
      <c r="J54" s="1109"/>
      <c r="K54" s="1109"/>
      <c r="L54" s="1109"/>
      <c r="M54" s="1109"/>
      <c r="N54" s="1109"/>
      <c r="O54" s="1109"/>
      <c r="P54" s="1110"/>
      <c r="Q54" s="1111"/>
      <c r="R54" s="1094"/>
      <c r="S54" s="1094"/>
      <c r="T54" s="1094"/>
      <c r="U54" s="1094"/>
      <c r="V54" s="1094"/>
      <c r="W54" s="1094"/>
      <c r="X54" s="1094"/>
      <c r="Y54" s="1094"/>
      <c r="Z54" s="1094"/>
      <c r="AA54" s="1094"/>
      <c r="AB54" s="1094"/>
      <c r="AC54" s="1094"/>
      <c r="AD54" s="1094"/>
      <c r="AE54" s="1112"/>
      <c r="AF54" s="1090"/>
      <c r="AG54" s="1091"/>
      <c r="AH54" s="1091"/>
      <c r="AI54" s="1091"/>
      <c r="AJ54" s="1092"/>
      <c r="AK54" s="1093"/>
      <c r="AL54" s="1094"/>
      <c r="AM54" s="1094"/>
      <c r="AN54" s="1094"/>
      <c r="AO54" s="1094"/>
      <c r="AP54" s="1094"/>
      <c r="AQ54" s="1094"/>
      <c r="AR54" s="1094"/>
      <c r="AS54" s="1094"/>
      <c r="AT54" s="1094"/>
      <c r="AU54" s="1094"/>
      <c r="AV54" s="1094"/>
      <c r="AW54" s="1094"/>
      <c r="AX54" s="1094"/>
      <c r="AY54" s="1094"/>
      <c r="AZ54" s="1095"/>
      <c r="BA54" s="1095"/>
      <c r="BB54" s="1095"/>
      <c r="BC54" s="1095"/>
      <c r="BD54" s="1095"/>
      <c r="BE54" s="1103"/>
      <c r="BF54" s="1103"/>
      <c r="BG54" s="1103"/>
      <c r="BH54" s="1103"/>
      <c r="BI54" s="1104"/>
      <c r="BJ54" s="232"/>
      <c r="BK54" s="232"/>
      <c r="BL54" s="232"/>
      <c r="BM54" s="232"/>
      <c r="BN54" s="232"/>
      <c r="BO54" s="245"/>
      <c r="BP54" s="245"/>
      <c r="BQ54" s="242">
        <v>48</v>
      </c>
      <c r="BR54" s="243"/>
      <c r="BS54" s="1085"/>
      <c r="BT54" s="1086"/>
      <c r="BU54" s="1086"/>
      <c r="BV54" s="1086"/>
      <c r="BW54" s="1086"/>
      <c r="BX54" s="1086"/>
      <c r="BY54" s="1086"/>
      <c r="BZ54" s="1086"/>
      <c r="CA54" s="1086"/>
      <c r="CB54" s="1086"/>
      <c r="CC54" s="1086"/>
      <c r="CD54" s="1086"/>
      <c r="CE54" s="1086"/>
      <c r="CF54" s="1086"/>
      <c r="CG54" s="1087"/>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s="227" customFormat="1" ht="26.25" customHeight="1">
      <c r="A55" s="241">
        <v>28</v>
      </c>
      <c r="B55" s="1108"/>
      <c r="C55" s="1109"/>
      <c r="D55" s="1109"/>
      <c r="E55" s="1109"/>
      <c r="F55" s="1109"/>
      <c r="G55" s="1109"/>
      <c r="H55" s="1109"/>
      <c r="I55" s="1109"/>
      <c r="J55" s="1109"/>
      <c r="K55" s="1109"/>
      <c r="L55" s="1109"/>
      <c r="M55" s="1109"/>
      <c r="N55" s="1109"/>
      <c r="O55" s="1109"/>
      <c r="P55" s="1110"/>
      <c r="Q55" s="1111"/>
      <c r="R55" s="1094"/>
      <c r="S55" s="1094"/>
      <c r="T55" s="1094"/>
      <c r="U55" s="1094"/>
      <c r="V55" s="1094"/>
      <c r="W55" s="1094"/>
      <c r="X55" s="1094"/>
      <c r="Y55" s="1094"/>
      <c r="Z55" s="1094"/>
      <c r="AA55" s="1094"/>
      <c r="AB55" s="1094"/>
      <c r="AC55" s="1094"/>
      <c r="AD55" s="1094"/>
      <c r="AE55" s="1112"/>
      <c r="AF55" s="1090"/>
      <c r="AG55" s="1091"/>
      <c r="AH55" s="1091"/>
      <c r="AI55" s="1091"/>
      <c r="AJ55" s="1092"/>
      <c r="AK55" s="1093"/>
      <c r="AL55" s="1094"/>
      <c r="AM55" s="1094"/>
      <c r="AN55" s="1094"/>
      <c r="AO55" s="1094"/>
      <c r="AP55" s="1094"/>
      <c r="AQ55" s="1094"/>
      <c r="AR55" s="1094"/>
      <c r="AS55" s="1094"/>
      <c r="AT55" s="1094"/>
      <c r="AU55" s="1094"/>
      <c r="AV55" s="1094"/>
      <c r="AW55" s="1094"/>
      <c r="AX55" s="1094"/>
      <c r="AY55" s="1094"/>
      <c r="AZ55" s="1095"/>
      <c r="BA55" s="1095"/>
      <c r="BB55" s="1095"/>
      <c r="BC55" s="1095"/>
      <c r="BD55" s="1095"/>
      <c r="BE55" s="1103"/>
      <c r="BF55" s="1103"/>
      <c r="BG55" s="1103"/>
      <c r="BH55" s="1103"/>
      <c r="BI55" s="1104"/>
      <c r="BJ55" s="232"/>
      <c r="BK55" s="232"/>
      <c r="BL55" s="232"/>
      <c r="BM55" s="232"/>
      <c r="BN55" s="232"/>
      <c r="BO55" s="245"/>
      <c r="BP55" s="245"/>
      <c r="BQ55" s="242">
        <v>49</v>
      </c>
      <c r="BR55" s="243"/>
      <c r="BS55" s="1085"/>
      <c r="BT55" s="1086"/>
      <c r="BU55" s="1086"/>
      <c r="BV55" s="1086"/>
      <c r="BW55" s="1086"/>
      <c r="BX55" s="1086"/>
      <c r="BY55" s="1086"/>
      <c r="BZ55" s="1086"/>
      <c r="CA55" s="1086"/>
      <c r="CB55" s="1086"/>
      <c r="CC55" s="1086"/>
      <c r="CD55" s="1086"/>
      <c r="CE55" s="1086"/>
      <c r="CF55" s="1086"/>
      <c r="CG55" s="1087"/>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s="227" customFormat="1" ht="26.25" customHeight="1">
      <c r="A56" s="241">
        <v>29</v>
      </c>
      <c r="B56" s="1108"/>
      <c r="C56" s="1109"/>
      <c r="D56" s="1109"/>
      <c r="E56" s="1109"/>
      <c r="F56" s="1109"/>
      <c r="G56" s="1109"/>
      <c r="H56" s="1109"/>
      <c r="I56" s="1109"/>
      <c r="J56" s="1109"/>
      <c r="K56" s="1109"/>
      <c r="L56" s="1109"/>
      <c r="M56" s="1109"/>
      <c r="N56" s="1109"/>
      <c r="O56" s="1109"/>
      <c r="P56" s="1110"/>
      <c r="Q56" s="1111"/>
      <c r="R56" s="1094"/>
      <c r="S56" s="1094"/>
      <c r="T56" s="1094"/>
      <c r="U56" s="1094"/>
      <c r="V56" s="1094"/>
      <c r="W56" s="1094"/>
      <c r="X56" s="1094"/>
      <c r="Y56" s="1094"/>
      <c r="Z56" s="1094"/>
      <c r="AA56" s="1094"/>
      <c r="AB56" s="1094"/>
      <c r="AC56" s="1094"/>
      <c r="AD56" s="1094"/>
      <c r="AE56" s="1112"/>
      <c r="AF56" s="1090"/>
      <c r="AG56" s="1091"/>
      <c r="AH56" s="1091"/>
      <c r="AI56" s="1091"/>
      <c r="AJ56" s="1092"/>
      <c r="AK56" s="1093"/>
      <c r="AL56" s="1094"/>
      <c r="AM56" s="1094"/>
      <c r="AN56" s="1094"/>
      <c r="AO56" s="1094"/>
      <c r="AP56" s="1094"/>
      <c r="AQ56" s="1094"/>
      <c r="AR56" s="1094"/>
      <c r="AS56" s="1094"/>
      <c r="AT56" s="1094"/>
      <c r="AU56" s="1094"/>
      <c r="AV56" s="1094"/>
      <c r="AW56" s="1094"/>
      <c r="AX56" s="1094"/>
      <c r="AY56" s="1094"/>
      <c r="AZ56" s="1095"/>
      <c r="BA56" s="1095"/>
      <c r="BB56" s="1095"/>
      <c r="BC56" s="1095"/>
      <c r="BD56" s="1095"/>
      <c r="BE56" s="1103"/>
      <c r="BF56" s="1103"/>
      <c r="BG56" s="1103"/>
      <c r="BH56" s="1103"/>
      <c r="BI56" s="1104"/>
      <c r="BJ56" s="232"/>
      <c r="BK56" s="232"/>
      <c r="BL56" s="232"/>
      <c r="BM56" s="232"/>
      <c r="BN56" s="232"/>
      <c r="BO56" s="245"/>
      <c r="BP56" s="245"/>
      <c r="BQ56" s="242">
        <v>50</v>
      </c>
      <c r="BR56" s="243"/>
      <c r="BS56" s="1085"/>
      <c r="BT56" s="1086"/>
      <c r="BU56" s="1086"/>
      <c r="BV56" s="1086"/>
      <c r="BW56" s="1086"/>
      <c r="BX56" s="1086"/>
      <c r="BY56" s="1086"/>
      <c r="BZ56" s="1086"/>
      <c r="CA56" s="1086"/>
      <c r="CB56" s="1086"/>
      <c r="CC56" s="1086"/>
      <c r="CD56" s="1086"/>
      <c r="CE56" s="1086"/>
      <c r="CF56" s="1086"/>
      <c r="CG56" s="1087"/>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s="227" customFormat="1" ht="26.25" customHeight="1">
      <c r="A57" s="241">
        <v>30</v>
      </c>
      <c r="B57" s="1108"/>
      <c r="C57" s="1109"/>
      <c r="D57" s="1109"/>
      <c r="E57" s="1109"/>
      <c r="F57" s="1109"/>
      <c r="G57" s="1109"/>
      <c r="H57" s="1109"/>
      <c r="I57" s="1109"/>
      <c r="J57" s="1109"/>
      <c r="K57" s="1109"/>
      <c r="L57" s="1109"/>
      <c r="M57" s="1109"/>
      <c r="N57" s="1109"/>
      <c r="O57" s="1109"/>
      <c r="P57" s="1110"/>
      <c r="Q57" s="1111"/>
      <c r="R57" s="1094"/>
      <c r="S57" s="1094"/>
      <c r="T57" s="1094"/>
      <c r="U57" s="1094"/>
      <c r="V57" s="1094"/>
      <c r="W57" s="1094"/>
      <c r="X57" s="1094"/>
      <c r="Y57" s="1094"/>
      <c r="Z57" s="1094"/>
      <c r="AA57" s="1094"/>
      <c r="AB57" s="1094"/>
      <c r="AC57" s="1094"/>
      <c r="AD57" s="1094"/>
      <c r="AE57" s="1112"/>
      <c r="AF57" s="1090"/>
      <c r="AG57" s="1091"/>
      <c r="AH57" s="1091"/>
      <c r="AI57" s="1091"/>
      <c r="AJ57" s="1092"/>
      <c r="AK57" s="1093"/>
      <c r="AL57" s="1094"/>
      <c r="AM57" s="1094"/>
      <c r="AN57" s="1094"/>
      <c r="AO57" s="1094"/>
      <c r="AP57" s="1094"/>
      <c r="AQ57" s="1094"/>
      <c r="AR57" s="1094"/>
      <c r="AS57" s="1094"/>
      <c r="AT57" s="1094"/>
      <c r="AU57" s="1094"/>
      <c r="AV57" s="1094"/>
      <c r="AW57" s="1094"/>
      <c r="AX57" s="1094"/>
      <c r="AY57" s="1094"/>
      <c r="AZ57" s="1095"/>
      <c r="BA57" s="1095"/>
      <c r="BB57" s="1095"/>
      <c r="BC57" s="1095"/>
      <c r="BD57" s="1095"/>
      <c r="BE57" s="1103"/>
      <c r="BF57" s="1103"/>
      <c r="BG57" s="1103"/>
      <c r="BH57" s="1103"/>
      <c r="BI57" s="1104"/>
      <c r="BJ57" s="232"/>
      <c r="BK57" s="232"/>
      <c r="BL57" s="232"/>
      <c r="BM57" s="232"/>
      <c r="BN57" s="232"/>
      <c r="BO57" s="245"/>
      <c r="BP57" s="245"/>
      <c r="BQ57" s="242">
        <v>51</v>
      </c>
      <c r="BR57" s="243"/>
      <c r="BS57" s="1085"/>
      <c r="BT57" s="1086"/>
      <c r="BU57" s="1086"/>
      <c r="BV57" s="1086"/>
      <c r="BW57" s="1086"/>
      <c r="BX57" s="1086"/>
      <c r="BY57" s="1086"/>
      <c r="BZ57" s="1086"/>
      <c r="CA57" s="1086"/>
      <c r="CB57" s="1086"/>
      <c r="CC57" s="1086"/>
      <c r="CD57" s="1086"/>
      <c r="CE57" s="1086"/>
      <c r="CF57" s="1086"/>
      <c r="CG57" s="1087"/>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s="227" customFormat="1" ht="26.25" customHeight="1">
      <c r="A58" s="241">
        <v>31</v>
      </c>
      <c r="B58" s="1108"/>
      <c r="C58" s="1109"/>
      <c r="D58" s="1109"/>
      <c r="E58" s="1109"/>
      <c r="F58" s="1109"/>
      <c r="G58" s="1109"/>
      <c r="H58" s="1109"/>
      <c r="I58" s="1109"/>
      <c r="J58" s="1109"/>
      <c r="K58" s="1109"/>
      <c r="L58" s="1109"/>
      <c r="M58" s="1109"/>
      <c r="N58" s="1109"/>
      <c r="O58" s="1109"/>
      <c r="P58" s="1110"/>
      <c r="Q58" s="1111"/>
      <c r="R58" s="1094"/>
      <c r="S58" s="1094"/>
      <c r="T58" s="1094"/>
      <c r="U58" s="1094"/>
      <c r="V58" s="1094"/>
      <c r="W58" s="1094"/>
      <c r="X58" s="1094"/>
      <c r="Y58" s="1094"/>
      <c r="Z58" s="1094"/>
      <c r="AA58" s="1094"/>
      <c r="AB58" s="1094"/>
      <c r="AC58" s="1094"/>
      <c r="AD58" s="1094"/>
      <c r="AE58" s="1112"/>
      <c r="AF58" s="1090"/>
      <c r="AG58" s="1091"/>
      <c r="AH58" s="1091"/>
      <c r="AI58" s="1091"/>
      <c r="AJ58" s="1092"/>
      <c r="AK58" s="1093"/>
      <c r="AL58" s="1094"/>
      <c r="AM58" s="1094"/>
      <c r="AN58" s="1094"/>
      <c r="AO58" s="1094"/>
      <c r="AP58" s="1094"/>
      <c r="AQ58" s="1094"/>
      <c r="AR58" s="1094"/>
      <c r="AS58" s="1094"/>
      <c r="AT58" s="1094"/>
      <c r="AU58" s="1094"/>
      <c r="AV58" s="1094"/>
      <c r="AW58" s="1094"/>
      <c r="AX58" s="1094"/>
      <c r="AY58" s="1094"/>
      <c r="AZ58" s="1095"/>
      <c r="BA58" s="1095"/>
      <c r="BB58" s="1095"/>
      <c r="BC58" s="1095"/>
      <c r="BD58" s="1095"/>
      <c r="BE58" s="1103"/>
      <c r="BF58" s="1103"/>
      <c r="BG58" s="1103"/>
      <c r="BH58" s="1103"/>
      <c r="BI58" s="1104"/>
      <c r="BJ58" s="232"/>
      <c r="BK58" s="232"/>
      <c r="BL58" s="232"/>
      <c r="BM58" s="232"/>
      <c r="BN58" s="232"/>
      <c r="BO58" s="245"/>
      <c r="BP58" s="245"/>
      <c r="BQ58" s="242">
        <v>52</v>
      </c>
      <c r="BR58" s="243"/>
      <c r="BS58" s="1085"/>
      <c r="BT58" s="1086"/>
      <c r="BU58" s="1086"/>
      <c r="BV58" s="1086"/>
      <c r="BW58" s="1086"/>
      <c r="BX58" s="1086"/>
      <c r="BY58" s="1086"/>
      <c r="BZ58" s="1086"/>
      <c r="CA58" s="1086"/>
      <c r="CB58" s="1086"/>
      <c r="CC58" s="1086"/>
      <c r="CD58" s="1086"/>
      <c r="CE58" s="1086"/>
      <c r="CF58" s="1086"/>
      <c r="CG58" s="1087"/>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s="227" customFormat="1" ht="26.25" customHeight="1">
      <c r="A59" s="241">
        <v>32</v>
      </c>
      <c r="B59" s="1108"/>
      <c r="C59" s="1109"/>
      <c r="D59" s="1109"/>
      <c r="E59" s="1109"/>
      <c r="F59" s="1109"/>
      <c r="G59" s="1109"/>
      <c r="H59" s="1109"/>
      <c r="I59" s="1109"/>
      <c r="J59" s="1109"/>
      <c r="K59" s="1109"/>
      <c r="L59" s="1109"/>
      <c r="M59" s="1109"/>
      <c r="N59" s="1109"/>
      <c r="O59" s="1109"/>
      <c r="P59" s="1110"/>
      <c r="Q59" s="1111"/>
      <c r="R59" s="1094"/>
      <c r="S59" s="1094"/>
      <c r="T59" s="1094"/>
      <c r="U59" s="1094"/>
      <c r="V59" s="1094"/>
      <c r="W59" s="1094"/>
      <c r="X59" s="1094"/>
      <c r="Y59" s="1094"/>
      <c r="Z59" s="1094"/>
      <c r="AA59" s="1094"/>
      <c r="AB59" s="1094"/>
      <c r="AC59" s="1094"/>
      <c r="AD59" s="1094"/>
      <c r="AE59" s="1112"/>
      <c r="AF59" s="1090"/>
      <c r="AG59" s="1091"/>
      <c r="AH59" s="1091"/>
      <c r="AI59" s="1091"/>
      <c r="AJ59" s="1092"/>
      <c r="AK59" s="1093"/>
      <c r="AL59" s="1094"/>
      <c r="AM59" s="1094"/>
      <c r="AN59" s="1094"/>
      <c r="AO59" s="1094"/>
      <c r="AP59" s="1094"/>
      <c r="AQ59" s="1094"/>
      <c r="AR59" s="1094"/>
      <c r="AS59" s="1094"/>
      <c r="AT59" s="1094"/>
      <c r="AU59" s="1094"/>
      <c r="AV59" s="1094"/>
      <c r="AW59" s="1094"/>
      <c r="AX59" s="1094"/>
      <c r="AY59" s="1094"/>
      <c r="AZ59" s="1095"/>
      <c r="BA59" s="1095"/>
      <c r="BB59" s="1095"/>
      <c r="BC59" s="1095"/>
      <c r="BD59" s="1095"/>
      <c r="BE59" s="1103"/>
      <c r="BF59" s="1103"/>
      <c r="BG59" s="1103"/>
      <c r="BH59" s="1103"/>
      <c r="BI59" s="1104"/>
      <c r="BJ59" s="232"/>
      <c r="BK59" s="232"/>
      <c r="BL59" s="232"/>
      <c r="BM59" s="232"/>
      <c r="BN59" s="232"/>
      <c r="BO59" s="245"/>
      <c r="BP59" s="245"/>
      <c r="BQ59" s="242">
        <v>53</v>
      </c>
      <c r="BR59" s="243"/>
      <c r="BS59" s="1085"/>
      <c r="BT59" s="1086"/>
      <c r="BU59" s="1086"/>
      <c r="BV59" s="1086"/>
      <c r="BW59" s="1086"/>
      <c r="BX59" s="1086"/>
      <c r="BY59" s="1086"/>
      <c r="BZ59" s="1086"/>
      <c r="CA59" s="1086"/>
      <c r="CB59" s="1086"/>
      <c r="CC59" s="1086"/>
      <c r="CD59" s="1086"/>
      <c r="CE59" s="1086"/>
      <c r="CF59" s="1086"/>
      <c r="CG59" s="1087"/>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s="227" customFormat="1" ht="26.25" customHeight="1">
      <c r="A60" s="241">
        <v>33</v>
      </c>
      <c r="B60" s="1108"/>
      <c r="C60" s="1109"/>
      <c r="D60" s="1109"/>
      <c r="E60" s="1109"/>
      <c r="F60" s="1109"/>
      <c r="G60" s="1109"/>
      <c r="H60" s="1109"/>
      <c r="I60" s="1109"/>
      <c r="J60" s="1109"/>
      <c r="K60" s="1109"/>
      <c r="L60" s="1109"/>
      <c r="M60" s="1109"/>
      <c r="N60" s="1109"/>
      <c r="O60" s="1109"/>
      <c r="P60" s="1110"/>
      <c r="Q60" s="1111"/>
      <c r="R60" s="1094"/>
      <c r="S60" s="1094"/>
      <c r="T60" s="1094"/>
      <c r="U60" s="1094"/>
      <c r="V60" s="1094"/>
      <c r="W60" s="1094"/>
      <c r="X60" s="1094"/>
      <c r="Y60" s="1094"/>
      <c r="Z60" s="1094"/>
      <c r="AA60" s="1094"/>
      <c r="AB60" s="1094"/>
      <c r="AC60" s="1094"/>
      <c r="AD60" s="1094"/>
      <c r="AE60" s="1112"/>
      <c r="AF60" s="1090"/>
      <c r="AG60" s="1091"/>
      <c r="AH60" s="1091"/>
      <c r="AI60" s="1091"/>
      <c r="AJ60" s="1092"/>
      <c r="AK60" s="1093"/>
      <c r="AL60" s="1094"/>
      <c r="AM60" s="1094"/>
      <c r="AN60" s="1094"/>
      <c r="AO60" s="1094"/>
      <c r="AP60" s="1094"/>
      <c r="AQ60" s="1094"/>
      <c r="AR60" s="1094"/>
      <c r="AS60" s="1094"/>
      <c r="AT60" s="1094"/>
      <c r="AU60" s="1094"/>
      <c r="AV60" s="1094"/>
      <c r="AW60" s="1094"/>
      <c r="AX60" s="1094"/>
      <c r="AY60" s="1094"/>
      <c r="AZ60" s="1095"/>
      <c r="BA60" s="1095"/>
      <c r="BB60" s="1095"/>
      <c r="BC60" s="1095"/>
      <c r="BD60" s="1095"/>
      <c r="BE60" s="1103"/>
      <c r="BF60" s="1103"/>
      <c r="BG60" s="1103"/>
      <c r="BH60" s="1103"/>
      <c r="BI60" s="1104"/>
      <c r="BJ60" s="232"/>
      <c r="BK60" s="232"/>
      <c r="BL60" s="232"/>
      <c r="BM60" s="232"/>
      <c r="BN60" s="232"/>
      <c r="BO60" s="245"/>
      <c r="BP60" s="245"/>
      <c r="BQ60" s="242">
        <v>54</v>
      </c>
      <c r="BR60" s="243"/>
      <c r="BS60" s="1085"/>
      <c r="BT60" s="1086"/>
      <c r="BU60" s="1086"/>
      <c r="BV60" s="1086"/>
      <c r="BW60" s="1086"/>
      <c r="BX60" s="1086"/>
      <c r="BY60" s="1086"/>
      <c r="BZ60" s="1086"/>
      <c r="CA60" s="1086"/>
      <c r="CB60" s="1086"/>
      <c r="CC60" s="1086"/>
      <c r="CD60" s="1086"/>
      <c r="CE60" s="1086"/>
      <c r="CF60" s="1086"/>
      <c r="CG60" s="1087"/>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s="227" customFormat="1" ht="26.25" customHeight="1" thickBot="1">
      <c r="A61" s="241">
        <v>34</v>
      </c>
      <c r="B61" s="1108"/>
      <c r="C61" s="1109"/>
      <c r="D61" s="1109"/>
      <c r="E61" s="1109"/>
      <c r="F61" s="1109"/>
      <c r="G61" s="1109"/>
      <c r="H61" s="1109"/>
      <c r="I61" s="1109"/>
      <c r="J61" s="1109"/>
      <c r="K61" s="1109"/>
      <c r="L61" s="1109"/>
      <c r="M61" s="1109"/>
      <c r="N61" s="1109"/>
      <c r="O61" s="1109"/>
      <c r="P61" s="1110"/>
      <c r="Q61" s="1111"/>
      <c r="R61" s="1094"/>
      <c r="S61" s="1094"/>
      <c r="T61" s="1094"/>
      <c r="U61" s="1094"/>
      <c r="V61" s="1094"/>
      <c r="W61" s="1094"/>
      <c r="X61" s="1094"/>
      <c r="Y61" s="1094"/>
      <c r="Z61" s="1094"/>
      <c r="AA61" s="1094"/>
      <c r="AB61" s="1094"/>
      <c r="AC61" s="1094"/>
      <c r="AD61" s="1094"/>
      <c r="AE61" s="1112"/>
      <c r="AF61" s="1090"/>
      <c r="AG61" s="1091"/>
      <c r="AH61" s="1091"/>
      <c r="AI61" s="1091"/>
      <c r="AJ61" s="1092"/>
      <c r="AK61" s="1093"/>
      <c r="AL61" s="1094"/>
      <c r="AM61" s="1094"/>
      <c r="AN61" s="1094"/>
      <c r="AO61" s="1094"/>
      <c r="AP61" s="1094"/>
      <c r="AQ61" s="1094"/>
      <c r="AR61" s="1094"/>
      <c r="AS61" s="1094"/>
      <c r="AT61" s="1094"/>
      <c r="AU61" s="1094"/>
      <c r="AV61" s="1094"/>
      <c r="AW61" s="1094"/>
      <c r="AX61" s="1094"/>
      <c r="AY61" s="1094"/>
      <c r="AZ61" s="1095"/>
      <c r="BA61" s="1095"/>
      <c r="BB61" s="1095"/>
      <c r="BC61" s="1095"/>
      <c r="BD61" s="1095"/>
      <c r="BE61" s="1103"/>
      <c r="BF61" s="1103"/>
      <c r="BG61" s="1103"/>
      <c r="BH61" s="1103"/>
      <c r="BI61" s="1104"/>
      <c r="BJ61" s="232"/>
      <c r="BK61" s="232"/>
      <c r="BL61" s="232"/>
      <c r="BM61" s="232"/>
      <c r="BN61" s="232"/>
      <c r="BO61" s="245"/>
      <c r="BP61" s="245"/>
      <c r="BQ61" s="242">
        <v>55</v>
      </c>
      <c r="BR61" s="243"/>
      <c r="BS61" s="1085"/>
      <c r="BT61" s="1086"/>
      <c r="BU61" s="1086"/>
      <c r="BV61" s="1086"/>
      <c r="BW61" s="1086"/>
      <c r="BX61" s="1086"/>
      <c r="BY61" s="1086"/>
      <c r="BZ61" s="1086"/>
      <c r="CA61" s="1086"/>
      <c r="CB61" s="1086"/>
      <c r="CC61" s="1086"/>
      <c r="CD61" s="1086"/>
      <c r="CE61" s="1086"/>
      <c r="CF61" s="1086"/>
      <c r="CG61" s="1087"/>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s="227" customFormat="1" ht="26.25" customHeight="1">
      <c r="A62" s="241">
        <v>35</v>
      </c>
      <c r="B62" s="1108"/>
      <c r="C62" s="1109"/>
      <c r="D62" s="1109"/>
      <c r="E62" s="1109"/>
      <c r="F62" s="1109"/>
      <c r="G62" s="1109"/>
      <c r="H62" s="1109"/>
      <c r="I62" s="1109"/>
      <c r="J62" s="1109"/>
      <c r="K62" s="1109"/>
      <c r="L62" s="1109"/>
      <c r="M62" s="1109"/>
      <c r="N62" s="1109"/>
      <c r="O62" s="1109"/>
      <c r="P62" s="1110"/>
      <c r="Q62" s="1111"/>
      <c r="R62" s="1094"/>
      <c r="S62" s="1094"/>
      <c r="T62" s="1094"/>
      <c r="U62" s="1094"/>
      <c r="V62" s="1094"/>
      <c r="W62" s="1094"/>
      <c r="X62" s="1094"/>
      <c r="Y62" s="1094"/>
      <c r="Z62" s="1094"/>
      <c r="AA62" s="1094"/>
      <c r="AB62" s="1094"/>
      <c r="AC62" s="1094"/>
      <c r="AD62" s="1094"/>
      <c r="AE62" s="1112"/>
      <c r="AF62" s="1090"/>
      <c r="AG62" s="1091"/>
      <c r="AH62" s="1091"/>
      <c r="AI62" s="1091"/>
      <c r="AJ62" s="1092"/>
      <c r="AK62" s="1093"/>
      <c r="AL62" s="1094"/>
      <c r="AM62" s="1094"/>
      <c r="AN62" s="1094"/>
      <c r="AO62" s="1094"/>
      <c r="AP62" s="1094"/>
      <c r="AQ62" s="1094"/>
      <c r="AR62" s="1094"/>
      <c r="AS62" s="1094"/>
      <c r="AT62" s="1094"/>
      <c r="AU62" s="1094"/>
      <c r="AV62" s="1094"/>
      <c r="AW62" s="1094"/>
      <c r="AX62" s="1094"/>
      <c r="AY62" s="1094"/>
      <c r="AZ62" s="1095"/>
      <c r="BA62" s="1095"/>
      <c r="BB62" s="1095"/>
      <c r="BC62" s="1095"/>
      <c r="BD62" s="1095"/>
      <c r="BE62" s="1103"/>
      <c r="BF62" s="1103"/>
      <c r="BG62" s="1103"/>
      <c r="BH62" s="1103"/>
      <c r="BI62" s="1104"/>
      <c r="BJ62" s="1105" t="s">
        <v>398</v>
      </c>
      <c r="BK62" s="1106"/>
      <c r="BL62" s="1106"/>
      <c r="BM62" s="1106"/>
      <c r="BN62" s="1107"/>
      <c r="BO62" s="245"/>
      <c r="BP62" s="245"/>
      <c r="BQ62" s="242">
        <v>56</v>
      </c>
      <c r="BR62" s="243"/>
      <c r="BS62" s="1085"/>
      <c r="BT62" s="1086"/>
      <c r="BU62" s="1086"/>
      <c r="BV62" s="1086"/>
      <c r="BW62" s="1086"/>
      <c r="BX62" s="1086"/>
      <c r="BY62" s="1086"/>
      <c r="BZ62" s="1086"/>
      <c r="CA62" s="1086"/>
      <c r="CB62" s="1086"/>
      <c r="CC62" s="1086"/>
      <c r="CD62" s="1086"/>
      <c r="CE62" s="1086"/>
      <c r="CF62" s="1086"/>
      <c r="CG62" s="1087"/>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s="227" customFormat="1" ht="26.25" customHeight="1" thickBot="1">
      <c r="A63" s="244" t="s">
        <v>378</v>
      </c>
      <c r="B63" s="1013" t="s">
        <v>399</v>
      </c>
      <c r="C63" s="1014"/>
      <c r="D63" s="1014"/>
      <c r="E63" s="1014"/>
      <c r="F63" s="1014"/>
      <c r="G63" s="1014"/>
      <c r="H63" s="1014"/>
      <c r="I63" s="1014"/>
      <c r="J63" s="1014"/>
      <c r="K63" s="1014"/>
      <c r="L63" s="1014"/>
      <c r="M63" s="1014"/>
      <c r="N63" s="1014"/>
      <c r="O63" s="1014"/>
      <c r="P63" s="1015"/>
      <c r="Q63" s="1032"/>
      <c r="R63" s="1033"/>
      <c r="S63" s="1033"/>
      <c r="T63" s="1033"/>
      <c r="U63" s="1033"/>
      <c r="V63" s="1033"/>
      <c r="W63" s="1033"/>
      <c r="X63" s="1033"/>
      <c r="Y63" s="1033"/>
      <c r="Z63" s="1033"/>
      <c r="AA63" s="1033"/>
      <c r="AB63" s="1033"/>
      <c r="AC63" s="1033"/>
      <c r="AD63" s="1033"/>
      <c r="AE63" s="1099"/>
      <c r="AF63" s="1100">
        <v>914</v>
      </c>
      <c r="AG63" s="1029"/>
      <c r="AH63" s="1029"/>
      <c r="AI63" s="1029"/>
      <c r="AJ63" s="1101"/>
      <c r="AK63" s="1102"/>
      <c r="AL63" s="1033"/>
      <c r="AM63" s="1033"/>
      <c r="AN63" s="1033"/>
      <c r="AO63" s="1033"/>
      <c r="AP63" s="1029">
        <f>SUM(AP28:AT62)</f>
        <v>4594</v>
      </c>
      <c r="AQ63" s="1029"/>
      <c r="AR63" s="1029"/>
      <c r="AS63" s="1029"/>
      <c r="AT63" s="1029"/>
      <c r="AU63" s="1029">
        <f>SUM(AU28:AY62)</f>
        <v>179</v>
      </c>
      <c r="AV63" s="1029"/>
      <c r="AW63" s="1029"/>
      <c r="AX63" s="1029"/>
      <c r="AY63" s="1029"/>
      <c r="AZ63" s="1096"/>
      <c r="BA63" s="1096"/>
      <c r="BB63" s="1096"/>
      <c r="BC63" s="1096"/>
      <c r="BD63" s="1096"/>
      <c r="BE63" s="1030"/>
      <c r="BF63" s="1030"/>
      <c r="BG63" s="1030"/>
      <c r="BH63" s="1030"/>
      <c r="BI63" s="1031"/>
      <c r="BJ63" s="1097" t="s">
        <v>380</v>
      </c>
      <c r="BK63" s="1020"/>
      <c r="BL63" s="1020"/>
      <c r="BM63" s="1020"/>
      <c r="BN63" s="1098"/>
      <c r="BO63" s="245"/>
      <c r="BP63" s="245"/>
      <c r="BQ63" s="242">
        <v>57</v>
      </c>
      <c r="BR63" s="243"/>
      <c r="BS63" s="1085"/>
      <c r="BT63" s="1086"/>
      <c r="BU63" s="1086"/>
      <c r="BV63" s="1086"/>
      <c r="BW63" s="1086"/>
      <c r="BX63" s="1086"/>
      <c r="BY63" s="1086"/>
      <c r="BZ63" s="1086"/>
      <c r="CA63" s="1086"/>
      <c r="CB63" s="1086"/>
      <c r="CC63" s="1086"/>
      <c r="CD63" s="1086"/>
      <c r="CE63" s="1086"/>
      <c r="CF63" s="1086"/>
      <c r="CG63" s="1087"/>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5"/>
      <c r="BT64" s="1086"/>
      <c r="BU64" s="1086"/>
      <c r="BV64" s="1086"/>
      <c r="BW64" s="1086"/>
      <c r="BX64" s="1086"/>
      <c r="BY64" s="1086"/>
      <c r="BZ64" s="1086"/>
      <c r="CA64" s="1086"/>
      <c r="CB64" s="1086"/>
      <c r="CC64" s="1086"/>
      <c r="CD64" s="1086"/>
      <c r="CE64" s="1086"/>
      <c r="CF64" s="1086"/>
      <c r="CG64" s="1087"/>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5"/>
      <c r="BT65" s="1086"/>
      <c r="BU65" s="1086"/>
      <c r="BV65" s="1086"/>
      <c r="BW65" s="1086"/>
      <c r="BX65" s="1086"/>
      <c r="BY65" s="1086"/>
      <c r="BZ65" s="1086"/>
      <c r="CA65" s="1086"/>
      <c r="CB65" s="1086"/>
      <c r="CC65" s="1086"/>
      <c r="CD65" s="1086"/>
      <c r="CE65" s="1086"/>
      <c r="CF65" s="1086"/>
      <c r="CG65" s="1087"/>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s="227" customFormat="1" ht="26.25" customHeight="1">
      <c r="A66" s="1066" t="s">
        <v>401</v>
      </c>
      <c r="B66" s="1067"/>
      <c r="C66" s="1067"/>
      <c r="D66" s="1067"/>
      <c r="E66" s="1067"/>
      <c r="F66" s="1067"/>
      <c r="G66" s="1067"/>
      <c r="H66" s="1067"/>
      <c r="I66" s="1067"/>
      <c r="J66" s="1067"/>
      <c r="K66" s="1067"/>
      <c r="L66" s="1067"/>
      <c r="M66" s="1067"/>
      <c r="N66" s="1067"/>
      <c r="O66" s="1067"/>
      <c r="P66" s="1068"/>
      <c r="Q66" s="1072" t="s">
        <v>383</v>
      </c>
      <c r="R66" s="1073"/>
      <c r="S66" s="1073"/>
      <c r="T66" s="1073"/>
      <c r="U66" s="1074"/>
      <c r="V66" s="1072" t="s">
        <v>384</v>
      </c>
      <c r="W66" s="1073"/>
      <c r="X66" s="1073"/>
      <c r="Y66" s="1073"/>
      <c r="Z66" s="1074"/>
      <c r="AA66" s="1072" t="s">
        <v>385</v>
      </c>
      <c r="AB66" s="1073"/>
      <c r="AC66" s="1073"/>
      <c r="AD66" s="1073"/>
      <c r="AE66" s="1074"/>
      <c r="AF66" s="1078" t="s">
        <v>386</v>
      </c>
      <c r="AG66" s="1079"/>
      <c r="AH66" s="1079"/>
      <c r="AI66" s="1079"/>
      <c r="AJ66" s="1080"/>
      <c r="AK66" s="1072" t="s">
        <v>387</v>
      </c>
      <c r="AL66" s="1067"/>
      <c r="AM66" s="1067"/>
      <c r="AN66" s="1067"/>
      <c r="AO66" s="1068"/>
      <c r="AP66" s="1072" t="s">
        <v>388</v>
      </c>
      <c r="AQ66" s="1073"/>
      <c r="AR66" s="1073"/>
      <c r="AS66" s="1073"/>
      <c r="AT66" s="1074"/>
      <c r="AU66" s="1072" t="s">
        <v>402</v>
      </c>
      <c r="AV66" s="1073"/>
      <c r="AW66" s="1073"/>
      <c r="AX66" s="1073"/>
      <c r="AY66" s="1074"/>
      <c r="AZ66" s="1072" t="s">
        <v>366</v>
      </c>
      <c r="BA66" s="1073"/>
      <c r="BB66" s="1073"/>
      <c r="BC66" s="1073"/>
      <c r="BD66" s="1088"/>
      <c r="BE66" s="245"/>
      <c r="BF66" s="245"/>
      <c r="BG66" s="245"/>
      <c r="BH66" s="245"/>
      <c r="BI66" s="245"/>
      <c r="BJ66" s="245"/>
      <c r="BK66" s="245"/>
      <c r="BL66" s="245"/>
      <c r="BM66" s="245"/>
      <c r="BN66" s="245"/>
      <c r="BO66" s="245"/>
      <c r="BP66" s="245"/>
      <c r="BQ66" s="242">
        <v>60</v>
      </c>
      <c r="BR66" s="247"/>
      <c r="BS66" s="1023"/>
      <c r="BT66" s="1024"/>
      <c r="BU66" s="1024"/>
      <c r="BV66" s="1024"/>
      <c r="BW66" s="1024"/>
      <c r="BX66" s="1024"/>
      <c r="BY66" s="1024"/>
      <c r="BZ66" s="1024"/>
      <c r="CA66" s="1024"/>
      <c r="CB66" s="1024"/>
      <c r="CC66" s="1024"/>
      <c r="CD66" s="1024"/>
      <c r="CE66" s="1024"/>
      <c r="CF66" s="1024"/>
      <c r="CG66" s="1025"/>
      <c r="CH66" s="1026"/>
      <c r="CI66" s="1027"/>
      <c r="CJ66" s="1027"/>
      <c r="CK66" s="1027"/>
      <c r="CL66" s="1028"/>
      <c r="CM66" s="1026"/>
      <c r="CN66" s="1027"/>
      <c r="CO66" s="1027"/>
      <c r="CP66" s="1027"/>
      <c r="CQ66" s="1028"/>
      <c r="CR66" s="1026"/>
      <c r="CS66" s="1027"/>
      <c r="CT66" s="1027"/>
      <c r="CU66" s="1027"/>
      <c r="CV66" s="1028"/>
      <c r="CW66" s="1026"/>
      <c r="CX66" s="1027"/>
      <c r="CY66" s="1027"/>
      <c r="CZ66" s="1027"/>
      <c r="DA66" s="1028"/>
      <c r="DB66" s="1026"/>
      <c r="DC66" s="1027"/>
      <c r="DD66" s="1027"/>
      <c r="DE66" s="1027"/>
      <c r="DF66" s="1028"/>
      <c r="DG66" s="1026"/>
      <c r="DH66" s="1027"/>
      <c r="DI66" s="1027"/>
      <c r="DJ66" s="1027"/>
      <c r="DK66" s="1028"/>
      <c r="DL66" s="1026"/>
      <c r="DM66" s="1027"/>
      <c r="DN66" s="1027"/>
      <c r="DO66" s="1027"/>
      <c r="DP66" s="1028"/>
      <c r="DQ66" s="1026"/>
      <c r="DR66" s="1027"/>
      <c r="DS66" s="1027"/>
      <c r="DT66" s="1027"/>
      <c r="DU66" s="1028"/>
      <c r="DV66" s="1010"/>
      <c r="DW66" s="1011"/>
      <c r="DX66" s="1011"/>
      <c r="DY66" s="1011"/>
      <c r="DZ66" s="1012"/>
      <c r="EA66" s="226"/>
    </row>
    <row r="67" spans="1:131" s="227" customFormat="1" ht="26.25" customHeight="1" thickBot="1">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9"/>
      <c r="BE67" s="245"/>
      <c r="BF67" s="245"/>
      <c r="BG67" s="245"/>
      <c r="BH67" s="245"/>
      <c r="BI67" s="245"/>
      <c r="BJ67" s="245"/>
      <c r="BK67" s="245"/>
      <c r="BL67" s="245"/>
      <c r="BM67" s="245"/>
      <c r="BN67" s="245"/>
      <c r="BO67" s="245"/>
      <c r="BP67" s="245"/>
      <c r="BQ67" s="242">
        <v>61</v>
      </c>
      <c r="BR67" s="247"/>
      <c r="BS67" s="1023"/>
      <c r="BT67" s="1024"/>
      <c r="BU67" s="1024"/>
      <c r="BV67" s="1024"/>
      <c r="BW67" s="1024"/>
      <c r="BX67" s="1024"/>
      <c r="BY67" s="1024"/>
      <c r="BZ67" s="1024"/>
      <c r="CA67" s="1024"/>
      <c r="CB67" s="1024"/>
      <c r="CC67" s="1024"/>
      <c r="CD67" s="1024"/>
      <c r="CE67" s="1024"/>
      <c r="CF67" s="1024"/>
      <c r="CG67" s="1025"/>
      <c r="CH67" s="1026"/>
      <c r="CI67" s="1027"/>
      <c r="CJ67" s="1027"/>
      <c r="CK67" s="1027"/>
      <c r="CL67" s="1028"/>
      <c r="CM67" s="1026"/>
      <c r="CN67" s="1027"/>
      <c r="CO67" s="1027"/>
      <c r="CP67" s="1027"/>
      <c r="CQ67" s="1028"/>
      <c r="CR67" s="1026"/>
      <c r="CS67" s="1027"/>
      <c r="CT67" s="1027"/>
      <c r="CU67" s="1027"/>
      <c r="CV67" s="1028"/>
      <c r="CW67" s="1026"/>
      <c r="CX67" s="1027"/>
      <c r="CY67" s="1027"/>
      <c r="CZ67" s="1027"/>
      <c r="DA67" s="1028"/>
      <c r="DB67" s="1026"/>
      <c r="DC67" s="1027"/>
      <c r="DD67" s="1027"/>
      <c r="DE67" s="1027"/>
      <c r="DF67" s="1028"/>
      <c r="DG67" s="1026"/>
      <c r="DH67" s="1027"/>
      <c r="DI67" s="1027"/>
      <c r="DJ67" s="1027"/>
      <c r="DK67" s="1028"/>
      <c r="DL67" s="1026"/>
      <c r="DM67" s="1027"/>
      <c r="DN67" s="1027"/>
      <c r="DO67" s="1027"/>
      <c r="DP67" s="1028"/>
      <c r="DQ67" s="1026"/>
      <c r="DR67" s="1027"/>
      <c r="DS67" s="1027"/>
      <c r="DT67" s="1027"/>
      <c r="DU67" s="1028"/>
      <c r="DV67" s="1010"/>
      <c r="DW67" s="1011"/>
      <c r="DX67" s="1011"/>
      <c r="DY67" s="1011"/>
      <c r="DZ67" s="1012"/>
      <c r="EA67" s="226"/>
    </row>
    <row r="68" spans="1:131" s="227" customFormat="1" ht="26.25" customHeight="1" thickTop="1">
      <c r="A68" s="238">
        <v>1</v>
      </c>
      <c r="B68" s="1055" t="s">
        <v>552</v>
      </c>
      <c r="C68" s="1056"/>
      <c r="D68" s="1056"/>
      <c r="E68" s="1056"/>
      <c r="F68" s="1056"/>
      <c r="G68" s="1056"/>
      <c r="H68" s="1056"/>
      <c r="I68" s="1056"/>
      <c r="J68" s="1056"/>
      <c r="K68" s="1056"/>
      <c r="L68" s="1056"/>
      <c r="M68" s="1056"/>
      <c r="N68" s="1056"/>
      <c r="O68" s="1056"/>
      <c r="P68" s="1057"/>
      <c r="Q68" s="1058">
        <v>90</v>
      </c>
      <c r="R68" s="1059"/>
      <c r="S68" s="1059"/>
      <c r="T68" s="1059"/>
      <c r="U68" s="1059"/>
      <c r="V68" s="1059">
        <v>90</v>
      </c>
      <c r="W68" s="1059"/>
      <c r="X68" s="1059"/>
      <c r="Y68" s="1059"/>
      <c r="Z68" s="1059"/>
      <c r="AA68" s="1059">
        <v>0</v>
      </c>
      <c r="AB68" s="1059"/>
      <c r="AC68" s="1059"/>
      <c r="AD68" s="1059"/>
      <c r="AE68" s="1059"/>
      <c r="AF68" s="1059">
        <v>0</v>
      </c>
      <c r="AG68" s="1059"/>
      <c r="AH68" s="1059"/>
      <c r="AI68" s="1059"/>
      <c r="AJ68" s="1059"/>
      <c r="AK68" s="1059">
        <v>2</v>
      </c>
      <c r="AL68" s="1059"/>
      <c r="AM68" s="1059"/>
      <c r="AN68" s="1059"/>
      <c r="AO68" s="1059"/>
      <c r="AP68" s="1048" t="s">
        <v>577</v>
      </c>
      <c r="AQ68" s="1049"/>
      <c r="AR68" s="1049"/>
      <c r="AS68" s="1049"/>
      <c r="AT68" s="1050"/>
      <c r="AU68" s="1048" t="s">
        <v>577</v>
      </c>
      <c r="AV68" s="1049"/>
      <c r="AW68" s="1049"/>
      <c r="AX68" s="1049"/>
      <c r="AY68" s="1050"/>
      <c r="AZ68" s="1053"/>
      <c r="BA68" s="1053"/>
      <c r="BB68" s="1053"/>
      <c r="BC68" s="1053"/>
      <c r="BD68" s="1054"/>
      <c r="BE68" s="245"/>
      <c r="BF68" s="245"/>
      <c r="BG68" s="245"/>
      <c r="BH68" s="245"/>
      <c r="BI68" s="245"/>
      <c r="BJ68" s="245"/>
      <c r="BK68" s="245"/>
      <c r="BL68" s="245"/>
      <c r="BM68" s="245"/>
      <c r="BN68" s="245"/>
      <c r="BO68" s="245"/>
      <c r="BP68" s="245"/>
      <c r="BQ68" s="242">
        <v>62</v>
      </c>
      <c r="BR68" s="247"/>
      <c r="BS68" s="1023"/>
      <c r="BT68" s="1024"/>
      <c r="BU68" s="1024"/>
      <c r="BV68" s="1024"/>
      <c r="BW68" s="1024"/>
      <c r="BX68" s="1024"/>
      <c r="BY68" s="1024"/>
      <c r="BZ68" s="1024"/>
      <c r="CA68" s="1024"/>
      <c r="CB68" s="1024"/>
      <c r="CC68" s="1024"/>
      <c r="CD68" s="1024"/>
      <c r="CE68" s="1024"/>
      <c r="CF68" s="1024"/>
      <c r="CG68" s="1025"/>
      <c r="CH68" s="1026"/>
      <c r="CI68" s="1027"/>
      <c r="CJ68" s="1027"/>
      <c r="CK68" s="1027"/>
      <c r="CL68" s="1028"/>
      <c r="CM68" s="1026"/>
      <c r="CN68" s="1027"/>
      <c r="CO68" s="1027"/>
      <c r="CP68" s="1027"/>
      <c r="CQ68" s="1028"/>
      <c r="CR68" s="1026"/>
      <c r="CS68" s="1027"/>
      <c r="CT68" s="1027"/>
      <c r="CU68" s="1027"/>
      <c r="CV68" s="1028"/>
      <c r="CW68" s="1026"/>
      <c r="CX68" s="1027"/>
      <c r="CY68" s="1027"/>
      <c r="CZ68" s="1027"/>
      <c r="DA68" s="1028"/>
      <c r="DB68" s="1026"/>
      <c r="DC68" s="1027"/>
      <c r="DD68" s="1027"/>
      <c r="DE68" s="1027"/>
      <c r="DF68" s="1028"/>
      <c r="DG68" s="1026"/>
      <c r="DH68" s="1027"/>
      <c r="DI68" s="1027"/>
      <c r="DJ68" s="1027"/>
      <c r="DK68" s="1028"/>
      <c r="DL68" s="1026"/>
      <c r="DM68" s="1027"/>
      <c r="DN68" s="1027"/>
      <c r="DO68" s="1027"/>
      <c r="DP68" s="1028"/>
      <c r="DQ68" s="1026"/>
      <c r="DR68" s="1027"/>
      <c r="DS68" s="1027"/>
      <c r="DT68" s="1027"/>
      <c r="DU68" s="1028"/>
      <c r="DV68" s="1010"/>
      <c r="DW68" s="1011"/>
      <c r="DX68" s="1011"/>
      <c r="DY68" s="1011"/>
      <c r="DZ68" s="1012"/>
      <c r="EA68" s="226"/>
    </row>
    <row r="69" spans="1:131" s="227" customFormat="1" ht="26.25" customHeight="1">
      <c r="A69" s="241">
        <v>2</v>
      </c>
      <c r="B69" s="1044" t="s">
        <v>553</v>
      </c>
      <c r="C69" s="1045"/>
      <c r="D69" s="1045"/>
      <c r="E69" s="1045"/>
      <c r="F69" s="1045"/>
      <c r="G69" s="1045"/>
      <c r="H69" s="1045"/>
      <c r="I69" s="1045"/>
      <c r="J69" s="1045"/>
      <c r="K69" s="1045"/>
      <c r="L69" s="1045"/>
      <c r="M69" s="1045"/>
      <c r="N69" s="1045"/>
      <c r="O69" s="1045"/>
      <c r="P69" s="1046"/>
      <c r="Q69" s="1047">
        <v>185</v>
      </c>
      <c r="R69" s="1041"/>
      <c r="S69" s="1041"/>
      <c r="T69" s="1041"/>
      <c r="U69" s="1041"/>
      <c r="V69" s="1041">
        <v>177</v>
      </c>
      <c r="W69" s="1041"/>
      <c r="X69" s="1041"/>
      <c r="Y69" s="1041"/>
      <c r="Z69" s="1041"/>
      <c r="AA69" s="1041">
        <v>8</v>
      </c>
      <c r="AB69" s="1041"/>
      <c r="AC69" s="1041"/>
      <c r="AD69" s="1041"/>
      <c r="AE69" s="1041"/>
      <c r="AF69" s="1041">
        <v>8</v>
      </c>
      <c r="AG69" s="1041"/>
      <c r="AH69" s="1041"/>
      <c r="AI69" s="1041"/>
      <c r="AJ69" s="1041"/>
      <c r="AK69" s="1048" t="s">
        <v>577</v>
      </c>
      <c r="AL69" s="1049"/>
      <c r="AM69" s="1049"/>
      <c r="AN69" s="1049"/>
      <c r="AO69" s="1050"/>
      <c r="AP69" s="1048" t="s">
        <v>577</v>
      </c>
      <c r="AQ69" s="1049"/>
      <c r="AR69" s="1049"/>
      <c r="AS69" s="1049"/>
      <c r="AT69" s="1050"/>
      <c r="AU69" s="1048" t="s">
        <v>577</v>
      </c>
      <c r="AV69" s="1049"/>
      <c r="AW69" s="1049"/>
      <c r="AX69" s="1049"/>
      <c r="AY69" s="1050"/>
      <c r="AZ69" s="1042"/>
      <c r="BA69" s="1042"/>
      <c r="BB69" s="1042"/>
      <c r="BC69" s="1042"/>
      <c r="BD69" s="1043"/>
      <c r="BE69" s="245"/>
      <c r="BF69" s="245"/>
      <c r="BG69" s="245"/>
      <c r="BH69" s="245"/>
      <c r="BI69" s="245"/>
      <c r="BJ69" s="245"/>
      <c r="BK69" s="245"/>
      <c r="BL69" s="245"/>
      <c r="BM69" s="245"/>
      <c r="BN69" s="245"/>
      <c r="BO69" s="245"/>
      <c r="BP69" s="245"/>
      <c r="BQ69" s="242">
        <v>63</v>
      </c>
      <c r="BR69" s="247"/>
      <c r="BS69" s="1023"/>
      <c r="BT69" s="1024"/>
      <c r="BU69" s="1024"/>
      <c r="BV69" s="1024"/>
      <c r="BW69" s="1024"/>
      <c r="BX69" s="1024"/>
      <c r="BY69" s="1024"/>
      <c r="BZ69" s="1024"/>
      <c r="CA69" s="1024"/>
      <c r="CB69" s="1024"/>
      <c r="CC69" s="1024"/>
      <c r="CD69" s="1024"/>
      <c r="CE69" s="1024"/>
      <c r="CF69" s="1024"/>
      <c r="CG69" s="1025"/>
      <c r="CH69" s="1026"/>
      <c r="CI69" s="1027"/>
      <c r="CJ69" s="1027"/>
      <c r="CK69" s="1027"/>
      <c r="CL69" s="1028"/>
      <c r="CM69" s="1026"/>
      <c r="CN69" s="1027"/>
      <c r="CO69" s="1027"/>
      <c r="CP69" s="1027"/>
      <c r="CQ69" s="1028"/>
      <c r="CR69" s="1026"/>
      <c r="CS69" s="1027"/>
      <c r="CT69" s="1027"/>
      <c r="CU69" s="1027"/>
      <c r="CV69" s="1028"/>
      <c r="CW69" s="1026"/>
      <c r="CX69" s="1027"/>
      <c r="CY69" s="1027"/>
      <c r="CZ69" s="1027"/>
      <c r="DA69" s="1028"/>
      <c r="DB69" s="1026"/>
      <c r="DC69" s="1027"/>
      <c r="DD69" s="1027"/>
      <c r="DE69" s="1027"/>
      <c r="DF69" s="1028"/>
      <c r="DG69" s="1026"/>
      <c r="DH69" s="1027"/>
      <c r="DI69" s="1027"/>
      <c r="DJ69" s="1027"/>
      <c r="DK69" s="1028"/>
      <c r="DL69" s="1026"/>
      <c r="DM69" s="1027"/>
      <c r="DN69" s="1027"/>
      <c r="DO69" s="1027"/>
      <c r="DP69" s="1028"/>
      <c r="DQ69" s="1026"/>
      <c r="DR69" s="1027"/>
      <c r="DS69" s="1027"/>
      <c r="DT69" s="1027"/>
      <c r="DU69" s="1028"/>
      <c r="DV69" s="1010"/>
      <c r="DW69" s="1011"/>
      <c r="DX69" s="1011"/>
      <c r="DY69" s="1011"/>
      <c r="DZ69" s="1012"/>
      <c r="EA69" s="226"/>
    </row>
    <row r="70" spans="1:131" s="227" customFormat="1" ht="26.25" customHeight="1">
      <c r="A70" s="241">
        <v>3</v>
      </c>
      <c r="B70" s="1044" t="s">
        <v>554</v>
      </c>
      <c r="C70" s="1045"/>
      <c r="D70" s="1045"/>
      <c r="E70" s="1045"/>
      <c r="F70" s="1045"/>
      <c r="G70" s="1045"/>
      <c r="H70" s="1045"/>
      <c r="I70" s="1045"/>
      <c r="J70" s="1045"/>
      <c r="K70" s="1045"/>
      <c r="L70" s="1045"/>
      <c r="M70" s="1045"/>
      <c r="N70" s="1045"/>
      <c r="O70" s="1045"/>
      <c r="P70" s="1046"/>
      <c r="Q70" s="1047">
        <v>40</v>
      </c>
      <c r="R70" s="1041"/>
      <c r="S70" s="1041"/>
      <c r="T70" s="1041"/>
      <c r="U70" s="1041"/>
      <c r="V70" s="1041">
        <v>38</v>
      </c>
      <c r="W70" s="1041"/>
      <c r="X70" s="1041"/>
      <c r="Y70" s="1041"/>
      <c r="Z70" s="1041"/>
      <c r="AA70" s="1041">
        <v>2</v>
      </c>
      <c r="AB70" s="1041"/>
      <c r="AC70" s="1041"/>
      <c r="AD70" s="1041"/>
      <c r="AE70" s="1041"/>
      <c r="AF70" s="1041">
        <v>2</v>
      </c>
      <c r="AG70" s="1041"/>
      <c r="AH70" s="1041"/>
      <c r="AI70" s="1041"/>
      <c r="AJ70" s="1041"/>
      <c r="AK70" s="1048" t="s">
        <v>577</v>
      </c>
      <c r="AL70" s="1049"/>
      <c r="AM70" s="1049"/>
      <c r="AN70" s="1049"/>
      <c r="AO70" s="1050"/>
      <c r="AP70" s="1041">
        <v>27</v>
      </c>
      <c r="AQ70" s="1041"/>
      <c r="AR70" s="1041"/>
      <c r="AS70" s="1041"/>
      <c r="AT70" s="1041"/>
      <c r="AU70" s="1041">
        <v>5</v>
      </c>
      <c r="AV70" s="1041"/>
      <c r="AW70" s="1041"/>
      <c r="AX70" s="1041"/>
      <c r="AY70" s="1041"/>
      <c r="AZ70" s="1042"/>
      <c r="BA70" s="1042"/>
      <c r="BB70" s="1042"/>
      <c r="BC70" s="1042"/>
      <c r="BD70" s="1043"/>
      <c r="BE70" s="245"/>
      <c r="BF70" s="245"/>
      <c r="BG70" s="245"/>
      <c r="BH70" s="245"/>
      <c r="BI70" s="245"/>
      <c r="BJ70" s="245"/>
      <c r="BK70" s="245"/>
      <c r="BL70" s="245"/>
      <c r="BM70" s="245"/>
      <c r="BN70" s="245"/>
      <c r="BO70" s="245"/>
      <c r="BP70" s="245"/>
      <c r="BQ70" s="242">
        <v>64</v>
      </c>
      <c r="BR70" s="247"/>
      <c r="BS70" s="1023"/>
      <c r="BT70" s="1024"/>
      <c r="BU70" s="1024"/>
      <c r="BV70" s="1024"/>
      <c r="BW70" s="1024"/>
      <c r="BX70" s="1024"/>
      <c r="BY70" s="1024"/>
      <c r="BZ70" s="1024"/>
      <c r="CA70" s="1024"/>
      <c r="CB70" s="1024"/>
      <c r="CC70" s="1024"/>
      <c r="CD70" s="1024"/>
      <c r="CE70" s="1024"/>
      <c r="CF70" s="1024"/>
      <c r="CG70" s="1025"/>
      <c r="CH70" s="1026"/>
      <c r="CI70" s="1027"/>
      <c r="CJ70" s="1027"/>
      <c r="CK70" s="1027"/>
      <c r="CL70" s="1028"/>
      <c r="CM70" s="1026"/>
      <c r="CN70" s="1027"/>
      <c r="CO70" s="1027"/>
      <c r="CP70" s="1027"/>
      <c r="CQ70" s="1028"/>
      <c r="CR70" s="1026"/>
      <c r="CS70" s="1027"/>
      <c r="CT70" s="1027"/>
      <c r="CU70" s="1027"/>
      <c r="CV70" s="1028"/>
      <c r="CW70" s="1026"/>
      <c r="CX70" s="1027"/>
      <c r="CY70" s="1027"/>
      <c r="CZ70" s="1027"/>
      <c r="DA70" s="1028"/>
      <c r="DB70" s="1026"/>
      <c r="DC70" s="1027"/>
      <c r="DD70" s="1027"/>
      <c r="DE70" s="1027"/>
      <c r="DF70" s="1028"/>
      <c r="DG70" s="1026"/>
      <c r="DH70" s="1027"/>
      <c r="DI70" s="1027"/>
      <c r="DJ70" s="1027"/>
      <c r="DK70" s="1028"/>
      <c r="DL70" s="1026"/>
      <c r="DM70" s="1027"/>
      <c r="DN70" s="1027"/>
      <c r="DO70" s="1027"/>
      <c r="DP70" s="1028"/>
      <c r="DQ70" s="1026"/>
      <c r="DR70" s="1027"/>
      <c r="DS70" s="1027"/>
      <c r="DT70" s="1027"/>
      <c r="DU70" s="1028"/>
      <c r="DV70" s="1010"/>
      <c r="DW70" s="1011"/>
      <c r="DX70" s="1011"/>
      <c r="DY70" s="1011"/>
      <c r="DZ70" s="1012"/>
      <c r="EA70" s="226"/>
    </row>
    <row r="71" spans="1:131" s="227" customFormat="1" ht="26.25" customHeight="1">
      <c r="A71" s="241">
        <v>4</v>
      </c>
      <c r="B71" s="1044" t="s">
        <v>555</v>
      </c>
      <c r="C71" s="1045"/>
      <c r="D71" s="1045"/>
      <c r="E71" s="1045"/>
      <c r="F71" s="1045"/>
      <c r="G71" s="1045"/>
      <c r="H71" s="1045"/>
      <c r="I71" s="1045"/>
      <c r="J71" s="1045"/>
      <c r="K71" s="1045"/>
      <c r="L71" s="1045"/>
      <c r="M71" s="1045"/>
      <c r="N71" s="1045"/>
      <c r="O71" s="1045"/>
      <c r="P71" s="1046"/>
      <c r="Q71" s="1047">
        <v>1</v>
      </c>
      <c r="R71" s="1041"/>
      <c r="S71" s="1041"/>
      <c r="T71" s="1041"/>
      <c r="U71" s="1041"/>
      <c r="V71" s="1041">
        <v>1</v>
      </c>
      <c r="W71" s="1041"/>
      <c r="X71" s="1041"/>
      <c r="Y71" s="1041"/>
      <c r="Z71" s="1041"/>
      <c r="AA71" s="1041">
        <v>0</v>
      </c>
      <c r="AB71" s="1041"/>
      <c r="AC71" s="1041"/>
      <c r="AD71" s="1041"/>
      <c r="AE71" s="1041"/>
      <c r="AF71" s="1041">
        <v>0</v>
      </c>
      <c r="AG71" s="1041"/>
      <c r="AH71" s="1041"/>
      <c r="AI71" s="1041"/>
      <c r="AJ71" s="1041"/>
      <c r="AK71" s="1048" t="s">
        <v>577</v>
      </c>
      <c r="AL71" s="1049"/>
      <c r="AM71" s="1049"/>
      <c r="AN71" s="1049"/>
      <c r="AO71" s="1050"/>
      <c r="AP71" s="1048" t="s">
        <v>577</v>
      </c>
      <c r="AQ71" s="1049"/>
      <c r="AR71" s="1049"/>
      <c r="AS71" s="1049"/>
      <c r="AT71" s="1050"/>
      <c r="AU71" s="1048" t="s">
        <v>577</v>
      </c>
      <c r="AV71" s="1049"/>
      <c r="AW71" s="1049"/>
      <c r="AX71" s="1049"/>
      <c r="AY71" s="1050"/>
      <c r="AZ71" s="1042"/>
      <c r="BA71" s="1042"/>
      <c r="BB71" s="1042"/>
      <c r="BC71" s="1042"/>
      <c r="BD71" s="1043"/>
      <c r="BE71" s="245"/>
      <c r="BF71" s="245"/>
      <c r="BG71" s="245"/>
      <c r="BH71" s="245"/>
      <c r="BI71" s="245"/>
      <c r="BJ71" s="245"/>
      <c r="BK71" s="245"/>
      <c r="BL71" s="245"/>
      <c r="BM71" s="245"/>
      <c r="BN71" s="245"/>
      <c r="BO71" s="245"/>
      <c r="BP71" s="245"/>
      <c r="BQ71" s="242">
        <v>65</v>
      </c>
      <c r="BR71" s="247"/>
      <c r="BS71" s="1023"/>
      <c r="BT71" s="1024"/>
      <c r="BU71" s="1024"/>
      <c r="BV71" s="1024"/>
      <c r="BW71" s="1024"/>
      <c r="BX71" s="1024"/>
      <c r="BY71" s="1024"/>
      <c r="BZ71" s="1024"/>
      <c r="CA71" s="1024"/>
      <c r="CB71" s="1024"/>
      <c r="CC71" s="1024"/>
      <c r="CD71" s="1024"/>
      <c r="CE71" s="1024"/>
      <c r="CF71" s="1024"/>
      <c r="CG71" s="1025"/>
      <c r="CH71" s="1026"/>
      <c r="CI71" s="1027"/>
      <c r="CJ71" s="1027"/>
      <c r="CK71" s="1027"/>
      <c r="CL71" s="1028"/>
      <c r="CM71" s="1026"/>
      <c r="CN71" s="1027"/>
      <c r="CO71" s="1027"/>
      <c r="CP71" s="1027"/>
      <c r="CQ71" s="1028"/>
      <c r="CR71" s="1026"/>
      <c r="CS71" s="1027"/>
      <c r="CT71" s="1027"/>
      <c r="CU71" s="1027"/>
      <c r="CV71" s="1028"/>
      <c r="CW71" s="1026"/>
      <c r="CX71" s="1027"/>
      <c r="CY71" s="1027"/>
      <c r="CZ71" s="1027"/>
      <c r="DA71" s="1028"/>
      <c r="DB71" s="1026"/>
      <c r="DC71" s="1027"/>
      <c r="DD71" s="1027"/>
      <c r="DE71" s="1027"/>
      <c r="DF71" s="1028"/>
      <c r="DG71" s="1026"/>
      <c r="DH71" s="1027"/>
      <c r="DI71" s="1027"/>
      <c r="DJ71" s="1027"/>
      <c r="DK71" s="1028"/>
      <c r="DL71" s="1026"/>
      <c r="DM71" s="1027"/>
      <c r="DN71" s="1027"/>
      <c r="DO71" s="1027"/>
      <c r="DP71" s="1028"/>
      <c r="DQ71" s="1026"/>
      <c r="DR71" s="1027"/>
      <c r="DS71" s="1027"/>
      <c r="DT71" s="1027"/>
      <c r="DU71" s="1028"/>
      <c r="DV71" s="1010"/>
      <c r="DW71" s="1011"/>
      <c r="DX71" s="1011"/>
      <c r="DY71" s="1011"/>
      <c r="DZ71" s="1012"/>
      <c r="EA71" s="226"/>
    </row>
    <row r="72" spans="1:131" s="227" customFormat="1" ht="26.25" customHeight="1">
      <c r="A72" s="241">
        <v>5</v>
      </c>
      <c r="B72" s="1044" t="s">
        <v>556</v>
      </c>
      <c r="C72" s="1045"/>
      <c r="D72" s="1045"/>
      <c r="E72" s="1045"/>
      <c r="F72" s="1045"/>
      <c r="G72" s="1045"/>
      <c r="H72" s="1045"/>
      <c r="I72" s="1045"/>
      <c r="J72" s="1045"/>
      <c r="K72" s="1045"/>
      <c r="L72" s="1045"/>
      <c r="M72" s="1045"/>
      <c r="N72" s="1045"/>
      <c r="O72" s="1045"/>
      <c r="P72" s="1046"/>
      <c r="Q72" s="1047">
        <v>2986</v>
      </c>
      <c r="R72" s="1041"/>
      <c r="S72" s="1041"/>
      <c r="T72" s="1041"/>
      <c r="U72" s="1041"/>
      <c r="V72" s="1041">
        <v>2943</v>
      </c>
      <c r="W72" s="1041"/>
      <c r="X72" s="1041"/>
      <c r="Y72" s="1041"/>
      <c r="Z72" s="1041"/>
      <c r="AA72" s="1041">
        <v>43</v>
      </c>
      <c r="AB72" s="1041"/>
      <c r="AC72" s="1041"/>
      <c r="AD72" s="1041"/>
      <c r="AE72" s="1041"/>
      <c r="AF72" s="1041">
        <v>36</v>
      </c>
      <c r="AG72" s="1041"/>
      <c r="AH72" s="1041"/>
      <c r="AI72" s="1041"/>
      <c r="AJ72" s="1041"/>
      <c r="AK72" s="1041">
        <v>37</v>
      </c>
      <c r="AL72" s="1041"/>
      <c r="AM72" s="1041"/>
      <c r="AN72" s="1041"/>
      <c r="AO72" s="1041"/>
      <c r="AP72" s="1041">
        <v>1030</v>
      </c>
      <c r="AQ72" s="1041"/>
      <c r="AR72" s="1041"/>
      <c r="AS72" s="1041"/>
      <c r="AT72" s="1041"/>
      <c r="AU72" s="1041">
        <v>284</v>
      </c>
      <c r="AV72" s="1041"/>
      <c r="AW72" s="1041"/>
      <c r="AX72" s="1041"/>
      <c r="AY72" s="1041"/>
      <c r="AZ72" s="1042"/>
      <c r="BA72" s="1042"/>
      <c r="BB72" s="1042"/>
      <c r="BC72" s="1042"/>
      <c r="BD72" s="1043"/>
      <c r="BE72" s="245"/>
      <c r="BF72" s="245"/>
      <c r="BG72" s="245"/>
      <c r="BH72" s="245"/>
      <c r="BI72" s="245"/>
      <c r="BJ72" s="245"/>
      <c r="BK72" s="245"/>
      <c r="BL72" s="245"/>
      <c r="BM72" s="245"/>
      <c r="BN72" s="245"/>
      <c r="BO72" s="245"/>
      <c r="BP72" s="245"/>
      <c r="BQ72" s="242">
        <v>66</v>
      </c>
      <c r="BR72" s="247"/>
      <c r="BS72" s="1023"/>
      <c r="BT72" s="1024"/>
      <c r="BU72" s="1024"/>
      <c r="BV72" s="1024"/>
      <c r="BW72" s="1024"/>
      <c r="BX72" s="1024"/>
      <c r="BY72" s="1024"/>
      <c r="BZ72" s="1024"/>
      <c r="CA72" s="1024"/>
      <c r="CB72" s="1024"/>
      <c r="CC72" s="1024"/>
      <c r="CD72" s="1024"/>
      <c r="CE72" s="1024"/>
      <c r="CF72" s="1024"/>
      <c r="CG72" s="1025"/>
      <c r="CH72" s="1026"/>
      <c r="CI72" s="1027"/>
      <c r="CJ72" s="1027"/>
      <c r="CK72" s="1027"/>
      <c r="CL72" s="1028"/>
      <c r="CM72" s="1026"/>
      <c r="CN72" s="1027"/>
      <c r="CO72" s="1027"/>
      <c r="CP72" s="1027"/>
      <c r="CQ72" s="1028"/>
      <c r="CR72" s="1026"/>
      <c r="CS72" s="1027"/>
      <c r="CT72" s="1027"/>
      <c r="CU72" s="1027"/>
      <c r="CV72" s="1028"/>
      <c r="CW72" s="1026"/>
      <c r="CX72" s="1027"/>
      <c r="CY72" s="1027"/>
      <c r="CZ72" s="1027"/>
      <c r="DA72" s="1028"/>
      <c r="DB72" s="1026"/>
      <c r="DC72" s="1027"/>
      <c r="DD72" s="1027"/>
      <c r="DE72" s="1027"/>
      <c r="DF72" s="1028"/>
      <c r="DG72" s="1026"/>
      <c r="DH72" s="1027"/>
      <c r="DI72" s="1027"/>
      <c r="DJ72" s="1027"/>
      <c r="DK72" s="1028"/>
      <c r="DL72" s="1026"/>
      <c r="DM72" s="1027"/>
      <c r="DN72" s="1027"/>
      <c r="DO72" s="1027"/>
      <c r="DP72" s="1028"/>
      <c r="DQ72" s="1026"/>
      <c r="DR72" s="1027"/>
      <c r="DS72" s="1027"/>
      <c r="DT72" s="1027"/>
      <c r="DU72" s="1028"/>
      <c r="DV72" s="1010"/>
      <c r="DW72" s="1011"/>
      <c r="DX72" s="1011"/>
      <c r="DY72" s="1011"/>
      <c r="DZ72" s="1012"/>
      <c r="EA72" s="226"/>
    </row>
    <row r="73" spans="1:131" s="227" customFormat="1" ht="26.25" customHeight="1">
      <c r="A73" s="241">
        <v>6</v>
      </c>
      <c r="B73" s="1044" t="s">
        <v>557</v>
      </c>
      <c r="C73" s="1045"/>
      <c r="D73" s="1045"/>
      <c r="E73" s="1045"/>
      <c r="F73" s="1045"/>
      <c r="G73" s="1045"/>
      <c r="H73" s="1045"/>
      <c r="I73" s="1045"/>
      <c r="J73" s="1045"/>
      <c r="K73" s="1045"/>
      <c r="L73" s="1045"/>
      <c r="M73" s="1045"/>
      <c r="N73" s="1045"/>
      <c r="O73" s="1045"/>
      <c r="P73" s="1046"/>
      <c r="Q73" s="1047">
        <v>204</v>
      </c>
      <c r="R73" s="1041"/>
      <c r="S73" s="1041"/>
      <c r="T73" s="1041"/>
      <c r="U73" s="1041"/>
      <c r="V73" s="1041">
        <v>195</v>
      </c>
      <c r="W73" s="1041"/>
      <c r="X73" s="1041"/>
      <c r="Y73" s="1041"/>
      <c r="Z73" s="1041"/>
      <c r="AA73" s="1041">
        <v>9</v>
      </c>
      <c r="AB73" s="1041"/>
      <c r="AC73" s="1041"/>
      <c r="AD73" s="1041"/>
      <c r="AE73" s="1041"/>
      <c r="AF73" s="1041">
        <v>9</v>
      </c>
      <c r="AG73" s="1041"/>
      <c r="AH73" s="1041"/>
      <c r="AI73" s="1041"/>
      <c r="AJ73" s="1041"/>
      <c r="AK73" s="1041">
        <v>16</v>
      </c>
      <c r="AL73" s="1041"/>
      <c r="AM73" s="1041"/>
      <c r="AN73" s="1041"/>
      <c r="AO73" s="1041"/>
      <c r="AP73" s="1048" t="s">
        <v>577</v>
      </c>
      <c r="AQ73" s="1049"/>
      <c r="AR73" s="1049"/>
      <c r="AS73" s="1049"/>
      <c r="AT73" s="1050"/>
      <c r="AU73" s="1048" t="s">
        <v>577</v>
      </c>
      <c r="AV73" s="1049"/>
      <c r="AW73" s="1049"/>
      <c r="AX73" s="1049"/>
      <c r="AY73" s="1050"/>
      <c r="AZ73" s="1042"/>
      <c r="BA73" s="1042"/>
      <c r="BB73" s="1042"/>
      <c r="BC73" s="1042"/>
      <c r="BD73" s="1043"/>
      <c r="BE73" s="245"/>
      <c r="BF73" s="245"/>
      <c r="BG73" s="245"/>
      <c r="BH73" s="245"/>
      <c r="BI73" s="245"/>
      <c r="BJ73" s="245"/>
      <c r="BK73" s="245"/>
      <c r="BL73" s="245"/>
      <c r="BM73" s="245"/>
      <c r="BN73" s="245"/>
      <c r="BO73" s="245"/>
      <c r="BP73" s="245"/>
      <c r="BQ73" s="242">
        <v>67</v>
      </c>
      <c r="BR73" s="247"/>
      <c r="BS73" s="1023"/>
      <c r="BT73" s="1024"/>
      <c r="BU73" s="1024"/>
      <c r="BV73" s="1024"/>
      <c r="BW73" s="1024"/>
      <c r="BX73" s="1024"/>
      <c r="BY73" s="1024"/>
      <c r="BZ73" s="1024"/>
      <c r="CA73" s="1024"/>
      <c r="CB73" s="1024"/>
      <c r="CC73" s="1024"/>
      <c r="CD73" s="1024"/>
      <c r="CE73" s="1024"/>
      <c r="CF73" s="1024"/>
      <c r="CG73" s="1025"/>
      <c r="CH73" s="1026"/>
      <c r="CI73" s="1027"/>
      <c r="CJ73" s="1027"/>
      <c r="CK73" s="1027"/>
      <c r="CL73" s="1028"/>
      <c r="CM73" s="1026"/>
      <c r="CN73" s="1027"/>
      <c r="CO73" s="1027"/>
      <c r="CP73" s="1027"/>
      <c r="CQ73" s="1028"/>
      <c r="CR73" s="1026"/>
      <c r="CS73" s="1027"/>
      <c r="CT73" s="1027"/>
      <c r="CU73" s="1027"/>
      <c r="CV73" s="1028"/>
      <c r="CW73" s="1026"/>
      <c r="CX73" s="1027"/>
      <c r="CY73" s="1027"/>
      <c r="CZ73" s="1027"/>
      <c r="DA73" s="1028"/>
      <c r="DB73" s="1026"/>
      <c r="DC73" s="1027"/>
      <c r="DD73" s="1027"/>
      <c r="DE73" s="1027"/>
      <c r="DF73" s="1028"/>
      <c r="DG73" s="1026"/>
      <c r="DH73" s="1027"/>
      <c r="DI73" s="1027"/>
      <c r="DJ73" s="1027"/>
      <c r="DK73" s="1028"/>
      <c r="DL73" s="1026"/>
      <c r="DM73" s="1027"/>
      <c r="DN73" s="1027"/>
      <c r="DO73" s="1027"/>
      <c r="DP73" s="1028"/>
      <c r="DQ73" s="1026"/>
      <c r="DR73" s="1027"/>
      <c r="DS73" s="1027"/>
      <c r="DT73" s="1027"/>
      <c r="DU73" s="1028"/>
      <c r="DV73" s="1010"/>
      <c r="DW73" s="1011"/>
      <c r="DX73" s="1011"/>
      <c r="DY73" s="1011"/>
      <c r="DZ73" s="1012"/>
      <c r="EA73" s="226"/>
    </row>
    <row r="74" spans="1:131" s="227" customFormat="1" ht="26.25" customHeight="1">
      <c r="A74" s="241">
        <v>7</v>
      </c>
      <c r="B74" s="1044" t="s">
        <v>558</v>
      </c>
      <c r="C74" s="1045"/>
      <c r="D74" s="1045"/>
      <c r="E74" s="1045"/>
      <c r="F74" s="1045"/>
      <c r="G74" s="1045"/>
      <c r="H74" s="1045"/>
      <c r="I74" s="1045"/>
      <c r="J74" s="1045"/>
      <c r="K74" s="1045"/>
      <c r="L74" s="1045"/>
      <c r="M74" s="1045"/>
      <c r="N74" s="1045"/>
      <c r="O74" s="1045"/>
      <c r="P74" s="1046"/>
      <c r="Q74" s="1047">
        <v>66</v>
      </c>
      <c r="R74" s="1041"/>
      <c r="S74" s="1041"/>
      <c r="T74" s="1041"/>
      <c r="U74" s="1041"/>
      <c r="V74" s="1041">
        <v>66</v>
      </c>
      <c r="W74" s="1041"/>
      <c r="X74" s="1041"/>
      <c r="Y74" s="1041"/>
      <c r="Z74" s="1041"/>
      <c r="AA74" s="1048" t="s">
        <v>577</v>
      </c>
      <c r="AB74" s="1049"/>
      <c r="AC74" s="1049"/>
      <c r="AD74" s="1049"/>
      <c r="AE74" s="1050"/>
      <c r="AF74" s="1048" t="s">
        <v>577</v>
      </c>
      <c r="AG74" s="1049"/>
      <c r="AH74" s="1049"/>
      <c r="AI74" s="1049"/>
      <c r="AJ74" s="1050"/>
      <c r="AK74" s="1048" t="s">
        <v>577</v>
      </c>
      <c r="AL74" s="1049"/>
      <c r="AM74" s="1049"/>
      <c r="AN74" s="1049"/>
      <c r="AO74" s="1050"/>
      <c r="AP74" s="1048" t="s">
        <v>577</v>
      </c>
      <c r="AQ74" s="1049"/>
      <c r="AR74" s="1049"/>
      <c r="AS74" s="1049"/>
      <c r="AT74" s="1050"/>
      <c r="AU74" s="1048" t="s">
        <v>577</v>
      </c>
      <c r="AV74" s="1049"/>
      <c r="AW74" s="1049"/>
      <c r="AX74" s="1049"/>
      <c r="AY74" s="1050"/>
      <c r="AZ74" s="1042"/>
      <c r="BA74" s="1042"/>
      <c r="BB74" s="1042"/>
      <c r="BC74" s="1042"/>
      <c r="BD74" s="1043"/>
      <c r="BE74" s="245"/>
      <c r="BF74" s="245"/>
      <c r="BG74" s="245"/>
      <c r="BH74" s="245"/>
      <c r="BI74" s="245"/>
      <c r="BJ74" s="245"/>
      <c r="BK74" s="245"/>
      <c r="BL74" s="245"/>
      <c r="BM74" s="245"/>
      <c r="BN74" s="245"/>
      <c r="BO74" s="245"/>
      <c r="BP74" s="245"/>
      <c r="BQ74" s="242">
        <v>68</v>
      </c>
      <c r="BR74" s="247"/>
      <c r="BS74" s="1023"/>
      <c r="BT74" s="1024"/>
      <c r="BU74" s="1024"/>
      <c r="BV74" s="1024"/>
      <c r="BW74" s="1024"/>
      <c r="BX74" s="1024"/>
      <c r="BY74" s="1024"/>
      <c r="BZ74" s="1024"/>
      <c r="CA74" s="1024"/>
      <c r="CB74" s="1024"/>
      <c r="CC74" s="1024"/>
      <c r="CD74" s="1024"/>
      <c r="CE74" s="1024"/>
      <c r="CF74" s="1024"/>
      <c r="CG74" s="1025"/>
      <c r="CH74" s="1026"/>
      <c r="CI74" s="1027"/>
      <c r="CJ74" s="1027"/>
      <c r="CK74" s="1027"/>
      <c r="CL74" s="1028"/>
      <c r="CM74" s="1026"/>
      <c r="CN74" s="1027"/>
      <c r="CO74" s="1027"/>
      <c r="CP74" s="1027"/>
      <c r="CQ74" s="1028"/>
      <c r="CR74" s="1026"/>
      <c r="CS74" s="1027"/>
      <c r="CT74" s="1027"/>
      <c r="CU74" s="1027"/>
      <c r="CV74" s="1028"/>
      <c r="CW74" s="1026"/>
      <c r="CX74" s="1027"/>
      <c r="CY74" s="1027"/>
      <c r="CZ74" s="1027"/>
      <c r="DA74" s="1028"/>
      <c r="DB74" s="1026"/>
      <c r="DC74" s="1027"/>
      <c r="DD74" s="1027"/>
      <c r="DE74" s="1027"/>
      <c r="DF74" s="1028"/>
      <c r="DG74" s="1026"/>
      <c r="DH74" s="1027"/>
      <c r="DI74" s="1027"/>
      <c r="DJ74" s="1027"/>
      <c r="DK74" s="1028"/>
      <c r="DL74" s="1026"/>
      <c r="DM74" s="1027"/>
      <c r="DN74" s="1027"/>
      <c r="DO74" s="1027"/>
      <c r="DP74" s="1028"/>
      <c r="DQ74" s="1026"/>
      <c r="DR74" s="1027"/>
      <c r="DS74" s="1027"/>
      <c r="DT74" s="1027"/>
      <c r="DU74" s="1028"/>
      <c r="DV74" s="1010"/>
      <c r="DW74" s="1011"/>
      <c r="DX74" s="1011"/>
      <c r="DY74" s="1011"/>
      <c r="DZ74" s="1012"/>
      <c r="EA74" s="226"/>
    </row>
    <row r="75" spans="1:131" s="227" customFormat="1" ht="26.25" customHeight="1">
      <c r="A75" s="241">
        <v>8</v>
      </c>
      <c r="B75" s="1044" t="s">
        <v>559</v>
      </c>
      <c r="C75" s="1045"/>
      <c r="D75" s="1045"/>
      <c r="E75" s="1045"/>
      <c r="F75" s="1045"/>
      <c r="G75" s="1045"/>
      <c r="H75" s="1045"/>
      <c r="I75" s="1045"/>
      <c r="J75" s="1045"/>
      <c r="K75" s="1045"/>
      <c r="L75" s="1045"/>
      <c r="M75" s="1045"/>
      <c r="N75" s="1045"/>
      <c r="O75" s="1045"/>
      <c r="P75" s="1046"/>
      <c r="Q75" s="1051">
        <v>128</v>
      </c>
      <c r="R75" s="1049"/>
      <c r="S75" s="1049"/>
      <c r="T75" s="1049"/>
      <c r="U75" s="1050"/>
      <c r="V75" s="1052">
        <v>107</v>
      </c>
      <c r="W75" s="1049"/>
      <c r="X75" s="1049"/>
      <c r="Y75" s="1049"/>
      <c r="Z75" s="1050"/>
      <c r="AA75" s="1048">
        <v>21</v>
      </c>
      <c r="AB75" s="1049"/>
      <c r="AC75" s="1049"/>
      <c r="AD75" s="1049"/>
      <c r="AE75" s="1050"/>
      <c r="AF75" s="1048">
        <v>21</v>
      </c>
      <c r="AG75" s="1049"/>
      <c r="AH75" s="1049"/>
      <c r="AI75" s="1049"/>
      <c r="AJ75" s="1050"/>
      <c r="AK75" s="1048" t="s">
        <v>577</v>
      </c>
      <c r="AL75" s="1049"/>
      <c r="AM75" s="1049"/>
      <c r="AN75" s="1049"/>
      <c r="AO75" s="1050"/>
      <c r="AP75" s="1048" t="s">
        <v>577</v>
      </c>
      <c r="AQ75" s="1049"/>
      <c r="AR75" s="1049"/>
      <c r="AS75" s="1049"/>
      <c r="AT75" s="1050"/>
      <c r="AU75" s="1048" t="s">
        <v>577</v>
      </c>
      <c r="AV75" s="1049"/>
      <c r="AW75" s="1049"/>
      <c r="AX75" s="1049"/>
      <c r="AY75" s="1050"/>
      <c r="AZ75" s="1042"/>
      <c r="BA75" s="1042"/>
      <c r="BB75" s="1042"/>
      <c r="BC75" s="1042"/>
      <c r="BD75" s="1043"/>
      <c r="BE75" s="245"/>
      <c r="BF75" s="245"/>
      <c r="BG75" s="245"/>
      <c r="BH75" s="245"/>
      <c r="BI75" s="245"/>
      <c r="BJ75" s="245"/>
      <c r="BK75" s="245"/>
      <c r="BL75" s="245"/>
      <c r="BM75" s="245"/>
      <c r="BN75" s="245"/>
      <c r="BO75" s="245"/>
      <c r="BP75" s="245"/>
      <c r="BQ75" s="242">
        <v>69</v>
      </c>
      <c r="BR75" s="247"/>
      <c r="BS75" s="1023"/>
      <c r="BT75" s="1024"/>
      <c r="BU75" s="1024"/>
      <c r="BV75" s="1024"/>
      <c r="BW75" s="1024"/>
      <c r="BX75" s="1024"/>
      <c r="BY75" s="1024"/>
      <c r="BZ75" s="1024"/>
      <c r="CA75" s="1024"/>
      <c r="CB75" s="1024"/>
      <c r="CC75" s="1024"/>
      <c r="CD75" s="1024"/>
      <c r="CE75" s="1024"/>
      <c r="CF75" s="1024"/>
      <c r="CG75" s="1025"/>
      <c r="CH75" s="1026"/>
      <c r="CI75" s="1027"/>
      <c r="CJ75" s="1027"/>
      <c r="CK75" s="1027"/>
      <c r="CL75" s="1028"/>
      <c r="CM75" s="1026"/>
      <c r="CN75" s="1027"/>
      <c r="CO75" s="1027"/>
      <c r="CP75" s="1027"/>
      <c r="CQ75" s="1028"/>
      <c r="CR75" s="1026"/>
      <c r="CS75" s="1027"/>
      <c r="CT75" s="1027"/>
      <c r="CU75" s="1027"/>
      <c r="CV75" s="1028"/>
      <c r="CW75" s="1026"/>
      <c r="CX75" s="1027"/>
      <c r="CY75" s="1027"/>
      <c r="CZ75" s="1027"/>
      <c r="DA75" s="1028"/>
      <c r="DB75" s="1026"/>
      <c r="DC75" s="1027"/>
      <c r="DD75" s="1027"/>
      <c r="DE75" s="1027"/>
      <c r="DF75" s="1028"/>
      <c r="DG75" s="1026"/>
      <c r="DH75" s="1027"/>
      <c r="DI75" s="1027"/>
      <c r="DJ75" s="1027"/>
      <c r="DK75" s="1028"/>
      <c r="DL75" s="1026"/>
      <c r="DM75" s="1027"/>
      <c r="DN75" s="1027"/>
      <c r="DO75" s="1027"/>
      <c r="DP75" s="1028"/>
      <c r="DQ75" s="1026"/>
      <c r="DR75" s="1027"/>
      <c r="DS75" s="1027"/>
      <c r="DT75" s="1027"/>
      <c r="DU75" s="1028"/>
      <c r="DV75" s="1010"/>
      <c r="DW75" s="1011"/>
      <c r="DX75" s="1011"/>
      <c r="DY75" s="1011"/>
      <c r="DZ75" s="1012"/>
      <c r="EA75" s="226"/>
    </row>
    <row r="76" spans="1:131" s="227" customFormat="1" ht="26.25" customHeight="1">
      <c r="A76" s="241">
        <v>9</v>
      </c>
      <c r="B76" s="1044" t="s">
        <v>560</v>
      </c>
      <c r="C76" s="1045"/>
      <c r="D76" s="1045"/>
      <c r="E76" s="1045"/>
      <c r="F76" s="1045"/>
      <c r="G76" s="1045"/>
      <c r="H76" s="1045"/>
      <c r="I76" s="1045"/>
      <c r="J76" s="1045"/>
      <c r="K76" s="1045"/>
      <c r="L76" s="1045"/>
      <c r="M76" s="1045"/>
      <c r="N76" s="1045"/>
      <c r="O76" s="1045"/>
      <c r="P76" s="1046"/>
      <c r="Q76" s="1051">
        <v>27</v>
      </c>
      <c r="R76" s="1049"/>
      <c r="S76" s="1049"/>
      <c r="T76" s="1049"/>
      <c r="U76" s="1050"/>
      <c r="V76" s="1052">
        <v>27</v>
      </c>
      <c r="W76" s="1049"/>
      <c r="X76" s="1049"/>
      <c r="Y76" s="1049"/>
      <c r="Z76" s="1050"/>
      <c r="AA76" s="1048" t="s">
        <v>576</v>
      </c>
      <c r="AB76" s="1049"/>
      <c r="AC76" s="1049"/>
      <c r="AD76" s="1049"/>
      <c r="AE76" s="1050"/>
      <c r="AF76" s="1048" t="s">
        <v>577</v>
      </c>
      <c r="AG76" s="1049"/>
      <c r="AH76" s="1049"/>
      <c r="AI76" s="1049"/>
      <c r="AJ76" s="1050"/>
      <c r="AK76" s="1052">
        <v>26</v>
      </c>
      <c r="AL76" s="1049"/>
      <c r="AM76" s="1049"/>
      <c r="AN76" s="1049"/>
      <c r="AO76" s="1050"/>
      <c r="AP76" s="1048" t="s">
        <v>577</v>
      </c>
      <c r="AQ76" s="1049"/>
      <c r="AR76" s="1049"/>
      <c r="AS76" s="1049"/>
      <c r="AT76" s="1050"/>
      <c r="AU76" s="1048" t="s">
        <v>577</v>
      </c>
      <c r="AV76" s="1049"/>
      <c r="AW76" s="1049"/>
      <c r="AX76" s="1049"/>
      <c r="AY76" s="1050"/>
      <c r="AZ76" s="1042"/>
      <c r="BA76" s="1042"/>
      <c r="BB76" s="1042"/>
      <c r="BC76" s="1042"/>
      <c r="BD76" s="1043"/>
      <c r="BE76" s="245"/>
      <c r="BF76" s="245"/>
      <c r="BG76" s="245"/>
      <c r="BH76" s="245"/>
      <c r="BI76" s="245"/>
      <c r="BJ76" s="245"/>
      <c r="BK76" s="245"/>
      <c r="BL76" s="245"/>
      <c r="BM76" s="245"/>
      <c r="BN76" s="245"/>
      <c r="BO76" s="245"/>
      <c r="BP76" s="245"/>
      <c r="BQ76" s="242">
        <v>70</v>
      </c>
      <c r="BR76" s="247"/>
      <c r="BS76" s="1023"/>
      <c r="BT76" s="1024"/>
      <c r="BU76" s="1024"/>
      <c r="BV76" s="1024"/>
      <c r="BW76" s="1024"/>
      <c r="BX76" s="1024"/>
      <c r="BY76" s="1024"/>
      <c r="BZ76" s="1024"/>
      <c r="CA76" s="1024"/>
      <c r="CB76" s="1024"/>
      <c r="CC76" s="1024"/>
      <c r="CD76" s="1024"/>
      <c r="CE76" s="1024"/>
      <c r="CF76" s="1024"/>
      <c r="CG76" s="1025"/>
      <c r="CH76" s="1026"/>
      <c r="CI76" s="1027"/>
      <c r="CJ76" s="1027"/>
      <c r="CK76" s="1027"/>
      <c r="CL76" s="1028"/>
      <c r="CM76" s="1026"/>
      <c r="CN76" s="1027"/>
      <c r="CO76" s="1027"/>
      <c r="CP76" s="1027"/>
      <c r="CQ76" s="1028"/>
      <c r="CR76" s="1026"/>
      <c r="CS76" s="1027"/>
      <c r="CT76" s="1027"/>
      <c r="CU76" s="1027"/>
      <c r="CV76" s="1028"/>
      <c r="CW76" s="1026"/>
      <c r="CX76" s="1027"/>
      <c r="CY76" s="1027"/>
      <c r="CZ76" s="1027"/>
      <c r="DA76" s="1028"/>
      <c r="DB76" s="1026"/>
      <c r="DC76" s="1027"/>
      <c r="DD76" s="1027"/>
      <c r="DE76" s="1027"/>
      <c r="DF76" s="1028"/>
      <c r="DG76" s="1026"/>
      <c r="DH76" s="1027"/>
      <c r="DI76" s="1027"/>
      <c r="DJ76" s="1027"/>
      <c r="DK76" s="1028"/>
      <c r="DL76" s="1026"/>
      <c r="DM76" s="1027"/>
      <c r="DN76" s="1027"/>
      <c r="DO76" s="1027"/>
      <c r="DP76" s="1028"/>
      <c r="DQ76" s="1026"/>
      <c r="DR76" s="1027"/>
      <c r="DS76" s="1027"/>
      <c r="DT76" s="1027"/>
      <c r="DU76" s="1028"/>
      <c r="DV76" s="1010"/>
      <c r="DW76" s="1011"/>
      <c r="DX76" s="1011"/>
      <c r="DY76" s="1011"/>
      <c r="DZ76" s="1012"/>
      <c r="EA76" s="226"/>
    </row>
    <row r="77" spans="1:131" s="227" customFormat="1" ht="26.25" customHeight="1">
      <c r="A77" s="241">
        <v>10</v>
      </c>
      <c r="B77" s="1044" t="s">
        <v>561</v>
      </c>
      <c r="C77" s="1045"/>
      <c r="D77" s="1045"/>
      <c r="E77" s="1045"/>
      <c r="F77" s="1045"/>
      <c r="G77" s="1045"/>
      <c r="H77" s="1045"/>
      <c r="I77" s="1045"/>
      <c r="J77" s="1045"/>
      <c r="K77" s="1045"/>
      <c r="L77" s="1045"/>
      <c r="M77" s="1045"/>
      <c r="N77" s="1045"/>
      <c r="O77" s="1045"/>
      <c r="P77" s="1046"/>
      <c r="Q77" s="1051">
        <v>3351</v>
      </c>
      <c r="R77" s="1049"/>
      <c r="S77" s="1049"/>
      <c r="T77" s="1049"/>
      <c r="U77" s="1050"/>
      <c r="V77" s="1052">
        <v>3351</v>
      </c>
      <c r="W77" s="1049"/>
      <c r="X77" s="1049"/>
      <c r="Y77" s="1049"/>
      <c r="Z77" s="1050"/>
      <c r="AA77" s="1048" t="s">
        <v>576</v>
      </c>
      <c r="AB77" s="1049"/>
      <c r="AC77" s="1049"/>
      <c r="AD77" s="1049"/>
      <c r="AE77" s="1050"/>
      <c r="AF77" s="1048" t="s">
        <v>577</v>
      </c>
      <c r="AG77" s="1049"/>
      <c r="AH77" s="1049"/>
      <c r="AI77" s="1049"/>
      <c r="AJ77" s="1050"/>
      <c r="AK77" s="1048" t="s">
        <v>576</v>
      </c>
      <c r="AL77" s="1049"/>
      <c r="AM77" s="1049"/>
      <c r="AN77" s="1049"/>
      <c r="AO77" s="1050"/>
      <c r="AP77" s="1048" t="s">
        <v>577</v>
      </c>
      <c r="AQ77" s="1049"/>
      <c r="AR77" s="1049"/>
      <c r="AS77" s="1049"/>
      <c r="AT77" s="1050"/>
      <c r="AU77" s="1048" t="s">
        <v>577</v>
      </c>
      <c r="AV77" s="1049"/>
      <c r="AW77" s="1049"/>
      <c r="AX77" s="1049"/>
      <c r="AY77" s="1050"/>
      <c r="AZ77" s="1042"/>
      <c r="BA77" s="1042"/>
      <c r="BB77" s="1042"/>
      <c r="BC77" s="1042"/>
      <c r="BD77" s="1043"/>
      <c r="BE77" s="245"/>
      <c r="BF77" s="245"/>
      <c r="BG77" s="245"/>
      <c r="BH77" s="245"/>
      <c r="BI77" s="245"/>
      <c r="BJ77" s="245"/>
      <c r="BK77" s="245"/>
      <c r="BL77" s="245"/>
      <c r="BM77" s="245"/>
      <c r="BN77" s="245"/>
      <c r="BO77" s="245"/>
      <c r="BP77" s="245"/>
      <c r="BQ77" s="242">
        <v>71</v>
      </c>
      <c r="BR77" s="247"/>
      <c r="BS77" s="1023"/>
      <c r="BT77" s="1024"/>
      <c r="BU77" s="1024"/>
      <c r="BV77" s="1024"/>
      <c r="BW77" s="1024"/>
      <c r="BX77" s="1024"/>
      <c r="BY77" s="1024"/>
      <c r="BZ77" s="1024"/>
      <c r="CA77" s="1024"/>
      <c r="CB77" s="1024"/>
      <c r="CC77" s="1024"/>
      <c r="CD77" s="1024"/>
      <c r="CE77" s="1024"/>
      <c r="CF77" s="1024"/>
      <c r="CG77" s="1025"/>
      <c r="CH77" s="1026"/>
      <c r="CI77" s="1027"/>
      <c r="CJ77" s="1027"/>
      <c r="CK77" s="1027"/>
      <c r="CL77" s="1028"/>
      <c r="CM77" s="1026"/>
      <c r="CN77" s="1027"/>
      <c r="CO77" s="1027"/>
      <c r="CP77" s="1027"/>
      <c r="CQ77" s="1028"/>
      <c r="CR77" s="1026"/>
      <c r="CS77" s="1027"/>
      <c r="CT77" s="1027"/>
      <c r="CU77" s="1027"/>
      <c r="CV77" s="1028"/>
      <c r="CW77" s="1026"/>
      <c r="CX77" s="1027"/>
      <c r="CY77" s="1027"/>
      <c r="CZ77" s="1027"/>
      <c r="DA77" s="1028"/>
      <c r="DB77" s="1026"/>
      <c r="DC77" s="1027"/>
      <c r="DD77" s="1027"/>
      <c r="DE77" s="1027"/>
      <c r="DF77" s="1028"/>
      <c r="DG77" s="1026"/>
      <c r="DH77" s="1027"/>
      <c r="DI77" s="1027"/>
      <c r="DJ77" s="1027"/>
      <c r="DK77" s="1028"/>
      <c r="DL77" s="1026"/>
      <c r="DM77" s="1027"/>
      <c r="DN77" s="1027"/>
      <c r="DO77" s="1027"/>
      <c r="DP77" s="1028"/>
      <c r="DQ77" s="1026"/>
      <c r="DR77" s="1027"/>
      <c r="DS77" s="1027"/>
      <c r="DT77" s="1027"/>
      <c r="DU77" s="1028"/>
      <c r="DV77" s="1010"/>
      <c r="DW77" s="1011"/>
      <c r="DX77" s="1011"/>
      <c r="DY77" s="1011"/>
      <c r="DZ77" s="1012"/>
      <c r="EA77" s="226"/>
    </row>
    <row r="78" spans="1:131" s="227" customFormat="1" ht="26.25" customHeight="1">
      <c r="A78" s="241">
        <v>11</v>
      </c>
      <c r="B78" s="1044" t="s">
        <v>562</v>
      </c>
      <c r="C78" s="1045"/>
      <c r="D78" s="1045"/>
      <c r="E78" s="1045"/>
      <c r="F78" s="1045"/>
      <c r="G78" s="1045"/>
      <c r="H78" s="1045"/>
      <c r="I78" s="1045"/>
      <c r="J78" s="1045"/>
      <c r="K78" s="1045"/>
      <c r="L78" s="1045"/>
      <c r="M78" s="1045"/>
      <c r="N78" s="1045"/>
      <c r="O78" s="1045"/>
      <c r="P78" s="1046"/>
      <c r="Q78" s="1047">
        <v>2418</v>
      </c>
      <c r="R78" s="1041"/>
      <c r="S78" s="1041"/>
      <c r="T78" s="1041"/>
      <c r="U78" s="1041"/>
      <c r="V78" s="1041">
        <v>2119</v>
      </c>
      <c r="W78" s="1041"/>
      <c r="X78" s="1041"/>
      <c r="Y78" s="1041"/>
      <c r="Z78" s="1041"/>
      <c r="AA78" s="1041">
        <v>299</v>
      </c>
      <c r="AB78" s="1041"/>
      <c r="AC78" s="1041"/>
      <c r="AD78" s="1041"/>
      <c r="AE78" s="1041"/>
      <c r="AF78" s="1041">
        <v>299</v>
      </c>
      <c r="AG78" s="1041"/>
      <c r="AH78" s="1041"/>
      <c r="AI78" s="1041"/>
      <c r="AJ78" s="1041"/>
      <c r="AK78" s="1041">
        <v>553</v>
      </c>
      <c r="AL78" s="1041"/>
      <c r="AM78" s="1041"/>
      <c r="AN78" s="1041"/>
      <c r="AO78" s="1041"/>
      <c r="AP78" s="1041">
        <v>15181</v>
      </c>
      <c r="AQ78" s="1041"/>
      <c r="AR78" s="1041"/>
      <c r="AS78" s="1041"/>
      <c r="AT78" s="1041"/>
      <c r="AU78" s="1041">
        <v>2216</v>
      </c>
      <c r="AV78" s="1041"/>
      <c r="AW78" s="1041"/>
      <c r="AX78" s="1041"/>
      <c r="AY78" s="1041"/>
      <c r="AZ78" s="1042"/>
      <c r="BA78" s="1042"/>
      <c r="BB78" s="1042"/>
      <c r="BC78" s="1042"/>
      <c r="BD78" s="1043"/>
      <c r="BE78" s="245"/>
      <c r="BF78" s="245"/>
      <c r="BG78" s="245"/>
      <c r="BH78" s="245"/>
      <c r="BI78" s="245"/>
      <c r="BJ78" s="248"/>
      <c r="BK78" s="248"/>
      <c r="BL78" s="248"/>
      <c r="BM78" s="248"/>
      <c r="BN78" s="248"/>
      <c r="BO78" s="245"/>
      <c r="BP78" s="245"/>
      <c r="BQ78" s="242">
        <v>72</v>
      </c>
      <c r="BR78" s="247"/>
      <c r="BS78" s="1023"/>
      <c r="BT78" s="1024"/>
      <c r="BU78" s="1024"/>
      <c r="BV78" s="1024"/>
      <c r="BW78" s="1024"/>
      <c r="BX78" s="1024"/>
      <c r="BY78" s="1024"/>
      <c r="BZ78" s="1024"/>
      <c r="CA78" s="1024"/>
      <c r="CB78" s="1024"/>
      <c r="CC78" s="1024"/>
      <c r="CD78" s="1024"/>
      <c r="CE78" s="1024"/>
      <c r="CF78" s="1024"/>
      <c r="CG78" s="1025"/>
      <c r="CH78" s="1026"/>
      <c r="CI78" s="1027"/>
      <c r="CJ78" s="1027"/>
      <c r="CK78" s="1027"/>
      <c r="CL78" s="1028"/>
      <c r="CM78" s="1026"/>
      <c r="CN78" s="1027"/>
      <c r="CO78" s="1027"/>
      <c r="CP78" s="1027"/>
      <c r="CQ78" s="1028"/>
      <c r="CR78" s="1026"/>
      <c r="CS78" s="1027"/>
      <c r="CT78" s="1027"/>
      <c r="CU78" s="1027"/>
      <c r="CV78" s="1028"/>
      <c r="CW78" s="1026"/>
      <c r="CX78" s="1027"/>
      <c r="CY78" s="1027"/>
      <c r="CZ78" s="1027"/>
      <c r="DA78" s="1028"/>
      <c r="DB78" s="1026"/>
      <c r="DC78" s="1027"/>
      <c r="DD78" s="1027"/>
      <c r="DE78" s="1027"/>
      <c r="DF78" s="1028"/>
      <c r="DG78" s="1026"/>
      <c r="DH78" s="1027"/>
      <c r="DI78" s="1027"/>
      <c r="DJ78" s="1027"/>
      <c r="DK78" s="1028"/>
      <c r="DL78" s="1026"/>
      <c r="DM78" s="1027"/>
      <c r="DN78" s="1027"/>
      <c r="DO78" s="1027"/>
      <c r="DP78" s="1028"/>
      <c r="DQ78" s="1026"/>
      <c r="DR78" s="1027"/>
      <c r="DS78" s="1027"/>
      <c r="DT78" s="1027"/>
      <c r="DU78" s="1028"/>
      <c r="DV78" s="1010"/>
      <c r="DW78" s="1011"/>
      <c r="DX78" s="1011"/>
      <c r="DY78" s="1011"/>
      <c r="DZ78" s="1012"/>
      <c r="EA78" s="226"/>
    </row>
    <row r="79" spans="1:131" s="227" customFormat="1" ht="26.25" customHeight="1">
      <c r="A79" s="241">
        <v>12</v>
      </c>
      <c r="B79" s="1044" t="s">
        <v>563</v>
      </c>
      <c r="C79" s="1045"/>
      <c r="D79" s="1045"/>
      <c r="E79" s="1045"/>
      <c r="F79" s="1045"/>
      <c r="G79" s="1045"/>
      <c r="H79" s="1045"/>
      <c r="I79" s="1045"/>
      <c r="J79" s="1045"/>
      <c r="K79" s="1045"/>
      <c r="L79" s="1045"/>
      <c r="M79" s="1045"/>
      <c r="N79" s="1045"/>
      <c r="O79" s="1045"/>
      <c r="P79" s="1046"/>
      <c r="Q79" s="1047">
        <v>247</v>
      </c>
      <c r="R79" s="1041"/>
      <c r="S79" s="1041"/>
      <c r="T79" s="1041"/>
      <c r="U79" s="1041"/>
      <c r="V79" s="1041">
        <v>205</v>
      </c>
      <c r="W79" s="1041"/>
      <c r="X79" s="1041"/>
      <c r="Y79" s="1041"/>
      <c r="Z79" s="1041"/>
      <c r="AA79" s="1041">
        <v>42</v>
      </c>
      <c r="AB79" s="1041"/>
      <c r="AC79" s="1041"/>
      <c r="AD79" s="1041"/>
      <c r="AE79" s="1041"/>
      <c r="AF79" s="1041">
        <v>42</v>
      </c>
      <c r="AG79" s="1041"/>
      <c r="AH79" s="1041"/>
      <c r="AI79" s="1041"/>
      <c r="AJ79" s="1041"/>
      <c r="AK79" s="1041">
        <v>53</v>
      </c>
      <c r="AL79" s="1041"/>
      <c r="AM79" s="1041"/>
      <c r="AN79" s="1041"/>
      <c r="AO79" s="1041"/>
      <c r="AP79" s="1048" t="s">
        <v>577</v>
      </c>
      <c r="AQ79" s="1049"/>
      <c r="AR79" s="1049"/>
      <c r="AS79" s="1049"/>
      <c r="AT79" s="1050"/>
      <c r="AU79" s="1048" t="s">
        <v>577</v>
      </c>
      <c r="AV79" s="1049"/>
      <c r="AW79" s="1049"/>
      <c r="AX79" s="1049"/>
      <c r="AY79" s="1050"/>
      <c r="AZ79" s="1042"/>
      <c r="BA79" s="1042"/>
      <c r="BB79" s="1042"/>
      <c r="BC79" s="1042"/>
      <c r="BD79" s="1043"/>
      <c r="BE79" s="245"/>
      <c r="BF79" s="245"/>
      <c r="BG79" s="245"/>
      <c r="BH79" s="245"/>
      <c r="BI79" s="245"/>
      <c r="BJ79" s="248"/>
      <c r="BK79" s="248"/>
      <c r="BL79" s="248"/>
      <c r="BM79" s="248"/>
      <c r="BN79" s="248"/>
      <c r="BO79" s="245"/>
      <c r="BP79" s="245"/>
      <c r="BQ79" s="242">
        <v>73</v>
      </c>
      <c r="BR79" s="247"/>
      <c r="BS79" s="1023"/>
      <c r="BT79" s="1024"/>
      <c r="BU79" s="1024"/>
      <c r="BV79" s="1024"/>
      <c r="BW79" s="1024"/>
      <c r="BX79" s="1024"/>
      <c r="BY79" s="1024"/>
      <c r="BZ79" s="1024"/>
      <c r="CA79" s="1024"/>
      <c r="CB79" s="1024"/>
      <c r="CC79" s="1024"/>
      <c r="CD79" s="1024"/>
      <c r="CE79" s="1024"/>
      <c r="CF79" s="1024"/>
      <c r="CG79" s="1025"/>
      <c r="CH79" s="1026"/>
      <c r="CI79" s="1027"/>
      <c r="CJ79" s="1027"/>
      <c r="CK79" s="1027"/>
      <c r="CL79" s="1028"/>
      <c r="CM79" s="1026"/>
      <c r="CN79" s="1027"/>
      <c r="CO79" s="1027"/>
      <c r="CP79" s="1027"/>
      <c r="CQ79" s="1028"/>
      <c r="CR79" s="1026"/>
      <c r="CS79" s="1027"/>
      <c r="CT79" s="1027"/>
      <c r="CU79" s="1027"/>
      <c r="CV79" s="1028"/>
      <c r="CW79" s="1026"/>
      <c r="CX79" s="1027"/>
      <c r="CY79" s="1027"/>
      <c r="CZ79" s="1027"/>
      <c r="DA79" s="1028"/>
      <c r="DB79" s="1026"/>
      <c r="DC79" s="1027"/>
      <c r="DD79" s="1027"/>
      <c r="DE79" s="1027"/>
      <c r="DF79" s="1028"/>
      <c r="DG79" s="1026"/>
      <c r="DH79" s="1027"/>
      <c r="DI79" s="1027"/>
      <c r="DJ79" s="1027"/>
      <c r="DK79" s="1028"/>
      <c r="DL79" s="1026"/>
      <c r="DM79" s="1027"/>
      <c r="DN79" s="1027"/>
      <c r="DO79" s="1027"/>
      <c r="DP79" s="1028"/>
      <c r="DQ79" s="1026"/>
      <c r="DR79" s="1027"/>
      <c r="DS79" s="1027"/>
      <c r="DT79" s="1027"/>
      <c r="DU79" s="1028"/>
      <c r="DV79" s="1010"/>
      <c r="DW79" s="1011"/>
      <c r="DX79" s="1011"/>
      <c r="DY79" s="1011"/>
      <c r="DZ79" s="1012"/>
      <c r="EA79" s="226"/>
    </row>
    <row r="80" spans="1:131" s="227" customFormat="1" ht="26.25" customHeight="1">
      <c r="A80" s="241">
        <v>13</v>
      </c>
      <c r="B80" s="1044" t="s">
        <v>564</v>
      </c>
      <c r="C80" s="1045"/>
      <c r="D80" s="1045"/>
      <c r="E80" s="1045"/>
      <c r="F80" s="1045"/>
      <c r="G80" s="1045"/>
      <c r="H80" s="1045"/>
      <c r="I80" s="1045"/>
      <c r="J80" s="1045"/>
      <c r="K80" s="1045"/>
      <c r="L80" s="1045"/>
      <c r="M80" s="1045"/>
      <c r="N80" s="1045"/>
      <c r="O80" s="1045"/>
      <c r="P80" s="1046"/>
      <c r="Q80" s="1047">
        <v>758744</v>
      </c>
      <c r="R80" s="1041"/>
      <c r="S80" s="1041"/>
      <c r="T80" s="1041"/>
      <c r="U80" s="1041"/>
      <c r="V80" s="1041">
        <v>730814</v>
      </c>
      <c r="W80" s="1041"/>
      <c r="X80" s="1041"/>
      <c r="Y80" s="1041"/>
      <c r="Z80" s="1041"/>
      <c r="AA80" s="1041">
        <v>27930</v>
      </c>
      <c r="AB80" s="1041"/>
      <c r="AC80" s="1041"/>
      <c r="AD80" s="1041"/>
      <c r="AE80" s="1041"/>
      <c r="AF80" s="1041">
        <v>27930</v>
      </c>
      <c r="AG80" s="1041"/>
      <c r="AH80" s="1041"/>
      <c r="AI80" s="1041"/>
      <c r="AJ80" s="1041"/>
      <c r="AK80" s="1048" t="s">
        <v>576</v>
      </c>
      <c r="AL80" s="1049"/>
      <c r="AM80" s="1049"/>
      <c r="AN80" s="1049"/>
      <c r="AO80" s="1050"/>
      <c r="AP80" s="1048" t="s">
        <v>577</v>
      </c>
      <c r="AQ80" s="1049"/>
      <c r="AR80" s="1049"/>
      <c r="AS80" s="1049"/>
      <c r="AT80" s="1050"/>
      <c r="AU80" s="1048" t="s">
        <v>577</v>
      </c>
      <c r="AV80" s="1049"/>
      <c r="AW80" s="1049"/>
      <c r="AX80" s="1049"/>
      <c r="AY80" s="1050"/>
      <c r="AZ80" s="1042"/>
      <c r="BA80" s="1042"/>
      <c r="BB80" s="1042"/>
      <c r="BC80" s="1042"/>
      <c r="BD80" s="1043"/>
      <c r="BE80" s="245"/>
      <c r="BF80" s="245"/>
      <c r="BG80" s="245"/>
      <c r="BH80" s="245"/>
      <c r="BI80" s="245"/>
      <c r="BJ80" s="245"/>
      <c r="BK80" s="245"/>
      <c r="BL80" s="245"/>
      <c r="BM80" s="245"/>
      <c r="BN80" s="245"/>
      <c r="BO80" s="245"/>
      <c r="BP80" s="245"/>
      <c r="BQ80" s="242">
        <v>74</v>
      </c>
      <c r="BR80" s="247"/>
      <c r="BS80" s="1023"/>
      <c r="BT80" s="1024"/>
      <c r="BU80" s="1024"/>
      <c r="BV80" s="1024"/>
      <c r="BW80" s="1024"/>
      <c r="BX80" s="1024"/>
      <c r="BY80" s="1024"/>
      <c r="BZ80" s="1024"/>
      <c r="CA80" s="1024"/>
      <c r="CB80" s="1024"/>
      <c r="CC80" s="1024"/>
      <c r="CD80" s="1024"/>
      <c r="CE80" s="1024"/>
      <c r="CF80" s="1024"/>
      <c r="CG80" s="1025"/>
      <c r="CH80" s="1026"/>
      <c r="CI80" s="1027"/>
      <c r="CJ80" s="1027"/>
      <c r="CK80" s="1027"/>
      <c r="CL80" s="1028"/>
      <c r="CM80" s="1026"/>
      <c r="CN80" s="1027"/>
      <c r="CO80" s="1027"/>
      <c r="CP80" s="1027"/>
      <c r="CQ80" s="1028"/>
      <c r="CR80" s="1026"/>
      <c r="CS80" s="1027"/>
      <c r="CT80" s="1027"/>
      <c r="CU80" s="1027"/>
      <c r="CV80" s="1028"/>
      <c r="CW80" s="1026"/>
      <c r="CX80" s="1027"/>
      <c r="CY80" s="1027"/>
      <c r="CZ80" s="1027"/>
      <c r="DA80" s="1028"/>
      <c r="DB80" s="1026"/>
      <c r="DC80" s="1027"/>
      <c r="DD80" s="1027"/>
      <c r="DE80" s="1027"/>
      <c r="DF80" s="1028"/>
      <c r="DG80" s="1026"/>
      <c r="DH80" s="1027"/>
      <c r="DI80" s="1027"/>
      <c r="DJ80" s="1027"/>
      <c r="DK80" s="1028"/>
      <c r="DL80" s="1026"/>
      <c r="DM80" s="1027"/>
      <c r="DN80" s="1027"/>
      <c r="DO80" s="1027"/>
      <c r="DP80" s="1028"/>
      <c r="DQ80" s="1026"/>
      <c r="DR80" s="1027"/>
      <c r="DS80" s="1027"/>
      <c r="DT80" s="1027"/>
      <c r="DU80" s="1028"/>
      <c r="DV80" s="1010"/>
      <c r="DW80" s="1011"/>
      <c r="DX80" s="1011"/>
      <c r="DY80" s="1011"/>
      <c r="DZ80" s="1012"/>
      <c r="EA80" s="226"/>
    </row>
    <row r="81" spans="1:131" s="227" customFormat="1" ht="26.25" customHeight="1">
      <c r="A81" s="241">
        <v>14</v>
      </c>
      <c r="B81" s="1044" t="s">
        <v>565</v>
      </c>
      <c r="C81" s="1045"/>
      <c r="D81" s="1045"/>
      <c r="E81" s="1045"/>
      <c r="F81" s="1045"/>
      <c r="G81" s="1045"/>
      <c r="H81" s="1045"/>
      <c r="I81" s="1045"/>
      <c r="J81" s="1045"/>
      <c r="K81" s="1045"/>
      <c r="L81" s="1045"/>
      <c r="M81" s="1045"/>
      <c r="N81" s="1045"/>
      <c r="O81" s="1045"/>
      <c r="P81" s="1046"/>
      <c r="Q81" s="1047">
        <v>3025</v>
      </c>
      <c r="R81" s="1041"/>
      <c r="S81" s="1041"/>
      <c r="T81" s="1041"/>
      <c r="U81" s="1041"/>
      <c r="V81" s="1041">
        <v>2974</v>
      </c>
      <c r="W81" s="1041"/>
      <c r="X81" s="1041"/>
      <c r="Y81" s="1041"/>
      <c r="Z81" s="1041"/>
      <c r="AA81" s="1041">
        <v>52</v>
      </c>
      <c r="AB81" s="1041"/>
      <c r="AC81" s="1041"/>
      <c r="AD81" s="1041"/>
      <c r="AE81" s="1041"/>
      <c r="AF81" s="1048">
        <v>3938</v>
      </c>
      <c r="AG81" s="1049"/>
      <c r="AH81" s="1049"/>
      <c r="AI81" s="1049"/>
      <c r="AJ81" s="1050"/>
      <c r="AK81" s="1048" t="s">
        <v>576</v>
      </c>
      <c r="AL81" s="1049"/>
      <c r="AM81" s="1049"/>
      <c r="AN81" s="1049"/>
      <c r="AO81" s="1050"/>
      <c r="AP81" s="1048">
        <v>6649</v>
      </c>
      <c r="AQ81" s="1049"/>
      <c r="AR81" s="1049"/>
      <c r="AS81" s="1049"/>
      <c r="AT81" s="1050"/>
      <c r="AU81" s="1048" t="s">
        <v>570</v>
      </c>
      <c r="AV81" s="1049"/>
      <c r="AW81" s="1049"/>
      <c r="AX81" s="1049"/>
      <c r="AY81" s="1050"/>
      <c r="AZ81" s="1042" t="s">
        <v>578</v>
      </c>
      <c r="BA81" s="1042"/>
      <c r="BB81" s="1042"/>
      <c r="BC81" s="1042"/>
      <c r="BD81" s="1043"/>
      <c r="BE81" s="245"/>
      <c r="BF81" s="245"/>
      <c r="BG81" s="245"/>
      <c r="BH81" s="245"/>
      <c r="BI81" s="245"/>
      <c r="BJ81" s="245"/>
      <c r="BK81" s="245"/>
      <c r="BL81" s="245"/>
      <c r="BM81" s="245"/>
      <c r="BN81" s="245"/>
      <c r="BO81" s="245"/>
      <c r="BP81" s="245"/>
      <c r="BQ81" s="242">
        <v>75</v>
      </c>
      <c r="BR81" s="247"/>
      <c r="BS81" s="1023"/>
      <c r="BT81" s="1024"/>
      <c r="BU81" s="1024"/>
      <c r="BV81" s="1024"/>
      <c r="BW81" s="1024"/>
      <c r="BX81" s="1024"/>
      <c r="BY81" s="1024"/>
      <c r="BZ81" s="1024"/>
      <c r="CA81" s="1024"/>
      <c r="CB81" s="1024"/>
      <c r="CC81" s="1024"/>
      <c r="CD81" s="1024"/>
      <c r="CE81" s="1024"/>
      <c r="CF81" s="1024"/>
      <c r="CG81" s="1025"/>
      <c r="CH81" s="1026"/>
      <c r="CI81" s="1027"/>
      <c r="CJ81" s="1027"/>
      <c r="CK81" s="1027"/>
      <c r="CL81" s="1028"/>
      <c r="CM81" s="1026"/>
      <c r="CN81" s="1027"/>
      <c r="CO81" s="1027"/>
      <c r="CP81" s="1027"/>
      <c r="CQ81" s="1028"/>
      <c r="CR81" s="1026"/>
      <c r="CS81" s="1027"/>
      <c r="CT81" s="1027"/>
      <c r="CU81" s="1027"/>
      <c r="CV81" s="1028"/>
      <c r="CW81" s="1026"/>
      <c r="CX81" s="1027"/>
      <c r="CY81" s="1027"/>
      <c r="CZ81" s="1027"/>
      <c r="DA81" s="1028"/>
      <c r="DB81" s="1026"/>
      <c r="DC81" s="1027"/>
      <c r="DD81" s="1027"/>
      <c r="DE81" s="1027"/>
      <c r="DF81" s="1028"/>
      <c r="DG81" s="1026"/>
      <c r="DH81" s="1027"/>
      <c r="DI81" s="1027"/>
      <c r="DJ81" s="1027"/>
      <c r="DK81" s="1028"/>
      <c r="DL81" s="1026"/>
      <c r="DM81" s="1027"/>
      <c r="DN81" s="1027"/>
      <c r="DO81" s="1027"/>
      <c r="DP81" s="1028"/>
      <c r="DQ81" s="1026"/>
      <c r="DR81" s="1027"/>
      <c r="DS81" s="1027"/>
      <c r="DT81" s="1027"/>
      <c r="DU81" s="1028"/>
      <c r="DV81" s="1010"/>
      <c r="DW81" s="1011"/>
      <c r="DX81" s="1011"/>
      <c r="DY81" s="1011"/>
      <c r="DZ81" s="1012"/>
      <c r="EA81" s="226"/>
    </row>
    <row r="82" spans="1:131" s="227" customFormat="1" ht="26.25" customHeight="1">
      <c r="A82" s="241">
        <v>15</v>
      </c>
      <c r="B82" s="1044" t="s">
        <v>566</v>
      </c>
      <c r="C82" s="1045"/>
      <c r="D82" s="1045"/>
      <c r="E82" s="1045"/>
      <c r="F82" s="1045"/>
      <c r="G82" s="1045"/>
      <c r="H82" s="1045"/>
      <c r="I82" s="1045"/>
      <c r="J82" s="1045"/>
      <c r="K82" s="1045"/>
      <c r="L82" s="1045"/>
      <c r="M82" s="1045"/>
      <c r="N82" s="1045"/>
      <c r="O82" s="1045"/>
      <c r="P82" s="1046"/>
      <c r="Q82" s="1047">
        <v>11582</v>
      </c>
      <c r="R82" s="1041"/>
      <c r="S82" s="1041"/>
      <c r="T82" s="1041"/>
      <c r="U82" s="1041"/>
      <c r="V82" s="1041">
        <v>10416</v>
      </c>
      <c r="W82" s="1041"/>
      <c r="X82" s="1041"/>
      <c r="Y82" s="1041"/>
      <c r="Z82" s="1041"/>
      <c r="AA82" s="1041">
        <v>1166</v>
      </c>
      <c r="AB82" s="1041"/>
      <c r="AC82" s="1041"/>
      <c r="AD82" s="1041"/>
      <c r="AE82" s="1041"/>
      <c r="AF82" s="1048">
        <v>8776</v>
      </c>
      <c r="AG82" s="1049"/>
      <c r="AH82" s="1049"/>
      <c r="AI82" s="1049"/>
      <c r="AJ82" s="1050"/>
      <c r="AK82" s="1048" t="s">
        <v>576</v>
      </c>
      <c r="AL82" s="1049"/>
      <c r="AM82" s="1049"/>
      <c r="AN82" s="1049"/>
      <c r="AO82" s="1050"/>
      <c r="AP82" s="1041">
        <v>17701</v>
      </c>
      <c r="AQ82" s="1041"/>
      <c r="AR82" s="1041"/>
      <c r="AS82" s="1041"/>
      <c r="AT82" s="1041"/>
      <c r="AU82" s="1041">
        <v>6</v>
      </c>
      <c r="AV82" s="1041"/>
      <c r="AW82" s="1041"/>
      <c r="AX82" s="1041"/>
      <c r="AY82" s="1041"/>
      <c r="AZ82" s="1042" t="s">
        <v>578</v>
      </c>
      <c r="BA82" s="1042"/>
      <c r="BB82" s="1042"/>
      <c r="BC82" s="1042"/>
      <c r="BD82" s="1043"/>
      <c r="BE82" s="245"/>
      <c r="BF82" s="245"/>
      <c r="BG82" s="245"/>
      <c r="BH82" s="245"/>
      <c r="BI82" s="245"/>
      <c r="BJ82" s="245"/>
      <c r="BK82" s="245"/>
      <c r="BL82" s="245"/>
      <c r="BM82" s="245"/>
      <c r="BN82" s="245"/>
      <c r="BO82" s="245"/>
      <c r="BP82" s="245"/>
      <c r="BQ82" s="242">
        <v>76</v>
      </c>
      <c r="BR82" s="247"/>
      <c r="BS82" s="1023"/>
      <c r="BT82" s="1024"/>
      <c r="BU82" s="1024"/>
      <c r="BV82" s="1024"/>
      <c r="BW82" s="1024"/>
      <c r="BX82" s="1024"/>
      <c r="BY82" s="1024"/>
      <c r="BZ82" s="1024"/>
      <c r="CA82" s="1024"/>
      <c r="CB82" s="1024"/>
      <c r="CC82" s="1024"/>
      <c r="CD82" s="1024"/>
      <c r="CE82" s="1024"/>
      <c r="CF82" s="1024"/>
      <c r="CG82" s="1025"/>
      <c r="CH82" s="1026"/>
      <c r="CI82" s="1027"/>
      <c r="CJ82" s="1027"/>
      <c r="CK82" s="1027"/>
      <c r="CL82" s="1028"/>
      <c r="CM82" s="1026"/>
      <c r="CN82" s="1027"/>
      <c r="CO82" s="1027"/>
      <c r="CP82" s="1027"/>
      <c r="CQ82" s="1028"/>
      <c r="CR82" s="1026"/>
      <c r="CS82" s="1027"/>
      <c r="CT82" s="1027"/>
      <c r="CU82" s="1027"/>
      <c r="CV82" s="1028"/>
      <c r="CW82" s="1026"/>
      <c r="CX82" s="1027"/>
      <c r="CY82" s="1027"/>
      <c r="CZ82" s="1027"/>
      <c r="DA82" s="1028"/>
      <c r="DB82" s="1026"/>
      <c r="DC82" s="1027"/>
      <c r="DD82" s="1027"/>
      <c r="DE82" s="1027"/>
      <c r="DF82" s="1028"/>
      <c r="DG82" s="1026"/>
      <c r="DH82" s="1027"/>
      <c r="DI82" s="1027"/>
      <c r="DJ82" s="1027"/>
      <c r="DK82" s="1028"/>
      <c r="DL82" s="1026"/>
      <c r="DM82" s="1027"/>
      <c r="DN82" s="1027"/>
      <c r="DO82" s="1027"/>
      <c r="DP82" s="1028"/>
      <c r="DQ82" s="1026"/>
      <c r="DR82" s="1027"/>
      <c r="DS82" s="1027"/>
      <c r="DT82" s="1027"/>
      <c r="DU82" s="1028"/>
      <c r="DV82" s="1010"/>
      <c r="DW82" s="1011"/>
      <c r="DX82" s="1011"/>
      <c r="DY82" s="1011"/>
      <c r="DZ82" s="1012"/>
      <c r="EA82" s="226"/>
    </row>
    <row r="83" spans="1:131" s="227" customFormat="1" ht="26.25" customHeight="1">
      <c r="A83" s="241">
        <v>16</v>
      </c>
      <c r="B83" s="1044"/>
      <c r="C83" s="1045"/>
      <c r="D83" s="1045"/>
      <c r="E83" s="1045"/>
      <c r="F83" s="1045"/>
      <c r="G83" s="1045"/>
      <c r="H83" s="1045"/>
      <c r="I83" s="1045"/>
      <c r="J83" s="1045"/>
      <c r="K83" s="1045"/>
      <c r="L83" s="1045"/>
      <c r="M83" s="1045"/>
      <c r="N83" s="1045"/>
      <c r="O83" s="1045"/>
      <c r="P83" s="1046"/>
      <c r="Q83" s="1047"/>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1042"/>
      <c r="BA83" s="1042"/>
      <c r="BB83" s="1042"/>
      <c r="BC83" s="1042"/>
      <c r="BD83" s="1043"/>
      <c r="BE83" s="245"/>
      <c r="BF83" s="245"/>
      <c r="BG83" s="245"/>
      <c r="BH83" s="245"/>
      <c r="BI83" s="245"/>
      <c r="BJ83" s="245"/>
      <c r="BK83" s="245"/>
      <c r="BL83" s="245"/>
      <c r="BM83" s="245"/>
      <c r="BN83" s="245"/>
      <c r="BO83" s="245"/>
      <c r="BP83" s="245"/>
      <c r="BQ83" s="242">
        <v>77</v>
      </c>
      <c r="BR83" s="247"/>
      <c r="BS83" s="1023"/>
      <c r="BT83" s="1024"/>
      <c r="BU83" s="1024"/>
      <c r="BV83" s="1024"/>
      <c r="BW83" s="1024"/>
      <c r="BX83" s="1024"/>
      <c r="BY83" s="1024"/>
      <c r="BZ83" s="1024"/>
      <c r="CA83" s="1024"/>
      <c r="CB83" s="1024"/>
      <c r="CC83" s="1024"/>
      <c r="CD83" s="1024"/>
      <c r="CE83" s="1024"/>
      <c r="CF83" s="1024"/>
      <c r="CG83" s="1025"/>
      <c r="CH83" s="1026"/>
      <c r="CI83" s="1027"/>
      <c r="CJ83" s="1027"/>
      <c r="CK83" s="1027"/>
      <c r="CL83" s="1028"/>
      <c r="CM83" s="1026"/>
      <c r="CN83" s="1027"/>
      <c r="CO83" s="1027"/>
      <c r="CP83" s="1027"/>
      <c r="CQ83" s="1028"/>
      <c r="CR83" s="1026"/>
      <c r="CS83" s="1027"/>
      <c r="CT83" s="1027"/>
      <c r="CU83" s="1027"/>
      <c r="CV83" s="1028"/>
      <c r="CW83" s="1026"/>
      <c r="CX83" s="1027"/>
      <c r="CY83" s="1027"/>
      <c r="CZ83" s="1027"/>
      <c r="DA83" s="1028"/>
      <c r="DB83" s="1026"/>
      <c r="DC83" s="1027"/>
      <c r="DD83" s="1027"/>
      <c r="DE83" s="1027"/>
      <c r="DF83" s="1028"/>
      <c r="DG83" s="1026"/>
      <c r="DH83" s="1027"/>
      <c r="DI83" s="1027"/>
      <c r="DJ83" s="1027"/>
      <c r="DK83" s="1028"/>
      <c r="DL83" s="1026"/>
      <c r="DM83" s="1027"/>
      <c r="DN83" s="1027"/>
      <c r="DO83" s="1027"/>
      <c r="DP83" s="1028"/>
      <c r="DQ83" s="1026"/>
      <c r="DR83" s="1027"/>
      <c r="DS83" s="1027"/>
      <c r="DT83" s="1027"/>
      <c r="DU83" s="1028"/>
      <c r="DV83" s="1010"/>
      <c r="DW83" s="1011"/>
      <c r="DX83" s="1011"/>
      <c r="DY83" s="1011"/>
      <c r="DZ83" s="1012"/>
      <c r="EA83" s="226"/>
    </row>
    <row r="84" spans="1:131" s="227" customFormat="1" ht="26.25" customHeight="1">
      <c r="A84" s="241">
        <v>17</v>
      </c>
      <c r="B84" s="1044"/>
      <c r="C84" s="1045"/>
      <c r="D84" s="1045"/>
      <c r="E84" s="1045"/>
      <c r="F84" s="1045"/>
      <c r="G84" s="1045"/>
      <c r="H84" s="1045"/>
      <c r="I84" s="1045"/>
      <c r="J84" s="1045"/>
      <c r="K84" s="1045"/>
      <c r="L84" s="1045"/>
      <c r="M84" s="1045"/>
      <c r="N84" s="1045"/>
      <c r="O84" s="1045"/>
      <c r="P84" s="1046"/>
      <c r="Q84" s="1047"/>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2"/>
      <c r="BA84" s="1042"/>
      <c r="BB84" s="1042"/>
      <c r="BC84" s="1042"/>
      <c r="BD84" s="1043"/>
      <c r="BE84" s="245"/>
      <c r="BF84" s="245"/>
      <c r="BG84" s="245"/>
      <c r="BH84" s="245"/>
      <c r="BI84" s="245"/>
      <c r="BJ84" s="245"/>
      <c r="BK84" s="245"/>
      <c r="BL84" s="245"/>
      <c r="BM84" s="245"/>
      <c r="BN84" s="245"/>
      <c r="BO84" s="245"/>
      <c r="BP84" s="245"/>
      <c r="BQ84" s="242">
        <v>78</v>
      </c>
      <c r="BR84" s="247"/>
      <c r="BS84" s="1023"/>
      <c r="BT84" s="1024"/>
      <c r="BU84" s="1024"/>
      <c r="BV84" s="1024"/>
      <c r="BW84" s="1024"/>
      <c r="BX84" s="1024"/>
      <c r="BY84" s="1024"/>
      <c r="BZ84" s="1024"/>
      <c r="CA84" s="1024"/>
      <c r="CB84" s="1024"/>
      <c r="CC84" s="1024"/>
      <c r="CD84" s="1024"/>
      <c r="CE84" s="1024"/>
      <c r="CF84" s="1024"/>
      <c r="CG84" s="1025"/>
      <c r="CH84" s="1026"/>
      <c r="CI84" s="1027"/>
      <c r="CJ84" s="1027"/>
      <c r="CK84" s="1027"/>
      <c r="CL84" s="1028"/>
      <c r="CM84" s="1026"/>
      <c r="CN84" s="1027"/>
      <c r="CO84" s="1027"/>
      <c r="CP84" s="1027"/>
      <c r="CQ84" s="1028"/>
      <c r="CR84" s="1026"/>
      <c r="CS84" s="1027"/>
      <c r="CT84" s="1027"/>
      <c r="CU84" s="1027"/>
      <c r="CV84" s="1028"/>
      <c r="CW84" s="1026"/>
      <c r="CX84" s="1027"/>
      <c r="CY84" s="1027"/>
      <c r="CZ84" s="1027"/>
      <c r="DA84" s="1028"/>
      <c r="DB84" s="1026"/>
      <c r="DC84" s="1027"/>
      <c r="DD84" s="1027"/>
      <c r="DE84" s="1027"/>
      <c r="DF84" s="1028"/>
      <c r="DG84" s="1026"/>
      <c r="DH84" s="1027"/>
      <c r="DI84" s="1027"/>
      <c r="DJ84" s="1027"/>
      <c r="DK84" s="1028"/>
      <c r="DL84" s="1026"/>
      <c r="DM84" s="1027"/>
      <c r="DN84" s="1027"/>
      <c r="DO84" s="1027"/>
      <c r="DP84" s="1028"/>
      <c r="DQ84" s="1026"/>
      <c r="DR84" s="1027"/>
      <c r="DS84" s="1027"/>
      <c r="DT84" s="1027"/>
      <c r="DU84" s="1028"/>
      <c r="DV84" s="1010"/>
      <c r="DW84" s="1011"/>
      <c r="DX84" s="1011"/>
      <c r="DY84" s="1011"/>
      <c r="DZ84" s="1012"/>
      <c r="EA84" s="226"/>
    </row>
    <row r="85" spans="1:131" s="227" customFormat="1" ht="26.25" customHeight="1">
      <c r="A85" s="241">
        <v>18</v>
      </c>
      <c r="B85" s="1044"/>
      <c r="C85" s="1045"/>
      <c r="D85" s="1045"/>
      <c r="E85" s="1045"/>
      <c r="F85" s="1045"/>
      <c r="G85" s="1045"/>
      <c r="H85" s="1045"/>
      <c r="I85" s="1045"/>
      <c r="J85" s="1045"/>
      <c r="K85" s="1045"/>
      <c r="L85" s="1045"/>
      <c r="M85" s="1045"/>
      <c r="N85" s="1045"/>
      <c r="O85" s="1045"/>
      <c r="P85" s="1046"/>
      <c r="Q85" s="1047"/>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45"/>
      <c r="BF85" s="245"/>
      <c r="BG85" s="245"/>
      <c r="BH85" s="245"/>
      <c r="BI85" s="245"/>
      <c r="BJ85" s="245"/>
      <c r="BK85" s="245"/>
      <c r="BL85" s="245"/>
      <c r="BM85" s="245"/>
      <c r="BN85" s="245"/>
      <c r="BO85" s="245"/>
      <c r="BP85" s="245"/>
      <c r="BQ85" s="242">
        <v>79</v>
      </c>
      <c r="BR85" s="247"/>
      <c r="BS85" s="1023"/>
      <c r="BT85" s="1024"/>
      <c r="BU85" s="1024"/>
      <c r="BV85" s="1024"/>
      <c r="BW85" s="1024"/>
      <c r="BX85" s="1024"/>
      <c r="BY85" s="1024"/>
      <c r="BZ85" s="1024"/>
      <c r="CA85" s="1024"/>
      <c r="CB85" s="1024"/>
      <c r="CC85" s="1024"/>
      <c r="CD85" s="1024"/>
      <c r="CE85" s="1024"/>
      <c r="CF85" s="1024"/>
      <c r="CG85" s="1025"/>
      <c r="CH85" s="1026"/>
      <c r="CI85" s="1027"/>
      <c r="CJ85" s="1027"/>
      <c r="CK85" s="1027"/>
      <c r="CL85" s="1028"/>
      <c r="CM85" s="1026"/>
      <c r="CN85" s="1027"/>
      <c r="CO85" s="1027"/>
      <c r="CP85" s="1027"/>
      <c r="CQ85" s="1028"/>
      <c r="CR85" s="1026"/>
      <c r="CS85" s="1027"/>
      <c r="CT85" s="1027"/>
      <c r="CU85" s="1027"/>
      <c r="CV85" s="1028"/>
      <c r="CW85" s="1026"/>
      <c r="CX85" s="1027"/>
      <c r="CY85" s="1027"/>
      <c r="CZ85" s="1027"/>
      <c r="DA85" s="1028"/>
      <c r="DB85" s="1026"/>
      <c r="DC85" s="1027"/>
      <c r="DD85" s="1027"/>
      <c r="DE85" s="1027"/>
      <c r="DF85" s="1028"/>
      <c r="DG85" s="1026"/>
      <c r="DH85" s="1027"/>
      <c r="DI85" s="1027"/>
      <c r="DJ85" s="1027"/>
      <c r="DK85" s="1028"/>
      <c r="DL85" s="1026"/>
      <c r="DM85" s="1027"/>
      <c r="DN85" s="1027"/>
      <c r="DO85" s="1027"/>
      <c r="DP85" s="1028"/>
      <c r="DQ85" s="1026"/>
      <c r="DR85" s="1027"/>
      <c r="DS85" s="1027"/>
      <c r="DT85" s="1027"/>
      <c r="DU85" s="1028"/>
      <c r="DV85" s="1010"/>
      <c r="DW85" s="1011"/>
      <c r="DX85" s="1011"/>
      <c r="DY85" s="1011"/>
      <c r="DZ85" s="1012"/>
      <c r="EA85" s="226"/>
    </row>
    <row r="86" spans="1:131" s="227" customFormat="1" ht="26.25" customHeight="1">
      <c r="A86" s="241">
        <v>19</v>
      </c>
      <c r="B86" s="1044"/>
      <c r="C86" s="1045"/>
      <c r="D86" s="1045"/>
      <c r="E86" s="1045"/>
      <c r="F86" s="1045"/>
      <c r="G86" s="1045"/>
      <c r="H86" s="1045"/>
      <c r="I86" s="1045"/>
      <c r="J86" s="1045"/>
      <c r="K86" s="1045"/>
      <c r="L86" s="1045"/>
      <c r="M86" s="1045"/>
      <c r="N86" s="1045"/>
      <c r="O86" s="1045"/>
      <c r="P86" s="1046"/>
      <c r="Q86" s="1047"/>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45"/>
      <c r="BF86" s="245"/>
      <c r="BG86" s="245"/>
      <c r="BH86" s="245"/>
      <c r="BI86" s="245"/>
      <c r="BJ86" s="245"/>
      <c r="BK86" s="245"/>
      <c r="BL86" s="245"/>
      <c r="BM86" s="245"/>
      <c r="BN86" s="245"/>
      <c r="BO86" s="245"/>
      <c r="BP86" s="245"/>
      <c r="BQ86" s="242">
        <v>80</v>
      </c>
      <c r="BR86" s="247"/>
      <c r="BS86" s="1023"/>
      <c r="BT86" s="1024"/>
      <c r="BU86" s="1024"/>
      <c r="BV86" s="1024"/>
      <c r="BW86" s="1024"/>
      <c r="BX86" s="1024"/>
      <c r="BY86" s="1024"/>
      <c r="BZ86" s="1024"/>
      <c r="CA86" s="1024"/>
      <c r="CB86" s="1024"/>
      <c r="CC86" s="1024"/>
      <c r="CD86" s="1024"/>
      <c r="CE86" s="1024"/>
      <c r="CF86" s="1024"/>
      <c r="CG86" s="1025"/>
      <c r="CH86" s="1026"/>
      <c r="CI86" s="1027"/>
      <c r="CJ86" s="1027"/>
      <c r="CK86" s="1027"/>
      <c r="CL86" s="1028"/>
      <c r="CM86" s="1026"/>
      <c r="CN86" s="1027"/>
      <c r="CO86" s="1027"/>
      <c r="CP86" s="1027"/>
      <c r="CQ86" s="1028"/>
      <c r="CR86" s="1026"/>
      <c r="CS86" s="1027"/>
      <c r="CT86" s="1027"/>
      <c r="CU86" s="1027"/>
      <c r="CV86" s="1028"/>
      <c r="CW86" s="1026"/>
      <c r="CX86" s="1027"/>
      <c r="CY86" s="1027"/>
      <c r="CZ86" s="1027"/>
      <c r="DA86" s="1028"/>
      <c r="DB86" s="1026"/>
      <c r="DC86" s="1027"/>
      <c r="DD86" s="1027"/>
      <c r="DE86" s="1027"/>
      <c r="DF86" s="1028"/>
      <c r="DG86" s="1026"/>
      <c r="DH86" s="1027"/>
      <c r="DI86" s="1027"/>
      <c r="DJ86" s="1027"/>
      <c r="DK86" s="1028"/>
      <c r="DL86" s="1026"/>
      <c r="DM86" s="1027"/>
      <c r="DN86" s="1027"/>
      <c r="DO86" s="1027"/>
      <c r="DP86" s="1028"/>
      <c r="DQ86" s="1026"/>
      <c r="DR86" s="1027"/>
      <c r="DS86" s="1027"/>
      <c r="DT86" s="1027"/>
      <c r="DU86" s="1028"/>
      <c r="DV86" s="1010"/>
      <c r="DW86" s="1011"/>
      <c r="DX86" s="1011"/>
      <c r="DY86" s="1011"/>
      <c r="DZ86" s="1012"/>
      <c r="EA86" s="226"/>
    </row>
    <row r="87" spans="1:131" s="227" customFormat="1" ht="26.25" customHeight="1">
      <c r="A87" s="249">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45"/>
      <c r="BF87" s="245"/>
      <c r="BG87" s="245"/>
      <c r="BH87" s="245"/>
      <c r="BI87" s="245"/>
      <c r="BJ87" s="245"/>
      <c r="BK87" s="245"/>
      <c r="BL87" s="245"/>
      <c r="BM87" s="245"/>
      <c r="BN87" s="245"/>
      <c r="BO87" s="245"/>
      <c r="BP87" s="245"/>
      <c r="BQ87" s="242">
        <v>81</v>
      </c>
      <c r="BR87" s="247"/>
      <c r="BS87" s="1023"/>
      <c r="BT87" s="1024"/>
      <c r="BU87" s="1024"/>
      <c r="BV87" s="1024"/>
      <c r="BW87" s="1024"/>
      <c r="BX87" s="1024"/>
      <c r="BY87" s="1024"/>
      <c r="BZ87" s="1024"/>
      <c r="CA87" s="1024"/>
      <c r="CB87" s="1024"/>
      <c r="CC87" s="1024"/>
      <c r="CD87" s="1024"/>
      <c r="CE87" s="1024"/>
      <c r="CF87" s="1024"/>
      <c r="CG87" s="1025"/>
      <c r="CH87" s="1026"/>
      <c r="CI87" s="1027"/>
      <c r="CJ87" s="1027"/>
      <c r="CK87" s="1027"/>
      <c r="CL87" s="1028"/>
      <c r="CM87" s="1026"/>
      <c r="CN87" s="1027"/>
      <c r="CO87" s="1027"/>
      <c r="CP87" s="1027"/>
      <c r="CQ87" s="1028"/>
      <c r="CR87" s="1026"/>
      <c r="CS87" s="1027"/>
      <c r="CT87" s="1027"/>
      <c r="CU87" s="1027"/>
      <c r="CV87" s="1028"/>
      <c r="CW87" s="1026"/>
      <c r="CX87" s="1027"/>
      <c r="CY87" s="1027"/>
      <c r="CZ87" s="1027"/>
      <c r="DA87" s="1028"/>
      <c r="DB87" s="1026"/>
      <c r="DC87" s="1027"/>
      <c r="DD87" s="1027"/>
      <c r="DE87" s="1027"/>
      <c r="DF87" s="1028"/>
      <c r="DG87" s="1026"/>
      <c r="DH87" s="1027"/>
      <c r="DI87" s="1027"/>
      <c r="DJ87" s="1027"/>
      <c r="DK87" s="1028"/>
      <c r="DL87" s="1026"/>
      <c r="DM87" s="1027"/>
      <c r="DN87" s="1027"/>
      <c r="DO87" s="1027"/>
      <c r="DP87" s="1028"/>
      <c r="DQ87" s="1026"/>
      <c r="DR87" s="1027"/>
      <c r="DS87" s="1027"/>
      <c r="DT87" s="1027"/>
      <c r="DU87" s="1028"/>
      <c r="DV87" s="1010"/>
      <c r="DW87" s="1011"/>
      <c r="DX87" s="1011"/>
      <c r="DY87" s="1011"/>
      <c r="DZ87" s="1012"/>
      <c r="EA87" s="226"/>
    </row>
    <row r="88" spans="1:131" s="227" customFormat="1" ht="26.25" customHeight="1" thickBot="1">
      <c r="A88" s="244" t="s">
        <v>378</v>
      </c>
      <c r="B88" s="1013" t="s">
        <v>403</v>
      </c>
      <c r="C88" s="1014"/>
      <c r="D88" s="1014"/>
      <c r="E88" s="1014"/>
      <c r="F88" s="1014"/>
      <c r="G88" s="1014"/>
      <c r="H88" s="1014"/>
      <c r="I88" s="1014"/>
      <c r="J88" s="1014"/>
      <c r="K88" s="1014"/>
      <c r="L88" s="1014"/>
      <c r="M88" s="1014"/>
      <c r="N88" s="1014"/>
      <c r="O88" s="1014"/>
      <c r="P88" s="1015"/>
      <c r="Q88" s="1032"/>
      <c r="R88" s="1033"/>
      <c r="S88" s="1033"/>
      <c r="T88" s="1033"/>
      <c r="U88" s="1033"/>
      <c r="V88" s="1033"/>
      <c r="W88" s="1033"/>
      <c r="X88" s="1033"/>
      <c r="Y88" s="1033"/>
      <c r="Z88" s="1033"/>
      <c r="AA88" s="1033"/>
      <c r="AB88" s="1033"/>
      <c r="AC88" s="1033"/>
      <c r="AD88" s="1033"/>
      <c r="AE88" s="1033"/>
      <c r="AF88" s="1029">
        <f>SUM(AF68:AJ87)</f>
        <v>41061</v>
      </c>
      <c r="AG88" s="1029"/>
      <c r="AH88" s="1029"/>
      <c r="AI88" s="1029"/>
      <c r="AJ88" s="1029"/>
      <c r="AK88" s="1033"/>
      <c r="AL88" s="1033"/>
      <c r="AM88" s="1033"/>
      <c r="AN88" s="1033"/>
      <c r="AO88" s="1033"/>
      <c r="AP88" s="1029">
        <f>SUM(AP68:AT87)</f>
        <v>40588</v>
      </c>
      <c r="AQ88" s="1029"/>
      <c r="AR88" s="1029"/>
      <c r="AS88" s="1029"/>
      <c r="AT88" s="1029"/>
      <c r="AU88" s="1029">
        <f t="shared" ref="AU88" si="3">SUM(AU68:AY87)</f>
        <v>2511</v>
      </c>
      <c r="AV88" s="1029"/>
      <c r="AW88" s="1029"/>
      <c r="AX88" s="1029"/>
      <c r="AY88" s="1029"/>
      <c r="AZ88" s="1030"/>
      <c r="BA88" s="1030"/>
      <c r="BB88" s="1030"/>
      <c r="BC88" s="1030"/>
      <c r="BD88" s="1031"/>
      <c r="BE88" s="245"/>
      <c r="BF88" s="245"/>
      <c r="BG88" s="245"/>
      <c r="BH88" s="245"/>
      <c r="BI88" s="245"/>
      <c r="BJ88" s="245"/>
      <c r="BK88" s="245"/>
      <c r="BL88" s="245"/>
      <c r="BM88" s="245"/>
      <c r="BN88" s="245"/>
      <c r="BO88" s="245"/>
      <c r="BP88" s="245"/>
      <c r="BQ88" s="242">
        <v>82</v>
      </c>
      <c r="BR88" s="247"/>
      <c r="BS88" s="1023"/>
      <c r="BT88" s="1024"/>
      <c r="BU88" s="1024"/>
      <c r="BV88" s="1024"/>
      <c r="BW88" s="1024"/>
      <c r="BX88" s="1024"/>
      <c r="BY88" s="1024"/>
      <c r="BZ88" s="1024"/>
      <c r="CA88" s="1024"/>
      <c r="CB88" s="1024"/>
      <c r="CC88" s="1024"/>
      <c r="CD88" s="1024"/>
      <c r="CE88" s="1024"/>
      <c r="CF88" s="1024"/>
      <c r="CG88" s="1025"/>
      <c r="CH88" s="1026"/>
      <c r="CI88" s="1027"/>
      <c r="CJ88" s="1027"/>
      <c r="CK88" s="1027"/>
      <c r="CL88" s="1028"/>
      <c r="CM88" s="1026"/>
      <c r="CN88" s="1027"/>
      <c r="CO88" s="1027"/>
      <c r="CP88" s="1027"/>
      <c r="CQ88" s="1028"/>
      <c r="CR88" s="1026"/>
      <c r="CS88" s="1027"/>
      <c r="CT88" s="1027"/>
      <c r="CU88" s="1027"/>
      <c r="CV88" s="1028"/>
      <c r="CW88" s="1026"/>
      <c r="CX88" s="1027"/>
      <c r="CY88" s="1027"/>
      <c r="CZ88" s="1027"/>
      <c r="DA88" s="1028"/>
      <c r="DB88" s="1026"/>
      <c r="DC88" s="1027"/>
      <c r="DD88" s="1027"/>
      <c r="DE88" s="1027"/>
      <c r="DF88" s="1028"/>
      <c r="DG88" s="1026"/>
      <c r="DH88" s="1027"/>
      <c r="DI88" s="1027"/>
      <c r="DJ88" s="1027"/>
      <c r="DK88" s="1028"/>
      <c r="DL88" s="1026"/>
      <c r="DM88" s="1027"/>
      <c r="DN88" s="1027"/>
      <c r="DO88" s="1027"/>
      <c r="DP88" s="1028"/>
      <c r="DQ88" s="1026"/>
      <c r="DR88" s="1027"/>
      <c r="DS88" s="1027"/>
      <c r="DT88" s="1027"/>
      <c r="DU88" s="1028"/>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3"/>
      <c r="BT89" s="1024"/>
      <c r="BU89" s="1024"/>
      <c r="BV89" s="1024"/>
      <c r="BW89" s="1024"/>
      <c r="BX89" s="1024"/>
      <c r="BY89" s="1024"/>
      <c r="BZ89" s="1024"/>
      <c r="CA89" s="1024"/>
      <c r="CB89" s="1024"/>
      <c r="CC89" s="1024"/>
      <c r="CD89" s="1024"/>
      <c r="CE89" s="1024"/>
      <c r="CF89" s="1024"/>
      <c r="CG89" s="1025"/>
      <c r="CH89" s="1026"/>
      <c r="CI89" s="1027"/>
      <c r="CJ89" s="1027"/>
      <c r="CK89" s="1027"/>
      <c r="CL89" s="1028"/>
      <c r="CM89" s="1026"/>
      <c r="CN89" s="1027"/>
      <c r="CO89" s="1027"/>
      <c r="CP89" s="1027"/>
      <c r="CQ89" s="1028"/>
      <c r="CR89" s="1026"/>
      <c r="CS89" s="1027"/>
      <c r="CT89" s="1027"/>
      <c r="CU89" s="1027"/>
      <c r="CV89" s="1028"/>
      <c r="CW89" s="1026"/>
      <c r="CX89" s="1027"/>
      <c r="CY89" s="1027"/>
      <c r="CZ89" s="1027"/>
      <c r="DA89" s="1028"/>
      <c r="DB89" s="1026"/>
      <c r="DC89" s="1027"/>
      <c r="DD89" s="1027"/>
      <c r="DE89" s="1027"/>
      <c r="DF89" s="1028"/>
      <c r="DG89" s="1026"/>
      <c r="DH89" s="1027"/>
      <c r="DI89" s="1027"/>
      <c r="DJ89" s="1027"/>
      <c r="DK89" s="1028"/>
      <c r="DL89" s="1026"/>
      <c r="DM89" s="1027"/>
      <c r="DN89" s="1027"/>
      <c r="DO89" s="1027"/>
      <c r="DP89" s="1028"/>
      <c r="DQ89" s="1026"/>
      <c r="DR89" s="1027"/>
      <c r="DS89" s="1027"/>
      <c r="DT89" s="1027"/>
      <c r="DU89" s="1028"/>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3"/>
      <c r="BT90" s="1024"/>
      <c r="BU90" s="1024"/>
      <c r="BV90" s="1024"/>
      <c r="BW90" s="1024"/>
      <c r="BX90" s="1024"/>
      <c r="BY90" s="1024"/>
      <c r="BZ90" s="1024"/>
      <c r="CA90" s="1024"/>
      <c r="CB90" s="1024"/>
      <c r="CC90" s="1024"/>
      <c r="CD90" s="1024"/>
      <c r="CE90" s="1024"/>
      <c r="CF90" s="1024"/>
      <c r="CG90" s="1025"/>
      <c r="CH90" s="1026"/>
      <c r="CI90" s="1027"/>
      <c r="CJ90" s="1027"/>
      <c r="CK90" s="1027"/>
      <c r="CL90" s="1028"/>
      <c r="CM90" s="1026"/>
      <c r="CN90" s="1027"/>
      <c r="CO90" s="1027"/>
      <c r="CP90" s="1027"/>
      <c r="CQ90" s="1028"/>
      <c r="CR90" s="1026"/>
      <c r="CS90" s="1027"/>
      <c r="CT90" s="1027"/>
      <c r="CU90" s="1027"/>
      <c r="CV90" s="1028"/>
      <c r="CW90" s="1026"/>
      <c r="CX90" s="1027"/>
      <c r="CY90" s="1027"/>
      <c r="CZ90" s="1027"/>
      <c r="DA90" s="1028"/>
      <c r="DB90" s="1026"/>
      <c r="DC90" s="1027"/>
      <c r="DD90" s="1027"/>
      <c r="DE90" s="1027"/>
      <c r="DF90" s="1028"/>
      <c r="DG90" s="1026"/>
      <c r="DH90" s="1027"/>
      <c r="DI90" s="1027"/>
      <c r="DJ90" s="1027"/>
      <c r="DK90" s="1028"/>
      <c r="DL90" s="1026"/>
      <c r="DM90" s="1027"/>
      <c r="DN90" s="1027"/>
      <c r="DO90" s="1027"/>
      <c r="DP90" s="1028"/>
      <c r="DQ90" s="1026"/>
      <c r="DR90" s="1027"/>
      <c r="DS90" s="1027"/>
      <c r="DT90" s="1027"/>
      <c r="DU90" s="1028"/>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3"/>
      <c r="BT91" s="1024"/>
      <c r="BU91" s="1024"/>
      <c r="BV91" s="1024"/>
      <c r="BW91" s="1024"/>
      <c r="BX91" s="1024"/>
      <c r="BY91" s="1024"/>
      <c r="BZ91" s="1024"/>
      <c r="CA91" s="1024"/>
      <c r="CB91" s="1024"/>
      <c r="CC91" s="1024"/>
      <c r="CD91" s="1024"/>
      <c r="CE91" s="1024"/>
      <c r="CF91" s="1024"/>
      <c r="CG91" s="1025"/>
      <c r="CH91" s="1026"/>
      <c r="CI91" s="1027"/>
      <c r="CJ91" s="1027"/>
      <c r="CK91" s="1027"/>
      <c r="CL91" s="1028"/>
      <c r="CM91" s="1026"/>
      <c r="CN91" s="1027"/>
      <c r="CO91" s="1027"/>
      <c r="CP91" s="1027"/>
      <c r="CQ91" s="1028"/>
      <c r="CR91" s="1026"/>
      <c r="CS91" s="1027"/>
      <c r="CT91" s="1027"/>
      <c r="CU91" s="1027"/>
      <c r="CV91" s="1028"/>
      <c r="CW91" s="1026"/>
      <c r="CX91" s="1027"/>
      <c r="CY91" s="1027"/>
      <c r="CZ91" s="1027"/>
      <c r="DA91" s="1028"/>
      <c r="DB91" s="1026"/>
      <c r="DC91" s="1027"/>
      <c r="DD91" s="1027"/>
      <c r="DE91" s="1027"/>
      <c r="DF91" s="1028"/>
      <c r="DG91" s="1026"/>
      <c r="DH91" s="1027"/>
      <c r="DI91" s="1027"/>
      <c r="DJ91" s="1027"/>
      <c r="DK91" s="1028"/>
      <c r="DL91" s="1026"/>
      <c r="DM91" s="1027"/>
      <c r="DN91" s="1027"/>
      <c r="DO91" s="1027"/>
      <c r="DP91" s="1028"/>
      <c r="DQ91" s="1026"/>
      <c r="DR91" s="1027"/>
      <c r="DS91" s="1027"/>
      <c r="DT91" s="1027"/>
      <c r="DU91" s="1028"/>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3"/>
      <c r="BT92" s="1024"/>
      <c r="BU92" s="1024"/>
      <c r="BV92" s="1024"/>
      <c r="BW92" s="1024"/>
      <c r="BX92" s="1024"/>
      <c r="BY92" s="1024"/>
      <c r="BZ92" s="1024"/>
      <c r="CA92" s="1024"/>
      <c r="CB92" s="1024"/>
      <c r="CC92" s="1024"/>
      <c r="CD92" s="1024"/>
      <c r="CE92" s="1024"/>
      <c r="CF92" s="1024"/>
      <c r="CG92" s="1025"/>
      <c r="CH92" s="1026"/>
      <c r="CI92" s="1027"/>
      <c r="CJ92" s="1027"/>
      <c r="CK92" s="1027"/>
      <c r="CL92" s="1028"/>
      <c r="CM92" s="1026"/>
      <c r="CN92" s="1027"/>
      <c r="CO92" s="1027"/>
      <c r="CP92" s="1027"/>
      <c r="CQ92" s="1028"/>
      <c r="CR92" s="1026"/>
      <c r="CS92" s="1027"/>
      <c r="CT92" s="1027"/>
      <c r="CU92" s="1027"/>
      <c r="CV92" s="1028"/>
      <c r="CW92" s="1026"/>
      <c r="CX92" s="1027"/>
      <c r="CY92" s="1027"/>
      <c r="CZ92" s="1027"/>
      <c r="DA92" s="1028"/>
      <c r="DB92" s="1026"/>
      <c r="DC92" s="1027"/>
      <c r="DD92" s="1027"/>
      <c r="DE92" s="1027"/>
      <c r="DF92" s="1028"/>
      <c r="DG92" s="1026"/>
      <c r="DH92" s="1027"/>
      <c r="DI92" s="1027"/>
      <c r="DJ92" s="1027"/>
      <c r="DK92" s="1028"/>
      <c r="DL92" s="1026"/>
      <c r="DM92" s="1027"/>
      <c r="DN92" s="1027"/>
      <c r="DO92" s="1027"/>
      <c r="DP92" s="1028"/>
      <c r="DQ92" s="1026"/>
      <c r="DR92" s="1027"/>
      <c r="DS92" s="1027"/>
      <c r="DT92" s="1027"/>
      <c r="DU92" s="1028"/>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3"/>
      <c r="BT93" s="1024"/>
      <c r="BU93" s="1024"/>
      <c r="BV93" s="1024"/>
      <c r="BW93" s="1024"/>
      <c r="BX93" s="1024"/>
      <c r="BY93" s="1024"/>
      <c r="BZ93" s="1024"/>
      <c r="CA93" s="1024"/>
      <c r="CB93" s="1024"/>
      <c r="CC93" s="1024"/>
      <c r="CD93" s="1024"/>
      <c r="CE93" s="1024"/>
      <c r="CF93" s="1024"/>
      <c r="CG93" s="1025"/>
      <c r="CH93" s="1026"/>
      <c r="CI93" s="1027"/>
      <c r="CJ93" s="1027"/>
      <c r="CK93" s="1027"/>
      <c r="CL93" s="1028"/>
      <c r="CM93" s="1026"/>
      <c r="CN93" s="1027"/>
      <c r="CO93" s="1027"/>
      <c r="CP93" s="1027"/>
      <c r="CQ93" s="1028"/>
      <c r="CR93" s="1026"/>
      <c r="CS93" s="1027"/>
      <c r="CT93" s="1027"/>
      <c r="CU93" s="1027"/>
      <c r="CV93" s="1028"/>
      <c r="CW93" s="1026"/>
      <c r="CX93" s="1027"/>
      <c r="CY93" s="1027"/>
      <c r="CZ93" s="1027"/>
      <c r="DA93" s="1028"/>
      <c r="DB93" s="1026"/>
      <c r="DC93" s="1027"/>
      <c r="DD93" s="1027"/>
      <c r="DE93" s="1027"/>
      <c r="DF93" s="1028"/>
      <c r="DG93" s="1026"/>
      <c r="DH93" s="1027"/>
      <c r="DI93" s="1027"/>
      <c r="DJ93" s="1027"/>
      <c r="DK93" s="1028"/>
      <c r="DL93" s="1026"/>
      <c r="DM93" s="1027"/>
      <c r="DN93" s="1027"/>
      <c r="DO93" s="1027"/>
      <c r="DP93" s="1028"/>
      <c r="DQ93" s="1026"/>
      <c r="DR93" s="1027"/>
      <c r="DS93" s="1027"/>
      <c r="DT93" s="1027"/>
      <c r="DU93" s="1028"/>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3"/>
      <c r="BT94" s="1024"/>
      <c r="BU94" s="1024"/>
      <c r="BV94" s="1024"/>
      <c r="BW94" s="1024"/>
      <c r="BX94" s="1024"/>
      <c r="BY94" s="1024"/>
      <c r="BZ94" s="1024"/>
      <c r="CA94" s="1024"/>
      <c r="CB94" s="1024"/>
      <c r="CC94" s="1024"/>
      <c r="CD94" s="1024"/>
      <c r="CE94" s="1024"/>
      <c r="CF94" s="1024"/>
      <c r="CG94" s="1025"/>
      <c r="CH94" s="1026"/>
      <c r="CI94" s="1027"/>
      <c r="CJ94" s="1027"/>
      <c r="CK94" s="1027"/>
      <c r="CL94" s="1028"/>
      <c r="CM94" s="1026"/>
      <c r="CN94" s="1027"/>
      <c r="CO94" s="1027"/>
      <c r="CP94" s="1027"/>
      <c r="CQ94" s="1028"/>
      <c r="CR94" s="1026"/>
      <c r="CS94" s="1027"/>
      <c r="CT94" s="1027"/>
      <c r="CU94" s="1027"/>
      <c r="CV94" s="1028"/>
      <c r="CW94" s="1026"/>
      <c r="CX94" s="1027"/>
      <c r="CY94" s="1027"/>
      <c r="CZ94" s="1027"/>
      <c r="DA94" s="1028"/>
      <c r="DB94" s="1026"/>
      <c r="DC94" s="1027"/>
      <c r="DD94" s="1027"/>
      <c r="DE94" s="1027"/>
      <c r="DF94" s="1028"/>
      <c r="DG94" s="1026"/>
      <c r="DH94" s="1027"/>
      <c r="DI94" s="1027"/>
      <c r="DJ94" s="1027"/>
      <c r="DK94" s="1028"/>
      <c r="DL94" s="1026"/>
      <c r="DM94" s="1027"/>
      <c r="DN94" s="1027"/>
      <c r="DO94" s="1027"/>
      <c r="DP94" s="1028"/>
      <c r="DQ94" s="1026"/>
      <c r="DR94" s="1027"/>
      <c r="DS94" s="1027"/>
      <c r="DT94" s="1027"/>
      <c r="DU94" s="1028"/>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3"/>
      <c r="BT95" s="1024"/>
      <c r="BU95" s="1024"/>
      <c r="BV95" s="1024"/>
      <c r="BW95" s="1024"/>
      <c r="BX95" s="1024"/>
      <c r="BY95" s="1024"/>
      <c r="BZ95" s="1024"/>
      <c r="CA95" s="1024"/>
      <c r="CB95" s="1024"/>
      <c r="CC95" s="1024"/>
      <c r="CD95" s="1024"/>
      <c r="CE95" s="1024"/>
      <c r="CF95" s="1024"/>
      <c r="CG95" s="1025"/>
      <c r="CH95" s="1026"/>
      <c r="CI95" s="1027"/>
      <c r="CJ95" s="1027"/>
      <c r="CK95" s="1027"/>
      <c r="CL95" s="1028"/>
      <c r="CM95" s="1026"/>
      <c r="CN95" s="1027"/>
      <c r="CO95" s="1027"/>
      <c r="CP95" s="1027"/>
      <c r="CQ95" s="1028"/>
      <c r="CR95" s="1026"/>
      <c r="CS95" s="1027"/>
      <c r="CT95" s="1027"/>
      <c r="CU95" s="1027"/>
      <c r="CV95" s="1028"/>
      <c r="CW95" s="1026"/>
      <c r="CX95" s="1027"/>
      <c r="CY95" s="1027"/>
      <c r="CZ95" s="1027"/>
      <c r="DA95" s="1028"/>
      <c r="DB95" s="1026"/>
      <c r="DC95" s="1027"/>
      <c r="DD95" s="1027"/>
      <c r="DE95" s="1027"/>
      <c r="DF95" s="1028"/>
      <c r="DG95" s="1026"/>
      <c r="DH95" s="1027"/>
      <c r="DI95" s="1027"/>
      <c r="DJ95" s="1027"/>
      <c r="DK95" s="1028"/>
      <c r="DL95" s="1026"/>
      <c r="DM95" s="1027"/>
      <c r="DN95" s="1027"/>
      <c r="DO95" s="1027"/>
      <c r="DP95" s="1028"/>
      <c r="DQ95" s="1026"/>
      <c r="DR95" s="1027"/>
      <c r="DS95" s="1027"/>
      <c r="DT95" s="1027"/>
      <c r="DU95" s="1028"/>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3"/>
      <c r="BT96" s="1024"/>
      <c r="BU96" s="1024"/>
      <c r="BV96" s="1024"/>
      <c r="BW96" s="1024"/>
      <c r="BX96" s="1024"/>
      <c r="BY96" s="1024"/>
      <c r="BZ96" s="1024"/>
      <c r="CA96" s="1024"/>
      <c r="CB96" s="1024"/>
      <c r="CC96" s="1024"/>
      <c r="CD96" s="1024"/>
      <c r="CE96" s="1024"/>
      <c r="CF96" s="1024"/>
      <c r="CG96" s="1025"/>
      <c r="CH96" s="1026"/>
      <c r="CI96" s="1027"/>
      <c r="CJ96" s="1027"/>
      <c r="CK96" s="1027"/>
      <c r="CL96" s="1028"/>
      <c r="CM96" s="1026"/>
      <c r="CN96" s="1027"/>
      <c r="CO96" s="1027"/>
      <c r="CP96" s="1027"/>
      <c r="CQ96" s="1028"/>
      <c r="CR96" s="1026"/>
      <c r="CS96" s="1027"/>
      <c r="CT96" s="1027"/>
      <c r="CU96" s="1027"/>
      <c r="CV96" s="1028"/>
      <c r="CW96" s="1026"/>
      <c r="CX96" s="1027"/>
      <c r="CY96" s="1027"/>
      <c r="CZ96" s="1027"/>
      <c r="DA96" s="1028"/>
      <c r="DB96" s="1026"/>
      <c r="DC96" s="1027"/>
      <c r="DD96" s="1027"/>
      <c r="DE96" s="1027"/>
      <c r="DF96" s="1028"/>
      <c r="DG96" s="1026"/>
      <c r="DH96" s="1027"/>
      <c r="DI96" s="1027"/>
      <c r="DJ96" s="1027"/>
      <c r="DK96" s="1028"/>
      <c r="DL96" s="1026"/>
      <c r="DM96" s="1027"/>
      <c r="DN96" s="1027"/>
      <c r="DO96" s="1027"/>
      <c r="DP96" s="1028"/>
      <c r="DQ96" s="1026"/>
      <c r="DR96" s="1027"/>
      <c r="DS96" s="1027"/>
      <c r="DT96" s="1027"/>
      <c r="DU96" s="1028"/>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3"/>
      <c r="BT97" s="1024"/>
      <c r="BU97" s="1024"/>
      <c r="BV97" s="1024"/>
      <c r="BW97" s="1024"/>
      <c r="BX97" s="1024"/>
      <c r="BY97" s="1024"/>
      <c r="BZ97" s="1024"/>
      <c r="CA97" s="1024"/>
      <c r="CB97" s="1024"/>
      <c r="CC97" s="1024"/>
      <c r="CD97" s="1024"/>
      <c r="CE97" s="1024"/>
      <c r="CF97" s="1024"/>
      <c r="CG97" s="1025"/>
      <c r="CH97" s="1026"/>
      <c r="CI97" s="1027"/>
      <c r="CJ97" s="1027"/>
      <c r="CK97" s="1027"/>
      <c r="CL97" s="1028"/>
      <c r="CM97" s="1026"/>
      <c r="CN97" s="1027"/>
      <c r="CO97" s="1027"/>
      <c r="CP97" s="1027"/>
      <c r="CQ97" s="1028"/>
      <c r="CR97" s="1026"/>
      <c r="CS97" s="1027"/>
      <c r="CT97" s="1027"/>
      <c r="CU97" s="1027"/>
      <c r="CV97" s="1028"/>
      <c r="CW97" s="1026"/>
      <c r="CX97" s="1027"/>
      <c r="CY97" s="1027"/>
      <c r="CZ97" s="1027"/>
      <c r="DA97" s="1028"/>
      <c r="DB97" s="1026"/>
      <c r="DC97" s="1027"/>
      <c r="DD97" s="1027"/>
      <c r="DE97" s="1027"/>
      <c r="DF97" s="1028"/>
      <c r="DG97" s="1026"/>
      <c r="DH97" s="1027"/>
      <c r="DI97" s="1027"/>
      <c r="DJ97" s="1027"/>
      <c r="DK97" s="1028"/>
      <c r="DL97" s="1026"/>
      <c r="DM97" s="1027"/>
      <c r="DN97" s="1027"/>
      <c r="DO97" s="1027"/>
      <c r="DP97" s="1028"/>
      <c r="DQ97" s="1026"/>
      <c r="DR97" s="1027"/>
      <c r="DS97" s="1027"/>
      <c r="DT97" s="1027"/>
      <c r="DU97" s="1028"/>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3"/>
      <c r="BT98" s="1024"/>
      <c r="BU98" s="1024"/>
      <c r="BV98" s="1024"/>
      <c r="BW98" s="1024"/>
      <c r="BX98" s="1024"/>
      <c r="BY98" s="1024"/>
      <c r="BZ98" s="1024"/>
      <c r="CA98" s="1024"/>
      <c r="CB98" s="1024"/>
      <c r="CC98" s="1024"/>
      <c r="CD98" s="1024"/>
      <c r="CE98" s="1024"/>
      <c r="CF98" s="1024"/>
      <c r="CG98" s="1025"/>
      <c r="CH98" s="1026"/>
      <c r="CI98" s="1027"/>
      <c r="CJ98" s="1027"/>
      <c r="CK98" s="1027"/>
      <c r="CL98" s="1028"/>
      <c r="CM98" s="1026"/>
      <c r="CN98" s="1027"/>
      <c r="CO98" s="1027"/>
      <c r="CP98" s="1027"/>
      <c r="CQ98" s="1028"/>
      <c r="CR98" s="1026"/>
      <c r="CS98" s="1027"/>
      <c r="CT98" s="1027"/>
      <c r="CU98" s="1027"/>
      <c r="CV98" s="1028"/>
      <c r="CW98" s="1026"/>
      <c r="CX98" s="1027"/>
      <c r="CY98" s="1027"/>
      <c r="CZ98" s="1027"/>
      <c r="DA98" s="1028"/>
      <c r="DB98" s="1026"/>
      <c r="DC98" s="1027"/>
      <c r="DD98" s="1027"/>
      <c r="DE98" s="1027"/>
      <c r="DF98" s="1028"/>
      <c r="DG98" s="1026"/>
      <c r="DH98" s="1027"/>
      <c r="DI98" s="1027"/>
      <c r="DJ98" s="1027"/>
      <c r="DK98" s="1028"/>
      <c r="DL98" s="1026"/>
      <c r="DM98" s="1027"/>
      <c r="DN98" s="1027"/>
      <c r="DO98" s="1027"/>
      <c r="DP98" s="1028"/>
      <c r="DQ98" s="1026"/>
      <c r="DR98" s="1027"/>
      <c r="DS98" s="1027"/>
      <c r="DT98" s="1027"/>
      <c r="DU98" s="1028"/>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3"/>
      <c r="BT99" s="1024"/>
      <c r="BU99" s="1024"/>
      <c r="BV99" s="1024"/>
      <c r="BW99" s="1024"/>
      <c r="BX99" s="1024"/>
      <c r="BY99" s="1024"/>
      <c r="BZ99" s="1024"/>
      <c r="CA99" s="1024"/>
      <c r="CB99" s="1024"/>
      <c r="CC99" s="1024"/>
      <c r="CD99" s="1024"/>
      <c r="CE99" s="1024"/>
      <c r="CF99" s="1024"/>
      <c r="CG99" s="1025"/>
      <c r="CH99" s="1026"/>
      <c r="CI99" s="1027"/>
      <c r="CJ99" s="1027"/>
      <c r="CK99" s="1027"/>
      <c r="CL99" s="1028"/>
      <c r="CM99" s="1026"/>
      <c r="CN99" s="1027"/>
      <c r="CO99" s="1027"/>
      <c r="CP99" s="1027"/>
      <c r="CQ99" s="1028"/>
      <c r="CR99" s="1026"/>
      <c r="CS99" s="1027"/>
      <c r="CT99" s="1027"/>
      <c r="CU99" s="1027"/>
      <c r="CV99" s="1028"/>
      <c r="CW99" s="1026"/>
      <c r="CX99" s="1027"/>
      <c r="CY99" s="1027"/>
      <c r="CZ99" s="1027"/>
      <c r="DA99" s="1028"/>
      <c r="DB99" s="1026"/>
      <c r="DC99" s="1027"/>
      <c r="DD99" s="1027"/>
      <c r="DE99" s="1027"/>
      <c r="DF99" s="1028"/>
      <c r="DG99" s="1026"/>
      <c r="DH99" s="1027"/>
      <c r="DI99" s="1027"/>
      <c r="DJ99" s="1027"/>
      <c r="DK99" s="1028"/>
      <c r="DL99" s="1026"/>
      <c r="DM99" s="1027"/>
      <c r="DN99" s="1027"/>
      <c r="DO99" s="1027"/>
      <c r="DP99" s="1028"/>
      <c r="DQ99" s="1026"/>
      <c r="DR99" s="1027"/>
      <c r="DS99" s="1027"/>
      <c r="DT99" s="1027"/>
      <c r="DU99" s="1028"/>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3"/>
      <c r="BT100" s="1024"/>
      <c r="BU100" s="1024"/>
      <c r="BV100" s="1024"/>
      <c r="BW100" s="1024"/>
      <c r="BX100" s="1024"/>
      <c r="BY100" s="1024"/>
      <c r="BZ100" s="1024"/>
      <c r="CA100" s="1024"/>
      <c r="CB100" s="1024"/>
      <c r="CC100" s="1024"/>
      <c r="CD100" s="1024"/>
      <c r="CE100" s="1024"/>
      <c r="CF100" s="1024"/>
      <c r="CG100" s="1025"/>
      <c r="CH100" s="1026"/>
      <c r="CI100" s="1027"/>
      <c r="CJ100" s="1027"/>
      <c r="CK100" s="1027"/>
      <c r="CL100" s="1028"/>
      <c r="CM100" s="1026"/>
      <c r="CN100" s="1027"/>
      <c r="CO100" s="1027"/>
      <c r="CP100" s="1027"/>
      <c r="CQ100" s="1028"/>
      <c r="CR100" s="1026"/>
      <c r="CS100" s="1027"/>
      <c r="CT100" s="1027"/>
      <c r="CU100" s="1027"/>
      <c r="CV100" s="1028"/>
      <c r="CW100" s="1026"/>
      <c r="CX100" s="1027"/>
      <c r="CY100" s="1027"/>
      <c r="CZ100" s="1027"/>
      <c r="DA100" s="1028"/>
      <c r="DB100" s="1026"/>
      <c r="DC100" s="1027"/>
      <c r="DD100" s="1027"/>
      <c r="DE100" s="1027"/>
      <c r="DF100" s="1028"/>
      <c r="DG100" s="1026"/>
      <c r="DH100" s="1027"/>
      <c r="DI100" s="1027"/>
      <c r="DJ100" s="1027"/>
      <c r="DK100" s="1028"/>
      <c r="DL100" s="1026"/>
      <c r="DM100" s="1027"/>
      <c r="DN100" s="1027"/>
      <c r="DO100" s="1027"/>
      <c r="DP100" s="1028"/>
      <c r="DQ100" s="1026"/>
      <c r="DR100" s="1027"/>
      <c r="DS100" s="1027"/>
      <c r="DT100" s="1027"/>
      <c r="DU100" s="1028"/>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3"/>
      <c r="BT101" s="1024"/>
      <c r="BU101" s="1024"/>
      <c r="BV101" s="1024"/>
      <c r="BW101" s="1024"/>
      <c r="BX101" s="1024"/>
      <c r="BY101" s="1024"/>
      <c r="BZ101" s="1024"/>
      <c r="CA101" s="1024"/>
      <c r="CB101" s="1024"/>
      <c r="CC101" s="1024"/>
      <c r="CD101" s="1024"/>
      <c r="CE101" s="1024"/>
      <c r="CF101" s="1024"/>
      <c r="CG101" s="1025"/>
      <c r="CH101" s="1026"/>
      <c r="CI101" s="1027"/>
      <c r="CJ101" s="1027"/>
      <c r="CK101" s="1027"/>
      <c r="CL101" s="1028"/>
      <c r="CM101" s="1026"/>
      <c r="CN101" s="1027"/>
      <c r="CO101" s="1027"/>
      <c r="CP101" s="1027"/>
      <c r="CQ101" s="1028"/>
      <c r="CR101" s="1026"/>
      <c r="CS101" s="1027"/>
      <c r="CT101" s="1027"/>
      <c r="CU101" s="1027"/>
      <c r="CV101" s="1028"/>
      <c r="CW101" s="1026"/>
      <c r="CX101" s="1027"/>
      <c r="CY101" s="1027"/>
      <c r="CZ101" s="1027"/>
      <c r="DA101" s="1028"/>
      <c r="DB101" s="1026"/>
      <c r="DC101" s="1027"/>
      <c r="DD101" s="1027"/>
      <c r="DE101" s="1027"/>
      <c r="DF101" s="1028"/>
      <c r="DG101" s="1026"/>
      <c r="DH101" s="1027"/>
      <c r="DI101" s="1027"/>
      <c r="DJ101" s="1027"/>
      <c r="DK101" s="1028"/>
      <c r="DL101" s="1026"/>
      <c r="DM101" s="1027"/>
      <c r="DN101" s="1027"/>
      <c r="DO101" s="1027"/>
      <c r="DP101" s="1028"/>
      <c r="DQ101" s="1026"/>
      <c r="DR101" s="1027"/>
      <c r="DS101" s="1027"/>
      <c r="DT101" s="1027"/>
      <c r="DU101" s="1028"/>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SUM(CR7:CV101)</f>
        <v>205</v>
      </c>
      <c r="CS102" s="1020"/>
      <c r="CT102" s="1020"/>
      <c r="CU102" s="1020"/>
      <c r="CV102" s="1021"/>
      <c r="CW102" s="1022" t="s">
        <v>579</v>
      </c>
      <c r="CX102" s="1020"/>
      <c r="CY102" s="1020"/>
      <c r="CZ102" s="1020"/>
      <c r="DA102" s="1021"/>
      <c r="DB102" s="1022" t="s">
        <v>579</v>
      </c>
      <c r="DC102" s="1020"/>
      <c r="DD102" s="1020"/>
      <c r="DE102" s="1020"/>
      <c r="DF102" s="1021"/>
      <c r="DG102" s="1022" t="s">
        <v>579</v>
      </c>
      <c r="DH102" s="1020"/>
      <c r="DI102" s="1020"/>
      <c r="DJ102" s="1020"/>
      <c r="DK102" s="1021"/>
      <c r="DL102" s="1022" t="s">
        <v>579</v>
      </c>
      <c r="DM102" s="1020"/>
      <c r="DN102" s="1020"/>
      <c r="DO102" s="1020"/>
      <c r="DP102" s="1021"/>
      <c r="DQ102" s="1022" t="s">
        <v>579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409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412</v>
      </c>
      <c r="AB109" s="963"/>
      <c r="AC109" s="963"/>
      <c r="AD109" s="963"/>
      <c r="AE109" s="964"/>
      <c r="AF109" s="965" t="s">
        <v>297</v>
      </c>
      <c r="AG109" s="963"/>
      <c r="AH109" s="963"/>
      <c r="AI109" s="963"/>
      <c r="AJ109" s="964"/>
      <c r="AK109" s="965" t="s">
        <v>296</v>
      </c>
      <c r="AL109" s="963"/>
      <c r="AM109" s="963"/>
      <c r="AN109" s="963"/>
      <c r="AO109" s="964"/>
      <c r="AP109" s="965" t="s">
        <v>413</v>
      </c>
      <c r="AQ109" s="963"/>
      <c r="AR109" s="963"/>
      <c r="AS109" s="963"/>
      <c r="AT109" s="994"/>
      <c r="AU109" s="962" t="s">
        <v>411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412</v>
      </c>
      <c r="BR109" s="963"/>
      <c r="BS109" s="963"/>
      <c r="BT109" s="963"/>
      <c r="BU109" s="964"/>
      <c r="BV109" s="965" t="s">
        <v>297</v>
      </c>
      <c r="BW109" s="963"/>
      <c r="BX109" s="963"/>
      <c r="BY109" s="963"/>
      <c r="BZ109" s="964"/>
      <c r="CA109" s="965" t="s">
        <v>296</v>
      </c>
      <c r="CB109" s="963"/>
      <c r="CC109" s="963"/>
      <c r="CD109" s="963"/>
      <c r="CE109" s="964"/>
      <c r="CF109" s="1001" t="s">
        <v>413</v>
      </c>
      <c r="CG109" s="1001"/>
      <c r="CH109" s="1001"/>
      <c r="CI109" s="1001"/>
      <c r="CJ109" s="1001"/>
      <c r="CK109" s="965" t="s">
        <v>414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412</v>
      </c>
      <c r="DH109" s="963"/>
      <c r="DI109" s="963"/>
      <c r="DJ109" s="963"/>
      <c r="DK109" s="964"/>
      <c r="DL109" s="965" t="s">
        <v>297</v>
      </c>
      <c r="DM109" s="963"/>
      <c r="DN109" s="963"/>
      <c r="DO109" s="963"/>
      <c r="DP109" s="964"/>
      <c r="DQ109" s="965" t="s">
        <v>296</v>
      </c>
      <c r="DR109" s="963"/>
      <c r="DS109" s="963"/>
      <c r="DT109" s="963"/>
      <c r="DU109" s="964"/>
      <c r="DV109" s="965" t="s">
        <v>413</v>
      </c>
      <c r="DW109" s="963"/>
      <c r="DX109" s="963"/>
      <c r="DY109" s="963"/>
      <c r="DZ109" s="994"/>
    </row>
    <row r="110" spans="1:131" s="226" customFormat="1" ht="26.25" customHeight="1">
      <c r="A110" s="865" t="s">
        <v>415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1144064</v>
      </c>
      <c r="AB110" s="956"/>
      <c r="AC110" s="956"/>
      <c r="AD110" s="956"/>
      <c r="AE110" s="957"/>
      <c r="AF110" s="958">
        <v>1227423</v>
      </c>
      <c r="AG110" s="956"/>
      <c r="AH110" s="956"/>
      <c r="AI110" s="956"/>
      <c r="AJ110" s="957"/>
      <c r="AK110" s="958">
        <v>1261786</v>
      </c>
      <c r="AL110" s="956"/>
      <c r="AM110" s="956"/>
      <c r="AN110" s="956"/>
      <c r="AO110" s="957"/>
      <c r="AP110" s="959">
        <v>16</v>
      </c>
      <c r="AQ110" s="960"/>
      <c r="AR110" s="960"/>
      <c r="AS110" s="960"/>
      <c r="AT110" s="961"/>
      <c r="AU110" s="995" t="s">
        <v>67</v>
      </c>
      <c r="AV110" s="996"/>
      <c r="AW110" s="996"/>
      <c r="AX110" s="996"/>
      <c r="AY110" s="996"/>
      <c r="AZ110" s="921" t="s">
        <v>416</v>
      </c>
      <c r="BA110" s="866"/>
      <c r="BB110" s="866"/>
      <c r="BC110" s="866"/>
      <c r="BD110" s="866"/>
      <c r="BE110" s="866"/>
      <c r="BF110" s="866"/>
      <c r="BG110" s="866"/>
      <c r="BH110" s="866"/>
      <c r="BI110" s="866"/>
      <c r="BJ110" s="866"/>
      <c r="BK110" s="866"/>
      <c r="BL110" s="866"/>
      <c r="BM110" s="866"/>
      <c r="BN110" s="866"/>
      <c r="BO110" s="866"/>
      <c r="BP110" s="867"/>
      <c r="BQ110" s="922">
        <v>11772070</v>
      </c>
      <c r="BR110" s="903"/>
      <c r="BS110" s="903"/>
      <c r="BT110" s="903"/>
      <c r="BU110" s="903"/>
      <c r="BV110" s="903">
        <v>11559539</v>
      </c>
      <c r="BW110" s="903"/>
      <c r="BX110" s="903"/>
      <c r="BY110" s="903"/>
      <c r="BZ110" s="903"/>
      <c r="CA110" s="903">
        <v>11492128</v>
      </c>
      <c r="CB110" s="903"/>
      <c r="CC110" s="903"/>
      <c r="CD110" s="903"/>
      <c r="CE110" s="903"/>
      <c r="CF110" s="927">
        <v>145.5</v>
      </c>
      <c r="CG110" s="928"/>
      <c r="CH110" s="928"/>
      <c r="CI110" s="928"/>
      <c r="CJ110" s="928"/>
      <c r="CK110" s="991" t="s">
        <v>417</v>
      </c>
      <c r="CL110" s="877"/>
      <c r="CM110" s="952" t="s">
        <v>418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419</v>
      </c>
      <c r="DH110" s="903"/>
      <c r="DI110" s="903"/>
      <c r="DJ110" s="903"/>
      <c r="DK110" s="903"/>
      <c r="DL110" s="903" t="s">
        <v>380</v>
      </c>
      <c r="DM110" s="903"/>
      <c r="DN110" s="903"/>
      <c r="DO110" s="903"/>
      <c r="DP110" s="903"/>
      <c r="DQ110" s="903" t="s">
        <v>380</v>
      </c>
      <c r="DR110" s="903"/>
      <c r="DS110" s="903"/>
      <c r="DT110" s="903"/>
      <c r="DU110" s="903"/>
      <c r="DV110" s="904" t="s">
        <v>380</v>
      </c>
      <c r="DW110" s="904"/>
      <c r="DX110" s="904"/>
      <c r="DY110" s="904"/>
      <c r="DZ110" s="905"/>
    </row>
    <row r="111" spans="1:131" s="226" customFormat="1" ht="26.25" customHeight="1">
      <c r="A111" s="832" t="s">
        <v>420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380</v>
      </c>
      <c r="AB111" s="984"/>
      <c r="AC111" s="984"/>
      <c r="AD111" s="984"/>
      <c r="AE111" s="985"/>
      <c r="AF111" s="986" t="s">
        <v>380</v>
      </c>
      <c r="AG111" s="984"/>
      <c r="AH111" s="984"/>
      <c r="AI111" s="984"/>
      <c r="AJ111" s="985"/>
      <c r="AK111" s="986" t="s">
        <v>380</v>
      </c>
      <c r="AL111" s="984"/>
      <c r="AM111" s="984"/>
      <c r="AN111" s="984"/>
      <c r="AO111" s="985"/>
      <c r="AP111" s="987" t="s">
        <v>419</v>
      </c>
      <c r="AQ111" s="988"/>
      <c r="AR111" s="988"/>
      <c r="AS111" s="988"/>
      <c r="AT111" s="989"/>
      <c r="AU111" s="997"/>
      <c r="AV111" s="998"/>
      <c r="AW111" s="998"/>
      <c r="AX111" s="998"/>
      <c r="AY111" s="998"/>
      <c r="AZ111" s="873" t="s">
        <v>421</v>
      </c>
      <c r="BA111" s="808"/>
      <c r="BB111" s="808"/>
      <c r="BC111" s="808"/>
      <c r="BD111" s="808"/>
      <c r="BE111" s="808"/>
      <c r="BF111" s="808"/>
      <c r="BG111" s="808"/>
      <c r="BH111" s="808"/>
      <c r="BI111" s="808"/>
      <c r="BJ111" s="808"/>
      <c r="BK111" s="808"/>
      <c r="BL111" s="808"/>
      <c r="BM111" s="808"/>
      <c r="BN111" s="808"/>
      <c r="BO111" s="808"/>
      <c r="BP111" s="809"/>
      <c r="BQ111" s="874" t="s">
        <v>380</v>
      </c>
      <c r="BR111" s="875"/>
      <c r="BS111" s="875"/>
      <c r="BT111" s="875"/>
      <c r="BU111" s="875"/>
      <c r="BV111" s="875" t="s">
        <v>130</v>
      </c>
      <c r="BW111" s="875"/>
      <c r="BX111" s="875"/>
      <c r="BY111" s="875"/>
      <c r="BZ111" s="875"/>
      <c r="CA111" s="875" t="s">
        <v>130</v>
      </c>
      <c r="CB111" s="875"/>
      <c r="CC111" s="875"/>
      <c r="CD111" s="875"/>
      <c r="CE111" s="875"/>
      <c r="CF111" s="936" t="s">
        <v>392</v>
      </c>
      <c r="CG111" s="937"/>
      <c r="CH111" s="937"/>
      <c r="CI111" s="937"/>
      <c r="CJ111" s="937"/>
      <c r="CK111" s="992"/>
      <c r="CL111" s="879"/>
      <c r="CM111" s="882" t="s">
        <v>422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380</v>
      </c>
      <c r="DH111" s="875"/>
      <c r="DI111" s="875"/>
      <c r="DJ111" s="875"/>
      <c r="DK111" s="875"/>
      <c r="DL111" s="875" t="s">
        <v>392</v>
      </c>
      <c r="DM111" s="875"/>
      <c r="DN111" s="875"/>
      <c r="DO111" s="875"/>
      <c r="DP111" s="875"/>
      <c r="DQ111" s="875" t="s">
        <v>130</v>
      </c>
      <c r="DR111" s="875"/>
      <c r="DS111" s="875"/>
      <c r="DT111" s="875"/>
      <c r="DU111" s="875"/>
      <c r="DV111" s="852" t="s">
        <v>130</v>
      </c>
      <c r="DW111" s="852"/>
      <c r="DX111" s="852"/>
      <c r="DY111" s="852"/>
      <c r="DZ111" s="853"/>
    </row>
    <row r="112" spans="1:131" s="226" customFormat="1" ht="26.25" customHeight="1">
      <c r="A112" s="977" t="s">
        <v>423</v>
      </c>
      <c r="B112" s="978"/>
      <c r="C112" s="808" t="s">
        <v>424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130</v>
      </c>
      <c r="AB112" s="838"/>
      <c r="AC112" s="838"/>
      <c r="AD112" s="838"/>
      <c r="AE112" s="839"/>
      <c r="AF112" s="840" t="s">
        <v>380</v>
      </c>
      <c r="AG112" s="838"/>
      <c r="AH112" s="838"/>
      <c r="AI112" s="838"/>
      <c r="AJ112" s="839"/>
      <c r="AK112" s="840" t="s">
        <v>419</v>
      </c>
      <c r="AL112" s="838"/>
      <c r="AM112" s="838"/>
      <c r="AN112" s="838"/>
      <c r="AO112" s="839"/>
      <c r="AP112" s="885" t="s">
        <v>130</v>
      </c>
      <c r="AQ112" s="886"/>
      <c r="AR112" s="886"/>
      <c r="AS112" s="886"/>
      <c r="AT112" s="887"/>
      <c r="AU112" s="997"/>
      <c r="AV112" s="998"/>
      <c r="AW112" s="998"/>
      <c r="AX112" s="998"/>
      <c r="AY112" s="998"/>
      <c r="AZ112" s="873" t="s">
        <v>425</v>
      </c>
      <c r="BA112" s="808"/>
      <c r="BB112" s="808"/>
      <c r="BC112" s="808"/>
      <c r="BD112" s="808"/>
      <c r="BE112" s="808"/>
      <c r="BF112" s="808"/>
      <c r="BG112" s="808"/>
      <c r="BH112" s="808"/>
      <c r="BI112" s="808"/>
      <c r="BJ112" s="808"/>
      <c r="BK112" s="808"/>
      <c r="BL112" s="808"/>
      <c r="BM112" s="808"/>
      <c r="BN112" s="808"/>
      <c r="BO112" s="808"/>
      <c r="BP112" s="809"/>
      <c r="BQ112" s="874">
        <v>249461</v>
      </c>
      <c r="BR112" s="875"/>
      <c r="BS112" s="875"/>
      <c r="BT112" s="875"/>
      <c r="BU112" s="875"/>
      <c r="BV112" s="875">
        <v>171651</v>
      </c>
      <c r="BW112" s="875"/>
      <c r="BX112" s="875"/>
      <c r="BY112" s="875"/>
      <c r="BZ112" s="875"/>
      <c r="CA112" s="875">
        <v>179162</v>
      </c>
      <c r="CB112" s="875"/>
      <c r="CC112" s="875"/>
      <c r="CD112" s="875"/>
      <c r="CE112" s="875"/>
      <c r="CF112" s="936">
        <v>2.2999999999999998</v>
      </c>
      <c r="CG112" s="937"/>
      <c r="CH112" s="937"/>
      <c r="CI112" s="937"/>
      <c r="CJ112" s="937"/>
      <c r="CK112" s="992"/>
      <c r="CL112" s="879"/>
      <c r="CM112" s="882" t="s">
        <v>426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392</v>
      </c>
      <c r="DH112" s="875"/>
      <c r="DI112" s="875"/>
      <c r="DJ112" s="875"/>
      <c r="DK112" s="875"/>
      <c r="DL112" s="875" t="s">
        <v>380</v>
      </c>
      <c r="DM112" s="875"/>
      <c r="DN112" s="875"/>
      <c r="DO112" s="875"/>
      <c r="DP112" s="875"/>
      <c r="DQ112" s="875" t="s">
        <v>427</v>
      </c>
      <c r="DR112" s="875"/>
      <c r="DS112" s="875"/>
      <c r="DT112" s="875"/>
      <c r="DU112" s="875"/>
      <c r="DV112" s="852" t="s">
        <v>380</v>
      </c>
      <c r="DW112" s="852"/>
      <c r="DX112" s="852"/>
      <c r="DY112" s="852"/>
      <c r="DZ112" s="853"/>
    </row>
    <row r="113" spans="1:130" s="226" customFormat="1" ht="26.25" customHeight="1">
      <c r="A113" s="979"/>
      <c r="B113" s="980"/>
      <c r="C113" s="808" t="s">
        <v>428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14035</v>
      </c>
      <c r="AB113" s="984"/>
      <c r="AC113" s="984"/>
      <c r="AD113" s="984"/>
      <c r="AE113" s="985"/>
      <c r="AF113" s="986">
        <v>13894</v>
      </c>
      <c r="AG113" s="984"/>
      <c r="AH113" s="984"/>
      <c r="AI113" s="984"/>
      <c r="AJ113" s="985"/>
      <c r="AK113" s="986">
        <v>15141</v>
      </c>
      <c r="AL113" s="984"/>
      <c r="AM113" s="984"/>
      <c r="AN113" s="984"/>
      <c r="AO113" s="985"/>
      <c r="AP113" s="987">
        <v>0.2</v>
      </c>
      <c r="AQ113" s="988"/>
      <c r="AR113" s="988"/>
      <c r="AS113" s="988"/>
      <c r="AT113" s="989"/>
      <c r="AU113" s="997"/>
      <c r="AV113" s="998"/>
      <c r="AW113" s="998"/>
      <c r="AX113" s="998"/>
      <c r="AY113" s="998"/>
      <c r="AZ113" s="873" t="s">
        <v>429</v>
      </c>
      <c r="BA113" s="808"/>
      <c r="BB113" s="808"/>
      <c r="BC113" s="808"/>
      <c r="BD113" s="808"/>
      <c r="BE113" s="808"/>
      <c r="BF113" s="808"/>
      <c r="BG113" s="808"/>
      <c r="BH113" s="808"/>
      <c r="BI113" s="808"/>
      <c r="BJ113" s="808"/>
      <c r="BK113" s="808"/>
      <c r="BL113" s="808"/>
      <c r="BM113" s="808"/>
      <c r="BN113" s="808"/>
      <c r="BO113" s="808"/>
      <c r="BP113" s="809"/>
      <c r="BQ113" s="874">
        <v>2412676</v>
      </c>
      <c r="BR113" s="875"/>
      <c r="BS113" s="875"/>
      <c r="BT113" s="875"/>
      <c r="BU113" s="875"/>
      <c r="BV113" s="875">
        <v>2448275</v>
      </c>
      <c r="BW113" s="875"/>
      <c r="BX113" s="875"/>
      <c r="BY113" s="875"/>
      <c r="BZ113" s="875"/>
      <c r="CA113" s="875">
        <v>2511425</v>
      </c>
      <c r="CB113" s="875"/>
      <c r="CC113" s="875"/>
      <c r="CD113" s="875"/>
      <c r="CE113" s="875"/>
      <c r="CF113" s="936">
        <v>31.8</v>
      </c>
      <c r="CG113" s="937"/>
      <c r="CH113" s="937"/>
      <c r="CI113" s="937"/>
      <c r="CJ113" s="937"/>
      <c r="CK113" s="992"/>
      <c r="CL113" s="879"/>
      <c r="CM113" s="882" t="s">
        <v>430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427</v>
      </c>
      <c r="DH113" s="838"/>
      <c r="DI113" s="838"/>
      <c r="DJ113" s="838"/>
      <c r="DK113" s="839"/>
      <c r="DL113" s="840" t="s">
        <v>419</v>
      </c>
      <c r="DM113" s="838"/>
      <c r="DN113" s="838"/>
      <c r="DO113" s="838"/>
      <c r="DP113" s="839"/>
      <c r="DQ113" s="840" t="s">
        <v>380</v>
      </c>
      <c r="DR113" s="838"/>
      <c r="DS113" s="838"/>
      <c r="DT113" s="838"/>
      <c r="DU113" s="839"/>
      <c r="DV113" s="885" t="s">
        <v>419</v>
      </c>
      <c r="DW113" s="886"/>
      <c r="DX113" s="886"/>
      <c r="DY113" s="886"/>
      <c r="DZ113" s="887"/>
    </row>
    <row r="114" spans="1:130" s="226" customFormat="1" ht="26.25" customHeight="1">
      <c r="A114" s="979"/>
      <c r="B114" s="980"/>
      <c r="C114" s="808" t="s">
        <v>431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39539</v>
      </c>
      <c r="AB114" s="838"/>
      <c r="AC114" s="838"/>
      <c r="AD114" s="838"/>
      <c r="AE114" s="839"/>
      <c r="AF114" s="840">
        <v>44369</v>
      </c>
      <c r="AG114" s="838"/>
      <c r="AH114" s="838"/>
      <c r="AI114" s="838"/>
      <c r="AJ114" s="839"/>
      <c r="AK114" s="840">
        <v>54143</v>
      </c>
      <c r="AL114" s="838"/>
      <c r="AM114" s="838"/>
      <c r="AN114" s="838"/>
      <c r="AO114" s="839"/>
      <c r="AP114" s="885">
        <v>0.7</v>
      </c>
      <c r="AQ114" s="886"/>
      <c r="AR114" s="886"/>
      <c r="AS114" s="886"/>
      <c r="AT114" s="887"/>
      <c r="AU114" s="997"/>
      <c r="AV114" s="998"/>
      <c r="AW114" s="998"/>
      <c r="AX114" s="998"/>
      <c r="AY114" s="998"/>
      <c r="AZ114" s="873" t="s">
        <v>432</v>
      </c>
      <c r="BA114" s="808"/>
      <c r="BB114" s="808"/>
      <c r="BC114" s="808"/>
      <c r="BD114" s="808"/>
      <c r="BE114" s="808"/>
      <c r="BF114" s="808"/>
      <c r="BG114" s="808"/>
      <c r="BH114" s="808"/>
      <c r="BI114" s="808"/>
      <c r="BJ114" s="808"/>
      <c r="BK114" s="808"/>
      <c r="BL114" s="808"/>
      <c r="BM114" s="808"/>
      <c r="BN114" s="808"/>
      <c r="BO114" s="808"/>
      <c r="BP114" s="809"/>
      <c r="BQ114" s="874">
        <v>1496053</v>
      </c>
      <c r="BR114" s="875"/>
      <c r="BS114" s="875"/>
      <c r="BT114" s="875"/>
      <c r="BU114" s="875"/>
      <c r="BV114" s="875">
        <v>1277155</v>
      </c>
      <c r="BW114" s="875"/>
      <c r="BX114" s="875"/>
      <c r="BY114" s="875"/>
      <c r="BZ114" s="875"/>
      <c r="CA114" s="875">
        <v>1120114</v>
      </c>
      <c r="CB114" s="875"/>
      <c r="CC114" s="875"/>
      <c r="CD114" s="875"/>
      <c r="CE114" s="875"/>
      <c r="CF114" s="936">
        <v>14.2</v>
      </c>
      <c r="CG114" s="937"/>
      <c r="CH114" s="937"/>
      <c r="CI114" s="937"/>
      <c r="CJ114" s="937"/>
      <c r="CK114" s="992"/>
      <c r="CL114" s="879"/>
      <c r="CM114" s="882" t="s">
        <v>433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380</v>
      </c>
      <c r="DH114" s="838"/>
      <c r="DI114" s="838"/>
      <c r="DJ114" s="838"/>
      <c r="DK114" s="839"/>
      <c r="DL114" s="840" t="s">
        <v>434</v>
      </c>
      <c r="DM114" s="838"/>
      <c r="DN114" s="838"/>
      <c r="DO114" s="838"/>
      <c r="DP114" s="839"/>
      <c r="DQ114" s="840" t="s">
        <v>380</v>
      </c>
      <c r="DR114" s="838"/>
      <c r="DS114" s="838"/>
      <c r="DT114" s="838"/>
      <c r="DU114" s="839"/>
      <c r="DV114" s="885" t="s">
        <v>130</v>
      </c>
      <c r="DW114" s="886"/>
      <c r="DX114" s="886"/>
      <c r="DY114" s="886"/>
      <c r="DZ114" s="887"/>
    </row>
    <row r="115" spans="1:130" s="226" customFormat="1" ht="26.25" customHeight="1">
      <c r="A115" s="979"/>
      <c r="B115" s="980"/>
      <c r="C115" s="808" t="s">
        <v>435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44220</v>
      </c>
      <c r="AB115" s="984"/>
      <c r="AC115" s="984"/>
      <c r="AD115" s="984"/>
      <c r="AE115" s="985"/>
      <c r="AF115" s="986">
        <v>51858</v>
      </c>
      <c r="AG115" s="984"/>
      <c r="AH115" s="984"/>
      <c r="AI115" s="984"/>
      <c r="AJ115" s="985"/>
      <c r="AK115" s="986">
        <v>42294</v>
      </c>
      <c r="AL115" s="984"/>
      <c r="AM115" s="984"/>
      <c r="AN115" s="984"/>
      <c r="AO115" s="985"/>
      <c r="AP115" s="987">
        <v>0.5</v>
      </c>
      <c r="AQ115" s="988"/>
      <c r="AR115" s="988"/>
      <c r="AS115" s="988"/>
      <c r="AT115" s="989"/>
      <c r="AU115" s="997"/>
      <c r="AV115" s="998"/>
      <c r="AW115" s="998"/>
      <c r="AX115" s="998"/>
      <c r="AY115" s="998"/>
      <c r="AZ115" s="873" t="s">
        <v>436</v>
      </c>
      <c r="BA115" s="808"/>
      <c r="BB115" s="808"/>
      <c r="BC115" s="808"/>
      <c r="BD115" s="808"/>
      <c r="BE115" s="808"/>
      <c r="BF115" s="808"/>
      <c r="BG115" s="808"/>
      <c r="BH115" s="808"/>
      <c r="BI115" s="808"/>
      <c r="BJ115" s="808"/>
      <c r="BK115" s="808"/>
      <c r="BL115" s="808"/>
      <c r="BM115" s="808"/>
      <c r="BN115" s="808"/>
      <c r="BO115" s="808"/>
      <c r="BP115" s="809"/>
      <c r="BQ115" s="874" t="s">
        <v>380</v>
      </c>
      <c r="BR115" s="875"/>
      <c r="BS115" s="875"/>
      <c r="BT115" s="875"/>
      <c r="BU115" s="875"/>
      <c r="BV115" s="875" t="s">
        <v>130</v>
      </c>
      <c r="BW115" s="875"/>
      <c r="BX115" s="875"/>
      <c r="BY115" s="875"/>
      <c r="BZ115" s="875"/>
      <c r="CA115" s="875" t="s">
        <v>130</v>
      </c>
      <c r="CB115" s="875"/>
      <c r="CC115" s="875"/>
      <c r="CD115" s="875"/>
      <c r="CE115" s="875"/>
      <c r="CF115" s="936" t="s">
        <v>130</v>
      </c>
      <c r="CG115" s="937"/>
      <c r="CH115" s="937"/>
      <c r="CI115" s="937"/>
      <c r="CJ115" s="937"/>
      <c r="CK115" s="992"/>
      <c r="CL115" s="879"/>
      <c r="CM115" s="873" t="s">
        <v>437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130</v>
      </c>
      <c r="DH115" s="838"/>
      <c r="DI115" s="838"/>
      <c r="DJ115" s="838"/>
      <c r="DK115" s="839"/>
      <c r="DL115" s="840" t="s">
        <v>419</v>
      </c>
      <c r="DM115" s="838"/>
      <c r="DN115" s="838"/>
      <c r="DO115" s="838"/>
      <c r="DP115" s="839"/>
      <c r="DQ115" s="840" t="s">
        <v>380</v>
      </c>
      <c r="DR115" s="838"/>
      <c r="DS115" s="838"/>
      <c r="DT115" s="838"/>
      <c r="DU115" s="839"/>
      <c r="DV115" s="885" t="s">
        <v>380</v>
      </c>
      <c r="DW115" s="886"/>
      <c r="DX115" s="886"/>
      <c r="DY115" s="886"/>
      <c r="DZ115" s="887"/>
    </row>
    <row r="116" spans="1:130" s="226" customFormat="1" ht="26.25" customHeight="1">
      <c r="A116" s="981"/>
      <c r="B116" s="982"/>
      <c r="C116" s="941" t="s">
        <v>438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434</v>
      </c>
      <c r="AB116" s="838"/>
      <c r="AC116" s="838"/>
      <c r="AD116" s="838"/>
      <c r="AE116" s="839"/>
      <c r="AF116" s="840" t="s">
        <v>380</v>
      </c>
      <c r="AG116" s="838"/>
      <c r="AH116" s="838"/>
      <c r="AI116" s="838"/>
      <c r="AJ116" s="839"/>
      <c r="AK116" s="840" t="s">
        <v>380</v>
      </c>
      <c r="AL116" s="838"/>
      <c r="AM116" s="838"/>
      <c r="AN116" s="838"/>
      <c r="AO116" s="839"/>
      <c r="AP116" s="885" t="s">
        <v>380</v>
      </c>
      <c r="AQ116" s="886"/>
      <c r="AR116" s="886"/>
      <c r="AS116" s="886"/>
      <c r="AT116" s="887"/>
      <c r="AU116" s="997"/>
      <c r="AV116" s="998"/>
      <c r="AW116" s="998"/>
      <c r="AX116" s="998"/>
      <c r="AY116" s="998"/>
      <c r="AZ116" s="924" t="s">
        <v>439</v>
      </c>
      <c r="BA116" s="925"/>
      <c r="BB116" s="925"/>
      <c r="BC116" s="925"/>
      <c r="BD116" s="925"/>
      <c r="BE116" s="925"/>
      <c r="BF116" s="925"/>
      <c r="BG116" s="925"/>
      <c r="BH116" s="925"/>
      <c r="BI116" s="925"/>
      <c r="BJ116" s="925"/>
      <c r="BK116" s="925"/>
      <c r="BL116" s="925"/>
      <c r="BM116" s="925"/>
      <c r="BN116" s="925"/>
      <c r="BO116" s="925"/>
      <c r="BP116" s="926"/>
      <c r="BQ116" s="874" t="s">
        <v>380</v>
      </c>
      <c r="BR116" s="875"/>
      <c r="BS116" s="875"/>
      <c r="BT116" s="875"/>
      <c r="BU116" s="875"/>
      <c r="BV116" s="875" t="s">
        <v>427</v>
      </c>
      <c r="BW116" s="875"/>
      <c r="BX116" s="875"/>
      <c r="BY116" s="875"/>
      <c r="BZ116" s="875"/>
      <c r="CA116" s="875" t="s">
        <v>380</v>
      </c>
      <c r="CB116" s="875"/>
      <c r="CC116" s="875"/>
      <c r="CD116" s="875"/>
      <c r="CE116" s="875"/>
      <c r="CF116" s="936" t="s">
        <v>130</v>
      </c>
      <c r="CG116" s="937"/>
      <c r="CH116" s="937"/>
      <c r="CI116" s="937"/>
      <c r="CJ116" s="937"/>
      <c r="CK116" s="992"/>
      <c r="CL116" s="879"/>
      <c r="CM116" s="882" t="s">
        <v>440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427</v>
      </c>
      <c r="DH116" s="838"/>
      <c r="DI116" s="838"/>
      <c r="DJ116" s="838"/>
      <c r="DK116" s="839"/>
      <c r="DL116" s="840" t="s">
        <v>427</v>
      </c>
      <c r="DM116" s="838"/>
      <c r="DN116" s="838"/>
      <c r="DO116" s="838"/>
      <c r="DP116" s="839"/>
      <c r="DQ116" s="840" t="s">
        <v>380</v>
      </c>
      <c r="DR116" s="838"/>
      <c r="DS116" s="838"/>
      <c r="DT116" s="838"/>
      <c r="DU116" s="839"/>
      <c r="DV116" s="885" t="s">
        <v>392</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441</v>
      </c>
      <c r="Z117" s="964"/>
      <c r="AA117" s="969">
        <v>1241858</v>
      </c>
      <c r="AB117" s="970"/>
      <c r="AC117" s="970"/>
      <c r="AD117" s="970"/>
      <c r="AE117" s="971"/>
      <c r="AF117" s="972">
        <v>1337544</v>
      </c>
      <c r="AG117" s="970"/>
      <c r="AH117" s="970"/>
      <c r="AI117" s="970"/>
      <c r="AJ117" s="971"/>
      <c r="AK117" s="972">
        <v>1373364</v>
      </c>
      <c r="AL117" s="970"/>
      <c r="AM117" s="970"/>
      <c r="AN117" s="970"/>
      <c r="AO117" s="971"/>
      <c r="AP117" s="973"/>
      <c r="AQ117" s="974"/>
      <c r="AR117" s="974"/>
      <c r="AS117" s="974"/>
      <c r="AT117" s="975"/>
      <c r="AU117" s="997"/>
      <c r="AV117" s="998"/>
      <c r="AW117" s="998"/>
      <c r="AX117" s="998"/>
      <c r="AY117" s="998"/>
      <c r="AZ117" s="924" t="s">
        <v>442</v>
      </c>
      <c r="BA117" s="925"/>
      <c r="BB117" s="925"/>
      <c r="BC117" s="925"/>
      <c r="BD117" s="925"/>
      <c r="BE117" s="925"/>
      <c r="BF117" s="925"/>
      <c r="BG117" s="925"/>
      <c r="BH117" s="925"/>
      <c r="BI117" s="925"/>
      <c r="BJ117" s="925"/>
      <c r="BK117" s="925"/>
      <c r="BL117" s="925"/>
      <c r="BM117" s="925"/>
      <c r="BN117" s="925"/>
      <c r="BO117" s="925"/>
      <c r="BP117" s="926"/>
      <c r="BQ117" s="874" t="s">
        <v>380</v>
      </c>
      <c r="BR117" s="875"/>
      <c r="BS117" s="875"/>
      <c r="BT117" s="875"/>
      <c r="BU117" s="875"/>
      <c r="BV117" s="875" t="s">
        <v>419</v>
      </c>
      <c r="BW117" s="875"/>
      <c r="BX117" s="875"/>
      <c r="BY117" s="875"/>
      <c r="BZ117" s="875"/>
      <c r="CA117" s="875" t="s">
        <v>130</v>
      </c>
      <c r="CB117" s="875"/>
      <c r="CC117" s="875"/>
      <c r="CD117" s="875"/>
      <c r="CE117" s="875"/>
      <c r="CF117" s="936" t="s">
        <v>434</v>
      </c>
      <c r="CG117" s="937"/>
      <c r="CH117" s="937"/>
      <c r="CI117" s="937"/>
      <c r="CJ117" s="937"/>
      <c r="CK117" s="992"/>
      <c r="CL117" s="879"/>
      <c r="CM117" s="882" t="s">
        <v>443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130</v>
      </c>
      <c r="DH117" s="838"/>
      <c r="DI117" s="838"/>
      <c r="DJ117" s="838"/>
      <c r="DK117" s="839"/>
      <c r="DL117" s="840" t="s">
        <v>380</v>
      </c>
      <c r="DM117" s="838"/>
      <c r="DN117" s="838"/>
      <c r="DO117" s="838"/>
      <c r="DP117" s="839"/>
      <c r="DQ117" s="840" t="s">
        <v>130</v>
      </c>
      <c r="DR117" s="838"/>
      <c r="DS117" s="838"/>
      <c r="DT117" s="838"/>
      <c r="DU117" s="839"/>
      <c r="DV117" s="885" t="s">
        <v>380</v>
      </c>
      <c r="DW117" s="886"/>
      <c r="DX117" s="886"/>
      <c r="DY117" s="886"/>
      <c r="DZ117" s="887"/>
    </row>
    <row r="118" spans="1:130" s="226" customFormat="1" ht="26.25" customHeight="1">
      <c r="A118" s="962" t="s">
        <v>414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412</v>
      </c>
      <c r="AB118" s="963"/>
      <c r="AC118" s="963"/>
      <c r="AD118" s="963"/>
      <c r="AE118" s="964"/>
      <c r="AF118" s="965" t="s">
        <v>297</v>
      </c>
      <c r="AG118" s="963"/>
      <c r="AH118" s="963"/>
      <c r="AI118" s="963"/>
      <c r="AJ118" s="964"/>
      <c r="AK118" s="965" t="s">
        <v>296</v>
      </c>
      <c r="AL118" s="963"/>
      <c r="AM118" s="963"/>
      <c r="AN118" s="963"/>
      <c r="AO118" s="964"/>
      <c r="AP118" s="966" t="s">
        <v>413</v>
      </c>
      <c r="AQ118" s="967"/>
      <c r="AR118" s="967"/>
      <c r="AS118" s="967"/>
      <c r="AT118" s="968"/>
      <c r="AU118" s="997"/>
      <c r="AV118" s="998"/>
      <c r="AW118" s="998"/>
      <c r="AX118" s="998"/>
      <c r="AY118" s="998"/>
      <c r="AZ118" s="940" t="s">
        <v>444</v>
      </c>
      <c r="BA118" s="941"/>
      <c r="BB118" s="941"/>
      <c r="BC118" s="941"/>
      <c r="BD118" s="941"/>
      <c r="BE118" s="941"/>
      <c r="BF118" s="941"/>
      <c r="BG118" s="941"/>
      <c r="BH118" s="941"/>
      <c r="BI118" s="941"/>
      <c r="BJ118" s="941"/>
      <c r="BK118" s="941"/>
      <c r="BL118" s="941"/>
      <c r="BM118" s="941"/>
      <c r="BN118" s="941"/>
      <c r="BO118" s="941"/>
      <c r="BP118" s="942"/>
      <c r="BQ118" s="943" t="s">
        <v>380</v>
      </c>
      <c r="BR118" s="906"/>
      <c r="BS118" s="906"/>
      <c r="BT118" s="906"/>
      <c r="BU118" s="906"/>
      <c r="BV118" s="906" t="s">
        <v>380</v>
      </c>
      <c r="BW118" s="906"/>
      <c r="BX118" s="906"/>
      <c r="BY118" s="906"/>
      <c r="BZ118" s="906"/>
      <c r="CA118" s="906" t="s">
        <v>419</v>
      </c>
      <c r="CB118" s="906"/>
      <c r="CC118" s="906"/>
      <c r="CD118" s="906"/>
      <c r="CE118" s="906"/>
      <c r="CF118" s="936" t="s">
        <v>130</v>
      </c>
      <c r="CG118" s="937"/>
      <c r="CH118" s="937"/>
      <c r="CI118" s="937"/>
      <c r="CJ118" s="937"/>
      <c r="CK118" s="992"/>
      <c r="CL118" s="879"/>
      <c r="CM118" s="882" t="s">
        <v>445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419</v>
      </c>
      <c r="DH118" s="838"/>
      <c r="DI118" s="838"/>
      <c r="DJ118" s="838"/>
      <c r="DK118" s="839"/>
      <c r="DL118" s="840" t="s">
        <v>380</v>
      </c>
      <c r="DM118" s="838"/>
      <c r="DN118" s="838"/>
      <c r="DO118" s="838"/>
      <c r="DP118" s="839"/>
      <c r="DQ118" s="840" t="s">
        <v>380</v>
      </c>
      <c r="DR118" s="838"/>
      <c r="DS118" s="838"/>
      <c r="DT118" s="838"/>
      <c r="DU118" s="839"/>
      <c r="DV118" s="885" t="s">
        <v>380</v>
      </c>
      <c r="DW118" s="886"/>
      <c r="DX118" s="886"/>
      <c r="DY118" s="886"/>
      <c r="DZ118" s="887"/>
    </row>
    <row r="119" spans="1:130" s="226" customFormat="1" ht="26.25" customHeight="1">
      <c r="A119" s="876" t="s">
        <v>417</v>
      </c>
      <c r="B119" s="877"/>
      <c r="C119" s="952" t="s">
        <v>418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130</v>
      </c>
      <c r="AB119" s="956"/>
      <c r="AC119" s="956"/>
      <c r="AD119" s="956"/>
      <c r="AE119" s="957"/>
      <c r="AF119" s="958" t="s">
        <v>380</v>
      </c>
      <c r="AG119" s="956"/>
      <c r="AH119" s="956"/>
      <c r="AI119" s="956"/>
      <c r="AJ119" s="957"/>
      <c r="AK119" s="958" t="s">
        <v>427</v>
      </c>
      <c r="AL119" s="956"/>
      <c r="AM119" s="956"/>
      <c r="AN119" s="956"/>
      <c r="AO119" s="957"/>
      <c r="AP119" s="959" t="s">
        <v>434</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446</v>
      </c>
      <c r="BP119" s="939"/>
      <c r="BQ119" s="943">
        <v>15930260</v>
      </c>
      <c r="BR119" s="906"/>
      <c r="BS119" s="906"/>
      <c r="BT119" s="906"/>
      <c r="BU119" s="906"/>
      <c r="BV119" s="906">
        <v>15456620</v>
      </c>
      <c r="BW119" s="906"/>
      <c r="BX119" s="906"/>
      <c r="BY119" s="906"/>
      <c r="BZ119" s="906"/>
      <c r="CA119" s="906">
        <v>15302829</v>
      </c>
      <c r="CB119" s="906"/>
      <c r="CC119" s="906"/>
      <c r="CD119" s="906"/>
      <c r="CE119" s="906"/>
      <c r="CF119" s="804"/>
      <c r="CG119" s="805"/>
      <c r="CH119" s="805"/>
      <c r="CI119" s="805"/>
      <c r="CJ119" s="895"/>
      <c r="CK119" s="993"/>
      <c r="CL119" s="881"/>
      <c r="CM119" s="899" t="s">
        <v>447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380</v>
      </c>
      <c r="DH119" s="821"/>
      <c r="DI119" s="821"/>
      <c r="DJ119" s="821"/>
      <c r="DK119" s="822"/>
      <c r="DL119" s="823" t="s">
        <v>434</v>
      </c>
      <c r="DM119" s="821"/>
      <c r="DN119" s="821"/>
      <c r="DO119" s="821"/>
      <c r="DP119" s="822"/>
      <c r="DQ119" s="823" t="s">
        <v>130</v>
      </c>
      <c r="DR119" s="821"/>
      <c r="DS119" s="821"/>
      <c r="DT119" s="821"/>
      <c r="DU119" s="822"/>
      <c r="DV119" s="909" t="s">
        <v>380</v>
      </c>
      <c r="DW119" s="910"/>
      <c r="DX119" s="910"/>
      <c r="DY119" s="910"/>
      <c r="DZ119" s="911"/>
    </row>
    <row r="120" spans="1:130" s="226" customFormat="1" ht="26.25" customHeight="1">
      <c r="A120" s="878"/>
      <c r="B120" s="879"/>
      <c r="C120" s="882" t="s">
        <v>422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130</v>
      </c>
      <c r="AB120" s="838"/>
      <c r="AC120" s="838"/>
      <c r="AD120" s="838"/>
      <c r="AE120" s="839"/>
      <c r="AF120" s="840" t="s">
        <v>380</v>
      </c>
      <c r="AG120" s="838"/>
      <c r="AH120" s="838"/>
      <c r="AI120" s="838"/>
      <c r="AJ120" s="839"/>
      <c r="AK120" s="840" t="s">
        <v>380</v>
      </c>
      <c r="AL120" s="838"/>
      <c r="AM120" s="838"/>
      <c r="AN120" s="838"/>
      <c r="AO120" s="839"/>
      <c r="AP120" s="885" t="s">
        <v>130</v>
      </c>
      <c r="AQ120" s="886"/>
      <c r="AR120" s="886"/>
      <c r="AS120" s="886"/>
      <c r="AT120" s="887"/>
      <c r="AU120" s="944" t="s">
        <v>448</v>
      </c>
      <c r="AV120" s="945"/>
      <c r="AW120" s="945"/>
      <c r="AX120" s="945"/>
      <c r="AY120" s="946"/>
      <c r="AZ120" s="921" t="s">
        <v>449</v>
      </c>
      <c r="BA120" s="866"/>
      <c r="BB120" s="866"/>
      <c r="BC120" s="866"/>
      <c r="BD120" s="866"/>
      <c r="BE120" s="866"/>
      <c r="BF120" s="866"/>
      <c r="BG120" s="866"/>
      <c r="BH120" s="866"/>
      <c r="BI120" s="866"/>
      <c r="BJ120" s="866"/>
      <c r="BK120" s="866"/>
      <c r="BL120" s="866"/>
      <c r="BM120" s="866"/>
      <c r="BN120" s="866"/>
      <c r="BO120" s="866"/>
      <c r="BP120" s="867"/>
      <c r="BQ120" s="922">
        <v>9428899</v>
      </c>
      <c r="BR120" s="903"/>
      <c r="BS120" s="903"/>
      <c r="BT120" s="903"/>
      <c r="BU120" s="903"/>
      <c r="BV120" s="903">
        <v>9283538</v>
      </c>
      <c r="BW120" s="903"/>
      <c r="BX120" s="903"/>
      <c r="BY120" s="903"/>
      <c r="BZ120" s="903"/>
      <c r="CA120" s="903">
        <v>9126652</v>
      </c>
      <c r="CB120" s="903"/>
      <c r="CC120" s="903"/>
      <c r="CD120" s="903"/>
      <c r="CE120" s="903"/>
      <c r="CF120" s="927">
        <v>115.6</v>
      </c>
      <c r="CG120" s="928"/>
      <c r="CH120" s="928"/>
      <c r="CI120" s="928"/>
      <c r="CJ120" s="928"/>
      <c r="CK120" s="929" t="s">
        <v>450</v>
      </c>
      <c r="CL120" s="913"/>
      <c r="CM120" s="913"/>
      <c r="CN120" s="913"/>
      <c r="CO120" s="914"/>
      <c r="CP120" s="933" t="s">
        <v>451</v>
      </c>
      <c r="CQ120" s="934"/>
      <c r="CR120" s="934"/>
      <c r="CS120" s="934"/>
      <c r="CT120" s="934"/>
      <c r="CU120" s="934"/>
      <c r="CV120" s="934"/>
      <c r="CW120" s="934"/>
      <c r="CX120" s="934"/>
      <c r="CY120" s="934"/>
      <c r="CZ120" s="934"/>
      <c r="DA120" s="934"/>
      <c r="DB120" s="934"/>
      <c r="DC120" s="934"/>
      <c r="DD120" s="934"/>
      <c r="DE120" s="934"/>
      <c r="DF120" s="935"/>
      <c r="DG120" s="922">
        <v>249461</v>
      </c>
      <c r="DH120" s="903"/>
      <c r="DI120" s="903"/>
      <c r="DJ120" s="903"/>
      <c r="DK120" s="903"/>
      <c r="DL120" s="903">
        <v>171651</v>
      </c>
      <c r="DM120" s="903"/>
      <c r="DN120" s="903"/>
      <c r="DO120" s="903"/>
      <c r="DP120" s="903"/>
      <c r="DQ120" s="903">
        <v>179162</v>
      </c>
      <c r="DR120" s="903"/>
      <c r="DS120" s="903"/>
      <c r="DT120" s="903"/>
      <c r="DU120" s="903"/>
      <c r="DV120" s="904">
        <v>2.2999999999999998</v>
      </c>
      <c r="DW120" s="904"/>
      <c r="DX120" s="904"/>
      <c r="DY120" s="904"/>
      <c r="DZ120" s="905"/>
    </row>
    <row r="121" spans="1:130" s="226" customFormat="1" ht="26.25" customHeight="1">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380</v>
      </c>
      <c r="AB121" s="838"/>
      <c r="AC121" s="838"/>
      <c r="AD121" s="838"/>
      <c r="AE121" s="839"/>
      <c r="AF121" s="840" t="s">
        <v>380</v>
      </c>
      <c r="AG121" s="838"/>
      <c r="AH121" s="838"/>
      <c r="AI121" s="838"/>
      <c r="AJ121" s="839"/>
      <c r="AK121" s="840" t="s">
        <v>380</v>
      </c>
      <c r="AL121" s="838"/>
      <c r="AM121" s="838"/>
      <c r="AN121" s="838"/>
      <c r="AO121" s="839"/>
      <c r="AP121" s="885" t="s">
        <v>380</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v>22914</v>
      </c>
      <c r="BR121" s="875"/>
      <c r="BS121" s="875"/>
      <c r="BT121" s="875"/>
      <c r="BU121" s="875"/>
      <c r="BV121" s="875">
        <v>13862</v>
      </c>
      <c r="BW121" s="875"/>
      <c r="BX121" s="875"/>
      <c r="BY121" s="875"/>
      <c r="BZ121" s="875"/>
      <c r="CA121" s="875" t="s">
        <v>427</v>
      </c>
      <c r="CB121" s="875"/>
      <c r="CC121" s="875"/>
      <c r="CD121" s="875"/>
      <c r="CE121" s="875"/>
      <c r="CF121" s="936" t="s">
        <v>130</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c r="A122" s="878"/>
      <c r="B122" s="879"/>
      <c r="C122" s="882" t="s">
        <v>433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380</v>
      </c>
      <c r="AB122" s="838"/>
      <c r="AC122" s="838"/>
      <c r="AD122" s="838"/>
      <c r="AE122" s="839"/>
      <c r="AF122" s="840" t="s">
        <v>130</v>
      </c>
      <c r="AG122" s="838"/>
      <c r="AH122" s="838"/>
      <c r="AI122" s="838"/>
      <c r="AJ122" s="839"/>
      <c r="AK122" s="840" t="s">
        <v>427</v>
      </c>
      <c r="AL122" s="838"/>
      <c r="AM122" s="838"/>
      <c r="AN122" s="838"/>
      <c r="AO122" s="839"/>
      <c r="AP122" s="885" t="s">
        <v>380</v>
      </c>
      <c r="AQ122" s="886"/>
      <c r="AR122" s="886"/>
      <c r="AS122" s="886"/>
      <c r="AT122" s="887"/>
      <c r="AU122" s="947"/>
      <c r="AV122" s="948"/>
      <c r="AW122" s="948"/>
      <c r="AX122" s="948"/>
      <c r="AY122" s="949"/>
      <c r="AZ122" s="940" t="s">
        <v>454</v>
      </c>
      <c r="BA122" s="941"/>
      <c r="BB122" s="941"/>
      <c r="BC122" s="941"/>
      <c r="BD122" s="941"/>
      <c r="BE122" s="941"/>
      <c r="BF122" s="941"/>
      <c r="BG122" s="941"/>
      <c r="BH122" s="941"/>
      <c r="BI122" s="941"/>
      <c r="BJ122" s="941"/>
      <c r="BK122" s="941"/>
      <c r="BL122" s="941"/>
      <c r="BM122" s="941"/>
      <c r="BN122" s="941"/>
      <c r="BO122" s="941"/>
      <c r="BP122" s="942"/>
      <c r="BQ122" s="943">
        <v>12396059</v>
      </c>
      <c r="BR122" s="906"/>
      <c r="BS122" s="906"/>
      <c r="BT122" s="906"/>
      <c r="BU122" s="906"/>
      <c r="BV122" s="906">
        <v>12625394</v>
      </c>
      <c r="BW122" s="906"/>
      <c r="BX122" s="906"/>
      <c r="BY122" s="906"/>
      <c r="BZ122" s="906"/>
      <c r="CA122" s="906">
        <v>12577065</v>
      </c>
      <c r="CB122" s="906"/>
      <c r="CC122" s="906"/>
      <c r="CD122" s="906"/>
      <c r="CE122" s="906"/>
      <c r="CF122" s="907">
        <v>159.30000000000001</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380</v>
      </c>
      <c r="AB123" s="838"/>
      <c r="AC123" s="838"/>
      <c r="AD123" s="838"/>
      <c r="AE123" s="839"/>
      <c r="AF123" s="840" t="s">
        <v>130</v>
      </c>
      <c r="AG123" s="838"/>
      <c r="AH123" s="838"/>
      <c r="AI123" s="838"/>
      <c r="AJ123" s="839"/>
      <c r="AK123" s="840" t="s">
        <v>419</v>
      </c>
      <c r="AL123" s="838"/>
      <c r="AM123" s="838"/>
      <c r="AN123" s="838"/>
      <c r="AO123" s="839"/>
      <c r="AP123" s="885" t="s">
        <v>380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455</v>
      </c>
      <c r="BP123" s="939"/>
      <c r="BQ123" s="893">
        <v>21847872</v>
      </c>
      <c r="BR123" s="894"/>
      <c r="BS123" s="894"/>
      <c r="BT123" s="894"/>
      <c r="BU123" s="894"/>
      <c r="BV123" s="894">
        <v>21922794</v>
      </c>
      <c r="BW123" s="894"/>
      <c r="BX123" s="894"/>
      <c r="BY123" s="894"/>
      <c r="BZ123" s="894"/>
      <c r="CA123" s="894">
        <v>21703717</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130</v>
      </c>
      <c r="AB124" s="838"/>
      <c r="AC124" s="838"/>
      <c r="AD124" s="838"/>
      <c r="AE124" s="839"/>
      <c r="AF124" s="840" t="s">
        <v>419</v>
      </c>
      <c r="AG124" s="838"/>
      <c r="AH124" s="838"/>
      <c r="AI124" s="838"/>
      <c r="AJ124" s="839"/>
      <c r="AK124" s="840" t="s">
        <v>130</v>
      </c>
      <c r="AL124" s="838"/>
      <c r="AM124" s="838"/>
      <c r="AN124" s="838"/>
      <c r="AO124" s="839"/>
      <c r="AP124" s="885" t="s">
        <v>427</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130</v>
      </c>
      <c r="BR124" s="892"/>
      <c r="BS124" s="892"/>
      <c r="BT124" s="892"/>
      <c r="BU124" s="892"/>
      <c r="BV124" s="892" t="s">
        <v>380</v>
      </c>
      <c r="BW124" s="892"/>
      <c r="BX124" s="892"/>
      <c r="BY124" s="892"/>
      <c r="BZ124" s="892"/>
      <c r="CA124" s="892" t="s">
        <v>130</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419</v>
      </c>
      <c r="DH124" s="821"/>
      <c r="DI124" s="821"/>
      <c r="DJ124" s="821"/>
      <c r="DK124" s="822"/>
      <c r="DL124" s="823" t="s">
        <v>434</v>
      </c>
      <c r="DM124" s="821"/>
      <c r="DN124" s="821"/>
      <c r="DO124" s="821"/>
      <c r="DP124" s="822"/>
      <c r="DQ124" s="823" t="s">
        <v>380</v>
      </c>
      <c r="DR124" s="821"/>
      <c r="DS124" s="821"/>
      <c r="DT124" s="821"/>
      <c r="DU124" s="822"/>
      <c r="DV124" s="909" t="s">
        <v>419</v>
      </c>
      <c r="DW124" s="910"/>
      <c r="DX124" s="910"/>
      <c r="DY124" s="910"/>
      <c r="DZ124" s="911"/>
    </row>
    <row r="125" spans="1:130" s="226" customFormat="1" ht="26.25" customHeight="1">
      <c r="A125" s="878"/>
      <c r="B125" s="879"/>
      <c r="C125" s="882" t="s">
        <v>445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434</v>
      </c>
      <c r="AB125" s="838"/>
      <c r="AC125" s="838"/>
      <c r="AD125" s="838"/>
      <c r="AE125" s="839"/>
      <c r="AF125" s="840" t="s">
        <v>380</v>
      </c>
      <c r="AG125" s="838"/>
      <c r="AH125" s="838"/>
      <c r="AI125" s="838"/>
      <c r="AJ125" s="839"/>
      <c r="AK125" s="840" t="s">
        <v>427</v>
      </c>
      <c r="AL125" s="838"/>
      <c r="AM125" s="838"/>
      <c r="AN125" s="838"/>
      <c r="AO125" s="839"/>
      <c r="AP125" s="885" t="s">
        <v>380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6"/>
      <c r="CR125" s="866"/>
      <c r="CS125" s="866"/>
      <c r="CT125" s="866"/>
      <c r="CU125" s="866"/>
      <c r="CV125" s="866"/>
      <c r="CW125" s="866"/>
      <c r="CX125" s="866"/>
      <c r="CY125" s="866"/>
      <c r="CZ125" s="866"/>
      <c r="DA125" s="866"/>
      <c r="DB125" s="866"/>
      <c r="DC125" s="866"/>
      <c r="DD125" s="866"/>
      <c r="DE125" s="866"/>
      <c r="DF125" s="867"/>
      <c r="DG125" s="922" t="s">
        <v>380</v>
      </c>
      <c r="DH125" s="903"/>
      <c r="DI125" s="903"/>
      <c r="DJ125" s="903"/>
      <c r="DK125" s="903"/>
      <c r="DL125" s="903" t="s">
        <v>427</v>
      </c>
      <c r="DM125" s="903"/>
      <c r="DN125" s="903"/>
      <c r="DO125" s="903"/>
      <c r="DP125" s="903"/>
      <c r="DQ125" s="903" t="s">
        <v>427</v>
      </c>
      <c r="DR125" s="903"/>
      <c r="DS125" s="903"/>
      <c r="DT125" s="903"/>
      <c r="DU125" s="903"/>
      <c r="DV125" s="904" t="s">
        <v>427</v>
      </c>
      <c r="DW125" s="904"/>
      <c r="DX125" s="904"/>
      <c r="DY125" s="904"/>
      <c r="DZ125" s="905"/>
    </row>
    <row r="126" spans="1:130" s="226" customFormat="1" ht="26.25" customHeight="1" thickBot="1">
      <c r="A126" s="878"/>
      <c r="B126" s="879"/>
      <c r="C126" s="882" t="s">
        <v>447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427</v>
      </c>
      <c r="AB126" s="838"/>
      <c r="AC126" s="838"/>
      <c r="AD126" s="838"/>
      <c r="AE126" s="839"/>
      <c r="AF126" s="840" t="s">
        <v>427</v>
      </c>
      <c r="AG126" s="838"/>
      <c r="AH126" s="838"/>
      <c r="AI126" s="838"/>
      <c r="AJ126" s="839"/>
      <c r="AK126" s="840" t="s">
        <v>380</v>
      </c>
      <c r="AL126" s="838"/>
      <c r="AM126" s="838"/>
      <c r="AN126" s="838"/>
      <c r="AO126" s="839"/>
      <c r="AP126" s="885" t="s">
        <v>427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460</v>
      </c>
      <c r="CQ126" s="808"/>
      <c r="CR126" s="808"/>
      <c r="CS126" s="808"/>
      <c r="CT126" s="808"/>
      <c r="CU126" s="808"/>
      <c r="CV126" s="808"/>
      <c r="CW126" s="808"/>
      <c r="CX126" s="808"/>
      <c r="CY126" s="808"/>
      <c r="CZ126" s="808"/>
      <c r="DA126" s="808"/>
      <c r="DB126" s="808"/>
      <c r="DC126" s="808"/>
      <c r="DD126" s="808"/>
      <c r="DE126" s="808"/>
      <c r="DF126" s="809"/>
      <c r="DG126" s="874" t="s">
        <v>427</v>
      </c>
      <c r="DH126" s="875"/>
      <c r="DI126" s="875"/>
      <c r="DJ126" s="875"/>
      <c r="DK126" s="875"/>
      <c r="DL126" s="875" t="s">
        <v>380</v>
      </c>
      <c r="DM126" s="875"/>
      <c r="DN126" s="875"/>
      <c r="DO126" s="875"/>
      <c r="DP126" s="875"/>
      <c r="DQ126" s="875" t="s">
        <v>380</v>
      </c>
      <c r="DR126" s="875"/>
      <c r="DS126" s="875"/>
      <c r="DT126" s="875"/>
      <c r="DU126" s="875"/>
      <c r="DV126" s="852" t="s">
        <v>380</v>
      </c>
      <c r="DW126" s="852"/>
      <c r="DX126" s="852"/>
      <c r="DY126" s="852"/>
      <c r="DZ126" s="853"/>
    </row>
    <row r="127" spans="1:130" s="226" customFormat="1" ht="26.25" customHeight="1">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44220</v>
      </c>
      <c r="AB127" s="838"/>
      <c r="AC127" s="838"/>
      <c r="AD127" s="838"/>
      <c r="AE127" s="839"/>
      <c r="AF127" s="840">
        <v>51858</v>
      </c>
      <c r="AG127" s="838"/>
      <c r="AH127" s="838"/>
      <c r="AI127" s="838"/>
      <c r="AJ127" s="839"/>
      <c r="AK127" s="840">
        <v>42294</v>
      </c>
      <c r="AL127" s="838"/>
      <c r="AM127" s="838"/>
      <c r="AN127" s="838"/>
      <c r="AO127" s="839"/>
      <c r="AP127" s="885">
        <v>0.5</v>
      </c>
      <c r="AQ127" s="886"/>
      <c r="AR127" s="886"/>
      <c r="AS127" s="886"/>
      <c r="AT127" s="887"/>
      <c r="AU127" s="262"/>
      <c r="AV127" s="262"/>
      <c r="AW127" s="262"/>
      <c r="AX127" s="902" t="s">
        <v>462</v>
      </c>
      <c r="AY127" s="870"/>
      <c r="AZ127" s="870"/>
      <c r="BA127" s="870"/>
      <c r="BB127" s="870"/>
      <c r="BC127" s="870"/>
      <c r="BD127" s="870"/>
      <c r="BE127" s="871"/>
      <c r="BF127" s="869" t="s">
        <v>463</v>
      </c>
      <c r="BG127" s="870"/>
      <c r="BH127" s="870"/>
      <c r="BI127" s="870"/>
      <c r="BJ127" s="870"/>
      <c r="BK127" s="870"/>
      <c r="BL127" s="871"/>
      <c r="BM127" s="869" t="s">
        <v>464</v>
      </c>
      <c r="BN127" s="870"/>
      <c r="BO127" s="870"/>
      <c r="BP127" s="870"/>
      <c r="BQ127" s="870"/>
      <c r="BR127" s="870"/>
      <c r="BS127" s="871"/>
      <c r="BT127" s="869" t="s">
        <v>465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466</v>
      </c>
      <c r="CQ127" s="808"/>
      <c r="CR127" s="808"/>
      <c r="CS127" s="808"/>
      <c r="CT127" s="808"/>
      <c r="CU127" s="808"/>
      <c r="CV127" s="808"/>
      <c r="CW127" s="808"/>
      <c r="CX127" s="808"/>
      <c r="CY127" s="808"/>
      <c r="CZ127" s="808"/>
      <c r="DA127" s="808"/>
      <c r="DB127" s="808"/>
      <c r="DC127" s="808"/>
      <c r="DD127" s="808"/>
      <c r="DE127" s="808"/>
      <c r="DF127" s="809"/>
      <c r="DG127" s="874" t="s">
        <v>380</v>
      </c>
      <c r="DH127" s="875"/>
      <c r="DI127" s="875"/>
      <c r="DJ127" s="875"/>
      <c r="DK127" s="875"/>
      <c r="DL127" s="875" t="s">
        <v>427</v>
      </c>
      <c r="DM127" s="875"/>
      <c r="DN127" s="875"/>
      <c r="DO127" s="875"/>
      <c r="DP127" s="875"/>
      <c r="DQ127" s="875" t="s">
        <v>427</v>
      </c>
      <c r="DR127" s="875"/>
      <c r="DS127" s="875"/>
      <c r="DT127" s="875"/>
      <c r="DU127" s="875"/>
      <c r="DV127" s="852" t="s">
        <v>427</v>
      </c>
      <c r="DW127" s="852"/>
      <c r="DX127" s="852"/>
      <c r="DY127" s="852"/>
      <c r="DZ127" s="853"/>
    </row>
    <row r="128" spans="1:130" s="226" customFormat="1" ht="26.25" customHeight="1" thickBot="1">
      <c r="A128" s="854" t="s">
        <v>467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468</v>
      </c>
      <c r="X128" s="856"/>
      <c r="Y128" s="856"/>
      <c r="Z128" s="857"/>
      <c r="AA128" s="858">
        <v>2097</v>
      </c>
      <c r="AB128" s="859"/>
      <c r="AC128" s="859"/>
      <c r="AD128" s="859"/>
      <c r="AE128" s="860"/>
      <c r="AF128" s="861" t="s">
        <v>380</v>
      </c>
      <c r="AG128" s="859"/>
      <c r="AH128" s="859"/>
      <c r="AI128" s="859"/>
      <c r="AJ128" s="860"/>
      <c r="AK128" s="861" t="s">
        <v>380</v>
      </c>
      <c r="AL128" s="859"/>
      <c r="AM128" s="859"/>
      <c r="AN128" s="859"/>
      <c r="AO128" s="860"/>
      <c r="AP128" s="862"/>
      <c r="AQ128" s="863"/>
      <c r="AR128" s="863"/>
      <c r="AS128" s="863"/>
      <c r="AT128" s="864"/>
      <c r="AU128" s="262"/>
      <c r="AV128" s="262"/>
      <c r="AW128" s="262"/>
      <c r="AX128" s="865" t="s">
        <v>469</v>
      </c>
      <c r="AY128" s="866"/>
      <c r="AZ128" s="866"/>
      <c r="BA128" s="866"/>
      <c r="BB128" s="866"/>
      <c r="BC128" s="866"/>
      <c r="BD128" s="866"/>
      <c r="BE128" s="867"/>
      <c r="BF128" s="844" t="s">
        <v>419</v>
      </c>
      <c r="BG128" s="845"/>
      <c r="BH128" s="845"/>
      <c r="BI128" s="845"/>
      <c r="BJ128" s="845"/>
      <c r="BK128" s="845"/>
      <c r="BL128" s="868"/>
      <c r="BM128" s="844">
        <v>13.54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470</v>
      </c>
      <c r="CQ128" s="786"/>
      <c r="CR128" s="786"/>
      <c r="CS128" s="786"/>
      <c r="CT128" s="786"/>
      <c r="CU128" s="786"/>
      <c r="CV128" s="786"/>
      <c r="CW128" s="786"/>
      <c r="CX128" s="786"/>
      <c r="CY128" s="786"/>
      <c r="CZ128" s="786"/>
      <c r="DA128" s="786"/>
      <c r="DB128" s="786"/>
      <c r="DC128" s="786"/>
      <c r="DD128" s="786"/>
      <c r="DE128" s="786"/>
      <c r="DF128" s="787"/>
      <c r="DG128" s="848" t="s">
        <v>434</v>
      </c>
      <c r="DH128" s="849"/>
      <c r="DI128" s="849"/>
      <c r="DJ128" s="849"/>
      <c r="DK128" s="849"/>
      <c r="DL128" s="849" t="s">
        <v>380</v>
      </c>
      <c r="DM128" s="849"/>
      <c r="DN128" s="849"/>
      <c r="DO128" s="849"/>
      <c r="DP128" s="849"/>
      <c r="DQ128" s="849" t="s">
        <v>380</v>
      </c>
      <c r="DR128" s="849"/>
      <c r="DS128" s="849"/>
      <c r="DT128" s="849"/>
      <c r="DU128" s="849"/>
      <c r="DV128" s="850" t="s">
        <v>380</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471</v>
      </c>
      <c r="X129" s="835"/>
      <c r="Y129" s="835"/>
      <c r="Z129" s="836"/>
      <c r="AA129" s="837">
        <v>9228813</v>
      </c>
      <c r="AB129" s="838"/>
      <c r="AC129" s="838"/>
      <c r="AD129" s="838"/>
      <c r="AE129" s="839"/>
      <c r="AF129" s="840">
        <v>9232639</v>
      </c>
      <c r="AG129" s="838"/>
      <c r="AH129" s="838"/>
      <c r="AI129" s="838"/>
      <c r="AJ129" s="839"/>
      <c r="AK129" s="840">
        <v>8920118</v>
      </c>
      <c r="AL129" s="838"/>
      <c r="AM129" s="838"/>
      <c r="AN129" s="838"/>
      <c r="AO129" s="839"/>
      <c r="AP129" s="841"/>
      <c r="AQ129" s="842"/>
      <c r="AR129" s="842"/>
      <c r="AS129" s="842"/>
      <c r="AT129" s="843"/>
      <c r="AU129" s="264"/>
      <c r="AV129" s="264"/>
      <c r="AW129" s="264"/>
      <c r="AX129" s="807" t="s">
        <v>472</v>
      </c>
      <c r="AY129" s="808"/>
      <c r="AZ129" s="808"/>
      <c r="BA129" s="808"/>
      <c r="BB129" s="808"/>
      <c r="BC129" s="808"/>
      <c r="BD129" s="808"/>
      <c r="BE129" s="809"/>
      <c r="BF129" s="827" t="s">
        <v>419</v>
      </c>
      <c r="BG129" s="828"/>
      <c r="BH129" s="828"/>
      <c r="BI129" s="828"/>
      <c r="BJ129" s="828"/>
      <c r="BK129" s="828"/>
      <c r="BL129" s="829"/>
      <c r="BM129" s="827">
        <v>18.54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474</v>
      </c>
      <c r="X130" s="835"/>
      <c r="Y130" s="835"/>
      <c r="Z130" s="836"/>
      <c r="AA130" s="837">
        <v>949736</v>
      </c>
      <c r="AB130" s="838"/>
      <c r="AC130" s="838"/>
      <c r="AD130" s="838"/>
      <c r="AE130" s="839"/>
      <c r="AF130" s="840">
        <v>958243</v>
      </c>
      <c r="AG130" s="838"/>
      <c r="AH130" s="838"/>
      <c r="AI130" s="838"/>
      <c r="AJ130" s="839"/>
      <c r="AK130" s="840">
        <v>1023832</v>
      </c>
      <c r="AL130" s="838"/>
      <c r="AM130" s="838"/>
      <c r="AN130" s="838"/>
      <c r="AO130" s="839"/>
      <c r="AP130" s="841"/>
      <c r="AQ130" s="842"/>
      <c r="AR130" s="842"/>
      <c r="AS130" s="842"/>
      <c r="AT130" s="843"/>
      <c r="AU130" s="264"/>
      <c r="AV130" s="264"/>
      <c r="AW130" s="264"/>
      <c r="AX130" s="807" t="s">
        <v>475</v>
      </c>
      <c r="AY130" s="808"/>
      <c r="AZ130" s="808"/>
      <c r="BA130" s="808"/>
      <c r="BB130" s="808"/>
      <c r="BC130" s="808"/>
      <c r="BD130" s="808"/>
      <c r="BE130" s="809"/>
      <c r="BF130" s="810">
        <v>4.0999999999999996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476</v>
      </c>
      <c r="X131" s="818"/>
      <c r="Y131" s="818"/>
      <c r="Z131" s="819"/>
      <c r="AA131" s="820">
        <v>8279077</v>
      </c>
      <c r="AB131" s="821"/>
      <c r="AC131" s="821"/>
      <c r="AD131" s="821"/>
      <c r="AE131" s="822"/>
      <c r="AF131" s="823">
        <v>8274396</v>
      </c>
      <c r="AG131" s="821"/>
      <c r="AH131" s="821"/>
      <c r="AI131" s="821"/>
      <c r="AJ131" s="822"/>
      <c r="AK131" s="823">
        <v>7896286</v>
      </c>
      <c r="AL131" s="821"/>
      <c r="AM131" s="821"/>
      <c r="AN131" s="821"/>
      <c r="AO131" s="822"/>
      <c r="AP131" s="824"/>
      <c r="AQ131" s="825"/>
      <c r="AR131" s="825"/>
      <c r="AS131" s="825"/>
      <c r="AT131" s="826"/>
      <c r="AU131" s="264"/>
      <c r="AV131" s="264"/>
      <c r="AW131" s="264"/>
      <c r="AX131" s="785" t="s">
        <v>477</v>
      </c>
      <c r="AY131" s="786"/>
      <c r="AZ131" s="786"/>
      <c r="BA131" s="786"/>
      <c r="BB131" s="786"/>
      <c r="BC131" s="786"/>
      <c r="BD131" s="786"/>
      <c r="BE131" s="787"/>
      <c r="BF131" s="788" t="s">
        <v>130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479</v>
      </c>
      <c r="W132" s="798"/>
      <c r="X132" s="798"/>
      <c r="Y132" s="798"/>
      <c r="Z132" s="799"/>
      <c r="AA132" s="800">
        <v>3.5031078949999999</v>
      </c>
      <c r="AB132" s="801"/>
      <c r="AC132" s="801"/>
      <c r="AD132" s="801"/>
      <c r="AE132" s="802"/>
      <c r="AF132" s="803">
        <v>4.5840324780000001</v>
      </c>
      <c r="AG132" s="801"/>
      <c r="AH132" s="801"/>
      <c r="AI132" s="801"/>
      <c r="AJ132" s="802"/>
      <c r="AK132" s="803">
        <v>4.4265367290000004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480</v>
      </c>
      <c r="W133" s="777"/>
      <c r="X133" s="777"/>
      <c r="Y133" s="777"/>
      <c r="Z133" s="778"/>
      <c r="AA133" s="779">
        <v>3.6</v>
      </c>
      <c r="AB133" s="780"/>
      <c r="AC133" s="780"/>
      <c r="AD133" s="780"/>
      <c r="AE133" s="781"/>
      <c r="AF133" s="779">
        <v>3.7</v>
      </c>
      <c r="AG133" s="780"/>
      <c r="AH133" s="780"/>
      <c r="AI133" s="780"/>
      <c r="AJ133" s="781"/>
      <c r="AK133" s="779">
        <v>4.0999999999999996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zciFlFviteOJ4hJoQgrEoo3qK2DJfWwaOQbssPoG3EWpLmcJPUmc4o0j4OB2TrGzGcQHDOOFMyQHfldAMADTg==" saltValue="1aKB9nAOiewxMK0GRKZ+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11"/>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4qqT+chiOyrEpCn6G0U5PnJXmlvY76soJxRRmQX4cq1PwhvhQ0/qXXvz3vUt5PWqUx+QM2QPjxSRCdLjz7nUA==" saltValue="lC88Sb8YSt2rnul4AKnMF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OJv/QJY6DuxHTbThhVIsD80KNQn2t+EK8YUHUJDZYDqZLfNUOIMKuKuHkXdWP3Ok3dUJnTZznP44vGet25XDg==" saltValue="GfnclOev+PR6IR+Q850zX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6"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7"/>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0" t="s">
        <v>489</v>
      </c>
      <c r="AL9" s="1211"/>
      <c r="AM9" s="1211"/>
      <c r="AN9" s="1212"/>
      <c r="AO9" s="292">
        <v>2163173</v>
      </c>
      <c r="AP9" s="292">
        <v>42970</v>
      </c>
      <c r="AQ9" s="293">
        <v>55995</v>
      </c>
      <c r="AR9" s="294">
        <v>-23.3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0" t="s">
        <v>490</v>
      </c>
      <c r="AL10" s="1211"/>
      <c r="AM10" s="1211"/>
      <c r="AN10" s="1212"/>
      <c r="AO10" s="295">
        <v>346814</v>
      </c>
      <c r="AP10" s="295">
        <v>6889</v>
      </c>
      <c r="AQ10" s="296">
        <v>5813</v>
      </c>
      <c r="AR10" s="297">
        <v>18.5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0" t="s">
        <v>491</v>
      </c>
      <c r="AL11" s="1211"/>
      <c r="AM11" s="1211"/>
      <c r="AN11" s="1212"/>
      <c r="AO11" s="295">
        <v>490990</v>
      </c>
      <c r="AP11" s="295">
        <v>9753</v>
      </c>
      <c r="AQ11" s="296">
        <v>8381</v>
      </c>
      <c r="AR11" s="297">
        <v>16.399999999999999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0" t="s">
        <v>492</v>
      </c>
      <c r="AL12" s="1211"/>
      <c r="AM12" s="1211"/>
      <c r="AN12" s="1212"/>
      <c r="AO12" s="295">
        <v>9023</v>
      </c>
      <c r="AP12" s="295">
        <v>179</v>
      </c>
      <c r="AQ12" s="296">
        <v>170</v>
      </c>
      <c r="AR12" s="297">
        <v>5.3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0" t="s">
        <v>493</v>
      </c>
      <c r="AL13" s="1211"/>
      <c r="AM13" s="1211"/>
      <c r="AN13" s="1212"/>
      <c r="AO13" s="295" t="s">
        <v>494</v>
      </c>
      <c r="AP13" s="295" t="s">
        <v>494</v>
      </c>
      <c r="AQ13" s="296">
        <v>1</v>
      </c>
      <c r="AR13" s="297" t="s">
        <v>494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0" t="s">
        <v>495</v>
      </c>
      <c r="AL14" s="1211"/>
      <c r="AM14" s="1211"/>
      <c r="AN14" s="1212"/>
      <c r="AO14" s="295">
        <v>71457</v>
      </c>
      <c r="AP14" s="295">
        <v>1419</v>
      </c>
      <c r="AQ14" s="296">
        <v>2724</v>
      </c>
      <c r="AR14" s="297">
        <v>-47.9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0" t="s">
        <v>496</v>
      </c>
      <c r="AL15" s="1211"/>
      <c r="AM15" s="1211"/>
      <c r="AN15" s="1212"/>
      <c r="AO15" s="295">
        <v>65168</v>
      </c>
      <c r="AP15" s="295">
        <v>1295</v>
      </c>
      <c r="AQ15" s="296">
        <v>1180</v>
      </c>
      <c r="AR15" s="297">
        <v>9.6999999999999993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3" t="s">
        <v>497</v>
      </c>
      <c r="AL16" s="1214"/>
      <c r="AM16" s="1214"/>
      <c r="AN16" s="1215"/>
      <c r="AO16" s="295">
        <v>-228001</v>
      </c>
      <c r="AP16" s="295">
        <v>-4529</v>
      </c>
      <c r="AQ16" s="296">
        <v>-5022</v>
      </c>
      <c r="AR16" s="297">
        <v>-9.8000000000000007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3" t="s">
        <v>179</v>
      </c>
      <c r="AL17" s="1214"/>
      <c r="AM17" s="1214"/>
      <c r="AN17" s="1215"/>
      <c r="AO17" s="295">
        <v>2918624</v>
      </c>
      <c r="AP17" s="295">
        <v>57977</v>
      </c>
      <c r="AQ17" s="296">
        <v>69242</v>
      </c>
      <c r="AR17" s="297">
        <v>-16.3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7" t="s">
        <v>502</v>
      </c>
      <c r="AL21" s="1208"/>
      <c r="AM21" s="1208"/>
      <c r="AN21" s="1209"/>
      <c r="AO21" s="307">
        <v>4.83</v>
      </c>
      <c r="AP21" s="308">
        <v>6.42</v>
      </c>
      <c r="AQ21" s="309">
        <v>-1.59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7" t="s">
        <v>503</v>
      </c>
      <c r="AL22" s="1208"/>
      <c r="AM22" s="1208"/>
      <c r="AN22" s="1209"/>
      <c r="AO22" s="312">
        <v>101.6</v>
      </c>
      <c r="AP22" s="313">
        <v>97.3</v>
      </c>
      <c r="AQ22" s="314">
        <v>4.3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6"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7"/>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8" t="s">
        <v>508</v>
      </c>
      <c r="AL32" s="1199"/>
      <c r="AM32" s="1199"/>
      <c r="AN32" s="1200"/>
      <c r="AO32" s="322">
        <v>1261786</v>
      </c>
      <c r="AP32" s="322">
        <v>25065</v>
      </c>
      <c r="AQ32" s="323">
        <v>31321</v>
      </c>
      <c r="AR32" s="324">
        <v>-20</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8" t="s">
        <v>509</v>
      </c>
      <c r="AL33" s="1199"/>
      <c r="AM33" s="1199"/>
      <c r="AN33" s="1200"/>
      <c r="AO33" s="322" t="s">
        <v>494</v>
      </c>
      <c r="AP33" s="322" t="s">
        <v>494</v>
      </c>
      <c r="AQ33" s="323" t="s">
        <v>494</v>
      </c>
      <c r="AR33" s="324" t="s">
        <v>494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8" t="s">
        <v>510</v>
      </c>
      <c r="AL34" s="1199"/>
      <c r="AM34" s="1199"/>
      <c r="AN34" s="1200"/>
      <c r="AO34" s="322" t="s">
        <v>494</v>
      </c>
      <c r="AP34" s="322" t="s">
        <v>494</v>
      </c>
      <c r="AQ34" s="323" t="s">
        <v>494</v>
      </c>
      <c r="AR34" s="324" t="s">
        <v>494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8" t="s">
        <v>511</v>
      </c>
      <c r="AL35" s="1199"/>
      <c r="AM35" s="1199"/>
      <c r="AN35" s="1200"/>
      <c r="AO35" s="322">
        <v>15141</v>
      </c>
      <c r="AP35" s="322">
        <v>301</v>
      </c>
      <c r="AQ35" s="323">
        <v>9685</v>
      </c>
      <c r="AR35" s="324">
        <v>-96.9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8" t="s">
        <v>512</v>
      </c>
      <c r="AL36" s="1199"/>
      <c r="AM36" s="1199"/>
      <c r="AN36" s="1200"/>
      <c r="AO36" s="322">
        <v>54143</v>
      </c>
      <c r="AP36" s="322">
        <v>1076</v>
      </c>
      <c r="AQ36" s="323">
        <v>2454</v>
      </c>
      <c r="AR36" s="324">
        <v>-56.2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8" t="s">
        <v>513</v>
      </c>
      <c r="AL37" s="1199"/>
      <c r="AM37" s="1199"/>
      <c r="AN37" s="1200"/>
      <c r="AO37" s="322">
        <v>42294</v>
      </c>
      <c r="AP37" s="322">
        <v>840</v>
      </c>
      <c r="AQ37" s="323">
        <v>1182</v>
      </c>
      <c r="AR37" s="324">
        <v>-28.9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1" t="s">
        <v>514</v>
      </c>
      <c r="AL38" s="1202"/>
      <c r="AM38" s="1202"/>
      <c r="AN38" s="1203"/>
      <c r="AO38" s="325" t="s">
        <v>494</v>
      </c>
      <c r="AP38" s="325" t="s">
        <v>494</v>
      </c>
      <c r="AQ38" s="326">
        <v>1</v>
      </c>
      <c r="AR38" s="314" t="s">
        <v>494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1" t="s">
        <v>515</v>
      </c>
      <c r="AL39" s="1202"/>
      <c r="AM39" s="1202"/>
      <c r="AN39" s="1203"/>
      <c r="AO39" s="322" t="s">
        <v>494</v>
      </c>
      <c r="AP39" s="322" t="s">
        <v>494</v>
      </c>
      <c r="AQ39" s="323">
        <v>-3213</v>
      </c>
      <c r="AR39" s="324" t="s">
        <v>494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8" t="s">
        <v>516</v>
      </c>
      <c r="AL40" s="1199"/>
      <c r="AM40" s="1199"/>
      <c r="AN40" s="1200"/>
      <c r="AO40" s="322">
        <v>-1023832</v>
      </c>
      <c r="AP40" s="322">
        <v>-20338</v>
      </c>
      <c r="AQ40" s="323">
        <v>-28480</v>
      </c>
      <c r="AR40" s="324">
        <v>-28.6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4" t="s">
        <v>291</v>
      </c>
      <c r="AL41" s="1205"/>
      <c r="AM41" s="1205"/>
      <c r="AN41" s="1206"/>
      <c r="AO41" s="322">
        <v>349532</v>
      </c>
      <c r="AP41" s="322">
        <v>6943</v>
      </c>
      <c r="AQ41" s="323">
        <v>12950</v>
      </c>
      <c r="AR41" s="324">
        <v>-46.4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1" t="s">
        <v>484</v>
      </c>
      <c r="AN49" s="1193" t="s">
        <v>520</v>
      </c>
      <c r="AO49" s="1194"/>
      <c r="AP49" s="1194"/>
      <c r="AQ49" s="1194"/>
      <c r="AR49" s="119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2"/>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2334810</v>
      </c>
      <c r="AN51" s="344">
        <v>46668</v>
      </c>
      <c r="AO51" s="345">
        <v>-5.7</v>
      </c>
      <c r="AP51" s="346">
        <v>53270</v>
      </c>
      <c r="AQ51" s="347">
        <v>13.8</v>
      </c>
      <c r="AR51" s="348">
        <v>-19.5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1681110</v>
      </c>
      <c r="AN52" s="352">
        <v>33602</v>
      </c>
      <c r="AO52" s="353">
        <v>28.9</v>
      </c>
      <c r="AP52" s="354">
        <v>24316</v>
      </c>
      <c r="AQ52" s="355">
        <v>0.8</v>
      </c>
      <c r="AR52" s="356">
        <v>28.1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2355596</v>
      </c>
      <c r="AN53" s="344">
        <v>46941</v>
      </c>
      <c r="AO53" s="345">
        <v>0.6</v>
      </c>
      <c r="AP53" s="346">
        <v>53292</v>
      </c>
      <c r="AQ53" s="347">
        <v>0</v>
      </c>
      <c r="AR53" s="348">
        <v>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1609244</v>
      </c>
      <c r="AN54" s="352">
        <v>32068</v>
      </c>
      <c r="AO54" s="353">
        <v>-4.5999999999999996</v>
      </c>
      <c r="AP54" s="354">
        <v>28900</v>
      </c>
      <c r="AQ54" s="355">
        <v>18.899999999999999</v>
      </c>
      <c r="AR54" s="356">
        <v>-23.5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1369804</v>
      </c>
      <c r="AN55" s="344">
        <v>27268</v>
      </c>
      <c r="AO55" s="345">
        <v>-41.9</v>
      </c>
      <c r="AP55" s="346">
        <v>49919</v>
      </c>
      <c r="AQ55" s="347">
        <v>-6.3</v>
      </c>
      <c r="AR55" s="348">
        <v>-35.6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897317</v>
      </c>
      <c r="AN56" s="352">
        <v>17862</v>
      </c>
      <c r="AO56" s="353">
        <v>-44.3</v>
      </c>
      <c r="AP56" s="354">
        <v>26398</v>
      </c>
      <c r="AQ56" s="355">
        <v>-8.6999999999999993</v>
      </c>
      <c r="AR56" s="356">
        <v>-35.6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1546201</v>
      </c>
      <c r="AN57" s="344">
        <v>30678</v>
      </c>
      <c r="AO57" s="345">
        <v>12.5</v>
      </c>
      <c r="AP57" s="346">
        <v>47738</v>
      </c>
      <c r="AQ57" s="347">
        <v>-4.4000000000000004</v>
      </c>
      <c r="AR57" s="348">
        <v>16.899999999999999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1129693</v>
      </c>
      <c r="AN58" s="352">
        <v>22414</v>
      </c>
      <c r="AO58" s="353">
        <v>25.5</v>
      </c>
      <c r="AP58" s="354">
        <v>24937</v>
      </c>
      <c r="AQ58" s="355">
        <v>-5.5</v>
      </c>
      <c r="AR58" s="356">
        <v>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2336644</v>
      </c>
      <c r="AN59" s="344">
        <v>46416</v>
      </c>
      <c r="AO59" s="345">
        <v>51.3</v>
      </c>
      <c r="AP59" s="346">
        <v>52191</v>
      </c>
      <c r="AQ59" s="347">
        <v>9.3000000000000007</v>
      </c>
      <c r="AR59" s="348">
        <v>42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1241308</v>
      </c>
      <c r="AN60" s="352">
        <v>24658</v>
      </c>
      <c r="AO60" s="353">
        <v>10</v>
      </c>
      <c r="AP60" s="354">
        <v>24843</v>
      </c>
      <c r="AQ60" s="355">
        <v>-0.4</v>
      </c>
      <c r="AR60" s="356">
        <v>10.4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1988611</v>
      </c>
      <c r="AN61" s="359">
        <v>39594</v>
      </c>
      <c r="AO61" s="360">
        <v>3.4</v>
      </c>
      <c r="AP61" s="361">
        <v>51282</v>
      </c>
      <c r="AQ61" s="362">
        <v>2.5</v>
      </c>
      <c r="AR61" s="348">
        <v>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1311734</v>
      </c>
      <c r="AN62" s="352">
        <v>26121</v>
      </c>
      <c r="AO62" s="353">
        <v>3.1</v>
      </c>
      <c r="AP62" s="354">
        <v>25879</v>
      </c>
      <c r="AQ62" s="355">
        <v>1</v>
      </c>
      <c r="AR62" s="356">
        <v>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dcJZlpC7lf0GCxWGdqEFo2fUSYnUo4Pxm6ZxdWxtcztKDSxsQUHIzNBu2x5k+psIQy+ywOVkNp1/SQhQ4YNjw==" saltValue="LTcJOwe0hbifVf1WW9oO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PwHu3IhSQfKuuJbuPdiuGQz/scDESmhq5IIbSjcXO7b9KEldEwYn6LONd8wpphAunl5eMBXzMCnuVolF7dGeA==" saltValue="h5sI+7gnV19Po5AKg2U8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bH2PTtksGY91veq9Q/Hji2tU4gZRlxZ73GhWLReVrR8L3s15j5ob+P+1MMLg7eLlvRGQctLaBuGXhDP+aOOXA==" saltValue="aRkUR7jvDqB79pN3Uu7c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216" t="s">
        <v>3</v>
      </c>
      <c r="D47" s="1216"/>
      <c r="E47" s="1217"/>
      <c r="F47" s="11">
        <v>21.44</v>
      </c>
      <c r="G47" s="12">
        <v>19.39</v>
      </c>
      <c r="H47" s="12">
        <v>19.32</v>
      </c>
      <c r="I47" s="12">
        <v>17.96</v>
      </c>
      <c r="J47" s="13">
        <v>17.670000000000002</v>
      </c>
    </row>
    <row r="48" spans="2:10" ht="57.75" customHeight="1">
      <c r="B48" s="14"/>
      <c r="C48" s="1218" t="s">
        <v>4</v>
      </c>
      <c r="D48" s="1218"/>
      <c r="E48" s="1219"/>
      <c r="F48" s="15">
        <v>3.66</v>
      </c>
      <c r="G48" s="16">
        <v>7.37</v>
      </c>
      <c r="H48" s="16">
        <v>5.47</v>
      </c>
      <c r="I48" s="16">
        <v>8.7100000000000009</v>
      </c>
      <c r="J48" s="17">
        <v>3.45</v>
      </c>
    </row>
    <row r="49" spans="2:10" ht="57.75" customHeight="1" thickBot="1">
      <c r="B49" s="18"/>
      <c r="C49" s="1220" t="s">
        <v>5</v>
      </c>
      <c r="D49" s="1220"/>
      <c r="E49" s="1221"/>
      <c r="F49" s="19">
        <v>0.38</v>
      </c>
      <c r="G49" s="20">
        <v>1.6</v>
      </c>
      <c r="H49" s="20" t="s">
        <v>541</v>
      </c>
      <c r="I49" s="20">
        <v>1.96</v>
      </c>
      <c r="J49" s="21" t="s">
        <v>542</v>
      </c>
    </row>
    <row r="50" spans="2:10" ht="13.5" customHeight="1"/>
    <row r="51" spans="2:10" ht="13.5" hidden="1" customHeight="1"/>
    <row r="52" spans="2:10" ht="13.5" hidden="1" customHeight="1"/>
    <row r="53" spans="2:10" ht="13.5" hidden="1" customHeight="1"/>
  </sheetData>
  <sheetProtection algorithmName="SHA-512" hashValue="vNhZa/lLaxL4TCnv1tVXeGZ35e3KErv/RcJnnF4iGZdWihrMuSYpshDafm6akP7003Aa+V9H9fIfE4lTWqG89Q==" saltValue="MUzRjo7OrClF7pvzifBI1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228" t="s">
        <v>543</v>
      </c>
      <c r="D34" s="1228"/>
      <c r="E34" s="1229"/>
      <c r="F34" s="32">
        <v>7.82</v>
      </c>
      <c r="G34" s="33">
        <v>8.44</v>
      </c>
      <c r="H34" s="33">
        <v>8.64</v>
      </c>
      <c r="I34" s="33">
        <v>8.9700000000000006</v>
      </c>
      <c r="J34" s="34">
        <v>8.9700000000000006</v>
      </c>
      <c r="K34" s="22"/>
      <c r="L34" s="22"/>
      <c r="M34" s="22"/>
      <c r="N34" s="22"/>
      <c r="O34" s="22"/>
      <c r="P34" s="22"/>
    </row>
    <row r="35" spans="1:16" ht="39" customHeight="1">
      <c r="A35" s="22"/>
      <c r="B35" s="35"/>
      <c r="C35" s="1222" t="s">
        <v>544</v>
      </c>
      <c r="D35" s="1223"/>
      <c r="E35" s="1224"/>
      <c r="F35" s="36">
        <v>3.59</v>
      </c>
      <c r="G35" s="37">
        <v>7.36</v>
      </c>
      <c r="H35" s="37">
        <v>5.46</v>
      </c>
      <c r="I35" s="37">
        <v>8.7100000000000009</v>
      </c>
      <c r="J35" s="38">
        <v>3.45</v>
      </c>
      <c r="K35" s="22"/>
      <c r="L35" s="22"/>
      <c r="M35" s="22"/>
      <c r="N35" s="22"/>
      <c r="O35" s="22"/>
      <c r="P35" s="22"/>
    </row>
    <row r="36" spans="1:16" ht="39" customHeight="1">
      <c r="A36" s="22"/>
      <c r="B36" s="35"/>
      <c r="C36" s="1222" t="s">
        <v>545</v>
      </c>
      <c r="D36" s="1223"/>
      <c r="E36" s="1224"/>
      <c r="F36" s="36">
        <v>0.46</v>
      </c>
      <c r="G36" s="37">
        <v>0.87</v>
      </c>
      <c r="H36" s="37">
        <v>1.39</v>
      </c>
      <c r="I36" s="37">
        <v>0.85</v>
      </c>
      <c r="J36" s="38">
        <v>1.03</v>
      </c>
      <c r="K36" s="22"/>
      <c r="L36" s="22"/>
      <c r="M36" s="22"/>
      <c r="N36" s="22"/>
      <c r="O36" s="22"/>
      <c r="P36" s="22"/>
    </row>
    <row r="37" spans="1:16" ht="39" customHeight="1">
      <c r="A37" s="22"/>
      <c r="B37" s="35"/>
      <c r="C37" s="1222" t="s">
        <v>546</v>
      </c>
      <c r="D37" s="1223"/>
      <c r="E37" s="1224"/>
      <c r="F37" s="36">
        <v>0.16</v>
      </c>
      <c r="G37" s="37">
        <v>0.19</v>
      </c>
      <c r="H37" s="37">
        <v>0.18</v>
      </c>
      <c r="I37" s="37">
        <v>0.19</v>
      </c>
      <c r="J37" s="38">
        <v>0.24</v>
      </c>
      <c r="K37" s="22"/>
      <c r="L37" s="22"/>
      <c r="M37" s="22"/>
      <c r="N37" s="22"/>
      <c r="O37" s="22"/>
      <c r="P37" s="22"/>
    </row>
    <row r="38" spans="1:16" ht="39" customHeight="1">
      <c r="A38" s="22"/>
      <c r="B38" s="35"/>
      <c r="C38" s="1222" t="s">
        <v>547</v>
      </c>
      <c r="D38" s="1223"/>
      <c r="E38" s="1224"/>
      <c r="F38" s="36">
        <v>0</v>
      </c>
      <c r="G38" s="37">
        <v>0</v>
      </c>
      <c r="H38" s="37">
        <v>0</v>
      </c>
      <c r="I38" s="37">
        <v>0</v>
      </c>
      <c r="J38" s="38">
        <v>0</v>
      </c>
      <c r="K38" s="22"/>
      <c r="L38" s="22"/>
      <c r="M38" s="22"/>
      <c r="N38" s="22"/>
      <c r="O38" s="22"/>
      <c r="P38" s="22"/>
    </row>
    <row r="39" spans="1:16" ht="39" customHeight="1">
      <c r="A39" s="22"/>
      <c r="B39" s="35"/>
      <c r="C39" s="1222" t="s">
        <v>548</v>
      </c>
      <c r="D39" s="1223"/>
      <c r="E39" s="1224"/>
      <c r="F39" s="36" t="s">
        <v>494</v>
      </c>
      <c r="G39" s="37" t="s">
        <v>494</v>
      </c>
      <c r="H39" s="37" t="s">
        <v>494</v>
      </c>
      <c r="I39" s="37" t="s">
        <v>494</v>
      </c>
      <c r="J39" s="38">
        <v>0</v>
      </c>
      <c r="K39" s="22"/>
      <c r="L39" s="22"/>
      <c r="M39" s="22"/>
      <c r="N39" s="22"/>
      <c r="O39" s="22"/>
      <c r="P39" s="22"/>
    </row>
    <row r="40" spans="1:16" ht="39" customHeight="1">
      <c r="A40" s="22"/>
      <c r="B40" s="35"/>
      <c r="C40" s="1222"/>
      <c r="D40" s="1223"/>
      <c r="E40" s="1224"/>
      <c r="F40" s="36"/>
      <c r="G40" s="37"/>
      <c r="H40" s="37"/>
      <c r="I40" s="37"/>
      <c r="J40" s="38"/>
      <c r="K40" s="22"/>
      <c r="L40" s="22"/>
      <c r="M40" s="22"/>
      <c r="N40" s="22"/>
      <c r="O40" s="22"/>
      <c r="P40" s="22"/>
    </row>
    <row r="41" spans="1:16" ht="39" customHeight="1">
      <c r="A41" s="22"/>
      <c r="B41" s="35"/>
      <c r="C41" s="1222"/>
      <c r="D41" s="1223"/>
      <c r="E41" s="1224"/>
      <c r="F41" s="36"/>
      <c r="G41" s="37"/>
      <c r="H41" s="37"/>
      <c r="I41" s="37"/>
      <c r="J41" s="38"/>
      <c r="K41" s="22"/>
      <c r="L41" s="22"/>
      <c r="M41" s="22"/>
      <c r="N41" s="22"/>
      <c r="O41" s="22"/>
      <c r="P41" s="22"/>
    </row>
    <row r="42" spans="1:16" ht="39" customHeight="1">
      <c r="A42" s="22"/>
      <c r="B42" s="39"/>
      <c r="C42" s="1222" t="s">
        <v>549</v>
      </c>
      <c r="D42" s="1223"/>
      <c r="E42" s="1224"/>
      <c r="F42" s="36" t="s">
        <v>494</v>
      </c>
      <c r="G42" s="37" t="s">
        <v>494</v>
      </c>
      <c r="H42" s="37" t="s">
        <v>494</v>
      </c>
      <c r="I42" s="37" t="s">
        <v>494</v>
      </c>
      <c r="J42" s="38" t="s">
        <v>494</v>
      </c>
      <c r="K42" s="22"/>
      <c r="L42" s="22"/>
      <c r="M42" s="22"/>
      <c r="N42" s="22"/>
      <c r="O42" s="22"/>
      <c r="P42" s="22"/>
    </row>
    <row r="43" spans="1:16" ht="39" customHeight="1" thickBot="1">
      <c r="A43" s="22"/>
      <c r="B43" s="40"/>
      <c r="C43" s="1225" t="s">
        <v>550</v>
      </c>
      <c r="D43" s="1226"/>
      <c r="E43" s="1227"/>
      <c r="F43" s="41">
        <v>0.06</v>
      </c>
      <c r="G43" s="42">
        <v>0</v>
      </c>
      <c r="H43" s="42" t="s">
        <v>494</v>
      </c>
      <c r="I43" s="42" t="s">
        <v>494</v>
      </c>
      <c r="J43" s="43" t="s">
        <v>494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1f/b/Ne6MZKZCqbWBlsvfct+a/PuLhYYDrbc1nPMY4zXjRfUhZgVGbFesZ6XXKjSLxIXKsQ7KzvR0KnFAdhDw==" saltValue="eAZ8SnRnRVwmrpWYILzU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238" t="s">
        <v>11</v>
      </c>
      <c r="C45" s="1239"/>
      <c r="D45" s="58"/>
      <c r="E45" s="1244" t="s">
        <v>12</v>
      </c>
      <c r="F45" s="1244"/>
      <c r="G45" s="1244"/>
      <c r="H45" s="1244"/>
      <c r="I45" s="1244"/>
      <c r="J45" s="1245"/>
      <c r="K45" s="59">
        <v>1179</v>
      </c>
      <c r="L45" s="60">
        <v>1151</v>
      </c>
      <c r="M45" s="60">
        <v>1144</v>
      </c>
      <c r="N45" s="60">
        <v>1227</v>
      </c>
      <c r="O45" s="61">
        <v>1262</v>
      </c>
      <c r="P45" s="48"/>
      <c r="Q45" s="48"/>
      <c r="R45" s="48"/>
      <c r="S45" s="48"/>
      <c r="T45" s="48"/>
      <c r="U45" s="48"/>
    </row>
    <row r="46" spans="1:21" ht="30.75" customHeight="1">
      <c r="A46" s="48"/>
      <c r="B46" s="1240"/>
      <c r="C46" s="1241"/>
      <c r="D46" s="62"/>
      <c r="E46" s="1232" t="s">
        <v>13</v>
      </c>
      <c r="F46" s="1232"/>
      <c r="G46" s="1232"/>
      <c r="H46" s="1232"/>
      <c r="I46" s="1232"/>
      <c r="J46" s="1233"/>
      <c r="K46" s="63" t="s">
        <v>494</v>
      </c>
      <c r="L46" s="64" t="s">
        <v>494</v>
      </c>
      <c r="M46" s="64" t="s">
        <v>494</v>
      </c>
      <c r="N46" s="64" t="s">
        <v>494</v>
      </c>
      <c r="O46" s="65" t="s">
        <v>494</v>
      </c>
      <c r="P46" s="48"/>
      <c r="Q46" s="48"/>
      <c r="R46" s="48"/>
      <c r="S46" s="48"/>
      <c r="T46" s="48"/>
      <c r="U46" s="48"/>
    </row>
    <row r="47" spans="1:21" ht="30.75" customHeight="1">
      <c r="A47" s="48"/>
      <c r="B47" s="1240"/>
      <c r="C47" s="1241"/>
      <c r="D47" s="62"/>
      <c r="E47" s="1232" t="s">
        <v>14</v>
      </c>
      <c r="F47" s="1232"/>
      <c r="G47" s="1232"/>
      <c r="H47" s="1232"/>
      <c r="I47" s="1232"/>
      <c r="J47" s="1233"/>
      <c r="K47" s="63" t="s">
        <v>494</v>
      </c>
      <c r="L47" s="64" t="s">
        <v>494</v>
      </c>
      <c r="M47" s="64" t="s">
        <v>494</v>
      </c>
      <c r="N47" s="64" t="s">
        <v>494</v>
      </c>
      <c r="O47" s="65" t="s">
        <v>494</v>
      </c>
      <c r="P47" s="48"/>
      <c r="Q47" s="48"/>
      <c r="R47" s="48"/>
      <c r="S47" s="48"/>
      <c r="T47" s="48"/>
      <c r="U47" s="48"/>
    </row>
    <row r="48" spans="1:21" ht="30.75" customHeight="1">
      <c r="A48" s="48"/>
      <c r="B48" s="1240"/>
      <c r="C48" s="1241"/>
      <c r="D48" s="62"/>
      <c r="E48" s="1232" t="s">
        <v>15</v>
      </c>
      <c r="F48" s="1232"/>
      <c r="G48" s="1232"/>
      <c r="H48" s="1232"/>
      <c r="I48" s="1232"/>
      <c r="J48" s="1233"/>
      <c r="K48" s="63">
        <v>27</v>
      </c>
      <c r="L48" s="64">
        <v>14</v>
      </c>
      <c r="M48" s="64">
        <v>14</v>
      </c>
      <c r="N48" s="64">
        <v>14</v>
      </c>
      <c r="O48" s="65">
        <v>15</v>
      </c>
      <c r="P48" s="48"/>
      <c r="Q48" s="48"/>
      <c r="R48" s="48"/>
      <c r="S48" s="48"/>
      <c r="T48" s="48"/>
      <c r="U48" s="48"/>
    </row>
    <row r="49" spans="1:21" ht="30.75" customHeight="1">
      <c r="A49" s="48"/>
      <c r="B49" s="1240"/>
      <c r="C49" s="1241"/>
      <c r="D49" s="62"/>
      <c r="E49" s="1232" t="s">
        <v>16</v>
      </c>
      <c r="F49" s="1232"/>
      <c r="G49" s="1232"/>
      <c r="H49" s="1232"/>
      <c r="I49" s="1232"/>
      <c r="J49" s="1233"/>
      <c r="K49" s="63">
        <v>34</v>
      </c>
      <c r="L49" s="64">
        <v>34</v>
      </c>
      <c r="M49" s="64">
        <v>40</v>
      </c>
      <c r="N49" s="64">
        <v>44</v>
      </c>
      <c r="O49" s="65">
        <v>54</v>
      </c>
      <c r="P49" s="48"/>
      <c r="Q49" s="48"/>
      <c r="R49" s="48"/>
      <c r="S49" s="48"/>
      <c r="T49" s="48"/>
      <c r="U49" s="48"/>
    </row>
    <row r="50" spans="1:21" ht="30.75" customHeight="1">
      <c r="A50" s="48"/>
      <c r="B50" s="1240"/>
      <c r="C50" s="1241"/>
      <c r="D50" s="62"/>
      <c r="E50" s="1232" t="s">
        <v>17</v>
      </c>
      <c r="F50" s="1232"/>
      <c r="G50" s="1232"/>
      <c r="H50" s="1232"/>
      <c r="I50" s="1232"/>
      <c r="J50" s="1233"/>
      <c r="K50" s="63">
        <v>25</v>
      </c>
      <c r="L50" s="64">
        <v>28</v>
      </c>
      <c r="M50" s="64">
        <v>44</v>
      </c>
      <c r="N50" s="64">
        <v>52</v>
      </c>
      <c r="O50" s="65">
        <v>42</v>
      </c>
      <c r="P50" s="48"/>
      <c r="Q50" s="48"/>
      <c r="R50" s="48"/>
      <c r="S50" s="48"/>
      <c r="T50" s="48"/>
      <c r="U50" s="48"/>
    </row>
    <row r="51" spans="1:21" ht="30.75" customHeight="1">
      <c r="A51" s="48"/>
      <c r="B51" s="1242"/>
      <c r="C51" s="1243"/>
      <c r="D51" s="66"/>
      <c r="E51" s="1232" t="s">
        <v>18</v>
      </c>
      <c r="F51" s="1232"/>
      <c r="G51" s="1232"/>
      <c r="H51" s="1232"/>
      <c r="I51" s="1232"/>
      <c r="J51" s="1233"/>
      <c r="K51" s="63" t="s">
        <v>494</v>
      </c>
      <c r="L51" s="64" t="s">
        <v>494</v>
      </c>
      <c r="M51" s="64" t="s">
        <v>494</v>
      </c>
      <c r="N51" s="64" t="s">
        <v>494</v>
      </c>
      <c r="O51" s="65" t="s">
        <v>494</v>
      </c>
      <c r="P51" s="48"/>
      <c r="Q51" s="48"/>
      <c r="R51" s="48"/>
      <c r="S51" s="48"/>
      <c r="T51" s="48"/>
      <c r="U51" s="48"/>
    </row>
    <row r="52" spans="1:21" ht="30.75" customHeight="1">
      <c r="A52" s="48"/>
      <c r="B52" s="1230" t="s">
        <v>19</v>
      </c>
      <c r="C52" s="1231"/>
      <c r="D52" s="66"/>
      <c r="E52" s="1232" t="s">
        <v>20</v>
      </c>
      <c r="F52" s="1232"/>
      <c r="G52" s="1232"/>
      <c r="H52" s="1232"/>
      <c r="I52" s="1232"/>
      <c r="J52" s="1233"/>
      <c r="K52" s="63">
        <v>917</v>
      </c>
      <c r="L52" s="64">
        <v>976</v>
      </c>
      <c r="M52" s="64">
        <v>951</v>
      </c>
      <c r="N52" s="64">
        <v>959</v>
      </c>
      <c r="O52" s="65">
        <v>1024</v>
      </c>
      <c r="P52" s="48"/>
      <c r="Q52" s="48"/>
      <c r="R52" s="48"/>
      <c r="S52" s="48"/>
      <c r="T52" s="48"/>
      <c r="U52" s="48"/>
    </row>
    <row r="53" spans="1:21" ht="30.75" customHeight="1" thickBot="1">
      <c r="A53" s="48"/>
      <c r="B53" s="1234" t="s">
        <v>21</v>
      </c>
      <c r="C53" s="1235"/>
      <c r="D53" s="67"/>
      <c r="E53" s="1236" t="s">
        <v>22</v>
      </c>
      <c r="F53" s="1236"/>
      <c r="G53" s="1236"/>
      <c r="H53" s="1236"/>
      <c r="I53" s="1236"/>
      <c r="J53" s="1237"/>
      <c r="K53" s="68">
        <v>348</v>
      </c>
      <c r="L53" s="69">
        <v>251</v>
      </c>
      <c r="M53" s="69">
        <v>291</v>
      </c>
      <c r="N53" s="69">
        <v>378</v>
      </c>
      <c r="O53" s="70">
        <v>349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lXBcix6rJmR8bAD6ilJNUgDa3QAofUNCRm3pk/uhQ90TRpaqNbEnnZc3oJtQoho4GUzMEhuKnrobCN6GUcM8A==" saltValue="nJul95i1GoCuVj49I0Tf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536</v>
      </c>
      <c r="J40" s="79" t="s">
        <v>537</v>
      </c>
      <c r="K40" s="79" t="s">
        <v>538</v>
      </c>
      <c r="L40" s="79" t="s">
        <v>539</v>
      </c>
      <c r="M40" s="80" t="s">
        <v>540</v>
      </c>
    </row>
    <row r="41" spans="2:13" ht="27.75" customHeight="1">
      <c r="B41" s="1258" t="s">
        <v>24</v>
      </c>
      <c r="C41" s="1259"/>
      <c r="D41" s="81"/>
      <c r="E41" s="1260" t="s">
        <v>25</v>
      </c>
      <c r="F41" s="1260"/>
      <c r="G41" s="1260"/>
      <c r="H41" s="1261"/>
      <c r="I41" s="82">
        <v>11600</v>
      </c>
      <c r="J41" s="83">
        <v>11708</v>
      </c>
      <c r="K41" s="83">
        <v>11772</v>
      </c>
      <c r="L41" s="83">
        <v>11560</v>
      </c>
      <c r="M41" s="84">
        <v>11492</v>
      </c>
    </row>
    <row r="42" spans="2:13" ht="27.75" customHeight="1">
      <c r="B42" s="1248"/>
      <c r="C42" s="1249"/>
      <c r="D42" s="85"/>
      <c r="E42" s="1252" t="s">
        <v>26</v>
      </c>
      <c r="F42" s="1252"/>
      <c r="G42" s="1252"/>
      <c r="H42" s="1253"/>
      <c r="I42" s="86" t="s">
        <v>494</v>
      </c>
      <c r="J42" s="87" t="s">
        <v>494</v>
      </c>
      <c r="K42" s="87" t="s">
        <v>494</v>
      </c>
      <c r="L42" s="87" t="s">
        <v>494</v>
      </c>
      <c r="M42" s="88" t="s">
        <v>494</v>
      </c>
    </row>
    <row r="43" spans="2:13" ht="27.75" customHeight="1">
      <c r="B43" s="1248"/>
      <c r="C43" s="1249"/>
      <c r="D43" s="85"/>
      <c r="E43" s="1252" t="s">
        <v>27</v>
      </c>
      <c r="F43" s="1252"/>
      <c r="G43" s="1252"/>
      <c r="H43" s="1253"/>
      <c r="I43" s="86">
        <v>424</v>
      </c>
      <c r="J43" s="87">
        <v>326</v>
      </c>
      <c r="K43" s="87">
        <v>249</v>
      </c>
      <c r="L43" s="87">
        <v>172</v>
      </c>
      <c r="M43" s="88">
        <v>179</v>
      </c>
    </row>
    <row r="44" spans="2:13" ht="27.75" customHeight="1">
      <c r="B44" s="1248"/>
      <c r="C44" s="1249"/>
      <c r="D44" s="85"/>
      <c r="E44" s="1252" t="s">
        <v>28</v>
      </c>
      <c r="F44" s="1252"/>
      <c r="G44" s="1252"/>
      <c r="H44" s="1253"/>
      <c r="I44" s="86">
        <v>522</v>
      </c>
      <c r="J44" s="87">
        <v>1475</v>
      </c>
      <c r="K44" s="87">
        <v>2413</v>
      </c>
      <c r="L44" s="87">
        <v>2448</v>
      </c>
      <c r="M44" s="88">
        <v>2511</v>
      </c>
    </row>
    <row r="45" spans="2:13" ht="27.75" customHeight="1">
      <c r="B45" s="1248"/>
      <c r="C45" s="1249"/>
      <c r="D45" s="85"/>
      <c r="E45" s="1252" t="s">
        <v>29</v>
      </c>
      <c r="F45" s="1252"/>
      <c r="G45" s="1252"/>
      <c r="H45" s="1253"/>
      <c r="I45" s="86">
        <v>1932</v>
      </c>
      <c r="J45" s="87">
        <v>1723</v>
      </c>
      <c r="K45" s="87">
        <v>1496</v>
      </c>
      <c r="L45" s="87">
        <v>1277</v>
      </c>
      <c r="M45" s="88">
        <v>1120</v>
      </c>
    </row>
    <row r="46" spans="2:13" ht="27.75" customHeight="1">
      <c r="B46" s="1248"/>
      <c r="C46" s="1249"/>
      <c r="D46" s="89"/>
      <c r="E46" s="1252" t="s">
        <v>30</v>
      </c>
      <c r="F46" s="1252"/>
      <c r="G46" s="1252"/>
      <c r="H46" s="1253"/>
      <c r="I46" s="86" t="s">
        <v>494</v>
      </c>
      <c r="J46" s="87" t="s">
        <v>494</v>
      </c>
      <c r="K46" s="87" t="s">
        <v>494</v>
      </c>
      <c r="L46" s="87" t="s">
        <v>494</v>
      </c>
      <c r="M46" s="88" t="s">
        <v>494</v>
      </c>
    </row>
    <row r="47" spans="2:13" ht="27.75" customHeight="1">
      <c r="B47" s="1248"/>
      <c r="C47" s="1249"/>
      <c r="D47" s="90"/>
      <c r="E47" s="1262" t="s">
        <v>31</v>
      </c>
      <c r="F47" s="1263"/>
      <c r="G47" s="1263"/>
      <c r="H47" s="1264"/>
      <c r="I47" s="86" t="s">
        <v>494</v>
      </c>
      <c r="J47" s="87" t="s">
        <v>494</v>
      </c>
      <c r="K47" s="87" t="s">
        <v>494</v>
      </c>
      <c r="L47" s="87" t="s">
        <v>494</v>
      </c>
      <c r="M47" s="88" t="s">
        <v>494</v>
      </c>
    </row>
    <row r="48" spans="2:13" ht="27.75" customHeight="1">
      <c r="B48" s="1248"/>
      <c r="C48" s="1249"/>
      <c r="D48" s="85"/>
      <c r="E48" s="1252" t="s">
        <v>32</v>
      </c>
      <c r="F48" s="1252"/>
      <c r="G48" s="1252"/>
      <c r="H48" s="1253"/>
      <c r="I48" s="86" t="s">
        <v>494</v>
      </c>
      <c r="J48" s="87" t="s">
        <v>494</v>
      </c>
      <c r="K48" s="87" t="s">
        <v>494</v>
      </c>
      <c r="L48" s="87" t="s">
        <v>494</v>
      </c>
      <c r="M48" s="88" t="s">
        <v>494</v>
      </c>
    </row>
    <row r="49" spans="2:13" ht="27.75" customHeight="1">
      <c r="B49" s="1250"/>
      <c r="C49" s="1251"/>
      <c r="D49" s="85"/>
      <c r="E49" s="1252" t="s">
        <v>33</v>
      </c>
      <c r="F49" s="1252"/>
      <c r="G49" s="1252"/>
      <c r="H49" s="1253"/>
      <c r="I49" s="86" t="s">
        <v>494</v>
      </c>
      <c r="J49" s="87" t="s">
        <v>494</v>
      </c>
      <c r="K49" s="87" t="s">
        <v>494</v>
      </c>
      <c r="L49" s="87" t="s">
        <v>494</v>
      </c>
      <c r="M49" s="88" t="s">
        <v>494</v>
      </c>
    </row>
    <row r="50" spans="2:13" ht="27.75" customHeight="1">
      <c r="B50" s="1246" t="s">
        <v>34</v>
      </c>
      <c r="C50" s="1247"/>
      <c r="D50" s="91"/>
      <c r="E50" s="1252" t="s">
        <v>35</v>
      </c>
      <c r="F50" s="1252"/>
      <c r="G50" s="1252"/>
      <c r="H50" s="1253"/>
      <c r="I50" s="86">
        <v>9368</v>
      </c>
      <c r="J50" s="87">
        <v>9046</v>
      </c>
      <c r="K50" s="87">
        <v>9429</v>
      </c>
      <c r="L50" s="87">
        <v>9284</v>
      </c>
      <c r="M50" s="88">
        <v>9127</v>
      </c>
    </row>
    <row r="51" spans="2:13" ht="27.75" customHeight="1">
      <c r="B51" s="1248"/>
      <c r="C51" s="1249"/>
      <c r="D51" s="85"/>
      <c r="E51" s="1252" t="s">
        <v>36</v>
      </c>
      <c r="F51" s="1252"/>
      <c r="G51" s="1252"/>
      <c r="H51" s="1253"/>
      <c r="I51" s="86">
        <v>27</v>
      </c>
      <c r="J51" s="87">
        <v>25</v>
      </c>
      <c r="K51" s="87">
        <v>23</v>
      </c>
      <c r="L51" s="87">
        <v>14</v>
      </c>
      <c r="M51" s="88" t="s">
        <v>494</v>
      </c>
    </row>
    <row r="52" spans="2:13" ht="27.75" customHeight="1">
      <c r="B52" s="1250"/>
      <c r="C52" s="1251"/>
      <c r="D52" s="85"/>
      <c r="E52" s="1252" t="s">
        <v>37</v>
      </c>
      <c r="F52" s="1252"/>
      <c r="G52" s="1252"/>
      <c r="H52" s="1253"/>
      <c r="I52" s="86">
        <v>10762</v>
      </c>
      <c r="J52" s="87">
        <v>12172</v>
      </c>
      <c r="K52" s="87">
        <v>12396</v>
      </c>
      <c r="L52" s="87">
        <v>12625</v>
      </c>
      <c r="M52" s="88">
        <v>12577</v>
      </c>
    </row>
    <row r="53" spans="2:13" ht="27.75" customHeight="1" thickBot="1">
      <c r="B53" s="1254" t="s">
        <v>38</v>
      </c>
      <c r="C53" s="1255"/>
      <c r="D53" s="92"/>
      <c r="E53" s="1256" t="s">
        <v>39</v>
      </c>
      <c r="F53" s="1256"/>
      <c r="G53" s="1256"/>
      <c r="H53" s="1257"/>
      <c r="I53" s="93">
        <v>-5679</v>
      </c>
      <c r="J53" s="94">
        <v>-6009</v>
      </c>
      <c r="K53" s="94">
        <v>-5918</v>
      </c>
      <c r="L53" s="94">
        <v>-6466</v>
      </c>
      <c r="M53" s="95">
        <v>-6401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8D4BZ3Ee1LQobIhwE8Os/BN6/XlOkcES0wKcXOH9Wz5JVHmnLs63ggYHrJ10AlCj3v0OCKfor2ou8zZwY9y/w==" saltValue="K+8BjF3q/luI8A6oDNN/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538</v>
      </c>
      <c r="G54" s="104" t="s">
        <v>539</v>
      </c>
      <c r="H54" s="105" t="s">
        <v>540</v>
      </c>
    </row>
    <row r="55" spans="2:8" ht="52.5" customHeight="1">
      <c r="B55" s="106"/>
      <c r="C55" s="1273" t="s">
        <v>42</v>
      </c>
      <c r="D55" s="1273"/>
      <c r="E55" s="1274"/>
      <c r="F55" s="107">
        <v>1783</v>
      </c>
      <c r="G55" s="107">
        <v>1658</v>
      </c>
      <c r="H55" s="108">
        <v>1576</v>
      </c>
    </row>
    <row r="56" spans="2:8" ht="52.5" customHeight="1">
      <c r="B56" s="109"/>
      <c r="C56" s="1275" t="s">
        <v>43</v>
      </c>
      <c r="D56" s="1275"/>
      <c r="E56" s="1276"/>
      <c r="F56" s="110">
        <v>1803</v>
      </c>
      <c r="G56" s="110">
        <v>1870</v>
      </c>
      <c r="H56" s="111">
        <v>1880</v>
      </c>
    </row>
    <row r="57" spans="2:8" ht="53.25" customHeight="1">
      <c r="B57" s="109"/>
      <c r="C57" s="1277" t="s">
        <v>44</v>
      </c>
      <c r="D57" s="1277"/>
      <c r="E57" s="1278"/>
      <c r="F57" s="112">
        <v>6783</v>
      </c>
      <c r="G57" s="112">
        <v>6636</v>
      </c>
      <c r="H57" s="113">
        <v>6472</v>
      </c>
    </row>
    <row r="58" spans="2:8" ht="45.75" customHeight="1">
      <c r="B58" s="114"/>
      <c r="C58" s="1265" t="s">
        <v>571</v>
      </c>
      <c r="D58" s="1266"/>
      <c r="E58" s="1267"/>
      <c r="F58" s="115">
        <v>2594</v>
      </c>
      <c r="G58" s="115">
        <v>2473</v>
      </c>
      <c r="H58" s="116">
        <v>2301</v>
      </c>
    </row>
    <row r="59" spans="2:8" ht="45.75" customHeight="1">
      <c r="B59" s="114"/>
      <c r="C59" s="1265" t="s">
        <v>572</v>
      </c>
      <c r="D59" s="1266"/>
      <c r="E59" s="1267"/>
      <c r="F59" s="115">
        <v>1672</v>
      </c>
      <c r="G59" s="115">
        <v>1597</v>
      </c>
      <c r="H59" s="116">
        <v>1493</v>
      </c>
    </row>
    <row r="60" spans="2:8" ht="45.75" customHeight="1">
      <c r="B60" s="114"/>
      <c r="C60" s="1265" t="s">
        <v>573</v>
      </c>
      <c r="D60" s="1266"/>
      <c r="E60" s="1267"/>
      <c r="F60" s="115">
        <v>627</v>
      </c>
      <c r="G60" s="115">
        <v>627</v>
      </c>
      <c r="H60" s="116">
        <v>610</v>
      </c>
    </row>
    <row r="61" spans="2:8" ht="45.75" customHeight="1">
      <c r="B61" s="114"/>
      <c r="C61" s="1265" t="s">
        <v>574</v>
      </c>
      <c r="D61" s="1266"/>
      <c r="E61" s="1267"/>
      <c r="F61" s="115">
        <v>731</v>
      </c>
      <c r="G61" s="115">
        <v>674</v>
      </c>
      <c r="H61" s="116">
        <v>597</v>
      </c>
    </row>
    <row r="62" spans="2:8" ht="45.75" customHeight="1" thickBot="1">
      <c r="B62" s="117"/>
      <c r="C62" s="1268" t="s">
        <v>575</v>
      </c>
      <c r="D62" s="1269"/>
      <c r="E62" s="1270"/>
      <c r="F62" s="118">
        <v>548</v>
      </c>
      <c r="G62" s="118">
        <v>548</v>
      </c>
      <c r="H62" s="119">
        <v>549</v>
      </c>
    </row>
    <row r="63" spans="2:8" ht="52.5" customHeight="1" thickBot="1">
      <c r="B63" s="120"/>
      <c r="C63" s="1271" t="s">
        <v>45</v>
      </c>
      <c r="D63" s="1271"/>
      <c r="E63" s="1272"/>
      <c r="F63" s="121">
        <v>10368</v>
      </c>
      <c r="G63" s="121">
        <v>10164</v>
      </c>
      <c r="H63" s="122">
        <v>9929</v>
      </c>
    </row>
    <row r="64" spans="2:8" ht="15" customHeight="1"/>
    <row r="65" ht="0" hidden="1" customHeight="1"/>
    <row r="66" ht="0" hidden="1" customHeight="1"/>
  </sheetData>
  <sheetProtection algorithmName="SHA-512" hashValue="XkUnvvMufg+gg21NTHNXJW79jLv5gWe9Ed++dJEXs6RaAOj7YYkhUVD/vliwbD39T/PPA2MosLJE59PMynzySg==" saltValue="BHe66Vt1SwyEwWDqaSgI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1" t="s">
        <v>583</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c r="B44" s="374"/>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c r="B45" s="374"/>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c r="B46" s="374"/>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c r="B47" s="374"/>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584</v>
      </c>
    </row>
    <row r="50" spans="1:109">
      <c r="B50" s="374"/>
      <c r="G50" s="1290"/>
      <c r="H50" s="1290"/>
      <c r="I50" s="1290"/>
      <c r="J50" s="1290"/>
      <c r="K50" s="384"/>
      <c r="L50" s="384"/>
      <c r="M50" s="385"/>
      <c r="N50" s="385"/>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94" t="s">
        <v>536</v>
      </c>
      <c r="BQ50" s="1294"/>
      <c r="BR50" s="1294"/>
      <c r="BS50" s="1294"/>
      <c r="BT50" s="1294"/>
      <c r="BU50" s="1294"/>
      <c r="BV50" s="1294"/>
      <c r="BW50" s="1294"/>
      <c r="BX50" s="1294" t="s">
        <v>537</v>
      </c>
      <c r="BY50" s="1294"/>
      <c r="BZ50" s="1294"/>
      <c r="CA50" s="1294"/>
      <c r="CB50" s="1294"/>
      <c r="CC50" s="1294"/>
      <c r="CD50" s="1294"/>
      <c r="CE50" s="1294"/>
      <c r="CF50" s="1294" t="s">
        <v>538</v>
      </c>
      <c r="CG50" s="1294"/>
      <c r="CH50" s="1294"/>
      <c r="CI50" s="1294"/>
      <c r="CJ50" s="1294"/>
      <c r="CK50" s="1294"/>
      <c r="CL50" s="1294"/>
      <c r="CM50" s="1294"/>
      <c r="CN50" s="1294" t="s">
        <v>539</v>
      </c>
      <c r="CO50" s="1294"/>
      <c r="CP50" s="1294"/>
      <c r="CQ50" s="1294"/>
      <c r="CR50" s="1294"/>
      <c r="CS50" s="1294"/>
      <c r="CT50" s="1294"/>
      <c r="CU50" s="1294"/>
      <c r="CV50" s="1294" t="s">
        <v>540</v>
      </c>
      <c r="CW50" s="1294"/>
      <c r="CX50" s="1294"/>
      <c r="CY50" s="1294"/>
      <c r="CZ50" s="1294"/>
      <c r="DA50" s="1294"/>
      <c r="DB50" s="1294"/>
      <c r="DC50" s="1294"/>
    </row>
    <row r="51" spans="1:109" ht="13.5" customHeight="1">
      <c r="B51" s="374"/>
      <c r="G51" s="1295"/>
      <c r="H51" s="1295"/>
      <c r="I51" s="1298"/>
      <c r="J51" s="1298"/>
      <c r="K51" s="1296"/>
      <c r="L51" s="1296"/>
      <c r="M51" s="1296"/>
      <c r="N51" s="1296"/>
      <c r="AM51" s="383"/>
      <c r="AN51" s="1297" t="s">
        <v>585</v>
      </c>
      <c r="AO51" s="1297"/>
      <c r="AP51" s="1297"/>
      <c r="AQ51" s="1297"/>
      <c r="AR51" s="1297"/>
      <c r="AS51" s="1297"/>
      <c r="AT51" s="1297"/>
      <c r="AU51" s="1297"/>
      <c r="AV51" s="1297"/>
      <c r="AW51" s="1297"/>
      <c r="AX51" s="1297"/>
      <c r="AY51" s="1297"/>
      <c r="AZ51" s="1297"/>
      <c r="BA51" s="1297"/>
      <c r="BB51" s="1297" t="s">
        <v>586</v>
      </c>
      <c r="BC51" s="1297"/>
      <c r="BD51" s="1297"/>
      <c r="BE51" s="1297"/>
      <c r="BF51" s="1297"/>
      <c r="BG51" s="1297"/>
      <c r="BH51" s="1297"/>
      <c r="BI51" s="1297"/>
      <c r="BJ51" s="1297"/>
      <c r="BK51" s="1297"/>
      <c r="BL51" s="1297"/>
      <c r="BM51" s="1297"/>
      <c r="BN51" s="1297"/>
      <c r="BO51" s="1297"/>
      <c r="BP51" s="1279"/>
      <c r="BQ51" s="1280"/>
      <c r="BR51" s="1280"/>
      <c r="BS51" s="1280"/>
      <c r="BT51" s="1280"/>
      <c r="BU51" s="1280"/>
      <c r="BV51" s="1280"/>
      <c r="BW51" s="1280"/>
      <c r="BX51" s="1279"/>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79"/>
      <c r="CW51" s="1280"/>
      <c r="CX51" s="1280"/>
      <c r="CY51" s="1280"/>
      <c r="CZ51" s="1280"/>
      <c r="DA51" s="1280"/>
      <c r="DB51" s="1280"/>
      <c r="DC51" s="1280"/>
    </row>
    <row r="52" spans="1:109">
      <c r="B52" s="374"/>
      <c r="G52" s="1295"/>
      <c r="H52" s="1295"/>
      <c r="I52" s="1298"/>
      <c r="J52" s="1298"/>
      <c r="K52" s="1296"/>
      <c r="L52" s="1296"/>
      <c r="M52" s="1296"/>
      <c r="N52" s="1296"/>
      <c r="AM52" s="383"/>
      <c r="AN52" s="1297"/>
      <c r="AO52" s="1297"/>
      <c r="AP52" s="1297"/>
      <c r="AQ52" s="1297"/>
      <c r="AR52" s="1297"/>
      <c r="AS52" s="1297"/>
      <c r="AT52" s="1297"/>
      <c r="AU52" s="1297"/>
      <c r="AV52" s="1297"/>
      <c r="AW52" s="1297"/>
      <c r="AX52" s="1297"/>
      <c r="AY52" s="1297"/>
      <c r="AZ52" s="1297"/>
      <c r="BA52" s="1297"/>
      <c r="BB52" s="1297"/>
      <c r="BC52" s="1297"/>
      <c r="BD52" s="1297"/>
      <c r="BE52" s="1297"/>
      <c r="BF52" s="1297"/>
      <c r="BG52" s="1297"/>
      <c r="BH52" s="1297"/>
      <c r="BI52" s="1297"/>
      <c r="BJ52" s="1297"/>
      <c r="BK52" s="1297"/>
      <c r="BL52" s="1297"/>
      <c r="BM52" s="1297"/>
      <c r="BN52" s="1297"/>
      <c r="BO52" s="1297"/>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5"/>
      <c r="H53" s="1295"/>
      <c r="I53" s="1290"/>
      <c r="J53" s="1290"/>
      <c r="K53" s="1296"/>
      <c r="L53" s="1296"/>
      <c r="M53" s="1296"/>
      <c r="N53" s="1296"/>
      <c r="AM53" s="383"/>
      <c r="AN53" s="1297"/>
      <c r="AO53" s="1297"/>
      <c r="AP53" s="1297"/>
      <c r="AQ53" s="1297"/>
      <c r="AR53" s="1297"/>
      <c r="AS53" s="1297"/>
      <c r="AT53" s="1297"/>
      <c r="AU53" s="1297"/>
      <c r="AV53" s="1297"/>
      <c r="AW53" s="1297"/>
      <c r="AX53" s="1297"/>
      <c r="AY53" s="1297"/>
      <c r="AZ53" s="1297"/>
      <c r="BA53" s="1297"/>
      <c r="BB53" s="1297" t="s">
        <v>587</v>
      </c>
      <c r="BC53" s="1297"/>
      <c r="BD53" s="1297"/>
      <c r="BE53" s="1297"/>
      <c r="BF53" s="1297"/>
      <c r="BG53" s="1297"/>
      <c r="BH53" s="1297"/>
      <c r="BI53" s="1297"/>
      <c r="BJ53" s="1297"/>
      <c r="BK53" s="1297"/>
      <c r="BL53" s="1297"/>
      <c r="BM53" s="1297"/>
      <c r="BN53" s="1297"/>
      <c r="BO53" s="1297"/>
      <c r="BP53" s="1279"/>
      <c r="BQ53" s="1280"/>
      <c r="BR53" s="1280"/>
      <c r="BS53" s="1280"/>
      <c r="BT53" s="1280"/>
      <c r="BU53" s="1280"/>
      <c r="BV53" s="1280"/>
      <c r="BW53" s="1280"/>
      <c r="BX53" s="1279"/>
      <c r="BY53" s="1280"/>
      <c r="BZ53" s="1280"/>
      <c r="CA53" s="1280"/>
      <c r="CB53" s="1280"/>
      <c r="CC53" s="1280"/>
      <c r="CD53" s="1280"/>
      <c r="CE53" s="1280"/>
      <c r="CF53" s="1280">
        <v>38</v>
      </c>
      <c r="CG53" s="1280"/>
      <c r="CH53" s="1280"/>
      <c r="CI53" s="1280"/>
      <c r="CJ53" s="1280"/>
      <c r="CK53" s="1280"/>
      <c r="CL53" s="1280"/>
      <c r="CM53" s="1280"/>
      <c r="CN53" s="1280">
        <v>38.799999999999997</v>
      </c>
      <c r="CO53" s="1280"/>
      <c r="CP53" s="1280"/>
      <c r="CQ53" s="1280"/>
      <c r="CR53" s="1280"/>
      <c r="CS53" s="1280"/>
      <c r="CT53" s="1280"/>
      <c r="CU53" s="1280"/>
      <c r="CV53" s="1279"/>
      <c r="CW53" s="1280"/>
      <c r="CX53" s="1280"/>
      <c r="CY53" s="1280"/>
      <c r="CZ53" s="1280"/>
      <c r="DA53" s="1280"/>
      <c r="DB53" s="1280"/>
      <c r="DC53" s="1280"/>
    </row>
    <row r="54" spans="1:109">
      <c r="A54" s="382"/>
      <c r="B54" s="374"/>
      <c r="G54" s="1295"/>
      <c r="H54" s="1295"/>
      <c r="I54" s="1290"/>
      <c r="J54" s="1290"/>
      <c r="K54" s="1296"/>
      <c r="L54" s="1296"/>
      <c r="M54" s="1296"/>
      <c r="N54" s="1296"/>
      <c r="AM54" s="383"/>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90"/>
      <c r="H55" s="1290"/>
      <c r="I55" s="1290"/>
      <c r="J55" s="1290"/>
      <c r="K55" s="1296"/>
      <c r="L55" s="1296"/>
      <c r="M55" s="1296"/>
      <c r="N55" s="1296"/>
      <c r="AN55" s="1294" t="s">
        <v>588</v>
      </c>
      <c r="AO55" s="1294"/>
      <c r="AP55" s="1294"/>
      <c r="AQ55" s="1294"/>
      <c r="AR55" s="1294"/>
      <c r="AS55" s="1294"/>
      <c r="AT55" s="1294"/>
      <c r="AU55" s="1294"/>
      <c r="AV55" s="1294"/>
      <c r="AW55" s="1294"/>
      <c r="AX55" s="1294"/>
      <c r="AY55" s="1294"/>
      <c r="AZ55" s="1294"/>
      <c r="BA55" s="1294"/>
      <c r="BB55" s="1297" t="s">
        <v>586</v>
      </c>
      <c r="BC55" s="1297"/>
      <c r="BD55" s="1297"/>
      <c r="BE55" s="1297"/>
      <c r="BF55" s="1297"/>
      <c r="BG55" s="1297"/>
      <c r="BH55" s="1297"/>
      <c r="BI55" s="1297"/>
      <c r="BJ55" s="1297"/>
      <c r="BK55" s="1297"/>
      <c r="BL55" s="1297"/>
      <c r="BM55" s="1297"/>
      <c r="BN55" s="1297"/>
      <c r="BO55" s="1297"/>
      <c r="BP55" s="1279"/>
      <c r="BQ55" s="1280"/>
      <c r="BR55" s="1280"/>
      <c r="BS55" s="1280"/>
      <c r="BT55" s="1280"/>
      <c r="BU55" s="1280"/>
      <c r="BV55" s="1280"/>
      <c r="BW55" s="1280"/>
      <c r="BX55" s="1279"/>
      <c r="BY55" s="1280"/>
      <c r="BZ55" s="1280"/>
      <c r="CA55" s="1280"/>
      <c r="CB55" s="1280"/>
      <c r="CC55" s="1280"/>
      <c r="CD55" s="1280"/>
      <c r="CE55" s="1280"/>
      <c r="CF55" s="1280">
        <v>13</v>
      </c>
      <c r="CG55" s="1280"/>
      <c r="CH55" s="1280"/>
      <c r="CI55" s="1280"/>
      <c r="CJ55" s="1280"/>
      <c r="CK55" s="1280"/>
      <c r="CL55" s="1280"/>
      <c r="CM55" s="1280"/>
      <c r="CN55" s="1280">
        <v>21</v>
      </c>
      <c r="CO55" s="1280"/>
      <c r="CP55" s="1280"/>
      <c r="CQ55" s="1280"/>
      <c r="CR55" s="1280"/>
      <c r="CS55" s="1280"/>
      <c r="CT55" s="1280"/>
      <c r="CU55" s="1280"/>
      <c r="CV55" s="1279"/>
      <c r="CW55" s="1280"/>
      <c r="CX55" s="1280"/>
      <c r="CY55" s="1280"/>
      <c r="CZ55" s="1280"/>
      <c r="DA55" s="1280"/>
      <c r="DB55" s="1280"/>
      <c r="DC55" s="1280"/>
    </row>
    <row r="56" spans="1:109">
      <c r="A56" s="382"/>
      <c r="B56" s="374"/>
      <c r="G56" s="1290"/>
      <c r="H56" s="1290"/>
      <c r="I56" s="1290"/>
      <c r="J56" s="1290"/>
      <c r="K56" s="1296"/>
      <c r="L56" s="1296"/>
      <c r="M56" s="1296"/>
      <c r="N56" s="1296"/>
      <c r="AN56" s="1294"/>
      <c r="AO56" s="1294"/>
      <c r="AP56" s="1294"/>
      <c r="AQ56" s="1294"/>
      <c r="AR56" s="1294"/>
      <c r="AS56" s="1294"/>
      <c r="AT56" s="1294"/>
      <c r="AU56" s="1294"/>
      <c r="AV56" s="1294"/>
      <c r="AW56" s="1294"/>
      <c r="AX56" s="1294"/>
      <c r="AY56" s="1294"/>
      <c r="AZ56" s="1294"/>
      <c r="BA56" s="1294"/>
      <c r="BB56" s="1297"/>
      <c r="BC56" s="1297"/>
      <c r="BD56" s="1297"/>
      <c r="BE56" s="1297"/>
      <c r="BF56" s="1297"/>
      <c r="BG56" s="1297"/>
      <c r="BH56" s="1297"/>
      <c r="BI56" s="1297"/>
      <c r="BJ56" s="1297"/>
      <c r="BK56" s="1297"/>
      <c r="BL56" s="1297"/>
      <c r="BM56" s="1297"/>
      <c r="BN56" s="1297"/>
      <c r="BO56" s="1297"/>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90"/>
      <c r="H57" s="1290"/>
      <c r="I57" s="1299"/>
      <c r="J57" s="1299"/>
      <c r="K57" s="1296"/>
      <c r="L57" s="1296"/>
      <c r="M57" s="1296"/>
      <c r="N57" s="1296"/>
      <c r="AM57" s="367"/>
      <c r="AN57" s="1294"/>
      <c r="AO57" s="1294"/>
      <c r="AP57" s="1294"/>
      <c r="AQ57" s="1294"/>
      <c r="AR57" s="1294"/>
      <c r="AS57" s="1294"/>
      <c r="AT57" s="1294"/>
      <c r="AU57" s="1294"/>
      <c r="AV57" s="1294"/>
      <c r="AW57" s="1294"/>
      <c r="AX57" s="1294"/>
      <c r="AY57" s="1294"/>
      <c r="AZ57" s="1294"/>
      <c r="BA57" s="1294"/>
      <c r="BB57" s="1297" t="s">
        <v>587</v>
      </c>
      <c r="BC57" s="1297"/>
      <c r="BD57" s="1297"/>
      <c r="BE57" s="1297"/>
      <c r="BF57" s="1297"/>
      <c r="BG57" s="1297"/>
      <c r="BH57" s="1297"/>
      <c r="BI57" s="1297"/>
      <c r="BJ57" s="1297"/>
      <c r="BK57" s="1297"/>
      <c r="BL57" s="1297"/>
      <c r="BM57" s="1297"/>
      <c r="BN57" s="1297"/>
      <c r="BO57" s="1297"/>
      <c r="BP57" s="1279"/>
      <c r="BQ57" s="1280"/>
      <c r="BR57" s="1280"/>
      <c r="BS57" s="1280"/>
      <c r="BT57" s="1280"/>
      <c r="BU57" s="1280"/>
      <c r="BV57" s="1280"/>
      <c r="BW57" s="1280"/>
      <c r="BX57" s="1279"/>
      <c r="BY57" s="1280"/>
      <c r="BZ57" s="1280"/>
      <c r="CA57" s="1280"/>
      <c r="CB57" s="1280"/>
      <c r="CC57" s="1280"/>
      <c r="CD57" s="1280"/>
      <c r="CE57" s="1280"/>
      <c r="CF57" s="1280">
        <v>53.4</v>
      </c>
      <c r="CG57" s="1280"/>
      <c r="CH57" s="1280"/>
      <c r="CI57" s="1280"/>
      <c r="CJ57" s="1280"/>
      <c r="CK57" s="1280"/>
      <c r="CL57" s="1280"/>
      <c r="CM57" s="1280"/>
      <c r="CN57" s="1280">
        <v>56.1</v>
      </c>
      <c r="CO57" s="1280"/>
      <c r="CP57" s="1280"/>
      <c r="CQ57" s="1280"/>
      <c r="CR57" s="1280"/>
      <c r="CS57" s="1280"/>
      <c r="CT57" s="1280"/>
      <c r="CU57" s="1280"/>
      <c r="CV57" s="1279"/>
      <c r="CW57" s="1280"/>
      <c r="CX57" s="1280"/>
      <c r="CY57" s="1280"/>
      <c r="CZ57" s="1280"/>
      <c r="DA57" s="1280"/>
      <c r="DB57" s="1280"/>
      <c r="DC57" s="1280"/>
      <c r="DD57" s="387"/>
      <c r="DE57" s="386"/>
    </row>
    <row r="58" spans="1:109" s="382" customFormat="1">
      <c r="A58" s="367"/>
      <c r="B58" s="386"/>
      <c r="G58" s="1290"/>
      <c r="H58" s="1290"/>
      <c r="I58" s="1299"/>
      <c r="J58" s="1299"/>
      <c r="K58" s="1296"/>
      <c r="L58" s="1296"/>
      <c r="M58" s="1296"/>
      <c r="N58" s="1296"/>
      <c r="AM58" s="367"/>
      <c r="AN58" s="1294"/>
      <c r="AO58" s="1294"/>
      <c r="AP58" s="1294"/>
      <c r="AQ58" s="1294"/>
      <c r="AR58" s="1294"/>
      <c r="AS58" s="1294"/>
      <c r="AT58" s="1294"/>
      <c r="AU58" s="1294"/>
      <c r="AV58" s="1294"/>
      <c r="AW58" s="1294"/>
      <c r="AX58" s="1294"/>
      <c r="AY58" s="1294"/>
      <c r="AZ58" s="1294"/>
      <c r="BA58" s="1294"/>
      <c r="BB58" s="1297"/>
      <c r="BC58" s="1297"/>
      <c r="BD58" s="1297"/>
      <c r="BE58" s="1297"/>
      <c r="BF58" s="1297"/>
      <c r="BG58" s="1297"/>
      <c r="BH58" s="1297"/>
      <c r="BI58" s="1297"/>
      <c r="BJ58" s="1297"/>
      <c r="BK58" s="1297"/>
      <c r="BL58" s="1297"/>
      <c r="BM58" s="1297"/>
      <c r="BN58" s="1297"/>
      <c r="BO58" s="1297"/>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589</v>
      </c>
    </row>
    <row r="64" spans="1:109">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1" t="s">
        <v>594</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c r="B66" s="374"/>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c r="B67" s="374"/>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c r="B68" s="374"/>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c r="B69" s="374"/>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584</v>
      </c>
    </row>
    <row r="72" spans="2:107">
      <c r="B72" s="374"/>
      <c r="G72" s="1290"/>
      <c r="H72" s="1290"/>
      <c r="I72" s="1290"/>
      <c r="J72" s="1290"/>
      <c r="K72" s="384"/>
      <c r="L72" s="384"/>
      <c r="M72" s="385"/>
      <c r="N72" s="385"/>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94" t="s">
        <v>536</v>
      </c>
      <c r="BQ72" s="1294"/>
      <c r="BR72" s="1294"/>
      <c r="BS72" s="1294"/>
      <c r="BT72" s="1294"/>
      <c r="BU72" s="1294"/>
      <c r="BV72" s="1294"/>
      <c r="BW72" s="1294"/>
      <c r="BX72" s="1294" t="s">
        <v>537</v>
      </c>
      <c r="BY72" s="1294"/>
      <c r="BZ72" s="1294"/>
      <c r="CA72" s="1294"/>
      <c r="CB72" s="1294"/>
      <c r="CC72" s="1294"/>
      <c r="CD72" s="1294"/>
      <c r="CE72" s="1294"/>
      <c r="CF72" s="1294" t="s">
        <v>538</v>
      </c>
      <c r="CG72" s="1294"/>
      <c r="CH72" s="1294"/>
      <c r="CI72" s="1294"/>
      <c r="CJ72" s="1294"/>
      <c r="CK72" s="1294"/>
      <c r="CL72" s="1294"/>
      <c r="CM72" s="1294"/>
      <c r="CN72" s="1294" t="s">
        <v>539</v>
      </c>
      <c r="CO72" s="1294"/>
      <c r="CP72" s="1294"/>
      <c r="CQ72" s="1294"/>
      <c r="CR72" s="1294"/>
      <c r="CS72" s="1294"/>
      <c r="CT72" s="1294"/>
      <c r="CU72" s="1294"/>
      <c r="CV72" s="1294" t="s">
        <v>540</v>
      </c>
      <c r="CW72" s="1294"/>
      <c r="CX72" s="1294"/>
      <c r="CY72" s="1294"/>
      <c r="CZ72" s="1294"/>
      <c r="DA72" s="1294"/>
      <c r="DB72" s="1294"/>
      <c r="DC72" s="1294"/>
    </row>
    <row r="73" spans="2:107">
      <c r="B73" s="374"/>
      <c r="G73" s="1295"/>
      <c r="H73" s="1295"/>
      <c r="I73" s="1295"/>
      <c r="J73" s="1295"/>
      <c r="K73" s="1300"/>
      <c r="L73" s="1300"/>
      <c r="M73" s="1300"/>
      <c r="N73" s="1300"/>
      <c r="AM73" s="383"/>
      <c r="AN73" s="1297" t="s">
        <v>585</v>
      </c>
      <c r="AO73" s="1297"/>
      <c r="AP73" s="1297"/>
      <c r="AQ73" s="1297"/>
      <c r="AR73" s="1297"/>
      <c r="AS73" s="1297"/>
      <c r="AT73" s="1297"/>
      <c r="AU73" s="1297"/>
      <c r="AV73" s="1297"/>
      <c r="AW73" s="1297"/>
      <c r="AX73" s="1297"/>
      <c r="AY73" s="1297"/>
      <c r="AZ73" s="1297"/>
      <c r="BA73" s="1297"/>
      <c r="BB73" s="1297" t="s">
        <v>586</v>
      </c>
      <c r="BC73" s="1297"/>
      <c r="BD73" s="1297"/>
      <c r="BE73" s="1297"/>
      <c r="BF73" s="1297"/>
      <c r="BG73" s="1297"/>
      <c r="BH73" s="1297"/>
      <c r="BI73" s="1297"/>
      <c r="BJ73" s="1297"/>
      <c r="BK73" s="1297"/>
      <c r="BL73" s="1297"/>
      <c r="BM73" s="1297"/>
      <c r="BN73" s="1297"/>
      <c r="BO73" s="1297"/>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374"/>
      <c r="G74" s="1295"/>
      <c r="H74" s="1295"/>
      <c r="I74" s="1295"/>
      <c r="J74" s="1295"/>
      <c r="K74" s="1300"/>
      <c r="L74" s="1300"/>
      <c r="M74" s="1300"/>
      <c r="N74" s="1300"/>
      <c r="AM74" s="383"/>
      <c r="AN74" s="1297"/>
      <c r="AO74" s="1297"/>
      <c r="AP74" s="1297"/>
      <c r="AQ74" s="1297"/>
      <c r="AR74" s="1297"/>
      <c r="AS74" s="1297"/>
      <c r="AT74" s="1297"/>
      <c r="AU74" s="1297"/>
      <c r="AV74" s="1297"/>
      <c r="AW74" s="1297"/>
      <c r="AX74" s="1297"/>
      <c r="AY74" s="1297"/>
      <c r="AZ74" s="1297"/>
      <c r="BA74" s="1297"/>
      <c r="BB74" s="1297"/>
      <c r="BC74" s="1297"/>
      <c r="BD74" s="1297"/>
      <c r="BE74" s="1297"/>
      <c r="BF74" s="1297"/>
      <c r="BG74" s="1297"/>
      <c r="BH74" s="1297"/>
      <c r="BI74" s="1297"/>
      <c r="BJ74" s="1297"/>
      <c r="BK74" s="1297"/>
      <c r="BL74" s="1297"/>
      <c r="BM74" s="1297"/>
      <c r="BN74" s="1297"/>
      <c r="BO74" s="1297"/>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5"/>
      <c r="H75" s="1295"/>
      <c r="I75" s="1290"/>
      <c r="J75" s="1290"/>
      <c r="K75" s="1296"/>
      <c r="L75" s="1296"/>
      <c r="M75" s="1296"/>
      <c r="N75" s="1296"/>
      <c r="AM75" s="383"/>
      <c r="AN75" s="1297"/>
      <c r="AO75" s="1297"/>
      <c r="AP75" s="1297"/>
      <c r="AQ75" s="1297"/>
      <c r="AR75" s="1297"/>
      <c r="AS75" s="1297"/>
      <c r="AT75" s="1297"/>
      <c r="AU75" s="1297"/>
      <c r="AV75" s="1297"/>
      <c r="AW75" s="1297"/>
      <c r="AX75" s="1297"/>
      <c r="AY75" s="1297"/>
      <c r="AZ75" s="1297"/>
      <c r="BA75" s="1297"/>
      <c r="BB75" s="1297" t="s">
        <v>590</v>
      </c>
      <c r="BC75" s="1297"/>
      <c r="BD75" s="1297"/>
      <c r="BE75" s="1297"/>
      <c r="BF75" s="1297"/>
      <c r="BG75" s="1297"/>
      <c r="BH75" s="1297"/>
      <c r="BI75" s="1297"/>
      <c r="BJ75" s="1297"/>
      <c r="BK75" s="1297"/>
      <c r="BL75" s="1297"/>
      <c r="BM75" s="1297"/>
      <c r="BN75" s="1297"/>
      <c r="BO75" s="1297"/>
      <c r="BP75" s="1280">
        <v>4.5999999999999996</v>
      </c>
      <c r="BQ75" s="1280"/>
      <c r="BR75" s="1280"/>
      <c r="BS75" s="1280"/>
      <c r="BT75" s="1280"/>
      <c r="BU75" s="1280"/>
      <c r="BV75" s="1280"/>
      <c r="BW75" s="1280"/>
      <c r="BX75" s="1280">
        <v>4</v>
      </c>
      <c r="BY75" s="1280"/>
      <c r="BZ75" s="1280"/>
      <c r="CA75" s="1280"/>
      <c r="CB75" s="1280"/>
      <c r="CC75" s="1280"/>
      <c r="CD75" s="1280"/>
      <c r="CE75" s="1280"/>
      <c r="CF75" s="1280">
        <v>3.6</v>
      </c>
      <c r="CG75" s="1280"/>
      <c r="CH75" s="1280"/>
      <c r="CI75" s="1280"/>
      <c r="CJ75" s="1280"/>
      <c r="CK75" s="1280"/>
      <c r="CL75" s="1280"/>
      <c r="CM75" s="1280"/>
      <c r="CN75" s="1280">
        <v>3.7</v>
      </c>
      <c r="CO75" s="1280"/>
      <c r="CP75" s="1280"/>
      <c r="CQ75" s="1280"/>
      <c r="CR75" s="1280"/>
      <c r="CS75" s="1280"/>
      <c r="CT75" s="1280"/>
      <c r="CU75" s="1280"/>
      <c r="CV75" s="1280">
        <v>4.0999999999999996</v>
      </c>
      <c r="CW75" s="1280"/>
      <c r="CX75" s="1280"/>
      <c r="CY75" s="1280"/>
      <c r="CZ75" s="1280"/>
      <c r="DA75" s="1280"/>
      <c r="DB75" s="1280"/>
      <c r="DC75" s="1280"/>
    </row>
    <row r="76" spans="2:107">
      <c r="B76" s="374"/>
      <c r="G76" s="1295"/>
      <c r="H76" s="1295"/>
      <c r="I76" s="1290"/>
      <c r="J76" s="1290"/>
      <c r="K76" s="1296"/>
      <c r="L76" s="1296"/>
      <c r="M76" s="1296"/>
      <c r="N76" s="1296"/>
      <c r="AM76" s="383"/>
      <c r="AN76" s="1297"/>
      <c r="AO76" s="1297"/>
      <c r="AP76" s="1297"/>
      <c r="AQ76" s="1297"/>
      <c r="AR76" s="1297"/>
      <c r="AS76" s="1297"/>
      <c r="AT76" s="1297"/>
      <c r="AU76" s="1297"/>
      <c r="AV76" s="1297"/>
      <c r="AW76" s="1297"/>
      <c r="AX76" s="1297"/>
      <c r="AY76" s="1297"/>
      <c r="AZ76" s="1297"/>
      <c r="BA76" s="1297"/>
      <c r="BB76" s="1297"/>
      <c r="BC76" s="1297"/>
      <c r="BD76" s="1297"/>
      <c r="BE76" s="1297"/>
      <c r="BF76" s="1297"/>
      <c r="BG76" s="1297"/>
      <c r="BH76" s="1297"/>
      <c r="BI76" s="1297"/>
      <c r="BJ76" s="1297"/>
      <c r="BK76" s="1297"/>
      <c r="BL76" s="1297"/>
      <c r="BM76" s="1297"/>
      <c r="BN76" s="1297"/>
      <c r="BO76" s="1297"/>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90"/>
      <c r="H77" s="1290"/>
      <c r="I77" s="1290"/>
      <c r="J77" s="1290"/>
      <c r="K77" s="1300"/>
      <c r="L77" s="1300"/>
      <c r="M77" s="1300"/>
      <c r="N77" s="1300"/>
      <c r="AN77" s="1294" t="s">
        <v>591</v>
      </c>
      <c r="AO77" s="1294"/>
      <c r="AP77" s="1294"/>
      <c r="AQ77" s="1294"/>
      <c r="AR77" s="1294"/>
      <c r="AS77" s="1294"/>
      <c r="AT77" s="1294"/>
      <c r="AU77" s="1294"/>
      <c r="AV77" s="1294"/>
      <c r="AW77" s="1294"/>
      <c r="AX77" s="1294"/>
      <c r="AY77" s="1294"/>
      <c r="AZ77" s="1294"/>
      <c r="BA77" s="1294"/>
      <c r="BB77" s="1297" t="s">
        <v>586</v>
      </c>
      <c r="BC77" s="1297"/>
      <c r="BD77" s="1297"/>
      <c r="BE77" s="1297"/>
      <c r="BF77" s="1297"/>
      <c r="BG77" s="1297"/>
      <c r="BH77" s="1297"/>
      <c r="BI77" s="1297"/>
      <c r="BJ77" s="1297"/>
      <c r="BK77" s="1297"/>
      <c r="BL77" s="1297"/>
      <c r="BM77" s="1297"/>
      <c r="BN77" s="1297"/>
      <c r="BO77" s="1297"/>
      <c r="BP77" s="1280">
        <v>22.3</v>
      </c>
      <c r="BQ77" s="1280"/>
      <c r="BR77" s="1280"/>
      <c r="BS77" s="1280"/>
      <c r="BT77" s="1280"/>
      <c r="BU77" s="1280"/>
      <c r="BV77" s="1280"/>
      <c r="BW77" s="1280"/>
      <c r="BX77" s="1280">
        <v>20.3</v>
      </c>
      <c r="BY77" s="1280"/>
      <c r="BZ77" s="1280"/>
      <c r="CA77" s="1280"/>
      <c r="CB77" s="1280"/>
      <c r="CC77" s="1280"/>
      <c r="CD77" s="1280"/>
      <c r="CE77" s="1280"/>
      <c r="CF77" s="1280">
        <v>13</v>
      </c>
      <c r="CG77" s="1280"/>
      <c r="CH77" s="1280"/>
      <c r="CI77" s="1280"/>
      <c r="CJ77" s="1280"/>
      <c r="CK77" s="1280"/>
      <c r="CL77" s="1280"/>
      <c r="CM77" s="1280"/>
      <c r="CN77" s="1280">
        <v>21</v>
      </c>
      <c r="CO77" s="1280"/>
      <c r="CP77" s="1280"/>
      <c r="CQ77" s="1280"/>
      <c r="CR77" s="1280"/>
      <c r="CS77" s="1280"/>
      <c r="CT77" s="1280"/>
      <c r="CU77" s="1280"/>
      <c r="CV77" s="1280">
        <v>20.2</v>
      </c>
      <c r="CW77" s="1280"/>
      <c r="CX77" s="1280"/>
      <c r="CY77" s="1280"/>
      <c r="CZ77" s="1280"/>
      <c r="DA77" s="1280"/>
      <c r="DB77" s="1280"/>
      <c r="DC77" s="1280"/>
    </row>
    <row r="78" spans="2:107">
      <c r="B78" s="374"/>
      <c r="G78" s="1290"/>
      <c r="H78" s="1290"/>
      <c r="I78" s="1290"/>
      <c r="J78" s="1290"/>
      <c r="K78" s="1300"/>
      <c r="L78" s="1300"/>
      <c r="M78" s="1300"/>
      <c r="N78" s="1300"/>
      <c r="AN78" s="1294"/>
      <c r="AO78" s="1294"/>
      <c r="AP78" s="1294"/>
      <c r="AQ78" s="1294"/>
      <c r="AR78" s="1294"/>
      <c r="AS78" s="1294"/>
      <c r="AT78" s="1294"/>
      <c r="AU78" s="1294"/>
      <c r="AV78" s="1294"/>
      <c r="AW78" s="1294"/>
      <c r="AX78" s="1294"/>
      <c r="AY78" s="1294"/>
      <c r="AZ78" s="1294"/>
      <c r="BA78" s="1294"/>
      <c r="BB78" s="1297"/>
      <c r="BC78" s="1297"/>
      <c r="BD78" s="1297"/>
      <c r="BE78" s="1297"/>
      <c r="BF78" s="1297"/>
      <c r="BG78" s="1297"/>
      <c r="BH78" s="1297"/>
      <c r="BI78" s="1297"/>
      <c r="BJ78" s="1297"/>
      <c r="BK78" s="1297"/>
      <c r="BL78" s="1297"/>
      <c r="BM78" s="1297"/>
      <c r="BN78" s="1297"/>
      <c r="BO78" s="1297"/>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90"/>
      <c r="H79" s="1290"/>
      <c r="I79" s="1299"/>
      <c r="J79" s="1299"/>
      <c r="K79" s="1301"/>
      <c r="L79" s="1301"/>
      <c r="M79" s="1301"/>
      <c r="N79" s="1301"/>
      <c r="AN79" s="1294"/>
      <c r="AO79" s="1294"/>
      <c r="AP79" s="1294"/>
      <c r="AQ79" s="1294"/>
      <c r="AR79" s="1294"/>
      <c r="AS79" s="1294"/>
      <c r="AT79" s="1294"/>
      <c r="AU79" s="1294"/>
      <c r="AV79" s="1294"/>
      <c r="AW79" s="1294"/>
      <c r="AX79" s="1294"/>
      <c r="AY79" s="1294"/>
      <c r="AZ79" s="1294"/>
      <c r="BA79" s="1294"/>
      <c r="BB79" s="1297" t="s">
        <v>590</v>
      </c>
      <c r="BC79" s="1297"/>
      <c r="BD79" s="1297"/>
      <c r="BE79" s="1297"/>
      <c r="BF79" s="1297"/>
      <c r="BG79" s="1297"/>
      <c r="BH79" s="1297"/>
      <c r="BI79" s="1297"/>
      <c r="BJ79" s="1297"/>
      <c r="BK79" s="1297"/>
      <c r="BL79" s="1297"/>
      <c r="BM79" s="1297"/>
      <c r="BN79" s="1297"/>
      <c r="BO79" s="1297"/>
      <c r="BP79" s="1280">
        <v>8.5</v>
      </c>
      <c r="BQ79" s="1280"/>
      <c r="BR79" s="1280"/>
      <c r="BS79" s="1280"/>
      <c r="BT79" s="1280"/>
      <c r="BU79" s="1280"/>
      <c r="BV79" s="1280"/>
      <c r="BW79" s="1280"/>
      <c r="BX79" s="1280">
        <v>7.7</v>
      </c>
      <c r="BY79" s="1280"/>
      <c r="BZ79" s="1280"/>
      <c r="CA79" s="1280"/>
      <c r="CB79" s="1280"/>
      <c r="CC79" s="1280"/>
      <c r="CD79" s="1280"/>
      <c r="CE79" s="1280"/>
      <c r="CF79" s="1280">
        <v>6.8</v>
      </c>
      <c r="CG79" s="1280"/>
      <c r="CH79" s="1280"/>
      <c r="CI79" s="1280"/>
      <c r="CJ79" s="1280"/>
      <c r="CK79" s="1280"/>
      <c r="CL79" s="1280"/>
      <c r="CM79" s="1280"/>
      <c r="CN79" s="1280">
        <v>6.8</v>
      </c>
      <c r="CO79" s="1280"/>
      <c r="CP79" s="1280"/>
      <c r="CQ79" s="1280"/>
      <c r="CR79" s="1280"/>
      <c r="CS79" s="1280"/>
      <c r="CT79" s="1280"/>
      <c r="CU79" s="1280"/>
      <c r="CV79" s="1280">
        <v>6.8</v>
      </c>
      <c r="CW79" s="1280"/>
      <c r="CX79" s="1280"/>
      <c r="CY79" s="1280"/>
      <c r="CZ79" s="1280"/>
      <c r="DA79" s="1280"/>
      <c r="DB79" s="1280"/>
      <c r="DC79" s="1280"/>
    </row>
    <row r="80" spans="2:107">
      <c r="B80" s="374"/>
      <c r="G80" s="1290"/>
      <c r="H80" s="1290"/>
      <c r="I80" s="1299"/>
      <c r="J80" s="1299"/>
      <c r="K80" s="1301"/>
      <c r="L80" s="1301"/>
      <c r="M80" s="1301"/>
      <c r="N80" s="1301"/>
      <c r="AN80" s="1294"/>
      <c r="AO80" s="1294"/>
      <c r="AP80" s="1294"/>
      <c r="AQ80" s="1294"/>
      <c r="AR80" s="1294"/>
      <c r="AS80" s="1294"/>
      <c r="AT80" s="1294"/>
      <c r="AU80" s="1294"/>
      <c r="AV80" s="1294"/>
      <c r="AW80" s="1294"/>
      <c r="AX80" s="1294"/>
      <c r="AY80" s="1294"/>
      <c r="AZ80" s="1294"/>
      <c r="BA80" s="1294"/>
      <c r="BB80" s="1297"/>
      <c r="BC80" s="1297"/>
      <c r="BD80" s="1297"/>
      <c r="BE80" s="1297"/>
      <c r="BF80" s="1297"/>
      <c r="BG80" s="1297"/>
      <c r="BH80" s="1297"/>
      <c r="BI80" s="1297"/>
      <c r="BJ80" s="1297"/>
      <c r="BK80" s="1297"/>
      <c r="BL80" s="1297"/>
      <c r="BM80" s="1297"/>
      <c r="BN80" s="1297"/>
      <c r="BO80" s="1297"/>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ceSRYr8PccBSSnYHg/jQl6boJKk+JvI6sd8DCiHcOTwcTeP7J1MovXUQiAXlp1+Tx6A+tngEjA+/gUg53y/lw==" saltValue="W0W/oXmn54OQ3noXW9cB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KBsLy3qbDk2jENapsYiUsahNL8qLQWYep9l+hE0DgvQmLJb30WB96wJ4JO07mATT297TdmXO+GlI4JnfOI60A==" saltValue="XWaLp1QsM+yh5ou3rqCiw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W0aWl1a7AjZJTk5tZXtZg5zibPTdTU0/xQnj8g2sV4JsBvPfbs5DPGYkgP2+YMO83LBMfVfL/meVs7oNsdynw==" saltValue="k9p1S3M8sCVua7UVBuamI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533</v>
      </c>
      <c r="G2" s="136"/>
      <c r="H2" s="137"/>
    </row>
    <row r="3" spans="1:8">
      <c r="A3" s="133" t="s">
        <v>526</v>
      </c>
      <c r="B3" s="138"/>
      <c r="C3" s="139"/>
      <c r="D3" s="140">
        <v>46668</v>
      </c>
      <c r="E3" s="141"/>
      <c r="F3" s="142">
        <v>53270</v>
      </c>
      <c r="G3" s="143"/>
      <c r="H3" s="144"/>
    </row>
    <row r="4" spans="1:8">
      <c r="A4" s="145"/>
      <c r="B4" s="146"/>
      <c r="C4" s="147"/>
      <c r="D4" s="148">
        <v>33602</v>
      </c>
      <c r="E4" s="149"/>
      <c r="F4" s="150">
        <v>24316</v>
      </c>
      <c r="G4" s="151"/>
      <c r="H4" s="152"/>
    </row>
    <row r="5" spans="1:8">
      <c r="A5" s="133" t="s">
        <v>528</v>
      </c>
      <c r="B5" s="138"/>
      <c r="C5" s="139"/>
      <c r="D5" s="140">
        <v>46941</v>
      </c>
      <c r="E5" s="141"/>
      <c r="F5" s="142">
        <v>53292</v>
      </c>
      <c r="G5" s="143"/>
      <c r="H5" s="144"/>
    </row>
    <row r="6" spans="1:8">
      <c r="A6" s="145"/>
      <c r="B6" s="146"/>
      <c r="C6" s="147"/>
      <c r="D6" s="148">
        <v>32068</v>
      </c>
      <c r="E6" s="149"/>
      <c r="F6" s="150">
        <v>28900</v>
      </c>
      <c r="G6" s="151"/>
      <c r="H6" s="152"/>
    </row>
    <row r="7" spans="1:8">
      <c r="A7" s="133" t="s">
        <v>529</v>
      </c>
      <c r="B7" s="138"/>
      <c r="C7" s="139"/>
      <c r="D7" s="140">
        <v>27268</v>
      </c>
      <c r="E7" s="141"/>
      <c r="F7" s="142">
        <v>49919</v>
      </c>
      <c r="G7" s="143"/>
      <c r="H7" s="144"/>
    </row>
    <row r="8" spans="1:8">
      <c r="A8" s="145"/>
      <c r="B8" s="146"/>
      <c r="C8" s="147"/>
      <c r="D8" s="148">
        <v>17862</v>
      </c>
      <c r="E8" s="149"/>
      <c r="F8" s="150">
        <v>26398</v>
      </c>
      <c r="G8" s="151"/>
      <c r="H8" s="152"/>
    </row>
    <row r="9" spans="1:8">
      <c r="A9" s="133" t="s">
        <v>530</v>
      </c>
      <c r="B9" s="138"/>
      <c r="C9" s="139"/>
      <c r="D9" s="140">
        <v>30678</v>
      </c>
      <c r="E9" s="141"/>
      <c r="F9" s="142">
        <v>47738</v>
      </c>
      <c r="G9" s="143"/>
      <c r="H9" s="144"/>
    </row>
    <row r="10" spans="1:8">
      <c r="A10" s="145"/>
      <c r="B10" s="146"/>
      <c r="C10" s="147"/>
      <c r="D10" s="148">
        <v>22414</v>
      </c>
      <c r="E10" s="149"/>
      <c r="F10" s="150">
        <v>24937</v>
      </c>
      <c r="G10" s="151"/>
      <c r="H10" s="152"/>
    </row>
    <row r="11" spans="1:8">
      <c r="A11" s="133" t="s">
        <v>531</v>
      </c>
      <c r="B11" s="138"/>
      <c r="C11" s="139"/>
      <c r="D11" s="140">
        <v>46416</v>
      </c>
      <c r="E11" s="141"/>
      <c r="F11" s="142">
        <v>52191</v>
      </c>
      <c r="G11" s="143"/>
      <c r="H11" s="144"/>
    </row>
    <row r="12" spans="1:8">
      <c r="A12" s="145"/>
      <c r="B12" s="146"/>
      <c r="C12" s="153"/>
      <c r="D12" s="148">
        <v>24658</v>
      </c>
      <c r="E12" s="149"/>
      <c r="F12" s="150">
        <v>24843</v>
      </c>
      <c r="G12" s="151"/>
      <c r="H12" s="152"/>
    </row>
    <row r="13" spans="1:8">
      <c r="A13" s="133"/>
      <c r="B13" s="138"/>
      <c r="C13" s="154"/>
      <c r="D13" s="155">
        <v>39594</v>
      </c>
      <c r="E13" s="156"/>
      <c r="F13" s="157">
        <v>51282</v>
      </c>
      <c r="G13" s="158"/>
      <c r="H13" s="144"/>
    </row>
    <row r="14" spans="1:8">
      <c r="A14" s="145"/>
      <c r="B14" s="146"/>
      <c r="C14" s="147"/>
      <c r="D14" s="148">
        <v>26121</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3.66</v>
      </c>
      <c r="C19" s="159">
        <f>ROUND(VALUE(SUBSTITUTE(実質収支比率等に係る経年分析!G$48,"▲","-")),2)</f>
        <v>7.37</v>
      </c>
      <c r="D19" s="159">
        <f>ROUND(VALUE(SUBSTITUTE(実質収支比率等に係る経年分析!H$48,"▲","-")),2)</f>
        <v>5.47</v>
      </c>
      <c r="E19" s="159">
        <f>ROUND(VALUE(SUBSTITUTE(実質収支比率等に係る経年分析!I$48,"▲","-")),2)</f>
        <v>8.7100000000000009</v>
      </c>
      <c r="F19" s="159">
        <f>ROUND(VALUE(SUBSTITUTE(実質収支比率等に係る経年分析!J$48,"▲","-")),2)</f>
        <v>3.45</v>
      </c>
    </row>
    <row r="20" spans="1:11">
      <c r="A20" s="159" t="s">
        <v>49</v>
      </c>
      <c r="B20" s="159">
        <f>ROUND(VALUE(SUBSTITUTE(実質収支比率等に係る経年分析!F$47,"▲","-")),2)</f>
        <v>21.44</v>
      </c>
      <c r="C20" s="159">
        <f>ROUND(VALUE(SUBSTITUTE(実質収支比率等に係る経年分析!G$47,"▲","-")),2)</f>
        <v>19.39</v>
      </c>
      <c r="D20" s="159">
        <f>ROUND(VALUE(SUBSTITUTE(実質収支比率等に係る経年分析!H$47,"▲","-")),2)</f>
        <v>19.32</v>
      </c>
      <c r="E20" s="159">
        <f>ROUND(VALUE(SUBSTITUTE(実質収支比率等に係る経年分析!I$47,"▲","-")),2)</f>
        <v>17.96</v>
      </c>
      <c r="F20" s="159">
        <f>ROUND(VALUE(SUBSTITUTE(実質収支比率等に係る経年分析!J$47,"▲","-")),2)</f>
        <v>17.670000000000002</v>
      </c>
    </row>
    <row r="21" spans="1:11">
      <c r="A21" s="159" t="s">
        <v>50</v>
      </c>
      <c r="B21" s="159">
        <f>IF(ISNUMBER(VALUE(SUBSTITUTE(実質収支比率等に係る経年分析!F$49,"▲","-"))),ROUND(VALUE(SUBSTITUTE(実質収支比率等に係る経年分析!F$49,"▲","-")),2),NA())</f>
        <v>0.38</v>
      </c>
      <c r="C21" s="159">
        <f>IF(ISNUMBER(VALUE(SUBSTITUTE(実質収支比率等に係る経年分析!G$49,"▲","-"))),ROUND(VALUE(SUBSTITUTE(実質収支比率等に係る経年分析!G$49,"▲","-")),2),NA())</f>
        <v>1.6</v>
      </c>
      <c r="D21" s="159">
        <f>IF(ISNUMBER(VALUE(SUBSTITUTE(実質収支比率等に係る経年分析!H$49,"▲","-"))),ROUND(VALUE(SUBSTITUTE(実質収支比率等に係る経年分析!H$49,"▲","-")),2),NA())</f>
        <v>-1.3</v>
      </c>
      <c r="E21" s="159">
        <f>IF(ISNUMBER(VALUE(SUBSTITUTE(実質収支比率等に係る経年分析!I$49,"▲","-"))),ROUND(VALUE(SUBSTITUTE(実質収支比率等に係る経年分析!I$49,"▲","-")),2),NA())</f>
        <v>1.96</v>
      </c>
      <c r="F21" s="159">
        <f>IF(ISNUMBER(VALUE(SUBSTITUTE(実質収支比率等に係る経年分析!J$49,"▲","-"))),ROUND(VALUE(SUBSTITUTE(実質収支比率等に係る経年分析!J$49,"▲","-")),2),NA())</f>
        <v>-6.31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筑紫地区介護認定審査会事業特別会計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0.24</v>
      </c>
    </row>
    <row r="34" spans="1:16">
      <c r="A34" s="160" t="str">
        <f>IF(連結実質赤字比率に係る赤字・黒字の構成分析!C$36="",NA(),連結実質赤字比率に係る赤字・黒字の構成分析!C$36)</f>
        <v>介護保険事業特別会計（保険事業勘定）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7.36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8.7100000000000009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3.45</v>
      </c>
    </row>
    <row r="36" spans="1:16">
      <c r="A36" s="160" t="str">
        <f>IF(連結実質赤字比率に係る赤字・黒字の構成分析!C$34="",NA(),連結実質赤字比率に係る赤字・黒字の構成分析!C$34)</f>
        <v>那珂川町下水道事業会計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8.9700000000000006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8.9700000000000006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917</v>
      </c>
      <c r="E42" s="161"/>
      <c r="F42" s="161"/>
      <c r="G42" s="161">
        <f>'実質公債費比率（分子）の構造'!L$52</f>
        <v>976</v>
      </c>
      <c r="H42" s="161"/>
      <c r="I42" s="161"/>
      <c r="J42" s="161">
        <f>'実質公債費比率（分子）の構造'!M$52</f>
        <v>951</v>
      </c>
      <c r="K42" s="161"/>
      <c r="L42" s="161"/>
      <c r="M42" s="161">
        <f>'実質公債費比率（分子）の構造'!N$52</f>
        <v>959</v>
      </c>
      <c r="N42" s="161"/>
      <c r="O42" s="161"/>
      <c r="P42" s="161">
        <f>'実質公債費比率（分子）の構造'!O$52</f>
        <v>1024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25</v>
      </c>
      <c r="C44" s="161"/>
      <c r="D44" s="161"/>
      <c r="E44" s="161">
        <f>'実質公債費比率（分子）の構造'!L$50</f>
        <v>28</v>
      </c>
      <c r="F44" s="161"/>
      <c r="G44" s="161"/>
      <c r="H44" s="161">
        <f>'実質公債費比率（分子）の構造'!M$50</f>
        <v>44</v>
      </c>
      <c r="I44" s="161"/>
      <c r="J44" s="161"/>
      <c r="K44" s="161">
        <f>'実質公債費比率（分子）の構造'!N$50</f>
        <v>52</v>
      </c>
      <c r="L44" s="161"/>
      <c r="M44" s="161"/>
      <c r="N44" s="161">
        <f>'実質公債費比率（分子）の構造'!O$50</f>
        <v>42</v>
      </c>
      <c r="O44" s="161"/>
      <c r="P44" s="161"/>
    </row>
    <row r="45" spans="1:16">
      <c r="A45" s="161" t="s">
        <v>60</v>
      </c>
      <c r="B45" s="161">
        <f>'実質公債費比率（分子）の構造'!K$49</f>
        <v>34</v>
      </c>
      <c r="C45" s="161"/>
      <c r="D45" s="161"/>
      <c r="E45" s="161">
        <f>'実質公債費比率（分子）の構造'!L$49</f>
        <v>34</v>
      </c>
      <c r="F45" s="161"/>
      <c r="G45" s="161"/>
      <c r="H45" s="161">
        <f>'実質公債費比率（分子）の構造'!M$49</f>
        <v>40</v>
      </c>
      <c r="I45" s="161"/>
      <c r="J45" s="161"/>
      <c r="K45" s="161">
        <f>'実質公債費比率（分子）の構造'!N$49</f>
        <v>44</v>
      </c>
      <c r="L45" s="161"/>
      <c r="M45" s="161"/>
      <c r="N45" s="161">
        <f>'実質公債費比率（分子）の構造'!O$49</f>
        <v>54</v>
      </c>
      <c r="O45" s="161"/>
      <c r="P45" s="161"/>
    </row>
    <row r="46" spans="1:16">
      <c r="A46" s="161" t="s">
        <v>61</v>
      </c>
      <c r="B46" s="161">
        <f>'実質公債費比率（分子）の構造'!K$48</f>
        <v>27</v>
      </c>
      <c r="C46" s="161"/>
      <c r="D46" s="161"/>
      <c r="E46" s="161">
        <f>'実質公債費比率（分子）の構造'!L$48</f>
        <v>14</v>
      </c>
      <c r="F46" s="161"/>
      <c r="G46" s="161"/>
      <c r="H46" s="161">
        <f>'実質公債費比率（分子）の構造'!M$48</f>
        <v>14</v>
      </c>
      <c r="I46" s="161"/>
      <c r="J46" s="161"/>
      <c r="K46" s="161">
        <f>'実質公債費比率（分子）の構造'!N$48</f>
        <v>14</v>
      </c>
      <c r="L46" s="161"/>
      <c r="M46" s="161"/>
      <c r="N46" s="161">
        <f>'実質公債費比率（分子）の構造'!O$48</f>
        <v>15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1179</v>
      </c>
      <c r="C49" s="161"/>
      <c r="D49" s="161"/>
      <c r="E49" s="161">
        <f>'実質公債費比率（分子）の構造'!L$45</f>
        <v>1151</v>
      </c>
      <c r="F49" s="161"/>
      <c r="G49" s="161"/>
      <c r="H49" s="161">
        <f>'実質公債費比率（分子）の構造'!M$45</f>
        <v>1144</v>
      </c>
      <c r="I49" s="161"/>
      <c r="J49" s="161"/>
      <c r="K49" s="161">
        <f>'実質公債費比率（分子）の構造'!N$45</f>
        <v>1227</v>
      </c>
      <c r="L49" s="161"/>
      <c r="M49" s="161"/>
      <c r="N49" s="161">
        <f>'実質公債費比率（分子）の構造'!O$45</f>
        <v>1262</v>
      </c>
      <c r="O49" s="161"/>
      <c r="P49" s="161"/>
    </row>
    <row r="50" spans="1:16">
      <c r="A50" s="161" t="s">
        <v>65</v>
      </c>
      <c r="B50" s="161" t="e">
        <f>NA()</f>
        <v>#N/A</v>
      </c>
      <c r="C50" s="161">
        <f>IF(ISNUMBER('実質公債費比率（分子）の構造'!K$53),'実質公債費比率（分子）の構造'!K$53,NA())</f>
        <v>348</v>
      </c>
      <c r="D50" s="161" t="e">
        <f>NA()</f>
        <v>#N/A</v>
      </c>
      <c r="E50" s="161" t="e">
        <f>NA()</f>
        <v>#N/A</v>
      </c>
      <c r="F50" s="161">
        <f>IF(ISNUMBER('実質公債費比率（分子）の構造'!L$53),'実質公債費比率（分子）の構造'!L$53,NA())</f>
        <v>251</v>
      </c>
      <c r="G50" s="161" t="e">
        <f>NA()</f>
        <v>#N/A</v>
      </c>
      <c r="H50" s="161" t="e">
        <f>NA()</f>
        <v>#N/A</v>
      </c>
      <c r="I50" s="161">
        <f>IF(ISNUMBER('実質公債費比率（分子）の構造'!M$53),'実質公債費比率（分子）の構造'!M$53,NA())</f>
        <v>291</v>
      </c>
      <c r="J50" s="161" t="e">
        <f>NA()</f>
        <v>#N/A</v>
      </c>
      <c r="K50" s="161" t="e">
        <f>NA()</f>
        <v>#N/A</v>
      </c>
      <c r="L50" s="161">
        <f>IF(ISNUMBER('実質公債費比率（分子）の構造'!N$53),'実質公債費比率（分子）の構造'!N$53,NA())</f>
        <v>378</v>
      </c>
      <c r="M50" s="161" t="e">
        <f>NA()</f>
        <v>#N/A</v>
      </c>
      <c r="N50" s="161" t="e">
        <f>NA()</f>
        <v>#N/A</v>
      </c>
      <c r="O50" s="161">
        <f>IF(ISNUMBER('実質公債費比率（分子）の構造'!O$53),'実質公債費比率（分子）の構造'!O$53,NA())</f>
        <v>349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10762</v>
      </c>
      <c r="E56" s="160"/>
      <c r="F56" s="160"/>
      <c r="G56" s="160">
        <f>'将来負担比率（分子）の構造'!J$52</f>
        <v>12172</v>
      </c>
      <c r="H56" s="160"/>
      <c r="I56" s="160"/>
      <c r="J56" s="160">
        <f>'将来負担比率（分子）の構造'!K$52</f>
        <v>12396</v>
      </c>
      <c r="K56" s="160"/>
      <c r="L56" s="160"/>
      <c r="M56" s="160">
        <f>'将来負担比率（分子）の構造'!L$52</f>
        <v>12625</v>
      </c>
      <c r="N56" s="160"/>
      <c r="O56" s="160"/>
      <c r="P56" s="160">
        <f>'将来負担比率（分子）の構造'!M$52</f>
        <v>12577</v>
      </c>
    </row>
    <row r="57" spans="1:16">
      <c r="A57" s="160" t="s">
        <v>36</v>
      </c>
      <c r="B57" s="160"/>
      <c r="C57" s="160"/>
      <c r="D57" s="160">
        <f>'将来負担比率（分子）の構造'!I$51</f>
        <v>27</v>
      </c>
      <c r="E57" s="160"/>
      <c r="F57" s="160"/>
      <c r="G57" s="160">
        <f>'将来負担比率（分子）の構造'!J$51</f>
        <v>25</v>
      </c>
      <c r="H57" s="160"/>
      <c r="I57" s="160"/>
      <c r="J57" s="160">
        <f>'将来負担比率（分子）の構造'!K$51</f>
        <v>23</v>
      </c>
      <c r="K57" s="160"/>
      <c r="L57" s="160"/>
      <c r="M57" s="160">
        <f>'将来負担比率（分子）の構造'!L$51</f>
        <v>14</v>
      </c>
      <c r="N57" s="160"/>
      <c r="O57" s="160"/>
      <c r="P57" s="160" t="str">
        <f>'将来負担比率（分子）の構造'!M$51</f>
        <v>-</v>
      </c>
    </row>
    <row r="58" spans="1:16">
      <c r="A58" s="160" t="s">
        <v>35</v>
      </c>
      <c r="B58" s="160"/>
      <c r="C58" s="160"/>
      <c r="D58" s="160">
        <f>'将来負担比率（分子）の構造'!I$50</f>
        <v>9368</v>
      </c>
      <c r="E58" s="160"/>
      <c r="F58" s="160"/>
      <c r="G58" s="160">
        <f>'将来負担比率（分子）の構造'!J$50</f>
        <v>9046</v>
      </c>
      <c r="H58" s="160"/>
      <c r="I58" s="160"/>
      <c r="J58" s="160">
        <f>'将来負担比率（分子）の構造'!K$50</f>
        <v>9429</v>
      </c>
      <c r="K58" s="160"/>
      <c r="L58" s="160"/>
      <c r="M58" s="160">
        <f>'将来負担比率（分子）の構造'!L$50</f>
        <v>9284</v>
      </c>
      <c r="N58" s="160"/>
      <c r="O58" s="160"/>
      <c r="P58" s="160">
        <f>'将来負担比率（分子）の構造'!M$50</f>
        <v>9127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1932</v>
      </c>
      <c r="C62" s="160"/>
      <c r="D62" s="160"/>
      <c r="E62" s="160">
        <f>'将来負担比率（分子）の構造'!J$45</f>
        <v>1723</v>
      </c>
      <c r="F62" s="160"/>
      <c r="G62" s="160"/>
      <c r="H62" s="160">
        <f>'将来負担比率（分子）の構造'!K$45</f>
        <v>1496</v>
      </c>
      <c r="I62" s="160"/>
      <c r="J62" s="160"/>
      <c r="K62" s="160">
        <f>'将来負担比率（分子）の構造'!L$45</f>
        <v>1277</v>
      </c>
      <c r="L62" s="160"/>
      <c r="M62" s="160"/>
      <c r="N62" s="160">
        <f>'将来負担比率（分子）の構造'!M$45</f>
        <v>1120</v>
      </c>
      <c r="O62" s="160"/>
      <c r="P62" s="160"/>
    </row>
    <row r="63" spans="1:16">
      <c r="A63" s="160" t="s">
        <v>28</v>
      </c>
      <c r="B63" s="160">
        <f>'将来負担比率（分子）の構造'!I$44</f>
        <v>522</v>
      </c>
      <c r="C63" s="160"/>
      <c r="D63" s="160"/>
      <c r="E63" s="160">
        <f>'将来負担比率（分子）の構造'!J$44</f>
        <v>1475</v>
      </c>
      <c r="F63" s="160"/>
      <c r="G63" s="160"/>
      <c r="H63" s="160">
        <f>'将来負担比率（分子）の構造'!K$44</f>
        <v>2413</v>
      </c>
      <c r="I63" s="160"/>
      <c r="J63" s="160"/>
      <c r="K63" s="160">
        <f>'将来負担比率（分子）の構造'!L$44</f>
        <v>2448</v>
      </c>
      <c r="L63" s="160"/>
      <c r="M63" s="160"/>
      <c r="N63" s="160">
        <f>'将来負担比率（分子）の構造'!M$44</f>
        <v>2511</v>
      </c>
      <c r="O63" s="160"/>
      <c r="P63" s="160"/>
    </row>
    <row r="64" spans="1:16">
      <c r="A64" s="160" t="s">
        <v>27</v>
      </c>
      <c r="B64" s="160">
        <f>'将来負担比率（分子）の構造'!I$43</f>
        <v>424</v>
      </c>
      <c r="C64" s="160"/>
      <c r="D64" s="160"/>
      <c r="E64" s="160">
        <f>'将来負担比率（分子）の構造'!J$43</f>
        <v>326</v>
      </c>
      <c r="F64" s="160"/>
      <c r="G64" s="160"/>
      <c r="H64" s="160">
        <f>'将来負担比率（分子）の構造'!K$43</f>
        <v>249</v>
      </c>
      <c r="I64" s="160"/>
      <c r="J64" s="160"/>
      <c r="K64" s="160">
        <f>'将来負担比率（分子）の構造'!L$43</f>
        <v>172</v>
      </c>
      <c r="L64" s="160"/>
      <c r="M64" s="160"/>
      <c r="N64" s="160">
        <f>'将来負担比率（分子）の構造'!M$43</f>
        <v>179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11600</v>
      </c>
      <c r="C66" s="160"/>
      <c r="D66" s="160"/>
      <c r="E66" s="160">
        <f>'将来負担比率（分子）の構造'!J$41</f>
        <v>11708</v>
      </c>
      <c r="F66" s="160"/>
      <c r="G66" s="160"/>
      <c r="H66" s="160">
        <f>'将来負担比率（分子）の構造'!K$41</f>
        <v>11772</v>
      </c>
      <c r="I66" s="160"/>
      <c r="J66" s="160"/>
      <c r="K66" s="160">
        <f>'将来負担比率（分子）の構造'!L$41</f>
        <v>11560</v>
      </c>
      <c r="L66" s="160"/>
      <c r="M66" s="160"/>
      <c r="N66" s="160">
        <f>'将来負担比率（分子）の構造'!M$41</f>
        <v>11492</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1783</v>
      </c>
      <c r="C72" s="164">
        <f>基金残高に係る経年分析!G55</f>
        <v>1658</v>
      </c>
      <c r="D72" s="164">
        <f>基金残高に係る経年分析!H55</f>
        <v>1576</v>
      </c>
    </row>
    <row r="73" spans="1:16">
      <c r="A73" s="163" t="s">
        <v>72</v>
      </c>
      <c r="B73" s="164">
        <f>基金残高に係る経年分析!F56</f>
        <v>1803</v>
      </c>
      <c r="C73" s="164">
        <f>基金残高に係る経年分析!G56</f>
        <v>1870</v>
      </c>
      <c r="D73" s="164">
        <f>基金残高に係る経年分析!H56</f>
        <v>1880</v>
      </c>
    </row>
    <row r="74" spans="1:16">
      <c r="A74" s="163" t="s">
        <v>73</v>
      </c>
      <c r="B74" s="164">
        <f>基金残高に係る経年分析!F57</f>
        <v>6783</v>
      </c>
      <c r="C74" s="164">
        <f>基金残高に係る経年分析!G57</f>
        <v>6636</v>
      </c>
      <c r="D74" s="164">
        <f>基金残高に係る経年分析!H57</f>
        <v>6472</v>
      </c>
    </row>
  </sheetData>
  <sheetProtection algorithmName="SHA-512" hashValue="kzryQ0SyTtDo48gUK6BZwNXokgRDkDUu2fzDnit5s+JC+oVFlMlDcq3VevF5hBQgflUnzlpHQwkuoUII8Uo1UQ==" saltValue="D6BNMUQuzfV6U7/XL5fdv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2019-10-25T07:57:57Z</cp:lastPrinted>
  <dcterms:modified xsi:type="dcterms:W3CDTF">2019-10-25T08:06:56Z</dcterms:modified>
</cp:coreProperties>
</file>