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20490" windowHeight="71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<sst xmlns="http://schemas.openxmlformats.org/spreadsheetml/2006/main" count="1143" uniqueCount="604">
  <si>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</si>
  <si>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</si>
  <si>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</si>
  <si>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</si>
  <si>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</si>
  <si>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</si>
  <si>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</si>
  <si>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</si>
  <si>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</si>
  <si>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</si>
  <si>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</si>
  <si>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</si>
  <si>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</si>
  <si>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</si>
  <si>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</si>
  <si>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</si>
  <si>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</si>
  <si>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</si>
  <si>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</si>
  <si>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</si>
  <si>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</si>
  <si>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</si>
  <si>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</si>
  <si>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</si>
  <si>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</si>
  <si>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</si>
  <si>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</si>
  <si>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</si>
  <si>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</si>
  <si>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</si>
  <si>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</si>
  <si>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</si>
  <si>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</si>
  <si>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</si>
  <si>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</si>
  <si>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</si>
  <si>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</si>
  <si>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</si>
  <si>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</si>
  <si>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</si>
  <si>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</si>
  <si>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</si>
  <si>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</si>
  <si>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</si>
  <si>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</si>
  <si>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</si>
  <si>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</si>
  <si>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</si>
  <si>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</si>
  <si>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</si>
  <si>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</si>
  <si>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</si>
  <si>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</si>
  <si>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</si>
  <si>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</si>
  <si>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</si>
  <si>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</si>
  <si>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</si>
  <si>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</si>
  <si>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</si>
  <si>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</si>
  <si>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</si>
  <si>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</si>
  <si>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</si>
  <si>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</si>
  <si>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</si>
  <si>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</si>
  <si>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</si>
  <si>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</si>
  <si>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</si>
  <si>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</si>
  <si>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</si>
  <si>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</si>
  <si>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</si>
  <si>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</si>
  <si>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</si>
  <si>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</si>
  <si>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</si>
  <si>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</si>
  <si>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</si>
  <si>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</si>
  <si>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</si>
  <si>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</si>
  <si>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</si>
  <si>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</si>
  <si>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</si>
  <si>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</si>
  <si>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</si>
  <si>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</si>
  <si>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</si>
  <si>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</si>
  <si>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</si>
  <si>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赤村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</si>
  <si>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</si>
  <si>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</si>
  <si>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</si>
  <si>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</si>
  <si>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</si>
  <si>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</si>
  <si>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</si>
  <si>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</si>
  <si>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</si>
  <si>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</si>
  <si>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</si>
  <si>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</si>
  <si>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</si>
  <si>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</si>
  <si>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</si>
  <si>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</si>
  <si>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</si>
  <si>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</si>
  <si>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</si>
  <si>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</si>
  <si>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</si>
  <si>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</si>
  <si>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</si>
  <si>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</si>
  <si>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</si>
  <si>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</si>
  <si>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</si>
  <si>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</si>
  <si>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</si>
  <si>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</si>
  <si>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</si>
  <si>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</si>
  <si>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</si>
  <si>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</si>
  <si>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</si>
  <si>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</si>
  <si>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</si>
  <si>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</si>
  <si>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</si>
  <si>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</si>
  <si>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</si>
  <si>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</si>
  <si>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</si>
  <si>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</si>
  <si>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</si>
  <si>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</si>
  <si>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</si>
  <si>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</si>
  <si>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</si>
  <si>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</si>
  <si>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</si>
  <si>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</si>
  <si>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</si>
  <si>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</si>
  <si>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</si>
  <si>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</si>
  <si>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</si>
  <si>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</si>
  <si>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</si>
  <si>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</si>
  <si>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</si>
  <si>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</si>
  <si>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</si>
  <si>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</si>
  <si>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</si>
  <si>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</si>
  <si>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</si>
  <si>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</si>
  <si>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</si>
  <si>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</si>
  <si>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</si>
  <si>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</si>
  <si>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</si>
  <si>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</si>
  <si>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</si>
  <si>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</si>
  <si>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</si>
  <si>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</si>
  <si>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</si>
  <si>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</si>
  <si>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</si>
  <si>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</si>
  <si>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</si>
  <si>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</si>
  <si>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</si>
  <si>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</si>
  <si>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</si>
  <si>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</si>
  <si>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</si>
  <si>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</si>
  <si>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</si>
  <si>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</si>
  <si>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</si>
  <si>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</si>
  <si>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</si>
  <si>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</si>
  <si>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</si>
  <si>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</si>
  <si>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</si>
  <si>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</si>
  <si>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</si>
  <si>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</si>
  <si>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</si>
  <si>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</si>
  <si>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</si>
  <si>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</si>
  <si>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</si>
  <si>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</si>
  <si>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</si>
  <si>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</si>
  <si>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</si>
  <si>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</si>
  <si>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</si>
  <si>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</si>
  <si>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</si>
  <si>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</si>
  <si>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</si>
  <si>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福岡県赤村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</si>
  <si>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</si>
  <si>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</si>
  <si>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</si>
  <si>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</si>
  <si>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</si>
  <si>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</si>
  <si>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</si>
  <si>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</si>
  <si>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</si>
  <si>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</si>
  <si>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</si>
  <si>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</si>
  <si>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</si>
  <si>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</si>
  <si>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</si>
  <si>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</si>
  <si>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</si>
  <si>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</si>
  <si>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</si>
  <si>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</si>
  <si>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</si>
  <si>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</si>
  <si>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</si>
  <si>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</si>
  <si>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</si>
  <si>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</si>
  <si>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</si>
  <si>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</si>
  <si>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</si>
  <si>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</si>
  <si>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</si>
  <si>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</si>
  <si>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</si>
  <si>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</si>
  <si>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</si>
  <si>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</si>
  <si>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</si>
  <si>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</si>
  <si>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</si>
  <si>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</si>
  <si>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</si>
  <si>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</si>
  <si>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</si>
  <si>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</si>
  <si>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</si>
  <si>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</si>
  <si>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</si>
  <si>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</si>
  <si>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</si>
  <si>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</si>
  <si>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</si>
  <si>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</si>
  <si>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</si>
  <si>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</si>
  <si>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</si>
  <si>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</si>
  <si>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</si>
  <si>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</si>
  <si>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</si>
  <si>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</si>
  <si>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</si>
  <si>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</si>
  <si>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</si>
  <si>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</si>
  <si>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</si>
  <si>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</si>
  <si>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</si>
  <si>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</si>
  <si>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</si>
  <si>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</si>
  <si>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</si>
  <si>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</si>
  <si>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</si>
  <si>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</si>
  <si>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</si>
  <si>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</si>
  <si>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</si>
  <si>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</si>
  <si>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</si>
  <si>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</si>
  <si>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</si>
  <si>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</si>
  <si>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</si>
  <si>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</si>
  <si>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</si>
  <si>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</si>
  <si>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</si>
  <si>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</si>
  <si>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</si>
  <si>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</si>
  <si>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</si>
  <si>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</si>
  <si>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</si>
  <si>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</si>
  <si>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</si>
  <si>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</si>
  <si>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</si>
  <si>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</si>
  <si>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</si>
  <si>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</si>
  <si>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</si>
  <si>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</si>
  <si>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</si>
  <si>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</si>
  <si>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</si>
  <si>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</si>
  <si>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</si>
  <si>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</si>
  <si>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</si>
  <si>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</si>
  <si>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</si>
  <si>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</si>
  <si>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</si>
  <si>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</si>
  <si>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</si>
  <si>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</si>
  <si>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</si>
  <si>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</si>
  <si>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</si>
  <si>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</si>
  <si>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</si>
  <si>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</si>
  <si>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</si>
  <si>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</si>
  <si>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</si>
  <si>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</si>
  <si>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</si>
  <si>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</si>
  <si>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</si>
  <si>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</si>
  <si>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</si>
  <si>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</si>
  <si>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</si>
  <si>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</si>
  <si>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</si>
  <si>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</si>
  <si>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</si>
  <si>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</si>
  <si>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</si>
  <si>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</si>
  <si>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</si>
  <si>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</si>
  <si>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</si>
  <si>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</si>
  <si>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</si>
  <si>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</si>
  <si>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</si>
  <si>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</si>
  <si>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</si>
  <si>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福岡県赤村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</si>
  <si>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</si>
  <si>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</si>
  <si>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</si>
  <si>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</si>
  <si>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</si>
  <si>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</si>
  <si>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</si>
  <si>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</si>
  <si>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</si>
  <si>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</si>
  <si>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</si>
  <si>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</si>
  <si>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</si>
  <si>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</si>
  <si>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</si>
  <si>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</si>
  <si>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</si>
  <si>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</si>
  <si>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</si>
  <si>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</si>
  <si>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</si>
  <si>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</si>
  <si>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</si>
  <si>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</si>
  <si>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</si>
  <si>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</si>
  <si>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</si>
  <si>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</si>
  <si>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</si>
  <si>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</si>
  <si>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</si>
  <si>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</si>
  <si>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</si>
  <si>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</si>
  <si>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</si>
  <si>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</si>
  <si>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</si>
  <si>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</si>
  <si>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</si>
  <si>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</si>
  <si>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</si>
  <si>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</si>
  <si>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</si>
  <si>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</si>
  <si>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</si>
  <si>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</si>
  <si>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</si>
  <si>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</si>
  <si>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</si>
  <si>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</si>
  <si>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</si>
  <si>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</si>
  <si>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</si>
  <si>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</si>
  <si>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</si>
  <si>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</si>
  <si>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</si>
  <si>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</si>
  <si>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</si>
  <si>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</si>
  <si>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</si>
  <si>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</si>
  <si>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</si>
  <si>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</si>
  <si>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</si>
  <si>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</si>
  <si>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</si>
  <si>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</si>
  <si>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</si>
  <si>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</si>
  <si>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</si>
  <si>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</si>
  <si>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</si>
  <si>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</si>
  <si>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</si>
  <si>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</si>
  <si>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</si>
  <si>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</si>
  <si>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</si>
  <si>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</si>
  <si>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</si>
  <si>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</si>
  <si>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</si>
  <si>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</si>
  <si>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</si>
  <si>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</si>
  <si>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</si>
  <si>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</si>
  <si>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</si>
  <si>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</si>
  <si>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</si>
  <si>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</si>
  <si>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</si>
  <si>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</si>
  <si>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</si>
  <si>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</si>
  <si>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</si>
  <si>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</si>
  <si>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</si>
  <si>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</si>
  <si>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</si>
  <si>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</si>
  <si>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</si>
  <si>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</si>
  <si>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</si>
  <si>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</si>
  <si>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</si>
  <si>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</si>
  <si>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</si>
  <si>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</si>
  <si>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</si>
  <si>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</si>
  <si>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</si>
  <si>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</si>
  <si>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</si>
  <si>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</si>
  <si>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</si>
  <si>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</si>
  <si>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</si>
  <si>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</si>
  <si>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</si>
  <si>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</si>
  <si>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</si>
  <si>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</si>
  <si>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</si>
  <si>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</si>
  <si>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</si>
  <si>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</si>
  <si>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</si>
  <si>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</si>
  <si>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</si>
  <si>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</si>
  <si>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</si>
  <si>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</si>
  <si>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</si>
  <si>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</si>
  <si>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</si>
  <si>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</si>
  <si>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</si>
  <si>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</si>
  <si>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</si>
  <si>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</si>
  <si>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</si>
  <si>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</si>
  <si>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</si>
  <si>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</si>
  <si>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</si>
  <si>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</si>
  <si>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</si>
  <si>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</si>
  <si>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</si>
  <si>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</si>
  <si>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</si>
  <si>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</si>
  <si>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</si>
  <si>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</si>
  <si>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</si>
  <si>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</si>
  <si>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</si>
  <si>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</si>
  <si>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</si>
  <si>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</si>
  <si>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</si>
  <si>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</si>
  <si>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</si>
  <si>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</si>
  <si>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</si>
  <si>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</si>
  <si>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</si>
  <si>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</si>
  <si>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</si>
  <si>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</si>
  <si>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</si>
  <si>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</si>
  <si>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</si>
  <si>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</si>
  <si>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</si>
  <si>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</si>
  <si>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</si>
  <si>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</si>
  <si>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</si>
  <si>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</si>
  <si>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</si>
  <si>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</si>
  <si>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</si>
  <si>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</si>
  <si>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</si>
  <si>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</si>
  <si>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</si>
  <si>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</si>
  <si>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</si>
  <si>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</si>
  <si>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</si>
  <si>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</si>
  <si>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</si>
  <si>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</si>
  <si>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住宅新築資金等貸付事業特別会計</t>
  </si>
  <si>
    <t>▲ 2.71</t>
  </si>
  <si>
    <t>▲ 2.50</t>
  </si>
  <si>
    <t>▲ 2.25</t>
  </si>
  <si>
    <t>▲ 2.16</t>
  </si>
  <si>
    <t>▲ 2.04</t>
  </si>
  <si>
    <t>一般会計</t>
  </si>
  <si>
    <t>国民健康保険特別会計</t>
  </si>
  <si>
    <t>簡易水道特別会計</t>
  </si>
  <si>
    <t>後期高齢者特別会計</t>
  </si>
  <si>
    <t>その他会計（赤字）</t>
  </si>
  <si>
    <t>その他会計（黒字）</t>
  </si>
  <si>
    <t>福岡県市町村消防団員等公務災害補償組合（一般会計）</t>
    <phoneticPr fontId="11"/>
  </si>
  <si>
    <t>福岡県市町村職員退職手当組合（一般会計）</t>
    <phoneticPr fontId="11"/>
  </si>
  <si>
    <t>福岡県市町村職員退職手当組合（基金特別会計）</t>
    <phoneticPr fontId="11"/>
  </si>
  <si>
    <t>福岡県自治会館管理組合（一般会計）</t>
    <phoneticPr fontId="11"/>
  </si>
  <si>
    <t>福岡県田川地区消防組合（一般会計）</t>
    <phoneticPr fontId="11"/>
  </si>
  <si>
    <t>田川郡東部環境衛生施設組合（一般会計）</t>
    <phoneticPr fontId="11"/>
  </si>
  <si>
    <t>田川地区斎場組合（一般会計）</t>
    <phoneticPr fontId="11"/>
  </si>
  <si>
    <t>福岡県自治振興組合（一般会計）</t>
    <phoneticPr fontId="11"/>
  </si>
  <si>
    <t>福岡県自治振興組合（公文書館事業特別会計）</t>
    <phoneticPr fontId="11"/>
  </si>
  <si>
    <t>福岡県介護保険広域連合（一般会計）</t>
    <phoneticPr fontId="11"/>
  </si>
  <si>
    <t>福岡県介護保険広域連合（介護保険事業特別会計）</t>
    <phoneticPr fontId="11"/>
  </si>
  <si>
    <t>福岡県後期高齢者医療広域連合（一般会計）</t>
    <phoneticPr fontId="11"/>
  </si>
  <si>
    <t>福岡県後期高齢者医療広域連合（後期高齢者医療特別会計）</t>
    <phoneticPr fontId="11"/>
  </si>
  <si>
    <t>源じいの森</t>
    <rPh sb="0" eb="1">
      <t>ゲン</t>
    </rPh>
    <rPh sb="4" eb="5">
      <t>モリ</t>
    </rPh>
    <phoneticPr fontId="2"/>
  </si>
  <si>
    <t>赤村土地開発公社</t>
    <rPh sb="0" eb="2">
      <t>アカムラ</t>
    </rPh>
    <rPh sb="2" eb="4">
      <t>トチ</t>
    </rPh>
    <rPh sb="4" eb="6">
      <t>カイハツ</t>
    </rPh>
    <rPh sb="6" eb="8">
      <t>コウシャ</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</si>
  <si>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</si>
  <si>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</si>
  <si>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</si>
  <si>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</si>
  <si>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</si>
  <si>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</si>
  <si>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</si>
  <si>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</si>
  <si>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</si>
  <si>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</si>
  <si>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</si>
  <si>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</si>
  <si>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</si>
  <si>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繰上償還による地方債現在高の減、減債基金等の積立てによる充当可能財源の増により、将来負担比率が低い状況にある。また、有形固定資産減価償却率も、類似団体よりも低い。これは現在、村営住宅長寿命化計画に基づいて、建替事業を実施しているためである。今後も公共施設総合管理計画に基づき、老朽化対策に取り組んでいきます。</t>
    <rPh sb="0" eb="2">
      <t>クリアゲ</t>
    </rPh>
    <rPh sb="2" eb="4">
      <t>ショウカン</t>
    </rPh>
    <rPh sb="7" eb="9">
      <t>チホウ</t>
    </rPh>
    <rPh sb="9" eb="10">
      <t>サイ</t>
    </rPh>
    <rPh sb="10" eb="13">
      <t>ゲンザイダカ</t>
    </rPh>
    <rPh sb="14" eb="15">
      <t>ゲン</t>
    </rPh>
    <rPh sb="16" eb="18">
      <t>ゲンサイ</t>
    </rPh>
    <rPh sb="18" eb="21">
      <t>キキンナド</t>
    </rPh>
    <rPh sb="22" eb="24">
      <t>ツミタ</t>
    </rPh>
    <rPh sb="28" eb="30">
      <t>ジュウトウ</t>
    </rPh>
    <rPh sb="30" eb="32">
      <t>カノウ</t>
    </rPh>
    <rPh sb="32" eb="34">
      <t>ザイゲン</t>
    </rPh>
    <rPh sb="35" eb="36">
      <t>ゾウ</t>
    </rPh>
    <rPh sb="40" eb="42">
      <t>ショウライ</t>
    </rPh>
    <rPh sb="42" eb="44">
      <t>フタン</t>
    </rPh>
    <rPh sb="44" eb="46">
      <t>ヒリツ</t>
    </rPh>
    <rPh sb="47" eb="48">
      <t>ヒク</t>
    </rPh>
    <rPh sb="49" eb="51">
      <t>ジョウキョウ</t>
    </rPh>
    <rPh sb="58" eb="60">
      <t>ユウケイ</t>
    </rPh>
    <rPh sb="60" eb="62">
      <t>コテイ</t>
    </rPh>
    <rPh sb="62" eb="64">
      <t>シサン</t>
    </rPh>
    <rPh sb="64" eb="66">
      <t>ゲンカ</t>
    </rPh>
    <rPh sb="66" eb="68">
      <t>ショウキャク</t>
    </rPh>
    <rPh sb="68" eb="69">
      <t>リツ</t>
    </rPh>
    <rPh sb="71" eb="73">
      <t>ルイジ</t>
    </rPh>
    <rPh sb="73" eb="75">
      <t>ダンタイ</t>
    </rPh>
    <rPh sb="78" eb="79">
      <t>ヒク</t>
    </rPh>
    <rPh sb="84" eb="86">
      <t>ゲンザイ</t>
    </rPh>
    <rPh sb="87" eb="89">
      <t>ソンエイ</t>
    </rPh>
    <rPh sb="89" eb="91">
      <t>ジュウタク</t>
    </rPh>
    <rPh sb="91" eb="92">
      <t>チョウ</t>
    </rPh>
    <rPh sb="92" eb="95">
      <t>ジュミョウカ</t>
    </rPh>
    <rPh sb="95" eb="97">
      <t>ケイカク</t>
    </rPh>
    <rPh sb="98" eb="99">
      <t>モト</t>
    </rPh>
    <rPh sb="103" eb="105">
      <t>タテカ</t>
    </rPh>
    <rPh sb="105" eb="107">
      <t>ジギョウ</t>
    </rPh>
    <rPh sb="108" eb="110">
      <t>ジッシ</t>
    </rPh>
    <rPh sb="120" eb="122">
      <t>コンゴ</t>
    </rPh>
    <rPh sb="123" eb="125">
      <t>コウキョウ</t>
    </rPh>
    <rPh sb="125" eb="127">
      <t>シセツ</t>
    </rPh>
    <rPh sb="127" eb="129">
      <t>ソウゴウ</t>
    </rPh>
    <rPh sb="129" eb="131">
      <t>カンリ</t>
    </rPh>
    <rPh sb="131" eb="133">
      <t>ケイカク</t>
    </rPh>
    <rPh sb="134" eb="135">
      <t>モト</t>
    </rPh>
    <rPh sb="138" eb="141">
      <t>ロウキュウカ</t>
    </rPh>
    <rPh sb="141" eb="143">
      <t>タイサク</t>
    </rPh>
    <rPh sb="144" eb="145">
      <t>ト</t>
    </rPh>
    <rPh sb="146" eb="147">
      <t>ク</t>
    </rPh>
    <phoneticPr fontId="5"/>
  </si>
  <si>
    <t>実質公債費比率については、類似団体と比較して低い水準にあります。今後も公債費の適正化に取り組んでいきます。</t>
    <rPh sb="0" eb="2">
      <t>ジッシツ</t>
    </rPh>
    <rPh sb="2" eb="5">
      <t>コウサイヒ</t>
    </rPh>
    <rPh sb="5" eb="7">
      <t>ヒリツ</t>
    </rPh>
    <rPh sb="13" eb="15">
      <t>ルイジ</t>
    </rPh>
    <rPh sb="15" eb="17">
      <t>ダンタイ</t>
    </rPh>
    <rPh sb="18" eb="20">
      <t>ヒカク</t>
    </rPh>
    <rPh sb="22" eb="23">
      <t>ヒク</t>
    </rPh>
    <rPh sb="24" eb="26">
      <t>スイジュン</t>
    </rPh>
    <rPh sb="32" eb="34">
      <t>コンゴ</t>
    </rPh>
    <rPh sb="35" eb="37">
      <t>コウサイ</t>
    </rPh>
    <rPh sb="37" eb="38">
      <t>ヒ</t>
    </rPh>
    <rPh sb="39" eb="42">
      <t>テキセイカ</t>
    </rPh>
    <rPh sb="43" eb="44">
      <t>ト</t>
    </rPh>
    <rPh sb="45" eb="46">
      <t>ク</t>
    </rPh>
    <phoneticPr fontId="5"/>
  </si>
  <si>
    <t>ふるさとづくり基金</t>
    <rPh sb="7" eb="9">
      <t>キキン</t>
    </rPh>
    <phoneticPr fontId="2"/>
  </si>
  <si>
    <t>防災基盤整備事業基金</t>
    <rPh sb="0" eb="2">
      <t>ボウサイ</t>
    </rPh>
    <rPh sb="2" eb="4">
      <t>キバン</t>
    </rPh>
    <rPh sb="4" eb="6">
      <t>セイビ</t>
    </rPh>
    <rPh sb="6" eb="8">
      <t>ジギョウ</t>
    </rPh>
    <rPh sb="8" eb="10">
      <t>キキン</t>
    </rPh>
    <phoneticPr fontId="2"/>
  </si>
  <si>
    <t>地域振興基金</t>
    <rPh sb="0" eb="2">
      <t>チイキ</t>
    </rPh>
    <rPh sb="2" eb="4">
      <t>シンコウ</t>
    </rPh>
    <rPh sb="4" eb="6">
      <t>キキン</t>
    </rPh>
    <phoneticPr fontId="2"/>
  </si>
  <si>
    <t>庁舎等整備基金</t>
    <rPh sb="0" eb="3">
      <t>チョウシャナド</t>
    </rPh>
    <rPh sb="3" eb="5">
      <t>セイビ</t>
    </rPh>
    <rPh sb="5" eb="7">
      <t>キキン</t>
    </rPh>
    <phoneticPr fontId="11"/>
  </si>
  <si>
    <t>農山村ふるさと事業基金</t>
    <rPh sb="0" eb="3">
      <t>ノウサンソン</t>
    </rPh>
    <rPh sb="7" eb="9">
      <t>ジギョウ</t>
    </rPh>
    <rPh sb="9" eb="11">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</si>
</sst>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EE26-40A9-BF33-AE2604D9B8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166621</c:v>
                </c:pt>
                <c:pt idx="1">
                  <c:v>285680</c:v>
                </c:pt>
                <c:pt idx="2">
                  <c:v>203241</c:v>
                </c:pt>
                <c:pt idx="3">
                  <c:v>259868</c:v>
                </c:pt>
                <c:pt idx="4">
                  <c:v>290071</c:v>
                </c:pt>
              </c:numCache>
            </c:numRef>
          </c:val>
          <c:smooth val="0"/>
          <c:extLst xmlns:c16r2="http://schemas.microsoft.com/office/drawing/2015/06/chart">
            <c:ext xmlns:c16="http://schemas.microsoft.com/office/drawing/2014/chart" uri="{C3380CC4-5D6E-409C-BE32-E72D297353CC}">
              <c16:uniqueId val="{00000001-EE26-40A9-BF33-AE2604D9B89D}"/>
            </c:ext>
          </c:extLst>
        </c:ser>
        <c:dLbls>
          <c:showLegendKey val="0"/>
          <c:showVal val="0"/>
          <c:showCatName val="0"/>
          <c:showSerName val="0"/>
          <c:showPercent val="0"/>
          <c:showBubbleSize val="0"/>
        </c:dLbls>
        <c:marker val="1"/>
        <c:smooth val="0"/>
        <c:axId val="267116168"/>
        <c:axId val="267118912"/>
      </c:lineChart>
      <c:catAx>
        <c:axId val="267116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7118912"/>
        <c:crosses val="autoZero"/>
        <c:auto val="1"/>
        <c:lblAlgn val="ctr"/>
        <c:lblOffset val="100"/>
        <c:tickLblSkip val="1"/>
        <c:tickMarkSkip val="1"/>
        <c:noMultiLvlLbl val="0"/>
      </c:catAx>
      <c:valAx>
        <c:axId val="2671189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7116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2.76</c:v>
                </c:pt>
                <c:pt idx="1">
                  <c:v>2.77</c:v>
                </c:pt>
                <c:pt idx="2">
                  <c:v>2.68</c:v>
                </c:pt>
                <c:pt idx="3">
                  <c:v>2.7</c:v>
                </c:pt>
                <c:pt idx="4">
                  <c:v>2.78</c:v>
                </c:pt>
              </c:numCache>
            </c:numRef>
          </c:val>
          <c:extLst xmlns:c16r2="http://schemas.microsoft.com/office/drawing/2015/06/chart">
            <c:ext xmlns:c16="http://schemas.microsoft.com/office/drawing/2014/chart" uri="{C3380CC4-5D6E-409C-BE32-E72D297353CC}">
              <c16:uniqueId val="{00000000-7833-4652-ABEF-5DA51D9BD6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57.78</c:v>
                </c:pt>
                <c:pt idx="1">
                  <c:v>57.68</c:v>
                </c:pt>
                <c:pt idx="2">
                  <c:v>55.39</c:v>
                </c:pt>
                <c:pt idx="3">
                  <c:v>56.67</c:v>
                </c:pt>
                <c:pt idx="4">
                  <c:v>57.61</c:v>
                </c:pt>
              </c:numCache>
            </c:numRef>
          </c:val>
          <c:extLst xmlns:c16r2="http://schemas.microsoft.com/office/drawing/2015/06/chart">
            <c:ext xmlns:c16="http://schemas.microsoft.com/office/drawing/2014/chart" uri="{C3380CC4-5D6E-409C-BE32-E72D297353CC}">
              <c16:uniqueId val="{00000001-7833-4652-ABEF-5DA51D9BD6E3}"/>
            </c:ext>
          </c:extLst>
        </c:ser>
        <c:dLbls>
          <c:showLegendKey val="0"/>
          <c:showVal val="0"/>
          <c:showCatName val="0"/>
          <c:showSerName val="0"/>
          <c:showPercent val="0"/>
          <c:showBubbleSize val="0"/>
        </c:dLbls>
        <c:gapWidth val="250"/>
        <c:overlap val="100"/>
        <c:axId val="326774552"/>
        <c:axId val="32677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9.94</c:v>
                </c:pt>
                <c:pt idx="1">
                  <c:v>11.57</c:v>
                </c:pt>
                <c:pt idx="2">
                  <c:v>7.46</c:v>
                </c:pt>
                <c:pt idx="3">
                  <c:v>7.39</c:v>
                </c:pt>
                <c:pt idx="4">
                  <c:v>9.9499999999999993</c:v>
                </c:pt>
              </c:numCache>
            </c:numRef>
          </c:val>
          <c:smooth val="0"/>
          <c:extLst xmlns:c16r2="http://schemas.microsoft.com/office/drawing/2015/06/chart">
            <c:ext xmlns:c16="http://schemas.microsoft.com/office/drawing/2014/chart" uri="{C3380CC4-5D6E-409C-BE32-E72D297353CC}">
              <c16:uniqueId val="{00000002-7833-4652-ABEF-5DA51D9BD6E3}"/>
            </c:ext>
          </c:extLst>
        </c:ser>
        <c:dLbls>
          <c:showLegendKey val="0"/>
          <c:showVal val="0"/>
          <c:showCatName val="0"/>
          <c:showSerName val="0"/>
          <c:showPercent val="0"/>
          <c:showBubbleSize val="0"/>
        </c:dLbls>
        <c:marker val="1"/>
        <c:smooth val="0"/>
        <c:axId val="326774552"/>
        <c:axId val="326774944"/>
      </c:lineChart>
      <c:catAx>
        <c:axId val="32677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774944"/>
        <c:crosses val="autoZero"/>
        <c:auto val="1"/>
        <c:lblAlgn val="ctr"/>
        <c:lblOffset val="100"/>
        <c:tickLblSkip val="1"/>
        <c:tickMarkSkip val="1"/>
        <c:noMultiLvlLbl val="0"/>
      </c:catAx>
      <c:valAx>
        <c:axId val="32677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77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D9E-4CAF-BD40-43FB76BD70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9E-4CAF-BD40-43FB76BD70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D9E-4CAF-BD40-43FB76BD70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D9E-4CAF-BD40-43FB76BD70B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D9E-4CAF-BD40-43FB76BD70BC}"/>
            </c:ext>
          </c:extLst>
        </c:ser>
        <c:ser>
          <c:idx val="5"/>
          <c:order val="5"/>
          <c:tx>
            <c:strRef>
              <c:f>データシート!$A$32</c:f>
              <c:strCache>
                <c:ptCount val="1"/>
                <c:pt idx="0">
                  <c:v>後期高齢者特別会計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DD9E-4CAF-BD40-43FB76BD70B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0.24</c:v>
                </c:pt>
                <c:pt idx="4">
                  <c:v>#N/A</c:v>
                </c:pt>
                <c:pt idx="5">
                  <c:v>0.21</c:v>
                </c:pt>
                <c:pt idx="6">
                  <c:v>#N/A</c:v>
                </c:pt>
                <c:pt idx="7">
                  <c:v>0.23</c:v>
                </c:pt>
                <c:pt idx="8">
                  <c:v>#N/A</c:v>
                </c:pt>
                <c:pt idx="9">
                  <c:v>0.26</c:v>
                </c:pt>
              </c:numCache>
            </c:numRef>
          </c:val>
          <c:extLst xmlns:c16r2="http://schemas.microsoft.com/office/drawing/2015/06/chart">
            <c:ext xmlns:c16="http://schemas.microsoft.com/office/drawing/2014/chart" uri="{C3380CC4-5D6E-409C-BE32-E72D297353CC}">
              <c16:uniqueId val="{00000006-DD9E-4CAF-BD40-43FB76BD70B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1.24</c:v>
                </c:pt>
              </c:numCache>
            </c:numRef>
          </c:val>
          <c:extLst xmlns:c16r2="http://schemas.microsoft.com/office/drawing/2015/06/chart">
            <c:ext xmlns:c16="http://schemas.microsoft.com/office/drawing/2014/chart" uri="{C3380CC4-5D6E-409C-BE32-E72D297353CC}">
              <c16:uniqueId val="{00000007-DD9E-4CAF-BD40-43FB76BD70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5.47</c:v>
                </c:pt>
                <c:pt idx="2">
                  <c:v>#N/A</c:v>
                </c:pt>
                <c:pt idx="3">
                  <c:v>5.27</c:v>
                </c:pt>
                <c:pt idx="4">
                  <c:v>#N/A</c:v>
                </c:pt>
                <c:pt idx="5">
                  <c:v>4.93</c:v>
                </c:pt>
                <c:pt idx="6">
                  <c:v>#N/A</c:v>
                </c:pt>
                <c:pt idx="7">
                  <c:v>4.8600000000000003</c:v>
                </c:pt>
                <c:pt idx="8">
                  <c:v>#N/A</c:v>
                </c:pt>
                <c:pt idx="9">
                  <c:v>4.82</c:v>
                </c:pt>
              </c:numCache>
            </c:numRef>
          </c:val>
          <c:extLst xmlns:c16r2="http://schemas.microsoft.com/office/drawing/2015/06/chart">
            <c:ext xmlns:c16="http://schemas.microsoft.com/office/drawing/2014/chart" uri="{C3380CC4-5D6E-409C-BE32-E72D297353CC}">
              <c16:uniqueId val="{00000008-DD9E-4CAF-BD40-43FB76BD70B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2.71</c:v>
                </c:pt>
                <c:pt idx="1">
                  <c:v>#N/A</c:v>
                </c:pt>
                <c:pt idx="2">
                  <c:v>2.5</c:v>
                </c:pt>
                <c:pt idx="3">
                  <c:v>#N/A</c:v>
                </c:pt>
                <c:pt idx="4">
                  <c:v>2.25</c:v>
                </c:pt>
                <c:pt idx="5">
                  <c:v>#N/A</c:v>
                </c:pt>
                <c:pt idx="6">
                  <c:v>2.16</c:v>
                </c:pt>
                <c:pt idx="7">
                  <c:v>#N/A</c:v>
                </c:pt>
                <c:pt idx="8">
                  <c:v>2.04</c:v>
                </c:pt>
                <c:pt idx="9">
                  <c:v>#N/A</c:v>
                </c:pt>
              </c:numCache>
            </c:numRef>
          </c:val>
          <c:extLst xmlns:c16r2="http://schemas.microsoft.com/office/drawing/2015/06/chart">
            <c:ext xmlns:c16="http://schemas.microsoft.com/office/drawing/2014/chart" uri="{C3380CC4-5D6E-409C-BE32-E72D297353CC}">
              <c16:uniqueId val="{00000009-DD9E-4CAF-BD40-43FB76BD70BC}"/>
            </c:ext>
          </c:extLst>
        </c:ser>
        <c:dLbls>
          <c:showLegendKey val="0"/>
          <c:showVal val="0"/>
          <c:showCatName val="0"/>
          <c:showSerName val="0"/>
          <c:showPercent val="0"/>
          <c:showBubbleSize val="0"/>
        </c:dLbls>
        <c:gapWidth val="150"/>
        <c:overlap val="100"/>
        <c:axId val="326775728"/>
        <c:axId val="326776120"/>
      </c:barChart>
      <c:catAx>
        <c:axId val="32677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776120"/>
        <c:crosses val="autoZero"/>
        <c:auto val="1"/>
        <c:lblAlgn val="ctr"/>
        <c:lblOffset val="100"/>
        <c:tickLblSkip val="1"/>
        <c:tickMarkSkip val="1"/>
        <c:noMultiLvlLbl val="0"/>
      </c:catAx>
      <c:valAx>
        <c:axId val="326776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77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227</c:v>
                </c:pt>
                <c:pt idx="5">
                  <c:v>230</c:v>
                </c:pt>
                <c:pt idx="8">
                  <c:v>218</c:v>
                </c:pt>
                <c:pt idx="11">
                  <c:v>213</c:v>
                </c:pt>
                <c:pt idx="14">
                  <c:v>206</c:v>
                </c:pt>
              </c:numCache>
            </c:numRef>
          </c:val>
          <c:extLst xmlns:c16r2="http://schemas.microsoft.com/office/drawing/2015/06/chart">
            <c:ext xmlns:c16="http://schemas.microsoft.com/office/drawing/2014/chart" uri="{C3380CC4-5D6E-409C-BE32-E72D297353CC}">
              <c16:uniqueId val="{00000000-6D9E-499D-B4C1-AD9199EB8D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D9E-499D-B4C1-AD9199EB8D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D9E-499D-B4C1-AD9199EB8D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4</c:v>
                </c:pt>
                <c:pt idx="6">
                  <c:v>6</c:v>
                </c:pt>
                <c:pt idx="9">
                  <c:v>7</c:v>
                </c:pt>
                <c:pt idx="12">
                  <c:v>5</c:v>
                </c:pt>
              </c:numCache>
            </c:numRef>
          </c:val>
          <c:extLst xmlns:c16r2="http://schemas.microsoft.com/office/drawing/2015/06/chart">
            <c:ext xmlns:c16="http://schemas.microsoft.com/office/drawing/2014/chart" uri="{C3380CC4-5D6E-409C-BE32-E72D297353CC}">
              <c16:uniqueId val="{00000003-6D9E-499D-B4C1-AD9199EB8D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4-6D9E-499D-B4C1-AD9199EB8D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9E-499D-B4C1-AD9199EB8D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D9E-499D-B4C1-AD9199EB8D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197</c:v>
                </c:pt>
                <c:pt idx="3">
                  <c:v>200</c:v>
                </c:pt>
                <c:pt idx="6">
                  <c:v>177</c:v>
                </c:pt>
                <c:pt idx="9">
                  <c:v>141</c:v>
                </c:pt>
                <c:pt idx="12">
                  <c:v>132</c:v>
                </c:pt>
              </c:numCache>
            </c:numRef>
          </c:val>
          <c:extLst xmlns:c16r2="http://schemas.microsoft.com/office/drawing/2015/06/chart">
            <c:ext xmlns:c16="http://schemas.microsoft.com/office/drawing/2014/chart" uri="{C3380CC4-5D6E-409C-BE32-E72D297353CC}">
              <c16:uniqueId val="{00000007-6D9E-499D-B4C1-AD9199EB8DA9}"/>
            </c:ext>
          </c:extLst>
        </c:ser>
        <c:dLbls>
          <c:showLegendKey val="0"/>
          <c:showVal val="0"/>
          <c:showCatName val="0"/>
          <c:showSerName val="0"/>
          <c:showPercent val="0"/>
          <c:showBubbleSize val="0"/>
        </c:dLbls>
        <c:gapWidth val="100"/>
        <c:overlap val="100"/>
        <c:axId val="476861200"/>
        <c:axId val="476861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c:v>
                </c:pt>
                <c:pt idx="2">
                  <c:v>#N/A</c:v>
                </c:pt>
                <c:pt idx="3">
                  <c:v>#N/A</c:v>
                </c:pt>
                <c:pt idx="4">
                  <c:v>-25</c:v>
                </c:pt>
                <c:pt idx="5">
                  <c:v>#N/A</c:v>
                </c:pt>
                <c:pt idx="6">
                  <c:v>#N/A</c:v>
                </c:pt>
                <c:pt idx="7">
                  <c:v>-34</c:v>
                </c:pt>
                <c:pt idx="8">
                  <c:v>#N/A</c:v>
                </c:pt>
                <c:pt idx="9">
                  <c:v>#N/A</c:v>
                </c:pt>
                <c:pt idx="10">
                  <c:v>-64</c:v>
                </c:pt>
                <c:pt idx="11">
                  <c:v>#N/A</c:v>
                </c:pt>
                <c:pt idx="12">
                  <c:v>#N/A</c:v>
                </c:pt>
                <c:pt idx="13">
                  <c:v>-68</c:v>
                </c:pt>
                <c:pt idx="14">
                  <c:v>#N/A</c:v>
                </c:pt>
              </c:numCache>
            </c:numRef>
          </c:val>
          <c:smooth val="0"/>
          <c:extLst xmlns:c16r2="http://schemas.microsoft.com/office/drawing/2015/06/chart">
            <c:ext xmlns:c16="http://schemas.microsoft.com/office/drawing/2014/chart" uri="{C3380CC4-5D6E-409C-BE32-E72D297353CC}">
              <c16:uniqueId val="{00000008-6D9E-499D-B4C1-AD9199EB8DA9}"/>
            </c:ext>
          </c:extLst>
        </c:ser>
        <c:dLbls>
          <c:showLegendKey val="0"/>
          <c:showVal val="0"/>
          <c:showCatName val="0"/>
          <c:showSerName val="0"/>
          <c:showPercent val="0"/>
          <c:showBubbleSize val="0"/>
        </c:dLbls>
        <c:marker val="1"/>
        <c:smooth val="0"/>
        <c:axId val="476861200"/>
        <c:axId val="476861592"/>
      </c:lineChart>
      <c:catAx>
        <c:axId val="47686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861592"/>
        <c:crosses val="autoZero"/>
        <c:auto val="1"/>
        <c:lblAlgn val="ctr"/>
        <c:lblOffset val="100"/>
        <c:tickLblSkip val="1"/>
        <c:tickMarkSkip val="1"/>
        <c:noMultiLvlLbl val="0"/>
      </c:catAx>
      <c:valAx>
        <c:axId val="476861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86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1986</c:v>
                </c:pt>
                <c:pt idx="5">
                  <c:v>1963</c:v>
                </c:pt>
                <c:pt idx="8">
                  <c:v>1936</c:v>
                </c:pt>
                <c:pt idx="11">
                  <c:v>1884</c:v>
                </c:pt>
                <c:pt idx="14">
                  <c:v>1902</c:v>
                </c:pt>
              </c:numCache>
            </c:numRef>
          </c:val>
          <c:extLst xmlns:c16r2="http://schemas.microsoft.com/office/drawing/2015/06/chart">
            <c:ext xmlns:c16="http://schemas.microsoft.com/office/drawing/2014/chart" uri="{C3380CC4-5D6E-409C-BE32-E72D297353CC}">
              <c16:uniqueId val="{00000000-6874-49B5-926B-BB83A7D57D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c:v>
                </c:pt>
                <c:pt idx="5">
                  <c:v>348</c:v>
                </c:pt>
                <c:pt idx="8">
                  <c:v>495</c:v>
                </c:pt>
                <c:pt idx="11">
                  <c:v>860</c:v>
                </c:pt>
                <c:pt idx="14">
                  <c:v>1139</c:v>
                </c:pt>
              </c:numCache>
            </c:numRef>
          </c:val>
          <c:extLst xmlns:c16r2="http://schemas.microsoft.com/office/drawing/2015/06/chart">
            <c:ext xmlns:c16="http://schemas.microsoft.com/office/drawing/2014/chart" uri="{C3380CC4-5D6E-409C-BE32-E72D297353CC}">
              <c16:uniqueId val="{00000001-6874-49B5-926B-BB83A7D57D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3518</c:v>
                </c:pt>
                <c:pt idx="5">
                  <c:v>3600</c:v>
                </c:pt>
                <c:pt idx="8">
                  <c:v>3779</c:v>
                </c:pt>
                <c:pt idx="11">
                  <c:v>3977</c:v>
                </c:pt>
                <c:pt idx="14">
                  <c:v>4086</c:v>
                </c:pt>
              </c:numCache>
            </c:numRef>
          </c:val>
          <c:extLst xmlns:c16r2="http://schemas.microsoft.com/office/drawing/2015/06/chart">
            <c:ext xmlns:c16="http://schemas.microsoft.com/office/drawing/2014/chart" uri="{C3380CC4-5D6E-409C-BE32-E72D297353CC}">
              <c16:uniqueId val="{00000002-6874-49B5-926B-BB83A7D57D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74-49B5-926B-BB83A7D57D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74-49B5-926B-BB83A7D57D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4</c:v>
                </c:pt>
                <c:pt idx="6">
                  <c:v>9</c:v>
                </c:pt>
                <c:pt idx="9">
                  <c:v>15</c:v>
                </c:pt>
                <c:pt idx="12">
                  <c:v>8</c:v>
                </c:pt>
              </c:numCache>
            </c:numRef>
          </c:val>
          <c:extLst xmlns:c16r2="http://schemas.microsoft.com/office/drawing/2015/06/chart">
            <c:ext xmlns:c16="http://schemas.microsoft.com/office/drawing/2014/chart" uri="{C3380CC4-5D6E-409C-BE32-E72D297353CC}">
              <c16:uniqueId val="{00000005-6874-49B5-926B-BB83A7D57D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417</c:v>
                </c:pt>
                <c:pt idx="3">
                  <c:v>431</c:v>
                </c:pt>
                <c:pt idx="6">
                  <c:v>400</c:v>
                </c:pt>
                <c:pt idx="9">
                  <c:v>376</c:v>
                </c:pt>
                <c:pt idx="12">
                  <c:v>361</c:v>
                </c:pt>
              </c:numCache>
            </c:numRef>
          </c:val>
          <c:extLst xmlns:c16r2="http://schemas.microsoft.com/office/drawing/2015/06/chart">
            <c:ext xmlns:c16="http://schemas.microsoft.com/office/drawing/2014/chart" uri="{C3380CC4-5D6E-409C-BE32-E72D297353CC}">
              <c16:uniqueId val="{00000006-6874-49B5-926B-BB83A7D57D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c:v>
                </c:pt>
                <c:pt idx="3">
                  <c:v>54</c:v>
                </c:pt>
                <c:pt idx="6">
                  <c:v>49</c:v>
                </c:pt>
                <c:pt idx="9">
                  <c:v>42</c:v>
                </c:pt>
                <c:pt idx="12">
                  <c:v>40</c:v>
                </c:pt>
              </c:numCache>
            </c:numRef>
          </c:val>
          <c:extLst xmlns:c16r2="http://schemas.microsoft.com/office/drawing/2015/06/chart">
            <c:ext xmlns:c16="http://schemas.microsoft.com/office/drawing/2014/chart" uri="{C3380CC4-5D6E-409C-BE32-E72D297353CC}">
              <c16:uniqueId val="{00000007-6874-49B5-926B-BB83A7D57D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c:v>
                </c:pt>
                <c:pt idx="3">
                  <c:v>4</c:v>
                </c:pt>
                <c:pt idx="6">
                  <c:v>3</c:v>
                </c:pt>
                <c:pt idx="9">
                  <c:v>2</c:v>
                </c:pt>
                <c:pt idx="12">
                  <c:v>1</c:v>
                </c:pt>
              </c:numCache>
            </c:numRef>
          </c:val>
          <c:extLst xmlns:c16r2="http://schemas.microsoft.com/office/drawing/2015/06/chart">
            <c:ext xmlns:c16="http://schemas.microsoft.com/office/drawing/2014/chart" uri="{C3380CC4-5D6E-409C-BE32-E72D297353CC}">
              <c16:uniqueId val="{00000008-6874-49B5-926B-BB83A7D57D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874-49B5-926B-BB83A7D57D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1496</c:v>
                </c:pt>
                <c:pt idx="3">
                  <c:v>1683</c:v>
                </c:pt>
                <c:pt idx="6">
                  <c:v>1781</c:v>
                </c:pt>
                <c:pt idx="9">
                  <c:v>2029</c:v>
                </c:pt>
                <c:pt idx="12">
                  <c:v>2312</c:v>
                </c:pt>
              </c:numCache>
            </c:numRef>
          </c:val>
          <c:extLst xmlns:c16r2="http://schemas.microsoft.com/office/drawing/2015/06/chart">
            <c:ext xmlns:c16="http://schemas.microsoft.com/office/drawing/2014/chart" uri="{C3380CC4-5D6E-409C-BE32-E72D297353CC}">
              <c16:uniqueId val="{0000000A-6874-49B5-926B-BB83A7D57D85}"/>
            </c:ext>
          </c:extLst>
        </c:ser>
        <c:dLbls>
          <c:showLegendKey val="0"/>
          <c:showVal val="0"/>
          <c:showCatName val="0"/>
          <c:showSerName val="0"/>
          <c:showPercent val="0"/>
          <c:showBubbleSize val="0"/>
        </c:dLbls>
        <c:gapWidth val="100"/>
        <c:overlap val="100"/>
        <c:axId val="476860808"/>
        <c:axId val="476860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874-49B5-926B-BB83A7D57D85}"/>
            </c:ext>
          </c:extLst>
        </c:ser>
        <c:dLbls>
          <c:showLegendKey val="0"/>
          <c:showVal val="0"/>
          <c:showCatName val="0"/>
          <c:showSerName val="0"/>
          <c:showPercent val="0"/>
          <c:showBubbleSize val="0"/>
        </c:dLbls>
        <c:marker val="1"/>
        <c:smooth val="0"/>
        <c:axId val="476860808"/>
        <c:axId val="476860416"/>
      </c:lineChart>
      <c:catAx>
        <c:axId val="47686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860416"/>
        <c:crosses val="autoZero"/>
        <c:auto val="1"/>
        <c:lblAlgn val="ctr"/>
        <c:lblOffset val="100"/>
        <c:tickLblSkip val="1"/>
        <c:tickMarkSkip val="1"/>
        <c:noMultiLvlLbl val="0"/>
      </c:catAx>
      <c:valAx>
        <c:axId val="47686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860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811</c:v>
                </c:pt>
                <c:pt idx="1">
                  <c:v>812</c:v>
                </c:pt>
                <c:pt idx="2">
                  <c:v>814</c:v>
                </c:pt>
              </c:numCache>
            </c:numRef>
          </c:val>
          <c:extLst xmlns:c16r2="http://schemas.microsoft.com/office/drawing/2015/06/chart">
            <c:ext xmlns:c16="http://schemas.microsoft.com/office/drawing/2014/chart" uri="{C3380CC4-5D6E-409C-BE32-E72D297353CC}">
              <c16:uniqueId val="{00000000-77D0-47D3-821C-0634483D4E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1219</c:v>
                </c:pt>
                <c:pt idx="1">
                  <c:v>1409</c:v>
                </c:pt>
                <c:pt idx="2">
                  <c:v>1477</c:v>
                </c:pt>
              </c:numCache>
            </c:numRef>
          </c:val>
          <c:extLst xmlns:c16r2="http://schemas.microsoft.com/office/drawing/2015/06/chart">
            <c:ext xmlns:c16="http://schemas.microsoft.com/office/drawing/2014/chart" uri="{C3380CC4-5D6E-409C-BE32-E72D297353CC}">
              <c16:uniqueId val="{00000001-77D0-47D3-821C-0634483D4E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1749</c:v>
                </c:pt>
                <c:pt idx="1">
                  <c:v>1754</c:v>
                </c:pt>
                <c:pt idx="2">
                  <c:v>1794</c:v>
                </c:pt>
              </c:numCache>
            </c:numRef>
          </c:val>
          <c:extLst xmlns:c16r2="http://schemas.microsoft.com/office/drawing/2015/06/chart">
            <c:ext xmlns:c16="http://schemas.microsoft.com/office/drawing/2014/chart" uri="{C3380CC4-5D6E-409C-BE32-E72D297353CC}">
              <c16:uniqueId val="{00000002-77D0-47D3-821C-0634483D4EB9}"/>
            </c:ext>
          </c:extLst>
        </c:ser>
        <c:dLbls>
          <c:showLegendKey val="0"/>
          <c:showVal val="0"/>
          <c:showCatName val="0"/>
          <c:showSerName val="0"/>
          <c:showPercent val="0"/>
          <c:showBubbleSize val="0"/>
        </c:dLbls>
        <c:gapWidth val="120"/>
        <c:overlap val="100"/>
        <c:axId val="476862768"/>
        <c:axId val="476863160"/>
      </c:barChart>
      <c:catAx>
        <c:axId val="47686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863160"/>
        <c:crosses val="autoZero"/>
        <c:auto val="1"/>
        <c:lblAlgn val="ctr"/>
        <c:lblOffset val="100"/>
        <c:tickLblSkip val="1"/>
        <c:tickMarkSkip val="1"/>
        <c:noMultiLvlLbl val="0"/>
      </c:catAx>
      <c:valAx>
        <c:axId val="476863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86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08-4016-BB00-DF3EFEA5AD58}"/>
                </c:ext>
                <c:ext xmlns:c15="http://schemas.microsoft.com/office/drawing/2012/chart" uri="{CE6537A1-D6FC-4f65-9D91-7224C49458BB}">
                  <c15:dlblFieldTable>
                    <c15:dlblFTEntry>
                      <c15:txfldGUID>{71A28531-2E11-4A0B-BDCF-0AB085717370}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08-4016-BB00-DF3EFEA5AD58}"/>
                </c:ext>
                <c:ext xmlns:c15="http://schemas.microsoft.com/office/drawing/2012/chart" uri="{CE6537A1-D6FC-4f65-9D91-7224C49458BB}">
                  <c15:dlblFieldTable>
                    <c15:dlblFTEntry>
                      <c15:txfldGUID>{82695422-32B9-40EA-BCF1-36DDE1825C17}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08-4016-BB00-DF3EFEA5AD58}"/>
                </c:ext>
                <c:ext xmlns:c15="http://schemas.microsoft.com/office/drawing/2012/chart" uri="{CE6537A1-D6FC-4f65-9D91-7224C49458BB}">
                  <c15:dlblFieldTable>
                    <c15:dlblFTEntry>
                      <c15:txfldGUID>{DFB00F5A-89F7-4657-9CB5-87023582D7A2}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08-4016-BB00-DF3EFEA5AD58}"/>
                </c:ext>
                <c:ext xmlns:c15="http://schemas.microsoft.com/office/drawing/2012/chart" uri="{CE6537A1-D6FC-4f65-9D91-7224C49458BB}">
                  <c15:dlblFieldTable>
                    <c15:dlblFTEntry>
                      <c15:txfldGUID>{67BA3F66-4B7C-4F61-80C1-507369CE0CFC}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08-4016-BB00-DF3EFEA5AD58}"/>
                </c:ext>
                <c:ext xmlns:c15="http://schemas.microsoft.com/office/drawing/2012/chart" uri="{CE6537A1-D6FC-4f65-9D91-7224C49458BB}">
                  <c15:dlblFieldTable>
                    <c15:dlblFTEntry>
                      <c15:txfldGUID>{2B17FFC1-872C-4BC3-AEC5-EFAED2EE26B3}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08-4016-BB00-DF3EFEA5AD58}"/>
                </c:ext>
                <c:ext xmlns:c15="http://schemas.microsoft.com/office/drawing/2012/chart" uri="{CE6537A1-D6FC-4f65-9D91-7224C49458BB}">
                  <c15:dlblFieldTable>
                    <c15:dlblFTEntry>
                      <c15:txfldGUID>{873D56CC-2C5C-417A-8731-A308D28D334F}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08-4016-BB00-DF3EFEA5AD58}"/>
                </c:ext>
                <c:ext xmlns:c15="http://schemas.microsoft.com/office/drawing/2012/chart" uri="{CE6537A1-D6FC-4f65-9D91-7224C49458BB}">
                  <c15:dlblFieldTable>
                    <c15:dlblFTEntry>
                      <c15:txfldGUID>{F3559B3C-AA84-43E9-AB17-477F7B45F6CD}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08-4016-BB00-DF3EFEA5AD58}"/>
                </c:ext>
                <c:ext xmlns:c15="http://schemas.microsoft.com/office/drawing/2012/chart" uri="{CE6537A1-D6FC-4f65-9D91-7224C49458BB}">
                  <c15:dlblFieldTable>
                    <c15:dlblFTEntry>
                      <c15:txfldGUID>{AD05D236-3918-4663-BDE7-D2B0AE790154}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08-4016-BB00-DF3EFEA5AD58}"/>
                </c:ext>
                <c:ext xmlns:c15="http://schemas.microsoft.com/office/drawing/2012/chart" uri="{CE6537A1-D6FC-4f65-9D91-7224C49458BB}">
                  <c15:dlblFieldTable>
                    <c15:dlblFTEntry>
                      <c15:txfldGUID>{D8A63AB1-2B0E-472E-B857-B60959A3D4F8}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51.8</c:v>
                </c:pt>
                <c:pt idx="24">
                  <c:v>53.5</c:v>
                </c:pt>
                <c:pt idx="32">
                  <c:v>53.6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F08-4016-BB00-DF3EFEA5AD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08-4016-BB00-DF3EFEA5AD58}"/>
                </c:ext>
                <c:ext xmlns:c15="http://schemas.microsoft.com/office/drawing/2012/chart" uri="{CE6537A1-D6FC-4f65-9D91-7224C49458BB}">
                  <c15:dlblFieldTable>
                    <c15:dlblFTEntry>
                      <c15:txfldGUID>{03150F2B-6D16-41D7-8A51-6DFA0A52976D}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08-4016-BB00-DF3EFEA5AD58}"/>
                </c:ext>
                <c:ext xmlns:c15="http://schemas.microsoft.com/office/drawing/2012/chart" uri="{CE6537A1-D6FC-4f65-9D91-7224C49458BB}">
                  <c15:dlblFieldTable>
                    <c15:dlblFTEntry>
                      <c15:txfldGUID>{AB5B9E62-D799-4DCA-8423-A1B7AA8E40B1}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08-4016-BB00-DF3EFEA5AD58}"/>
                </c:ext>
                <c:ext xmlns:c15="http://schemas.microsoft.com/office/drawing/2012/chart" uri="{CE6537A1-D6FC-4f65-9D91-7224C49458BB}">
                  <c15:dlblFieldTable>
                    <c15:dlblFTEntry>
                      <c15:txfldGUID>{7303794F-85C8-4481-B0CA-C1E3453392D7}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08-4016-BB00-DF3EFEA5AD58}"/>
                </c:ext>
                <c:ext xmlns:c15="http://schemas.microsoft.com/office/drawing/2012/chart" uri="{CE6537A1-D6FC-4f65-9D91-7224C49458BB}">
                  <c15:dlblFieldTable>
                    <c15:dlblFTEntry>
                      <c15:txfldGUID>{577B84A5-5D05-440B-ADAA-4261D069CF04}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08-4016-BB00-DF3EFEA5AD58}"/>
                </c:ext>
                <c:ext xmlns:c15="http://schemas.microsoft.com/office/drawing/2012/chart" uri="{CE6537A1-D6FC-4f65-9D91-7224C49458BB}">
                  <c15:dlblFieldTable>
                    <c15:dlblFTEntry>
                      <c15:txfldGUID>{ED0D1DB2-213E-409E-8DBC-DDF116A12676}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08-4016-BB00-DF3EFEA5AD58}"/>
                </c:ext>
                <c:ext xmlns:c15="http://schemas.microsoft.com/office/drawing/2012/chart" uri="{CE6537A1-D6FC-4f65-9D91-7224C49458BB}">
                  <c15:dlblFieldTable>
                    <c15:dlblFTEntry>
                      <c15:txfldGUID>{9149C5B9-87FD-4A94-A3E8-6342172947A7}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08-4016-BB00-DF3EFEA5AD58}"/>
                </c:ext>
                <c:ext xmlns:c15="http://schemas.microsoft.com/office/drawing/2012/chart" uri="{CE6537A1-D6FC-4f65-9D91-7224C49458BB}">
                  <c15:layout/>
                  <c15:dlblFieldTable>
                    <c15:dlblFTEntry>
                      <c15:txfldGUID>{218D3325-7CAA-4F6F-85CD-4932DDF98BC0}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08-4016-BB00-DF3EFEA5AD58}"/>
                </c:ext>
                <c:ext xmlns:c15="http://schemas.microsoft.com/office/drawing/2012/chart" uri="{CE6537A1-D6FC-4f65-9D91-7224C49458BB}">
                  <c15:layout/>
                  <c15:dlblFieldTable>
                    <c15:dlblFTEntry>
                      <c15:txfldGUID>{C363302F-1C31-44F3-8EB2-8A8199116002}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08-4016-BB00-DF3EFEA5AD58}"/>
                </c:ext>
                <c:ext xmlns:c15="http://schemas.microsoft.com/office/drawing/2012/chart" uri="{CE6537A1-D6FC-4f65-9D91-7224C49458BB}">
                  <c15:layout/>
                  <c15:dlblFieldTable>
                    <c15:dlblFTEntry>
                      <c15:txfldGUID>{B41632C2-B52E-41C4-A3E9-1F441DFFA03A}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F08-4016-BB00-DF3EFEA5AD58}"/>
            </c:ext>
          </c:extLst>
        </c:ser>
        <c:dLbls>
          <c:showLegendKey val="0"/>
          <c:showVal val="1"/>
          <c:showCatName val="0"/>
          <c:showSerName val="0"/>
          <c:showPercent val="0"/>
          <c:showBubbleSize val="0"/>
        </c:dLbls>
        <c:axId val="326776904"/>
        <c:axId val="477762576"/>
      </c:scatterChart>
      <c:valAx>
        <c:axId val="326776904"/>
        <c:scaling>
          <c:orientation val="minMax"/>
          <c:max val="58.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762576"/>
        <c:crosses val="autoZero"/>
        <c:crossBetween val="midCat"/>
      </c:valAx>
      <c:valAx>
        <c:axId val="477762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6776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86B-43F4-A57A-7E0A3C2F5297}"/>
                </c:ext>
                <c:ext xmlns:c15="http://schemas.microsoft.com/office/drawing/2012/chart" uri="{CE6537A1-D6FC-4f65-9D91-7224C49458BB}">
                  <c15:dlblFieldTable>
                    <c15:dlblFTEntry>
                      <c15:txfldGUID>{15796C59-7B24-4B3D-878B-24070D74A146}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6B-43F4-A57A-7E0A3C2F5297}"/>
                </c:ext>
                <c:ext xmlns:c15="http://schemas.microsoft.com/office/drawing/2012/chart" uri="{CE6537A1-D6FC-4f65-9D91-7224C49458BB}">
                  <c15:dlblFieldTable>
                    <c15:dlblFTEntry>
                      <c15:txfldGUID>{75B863A0-66AA-459D-B195-0B92C7D3D90D}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86B-43F4-A57A-7E0A3C2F5297}"/>
                </c:ext>
                <c:ext xmlns:c15="http://schemas.microsoft.com/office/drawing/2012/chart" uri="{CE6537A1-D6FC-4f65-9D91-7224C49458BB}">
                  <c15:dlblFieldTable>
                    <c15:dlblFTEntry>
                      <c15:txfldGUID>{ADF84A95-8DA9-4CDD-AD6E-5345141865C1}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86B-43F4-A57A-7E0A3C2F5297}"/>
                </c:ext>
                <c:ext xmlns:c15="http://schemas.microsoft.com/office/drawing/2012/chart" uri="{CE6537A1-D6FC-4f65-9D91-7224C49458BB}">
                  <c15:dlblFieldTable>
                    <c15:dlblFTEntry>
                      <c15:txfldGUID>{8682BB02-4932-4809-9C61-F5911546FD4E}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86B-43F4-A57A-7E0A3C2F5297}"/>
                </c:ext>
                <c:ext xmlns:c15="http://schemas.microsoft.com/office/drawing/2012/chart" uri="{CE6537A1-D6FC-4f65-9D91-7224C49458BB}">
                  <c15:dlblFieldTable>
                    <c15:dlblFTEntry>
                      <c15:txfldGUID>{3CACC4BE-4203-4BC5-B77A-E2ECC1CC4F02}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86B-43F4-A57A-7E0A3C2F5297}"/>
                </c:ext>
                <c:ext xmlns:c15="http://schemas.microsoft.com/office/drawing/2012/chart" uri="{CE6537A1-D6FC-4f65-9D91-7224C49458BB}">
                  <c15:dlblFieldTable>
                    <c15:dlblFTEntry>
                      <c15:txfldGUID>{2941EE52-6C68-4DFA-A3D1-2177FD432152}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86B-43F4-A57A-7E0A3C2F5297}"/>
                </c:ext>
                <c:ext xmlns:c15="http://schemas.microsoft.com/office/drawing/2012/chart" uri="{CE6537A1-D6FC-4f65-9D91-7224C49458BB}">
                  <c15:dlblFieldTable>
                    <c15:dlblFTEntry>
                      <c15:txfldGUID>{B655A395-F0F6-49FB-939A-47C3536F0A5F}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86B-43F4-A57A-7E0A3C2F5297}"/>
                </c:ext>
                <c:ext xmlns:c15="http://schemas.microsoft.com/office/drawing/2012/chart" uri="{CE6537A1-D6FC-4f65-9D91-7224C49458BB}">
                  <c15:dlblFieldTable>
                    <c15:dlblFTEntry>
                      <c15:txfldGUID>{A08DF8B1-E6BB-4FA0-AC15-D5D50A65256B}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86B-43F4-A57A-7E0A3C2F5297}"/>
                </c:ext>
                <c:ext xmlns:c15="http://schemas.microsoft.com/office/drawing/2012/chart" uri="{CE6537A1-D6FC-4f65-9D91-7224C49458BB}">
                  <c15:dlblFieldTable>
                    <c15:dlblFTEntry>
                      <c15:txfldGUID>{9E758E23-AF0A-477E-B5D3-D80716AA6ABE}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-0.8</c:v>
                </c:pt>
                <c:pt idx="16">
                  <c:v>-2.2999999999999998</c:v>
                </c:pt>
                <c:pt idx="24">
                  <c:v>-3.3</c:v>
                </c:pt>
                <c:pt idx="32">
                  <c:v>-4.4000000000000004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86B-43F4-A57A-7E0A3C2F52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86B-43F4-A57A-7E0A3C2F5297}"/>
                </c:ext>
                <c:ext xmlns:c15="http://schemas.microsoft.com/office/drawing/2012/chart" uri="{CE6537A1-D6FC-4f65-9D91-7224C49458BB}">
                  <c15:layout/>
                  <c15:dlblFieldTable>
                    <c15:dlblFTEntry>
                      <c15:txfldGUID>{E5125686-0948-4C9D-A193-5C74C73502D4}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86B-43F4-A57A-7E0A3C2F5297}"/>
                </c:ext>
                <c:ext xmlns:c15="http://schemas.microsoft.com/office/drawing/2012/chart" uri="{CE6537A1-D6FC-4f65-9D91-7224C49458BB}">
                  <c15:dlblFieldTable>
                    <c15:dlblFTEntry>
                      <c15:txfldGUID>{5BF499B2-01F6-45A7-982E-4655077DDB9C}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86B-43F4-A57A-7E0A3C2F5297}"/>
                </c:ext>
                <c:ext xmlns:c15="http://schemas.microsoft.com/office/drawing/2012/chart" uri="{CE6537A1-D6FC-4f65-9D91-7224C49458BB}">
                  <c15:dlblFieldTable>
                    <c15:dlblFTEntry>
                      <c15:txfldGUID>{D51EC288-EAFF-4917-B05A-FBA699B90152}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86B-43F4-A57A-7E0A3C2F5297}"/>
                </c:ext>
                <c:ext xmlns:c15="http://schemas.microsoft.com/office/drawing/2012/chart" uri="{CE6537A1-D6FC-4f65-9D91-7224C49458BB}">
                  <c15:dlblFieldTable>
                    <c15:dlblFTEntry>
                      <c15:txfldGUID>{6807CDE7-6C05-417E-8884-581A7F5F4B41}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86B-43F4-A57A-7E0A3C2F5297}"/>
                </c:ext>
                <c:ext xmlns:c15="http://schemas.microsoft.com/office/drawing/2012/chart" uri="{CE6537A1-D6FC-4f65-9D91-7224C49458BB}">
                  <c15:dlblFieldTable>
                    <c15:dlblFTEntry>
                      <c15:txfldGUID>{9691FB18-0527-43F1-A36A-27236AD068D1}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86B-43F4-A57A-7E0A3C2F5297}"/>
                </c:ext>
                <c:ext xmlns:c15="http://schemas.microsoft.com/office/drawing/2012/chart" uri="{CE6537A1-D6FC-4f65-9D91-7224C49458BB}">
                  <c15:layout/>
                  <c15:dlblFieldTable>
                    <c15:dlblFTEntry>
                      <c15:txfldGUID>{0369C6E4-92A9-4392-B554-E81D15BDDC1D}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86B-43F4-A57A-7E0A3C2F5297}"/>
                </c:ext>
                <c:ext xmlns:c15="http://schemas.microsoft.com/office/drawing/2012/chart" uri="{CE6537A1-D6FC-4f65-9D91-7224C49458BB}">
                  <c15:layout/>
                  <c15:dlblFieldTable>
                    <c15:dlblFTEntry>
                      <c15:txfldGUID>{096C632C-BB97-4376-B40E-77A2D4584ECD}</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86B-43F4-A57A-7E0A3C2F5297}"/>
                </c:ext>
                <c:ext xmlns:c15="http://schemas.microsoft.com/office/drawing/2012/chart" uri="{CE6537A1-D6FC-4f65-9D91-7224C49458BB}">
                  <c15:layout/>
                  <c15:dlblFieldTable>
                    <c15:dlblFTEntry>
                      <c15:txfldGUID>{4708E4AD-D050-449B-A930-7497A2543414}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86B-43F4-A57A-7E0A3C2F5297}"/>
                </c:ext>
                <c:ext xmlns:c15="http://schemas.microsoft.com/office/drawing/2012/chart" uri="{CE6537A1-D6FC-4f65-9D91-7224C49458BB}">
                  <c15:layout/>
                  <c15:dlblFieldTable>
                    <c15:dlblFTEntry>
                      <c15:txfldGUID>{5A2AD206-817E-486D-9335-FDC3742208D1}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86B-43F4-A57A-7E0A3C2F5297}"/>
            </c:ext>
          </c:extLst>
        </c:ser>
        <c:dLbls>
          <c:showLegendKey val="0"/>
          <c:showVal val="1"/>
          <c:showCatName val="0"/>
          <c:showSerName val="0"/>
          <c:showPercent val="0"/>
          <c:showBubbleSize val="0"/>
        </c:dLbls>
        <c:axId val="477763360"/>
        <c:axId val="477763752"/>
      </c:scatterChart>
      <c:valAx>
        <c:axId val="477763360"/>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763752"/>
        <c:crosses val="autoZero"/>
        <c:crossBetween val="midCat"/>
      </c:valAx>
      <c:valAx>
        <c:axId val="4777637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763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からの起債抑制策、投資事業の財源とした既発債の償還終了、繰上償還により、良好な水準を維持できている。公営住宅建替事業を開始しているので、新規発行の抑制(緊急度・住民ニーズを的確に把握した事業の選択)及び借入金の適正管理を行い、急激な数値上昇を抑え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充当可能財源等が将来負担額を上回っているため、将来負担比率は発生していない。この要因としては、繰上償還による地方債現在高の減、減債基金等の積立による充当可能財源の増である。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福岡県赤村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公営住宅建設事業における公債費の増大を抑えるために、繰上償還を実施しており、その財源として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減債基金を６５百万円を任意積立て、将来の庁舎等の建替えに備え庁舎等整備基金を２５百万円任意積立て、また</a:t>
          </a:r>
          <a:r>
            <a:rPr kumimoji="1" lang="ja-JP" altLang="ja-JP" sz="1300">
              <a:solidFill>
                <a:schemeClr val="dk1"/>
              </a:solidFill>
              <a:effectLst/>
              <a:latin typeface="+mn-lt"/>
              <a:ea typeface="+mn-ea"/>
              <a:cs typeface="+mn-cs"/>
            </a:rPr>
            <a:t>ふるさと納税における寄附</a:t>
          </a:r>
          <a:r>
            <a:rPr kumimoji="1" lang="ja-JP" altLang="en-US" sz="1300">
              <a:solidFill>
                <a:schemeClr val="dk1"/>
              </a:solidFill>
              <a:effectLst/>
              <a:latin typeface="+mn-lt"/>
              <a:ea typeface="+mn-ea"/>
              <a:cs typeface="+mn-cs"/>
            </a:rPr>
            <a:t>に伴い</a:t>
          </a:r>
          <a:r>
            <a:rPr kumimoji="1" lang="ja-JP" altLang="ja-JP" sz="1300">
              <a:solidFill>
                <a:schemeClr val="dk1"/>
              </a:solidFill>
              <a:effectLst/>
              <a:latin typeface="+mn-lt"/>
              <a:ea typeface="+mn-ea"/>
              <a:cs typeface="+mn-cs"/>
            </a:rPr>
            <a:t>ふるさと納税寄附金基金を１１百万円積立てた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等により１億９百万円の増となった。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については、計画的に任意積立てを実施するため増加の予定、また、ふるさと納税寄附金基金については、今後の政策により増減していく見込み。その他の特定目的基金については、減少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・ふるさとづくり基金：地域づくり事業、源じいの森等整備事業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・土地開発基金：公用等土地取得等事業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・庁舎等整備基金：庁舎等整備事業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・農山村ふるさと事業基金：農山村地域農林振興事業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・中山間ふるさと・水と土保全基金：集落共同活動強化支援事業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・育英基金：育英資金貸与事業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・自然環境保護対策事業基金：環境保護対策事業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・地域雇用創出推進事業基金：農山村地域における雇用創出推進事業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・防災基盤整備事業基金：防災基盤整備事業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・ふるさと納税寄附金基金：</a:t>
          </a:r>
          <a:r>
            <a:rPr lang="ja-JP" altLang="en-US" sz="1300">
              <a:effectLst/>
            </a:rPr>
            <a:t>赤村を応援するために寄せられた寄附金をそれぞれの寄附者の思いを実現するための事業</a:t>
          </a:r>
          <a:endParaRPr lang="en-US"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将来の庁舎等の建替えに備え庁舎等整備基金を２５百万円積立て</a:t>
          </a:r>
          <a:r>
            <a:rPr kumimoji="1" lang="ja-JP" altLang="en-US" sz="1300">
              <a:solidFill>
                <a:schemeClr val="dk1"/>
              </a:solidFill>
              <a:effectLst/>
              <a:latin typeface="+mn-lt"/>
              <a:ea typeface="+mn-ea"/>
              <a:cs typeface="+mn-cs"/>
            </a:rPr>
            <a:t>、また、ふるさと納税寄附金おけるふるさと納税寄附金基金を１１百万円積立て</a:t>
          </a:r>
          <a:r>
            <a:rPr kumimoji="1" lang="ja-JP" altLang="ja-JP" sz="1300">
              <a:solidFill>
                <a:schemeClr val="dk1"/>
              </a:solidFill>
              <a:effectLst/>
              <a:latin typeface="+mn-lt"/>
              <a:ea typeface="+mn-ea"/>
              <a:cs typeface="+mn-cs"/>
            </a:rPr>
            <a:t>た等により</a:t>
          </a:r>
          <a:r>
            <a:rPr kumimoji="1" lang="ja-JP" altLang="en-US" sz="1300">
              <a:solidFill>
                <a:schemeClr val="dk1"/>
              </a:solidFill>
              <a:effectLst/>
              <a:latin typeface="+mn-lt"/>
              <a:ea typeface="+mn-ea"/>
              <a:cs typeface="+mn-cs"/>
            </a:rPr>
            <a:t>４０</a:t>
          </a:r>
          <a:r>
            <a:rPr kumimoji="1" lang="ja-JP" altLang="ja-JP" sz="13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庁舎等整備基金については、計画的に任意積立てを実施するため増加</a:t>
          </a:r>
          <a:r>
            <a:rPr kumimoji="1" lang="ja-JP" altLang="en-US" sz="1300">
              <a:solidFill>
                <a:schemeClr val="dk1"/>
              </a:solidFill>
              <a:effectLst/>
              <a:latin typeface="+mn-lt"/>
              <a:ea typeface="+mn-ea"/>
              <a:cs typeface="+mn-cs"/>
            </a:rPr>
            <a:t>し、また、ふるさと納税寄附金基金についても増加の見込み、しかしながら、その他の特定目的基金については、減少見込み。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基金積立てにおける利子運用益で２百万円の増となった。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税収如何にかかわらず、行革、経費節減等により捻出した額を不測の事態に備え積立てを実施しており、今後は利子運用益のみ増加見込み。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設事業における公債費の増大を抑えるために、繰上償還を実施しており、その財源として、また、過疎対策事業債の据置期間終了に伴う償還元金の支払いに備え積立てを実施した等により６８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計画的に繰上償還を実施しており、中長期的には減少していく見込み。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31.98
3,017,873
2,951,411
39,195
1,412,096
2,311,788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１ポイント増加している。現在、公営住宅については、村営住宅長寿命化計画に基づいて、建替事業を実施しているため、減価償却率が微増となっている。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2" name="直線コネクタ 71"/>
        <xdr:cNvCxnSpPr/>
      </xdr:nvCxnSpPr>
      <xdr:spPr>
        <a:xfrm flipV="1">
          <a:off x="4760595" y="4444153"/>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5" name="有形固定資産減価償却率最大値テキスト"/>
        <xdr:cNvSpPr txBox="1"/>
      </xdr:nvSpPr>
      <xdr:spPr>
        <a:xfrm>
          <a:off x="4813300" y="421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6" name="直線コネクタ 75"/>
        <xdr:cNvCxnSpPr/>
      </xdr:nvCxnSpPr>
      <xdr:spPr>
        <a:xfrm>
          <a:off x="4673600" y="444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7" name="有形固定資産減価償却率平均値テキスト"/>
        <xdr:cNvSpPr txBox="1"/>
      </xdr:nvSpPr>
      <xdr:spPr>
        <a:xfrm>
          <a:off x="4813300" y="5122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8" name="フローチャート: 判断 77"/>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9" name="フローチャート: 判断 78"/>
        <xdr:cNvSpPr/>
      </xdr:nvSpPr>
      <xdr:spPr>
        <a:xfrm>
          <a:off x="4000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0" name="フローチャート: 判断 79"/>
        <xdr:cNvSpPr/>
      </xdr:nvSpPr>
      <xdr:spPr>
        <a:xfrm>
          <a:off x="3238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86" name="楕円 85"/>
        <xdr:cNvSpPr/>
      </xdr:nvSpPr>
      <xdr:spPr>
        <a:xfrm>
          <a:off x="4711700" y="54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87" name="有形固定資産減価償却率該当値テキスト"/>
        <xdr:cNvSpPr txBox="1"/>
      </xdr:nvSpPr>
      <xdr:spPr>
        <a:xfrm>
          <a:off x="4813300" y="541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129117</xdr:rowOff>
    </xdr:from>
    <xdr:to>
      <xdr:col>19</xdr:col>
      <xdr:colOff>187325</xdr:colOff>
      <xdr:row>32</xdr:row>
      <xdr:rowOff>59267</xdr:rowOff>
    </xdr:to>
    <xdr:sp macro="" textlink="">
      <xdr:nvSpPr>
        <xdr:cNvPr id="88" name="楕円 87"/>
        <xdr:cNvSpPr/>
      </xdr:nvSpPr>
      <xdr:spPr>
        <a:xfrm>
          <a:off x="4000500" y="54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4868</xdr:rowOff>
    </xdr:from>
    <xdr:to>
      <xdr:col>23</xdr:col>
      <xdr:colOff>85725</xdr:colOff>
      <xdr:row>32</xdr:row>
      <xdr:rowOff>8467</xdr:rowOff>
    </xdr:to>
    <xdr:cxnSp macro="">
      <xdr:nvCxnSpPr>
        <xdr:cNvPr id="89" name="直線コネクタ 88"/>
        <xdr:cNvCxnSpPr/>
      </xdr:nvCxnSpPr>
      <xdr:spPr>
        <a:xfrm flipV="1">
          <a:off x="4051300" y="5491268"/>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18838</xdr:rowOff>
    </xdr:from>
    <xdr:to>
      <xdr:col>15</xdr:col>
      <xdr:colOff>187325</xdr:colOff>
      <xdr:row>32</xdr:row>
      <xdr:rowOff>120438</xdr:rowOff>
    </xdr:to>
    <xdr:sp macro="" textlink="">
      <xdr:nvSpPr>
        <xdr:cNvPr id="90" name="楕円 89"/>
        <xdr:cNvSpPr/>
      </xdr:nvSpPr>
      <xdr:spPr>
        <a:xfrm>
          <a:off x="3238500" y="5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8467</xdr:rowOff>
    </xdr:from>
    <xdr:to>
      <xdr:col>19</xdr:col>
      <xdr:colOff>136525</xdr:colOff>
      <xdr:row>32</xdr:row>
      <xdr:rowOff>69638</xdr:rowOff>
    </xdr:to>
    <xdr:cxnSp macro="">
      <xdr:nvCxnSpPr>
        <xdr:cNvPr id="91" name="直線コネクタ 90"/>
        <xdr:cNvCxnSpPr/>
      </xdr:nvCxnSpPr>
      <xdr:spPr>
        <a:xfrm flipV="1">
          <a:off x="3289300" y="549486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92" name="n_1aveValue有形固定資産減価償却率"/>
        <xdr:cNvSpPr txBox="1"/>
      </xdr:nvSpPr>
      <xdr:spPr>
        <a:xfrm>
          <a:off x="38360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3" name="n_2aveValue有形固定資産減価償却率"/>
        <xdr:cNvSpPr txBox="1"/>
      </xdr:nvSpPr>
      <xdr:spPr>
        <a:xfrm>
          <a:off x="3086744" y="50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50394</xdr:rowOff>
    </xdr:from>
    <xdr:ext cx="405111" cy="259045"/>
    <xdr:sp macro="" textlink="">
      <xdr:nvSpPr>
        <xdr:cNvPr id="94" name="n_1mainValue有形固定資産減価償却率"/>
        <xdr:cNvSpPr txBox="1"/>
      </xdr:nvSpPr>
      <xdr:spPr>
        <a:xfrm>
          <a:off x="3836044" y="553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111565</xdr:rowOff>
    </xdr:from>
    <xdr:ext cx="405111" cy="259045"/>
    <xdr:sp macro="" textlink="">
      <xdr:nvSpPr>
        <xdr:cNvPr id="95" name="n_2mainValue有形固定資産減価償却率"/>
        <xdr:cNvSpPr txBox="1"/>
      </xdr:nvSpPr>
      <xdr:spPr>
        <a:xfrm>
          <a:off x="3086744" y="5597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6" name="直線コネクタ 125"/>
        <xdr:cNvCxnSpPr/>
      </xdr:nvCxnSpPr>
      <xdr:spPr>
        <a:xfrm flipV="1">
          <a:off x="14793595" y="4582432"/>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9" name="債務償還可能年数最大値テキスト"/>
        <xdr:cNvSpPr txBox="1"/>
      </xdr:nvSpPr>
      <xdr:spPr>
        <a:xfrm>
          <a:off x="14846300" y="4357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30" name="直線コネクタ 129"/>
        <xdr:cNvCxnSpPr/>
      </xdr:nvCxnSpPr>
      <xdr:spPr>
        <a:xfrm>
          <a:off x="14706600" y="458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31" name="債務償還可能年数平均値テキスト"/>
        <xdr:cNvSpPr txBox="1"/>
      </xdr:nvSpPr>
      <xdr:spPr>
        <a:xfrm>
          <a:off x="14846300" y="52003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2" name="フローチャート: 判断 131"/>
        <xdr:cNvSpPr/>
      </xdr:nvSpPr>
      <xdr:spPr>
        <a:xfrm>
          <a:off x="14744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31.98
3,017,873
2,951,411
39,195
1,412,096
2,311,788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36830</xdr:rowOff>
    </xdr:from>
    <xdr:to>
      <xdr:col>24</xdr:col>
      <xdr:colOff>114300</xdr:colOff>
      <xdr:row>40</xdr:row>
      <xdr:rowOff>138430</xdr:rowOff>
    </xdr:to>
    <xdr:sp macro="" textlink="">
      <xdr:nvSpPr>
        <xdr:cNvPr id="68" name="楕円 67"/>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15257</xdr:rowOff>
    </xdr:from>
    <xdr:ext cx="405111" cy="259045"/>
    <xdr:sp macro="" textlink="">
      <xdr:nvSpPr>
        <xdr:cNvPr id="69" name="【道路】&#10;有形固定資産減価償却率該当値テキスト"/>
        <xdr:cNvSpPr txBox="1"/>
      </xdr:nvSpPr>
      <xdr:spPr>
        <a:xfrm>
          <a:off x="4673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61976</xdr:rowOff>
    </xdr:from>
    <xdr:to>
      <xdr:col>20</xdr:col>
      <xdr:colOff>38100</xdr:colOff>
      <xdr:row>40</xdr:row>
      <xdr:rowOff>163576</xdr:rowOff>
    </xdr:to>
    <xdr:sp macro="" textlink="">
      <xdr:nvSpPr>
        <xdr:cNvPr id="70" name="楕円 69"/>
        <xdr:cNvSpPr/>
      </xdr:nvSpPr>
      <xdr:spPr>
        <a:xfrm>
          <a:off x="3746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40</xdr:row>
      <xdr:rowOff>112776</xdr:rowOff>
    </xdr:to>
    <xdr:cxnSp macro="">
      <xdr:nvCxnSpPr>
        <xdr:cNvPr id="71" name="直線コネクタ 70"/>
        <xdr:cNvCxnSpPr/>
      </xdr:nvCxnSpPr>
      <xdr:spPr>
        <a:xfrm flipV="1">
          <a:off x="3797300" y="694563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89408</xdr:rowOff>
    </xdr:from>
    <xdr:to>
      <xdr:col>15</xdr:col>
      <xdr:colOff>101600</xdr:colOff>
      <xdr:row>41</xdr:row>
      <xdr:rowOff>19558</xdr:rowOff>
    </xdr:to>
    <xdr:sp macro="" textlink="">
      <xdr:nvSpPr>
        <xdr:cNvPr id="72" name="楕円 71"/>
        <xdr:cNvSpPr/>
      </xdr:nvSpPr>
      <xdr:spPr>
        <a:xfrm>
          <a:off x="2857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112776</xdr:rowOff>
    </xdr:from>
    <xdr:to>
      <xdr:col>19</xdr:col>
      <xdr:colOff>177800</xdr:colOff>
      <xdr:row>40</xdr:row>
      <xdr:rowOff>140208</xdr:rowOff>
    </xdr:to>
    <xdr:cxnSp macro="">
      <xdr:nvCxnSpPr>
        <xdr:cNvPr id="73" name="直線コネクタ 72"/>
        <xdr:cNvCxnSpPr/>
      </xdr:nvCxnSpPr>
      <xdr:spPr>
        <a:xfrm flipV="1">
          <a:off x="2908300" y="6970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5"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154703</xdr:rowOff>
    </xdr:from>
    <xdr:ext cx="405111" cy="259045"/>
    <xdr:sp macro="" textlink="">
      <xdr:nvSpPr>
        <xdr:cNvPr id="76" name="n_1mainValue【道路】&#10;有形固定資産減価償却率"/>
        <xdr:cNvSpPr txBox="1"/>
      </xdr:nvSpPr>
      <xdr:spPr>
        <a:xfrm>
          <a:off x="35820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10685</xdr:rowOff>
    </xdr:from>
    <xdr:ext cx="405111" cy="259045"/>
    <xdr:sp macro="" textlink="">
      <xdr:nvSpPr>
        <xdr:cNvPr id="77" name="n_2mainValue【道路】&#10;有形固定資産減価償却率"/>
        <xdr:cNvSpPr txBox="1"/>
      </xdr:nvSpPr>
      <xdr:spPr>
        <a:xfrm>
          <a:off x="2705744"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4" name="【道路】&#10;一人当たり延長平均値テキスト"/>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139727</xdr:rowOff>
    </xdr:from>
    <xdr:to>
      <xdr:col>55</xdr:col>
      <xdr:colOff>50800</xdr:colOff>
      <xdr:row>41</xdr:row>
      <xdr:rowOff>69877</xdr:rowOff>
    </xdr:to>
    <xdr:sp macro="" textlink="">
      <xdr:nvSpPr>
        <xdr:cNvPr id="113" name="楕円 112"/>
        <xdr:cNvSpPr/>
      </xdr:nvSpPr>
      <xdr:spPr>
        <a:xfrm>
          <a:off x="10426700" y="69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54654</xdr:rowOff>
    </xdr:from>
    <xdr:ext cx="534377" cy="259045"/>
    <xdr:sp macro="" textlink="">
      <xdr:nvSpPr>
        <xdr:cNvPr id="114" name="【道路】&#10;一人当たり延長該当値テキスト"/>
        <xdr:cNvSpPr txBox="1"/>
      </xdr:nvSpPr>
      <xdr:spPr>
        <a:xfrm>
          <a:off x="10515600" y="69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140184</xdr:rowOff>
    </xdr:from>
    <xdr:to>
      <xdr:col>50</xdr:col>
      <xdr:colOff>165100</xdr:colOff>
      <xdr:row>41</xdr:row>
      <xdr:rowOff>70334</xdr:rowOff>
    </xdr:to>
    <xdr:sp macro="" textlink="">
      <xdr:nvSpPr>
        <xdr:cNvPr id="115" name="楕円 114"/>
        <xdr:cNvSpPr/>
      </xdr:nvSpPr>
      <xdr:spPr>
        <a:xfrm>
          <a:off x="9588500" y="6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19077</xdr:rowOff>
    </xdr:from>
    <xdr:to>
      <xdr:col>55</xdr:col>
      <xdr:colOff>0</xdr:colOff>
      <xdr:row>41</xdr:row>
      <xdr:rowOff>19534</xdr:rowOff>
    </xdr:to>
    <xdr:cxnSp macro="">
      <xdr:nvCxnSpPr>
        <xdr:cNvPr id="116" name="直線コネクタ 115"/>
        <xdr:cNvCxnSpPr/>
      </xdr:nvCxnSpPr>
      <xdr:spPr>
        <a:xfrm flipV="1">
          <a:off x="9639300" y="704852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141629</xdr:rowOff>
    </xdr:from>
    <xdr:to>
      <xdr:col>46</xdr:col>
      <xdr:colOff>38100</xdr:colOff>
      <xdr:row>41</xdr:row>
      <xdr:rowOff>71779</xdr:rowOff>
    </xdr:to>
    <xdr:sp macro="" textlink="">
      <xdr:nvSpPr>
        <xdr:cNvPr id="117" name="楕円 116"/>
        <xdr:cNvSpPr/>
      </xdr:nvSpPr>
      <xdr:spPr>
        <a:xfrm>
          <a:off x="8699500" y="69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19534</xdr:rowOff>
    </xdr:from>
    <xdr:to>
      <xdr:col>50</xdr:col>
      <xdr:colOff>114300</xdr:colOff>
      <xdr:row>41</xdr:row>
      <xdr:rowOff>20979</xdr:rowOff>
    </xdr:to>
    <xdr:cxnSp macro="">
      <xdr:nvCxnSpPr>
        <xdr:cNvPr id="118" name="直線コネクタ 117"/>
        <xdr:cNvCxnSpPr/>
      </xdr:nvCxnSpPr>
      <xdr:spPr>
        <a:xfrm flipV="1">
          <a:off x="8750300" y="7048984"/>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61461</xdr:rowOff>
    </xdr:from>
    <xdr:ext cx="534377" cy="259045"/>
    <xdr:sp macro="" textlink="">
      <xdr:nvSpPr>
        <xdr:cNvPr id="121" name="n_1mainValue【道路】&#10;一人当たり延長"/>
        <xdr:cNvSpPr txBox="1"/>
      </xdr:nvSpPr>
      <xdr:spPr>
        <a:xfrm>
          <a:off x="9359411" y="70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62906</xdr:rowOff>
    </xdr:from>
    <xdr:ext cx="534377" cy="259045"/>
    <xdr:sp macro="" textlink="">
      <xdr:nvSpPr>
        <xdr:cNvPr id="122" name="n_2mainValue【道路】&#10;一人当たり延長"/>
        <xdr:cNvSpPr txBox="1"/>
      </xdr:nvSpPr>
      <xdr:spPr>
        <a:xfrm>
          <a:off x="8483111" y="709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53" name="【橋りょう・トンネル】&#10;有形固定資産減価償却率平均値テキスト"/>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62" name="楕円 161"/>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63" name="【橋りょう・トンネル】&#10;有形固定資産減価償却率該当値テキスト"/>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64" name="楕円 163"/>
        <xdr:cNvSpPr/>
      </xdr:nvSpPr>
      <xdr:spPr>
        <a:xfrm>
          <a:off x="3746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130628</xdr:rowOff>
    </xdr:to>
    <xdr:cxnSp macro="">
      <xdr:nvCxnSpPr>
        <xdr:cNvPr id="165" name="直線コネクタ 164"/>
        <xdr:cNvCxnSpPr/>
      </xdr:nvCxnSpPr>
      <xdr:spPr>
        <a:xfrm flipV="1">
          <a:off x="3797300" y="10744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96157</xdr:rowOff>
    </xdr:from>
    <xdr:to>
      <xdr:col>15</xdr:col>
      <xdr:colOff>101600</xdr:colOff>
      <xdr:row>63</xdr:row>
      <xdr:rowOff>26307</xdr:rowOff>
    </xdr:to>
    <xdr:sp macro="" textlink="">
      <xdr:nvSpPr>
        <xdr:cNvPr id="166" name="楕円 165"/>
        <xdr:cNvSpPr/>
      </xdr:nvSpPr>
      <xdr:spPr>
        <a:xfrm>
          <a:off x="2857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130628</xdr:rowOff>
    </xdr:from>
    <xdr:to>
      <xdr:col>19</xdr:col>
      <xdr:colOff>177800</xdr:colOff>
      <xdr:row>62</xdr:row>
      <xdr:rowOff>146957</xdr:rowOff>
    </xdr:to>
    <xdr:cxnSp macro="">
      <xdr:nvCxnSpPr>
        <xdr:cNvPr id="167" name="直線コネクタ 166"/>
        <xdr:cNvCxnSpPr/>
      </xdr:nvCxnSpPr>
      <xdr:spPr>
        <a:xfrm flipV="1">
          <a:off x="2908300" y="10760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170" name="n_1mainValue【橋りょう・トンネル】&#10;有形固定資産減価償却率"/>
        <xdr:cNvSpPr txBox="1"/>
      </xdr:nvSpPr>
      <xdr:spPr>
        <a:xfrm>
          <a:off x="3582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17434</xdr:rowOff>
    </xdr:from>
    <xdr:ext cx="405111" cy="259045"/>
    <xdr:sp macro="" textlink="">
      <xdr:nvSpPr>
        <xdr:cNvPr id="171" name="n_2mainValue【橋りょう・トンネル】&#10;有形固定資産減価償却率"/>
        <xdr:cNvSpPr txBox="1"/>
      </xdr:nvSpPr>
      <xdr:spPr>
        <a:xfrm>
          <a:off x="2705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82620</xdr:rowOff>
    </xdr:from>
    <xdr:to>
      <xdr:col>55</xdr:col>
      <xdr:colOff>50800</xdr:colOff>
      <xdr:row>64</xdr:row>
      <xdr:rowOff>12770</xdr:rowOff>
    </xdr:to>
    <xdr:sp macro="" textlink="">
      <xdr:nvSpPr>
        <xdr:cNvPr id="209" name="楕円 208"/>
        <xdr:cNvSpPr/>
      </xdr:nvSpPr>
      <xdr:spPr>
        <a:xfrm>
          <a:off x="10426700" y="108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168997</xdr:rowOff>
    </xdr:from>
    <xdr:ext cx="599010" cy="259045"/>
    <xdr:sp macro="" textlink="">
      <xdr:nvSpPr>
        <xdr:cNvPr id="210" name="【橋りょう・トンネル】&#10;一人当たり有形固定資産（償却資産）額該当値テキスト"/>
        <xdr:cNvSpPr txBox="1"/>
      </xdr:nvSpPr>
      <xdr:spPr>
        <a:xfrm>
          <a:off x="10515600" y="107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85331</xdr:rowOff>
    </xdr:from>
    <xdr:to>
      <xdr:col>50</xdr:col>
      <xdr:colOff>165100</xdr:colOff>
      <xdr:row>64</xdr:row>
      <xdr:rowOff>15481</xdr:rowOff>
    </xdr:to>
    <xdr:sp macro="" textlink="">
      <xdr:nvSpPr>
        <xdr:cNvPr id="211" name="楕円 210"/>
        <xdr:cNvSpPr/>
      </xdr:nvSpPr>
      <xdr:spPr>
        <a:xfrm>
          <a:off x="9588500" y="108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133420</xdr:rowOff>
    </xdr:from>
    <xdr:to>
      <xdr:col>55</xdr:col>
      <xdr:colOff>0</xdr:colOff>
      <xdr:row>63</xdr:row>
      <xdr:rowOff>136131</xdr:rowOff>
    </xdr:to>
    <xdr:cxnSp macro="">
      <xdr:nvCxnSpPr>
        <xdr:cNvPr id="212" name="直線コネクタ 211"/>
        <xdr:cNvCxnSpPr/>
      </xdr:nvCxnSpPr>
      <xdr:spPr>
        <a:xfrm flipV="1">
          <a:off x="9639300" y="10934770"/>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88784</xdr:rowOff>
    </xdr:from>
    <xdr:to>
      <xdr:col>46</xdr:col>
      <xdr:colOff>38100</xdr:colOff>
      <xdr:row>64</xdr:row>
      <xdr:rowOff>18934</xdr:rowOff>
    </xdr:to>
    <xdr:sp macro="" textlink="">
      <xdr:nvSpPr>
        <xdr:cNvPr id="213" name="楕円 212"/>
        <xdr:cNvSpPr/>
      </xdr:nvSpPr>
      <xdr:spPr>
        <a:xfrm>
          <a:off x="8699500" y="108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136131</xdr:rowOff>
    </xdr:from>
    <xdr:to>
      <xdr:col>50</xdr:col>
      <xdr:colOff>114300</xdr:colOff>
      <xdr:row>63</xdr:row>
      <xdr:rowOff>139584</xdr:rowOff>
    </xdr:to>
    <xdr:cxnSp macro="">
      <xdr:nvCxnSpPr>
        <xdr:cNvPr id="214" name="直線コネクタ 213"/>
        <xdr:cNvCxnSpPr/>
      </xdr:nvCxnSpPr>
      <xdr:spPr>
        <a:xfrm flipV="1">
          <a:off x="8750300" y="10937481"/>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6608</xdr:rowOff>
    </xdr:from>
    <xdr:ext cx="599010" cy="259045"/>
    <xdr:sp macro="" textlink="">
      <xdr:nvSpPr>
        <xdr:cNvPr id="217" name="n_1mainValue【橋りょう・トンネル】&#10;一人当たり有形固定資産（償却資産）額"/>
        <xdr:cNvSpPr txBox="1"/>
      </xdr:nvSpPr>
      <xdr:spPr>
        <a:xfrm>
          <a:off x="9327095" y="1097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10061</xdr:rowOff>
    </xdr:from>
    <xdr:ext cx="599010" cy="259045"/>
    <xdr:sp macro="" textlink="">
      <xdr:nvSpPr>
        <xdr:cNvPr id="218" name="n_2mainValue【橋りょう・トンネル】&#10;一人当たり有形固定資産（償却資産）額"/>
        <xdr:cNvSpPr txBox="1"/>
      </xdr:nvSpPr>
      <xdr:spPr>
        <a:xfrm>
          <a:off x="8450795" y="10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48" name="【公営住宅】&#10;有形固定資産減価償却率平均値テキスト"/>
        <xdr:cNvSpPr txBox="1"/>
      </xdr:nvSpPr>
      <xdr:spPr>
        <a:xfrm>
          <a:off x="4673600" y="13846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257" name="楕円 256"/>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16527</xdr:rowOff>
    </xdr:from>
    <xdr:ext cx="405111" cy="259045"/>
    <xdr:sp macro="" textlink="">
      <xdr:nvSpPr>
        <xdr:cNvPr id="258" name="【公営住宅】&#10;有形固定資産減価償却率該当値テキスト"/>
        <xdr:cNvSpPr txBox="1"/>
      </xdr:nvSpPr>
      <xdr:spPr>
        <a:xfrm>
          <a:off x="4673600" y="1441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259" name="楕円 258"/>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152400</xdr:rowOff>
    </xdr:to>
    <xdr:cxnSp macro="">
      <xdr:nvCxnSpPr>
        <xdr:cNvPr id="260" name="直線コネクタ 259"/>
        <xdr:cNvCxnSpPr/>
      </xdr:nvCxnSpPr>
      <xdr:spPr>
        <a:xfrm>
          <a:off x="3797300" y="144094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261" name="楕円 260"/>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xdr:rowOff>
    </xdr:from>
    <xdr:to>
      <xdr:col>19</xdr:col>
      <xdr:colOff>177800</xdr:colOff>
      <xdr:row>84</xdr:row>
      <xdr:rowOff>7620</xdr:rowOff>
    </xdr:to>
    <xdr:cxnSp macro="">
      <xdr:nvCxnSpPr>
        <xdr:cNvPr id="262" name="直線コネクタ 261"/>
        <xdr:cNvCxnSpPr/>
      </xdr:nvCxnSpPr>
      <xdr:spPr>
        <a:xfrm>
          <a:off x="2908300" y="1423987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63"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64"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265" name="n_1mainValue【公営住宅】&#10;有形固定資産減価償却率"/>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51452</xdr:rowOff>
    </xdr:from>
    <xdr:ext cx="405111" cy="259045"/>
    <xdr:sp macro="" textlink="">
      <xdr:nvSpPr>
        <xdr:cNvPr id="266" name="n_2mainValue【公営住宅】&#10;有形固定資産減価償却率"/>
        <xdr:cNvSpPr txBox="1"/>
      </xdr:nvSpPr>
      <xdr:spPr>
        <a:xfrm>
          <a:off x="2705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8889</xdr:rowOff>
    </xdr:from>
    <xdr:to>
      <xdr:col>55</xdr:col>
      <xdr:colOff>50800</xdr:colOff>
      <xdr:row>84</xdr:row>
      <xdr:rowOff>110489</xdr:rowOff>
    </xdr:to>
    <xdr:sp macro="" textlink="">
      <xdr:nvSpPr>
        <xdr:cNvPr id="304" name="楕円 303"/>
        <xdr:cNvSpPr/>
      </xdr:nvSpPr>
      <xdr:spPr>
        <a:xfrm>
          <a:off x="10426700" y="144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31766</xdr:rowOff>
    </xdr:from>
    <xdr:ext cx="469744" cy="259045"/>
    <xdr:sp macro="" textlink="">
      <xdr:nvSpPr>
        <xdr:cNvPr id="305" name="【公営住宅】&#10;一人当たり面積該当値テキスト"/>
        <xdr:cNvSpPr txBox="1"/>
      </xdr:nvSpPr>
      <xdr:spPr>
        <a:xfrm>
          <a:off x="10515600" y="1426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60325</xdr:rowOff>
    </xdr:from>
    <xdr:to>
      <xdr:col>50</xdr:col>
      <xdr:colOff>165100</xdr:colOff>
      <xdr:row>84</xdr:row>
      <xdr:rowOff>161925</xdr:rowOff>
    </xdr:to>
    <xdr:sp macro="" textlink="">
      <xdr:nvSpPr>
        <xdr:cNvPr id="306" name="楕円 305"/>
        <xdr:cNvSpPr/>
      </xdr:nvSpPr>
      <xdr:spPr>
        <a:xfrm>
          <a:off x="95885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59689</xdr:rowOff>
    </xdr:from>
    <xdr:to>
      <xdr:col>55</xdr:col>
      <xdr:colOff>0</xdr:colOff>
      <xdr:row>84</xdr:row>
      <xdr:rowOff>111125</xdr:rowOff>
    </xdr:to>
    <xdr:cxnSp macro="">
      <xdr:nvCxnSpPr>
        <xdr:cNvPr id="307" name="直線コネクタ 306"/>
        <xdr:cNvCxnSpPr/>
      </xdr:nvCxnSpPr>
      <xdr:spPr>
        <a:xfrm flipV="1">
          <a:off x="9639300" y="144614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89788</xdr:rowOff>
    </xdr:from>
    <xdr:to>
      <xdr:col>46</xdr:col>
      <xdr:colOff>38100</xdr:colOff>
      <xdr:row>85</xdr:row>
      <xdr:rowOff>19938</xdr:rowOff>
    </xdr:to>
    <xdr:sp macro="" textlink="">
      <xdr:nvSpPr>
        <xdr:cNvPr id="308" name="楕円 307"/>
        <xdr:cNvSpPr/>
      </xdr:nvSpPr>
      <xdr:spPr>
        <a:xfrm>
          <a:off x="8699500" y="144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111125</xdr:rowOff>
    </xdr:from>
    <xdr:to>
      <xdr:col>50</xdr:col>
      <xdr:colOff>114300</xdr:colOff>
      <xdr:row>84</xdr:row>
      <xdr:rowOff>140588</xdr:rowOff>
    </xdr:to>
    <xdr:cxnSp macro="">
      <xdr:nvCxnSpPr>
        <xdr:cNvPr id="309" name="直線コネクタ 308"/>
        <xdr:cNvCxnSpPr/>
      </xdr:nvCxnSpPr>
      <xdr:spPr>
        <a:xfrm flipV="1">
          <a:off x="8750300" y="14512925"/>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1"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153052</xdr:rowOff>
    </xdr:from>
    <xdr:ext cx="469744" cy="259045"/>
    <xdr:sp macro="" textlink="">
      <xdr:nvSpPr>
        <xdr:cNvPr id="312" name="n_1mainValue【公営住宅】&#10;一人当たり面積"/>
        <xdr:cNvSpPr txBox="1"/>
      </xdr:nvSpPr>
      <xdr:spPr>
        <a:xfrm>
          <a:off x="9391727" y="1455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11065</xdr:rowOff>
    </xdr:from>
    <xdr:ext cx="469744" cy="259045"/>
    <xdr:sp macro="" textlink="">
      <xdr:nvSpPr>
        <xdr:cNvPr id="313" name="n_2mainValue【公営住宅】&#10;一人当たり面積"/>
        <xdr:cNvSpPr txBox="1"/>
      </xdr:nvSpPr>
      <xdr:spPr>
        <a:xfrm>
          <a:off x="8515427" y="1458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6" name="直線コネクタ 3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7" name="テキスト ボックス 3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8" name="直線コネクタ 3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9" name="テキスト ボックス 3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0" name="直線コネクタ 3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1" name="テキスト ボックス 3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2" name="直線コネクタ 3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3" name="テキスト ボックス 3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4" name="直線コネクタ 3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5" name="テキスト ボックス 3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6" name="直線コネクタ 3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7" name="テキスト ボックス 3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371" name="直線コネクタ 370"/>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372"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373" name="直線コネクタ 372"/>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374"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375" name="直線コネクタ 374"/>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376" name="【学校施設】&#10;有形固定資産減価償却率平均値テキスト"/>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377" name="フローチャート: 判断 376"/>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78" name="フローチャート: 判断 37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379" name="フローチャート: 判断 378"/>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85" name="楕円 384"/>
        <xdr:cNvSpPr/>
      </xdr:nvSpPr>
      <xdr:spPr>
        <a:xfrm>
          <a:off x="16268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35396</xdr:rowOff>
    </xdr:from>
    <xdr:ext cx="405111" cy="259045"/>
    <xdr:sp macro="" textlink="">
      <xdr:nvSpPr>
        <xdr:cNvPr id="386" name="【学校施設】&#10;有形固定資産減価償却率該当値テキスト"/>
        <xdr:cNvSpPr txBox="1"/>
      </xdr:nvSpPr>
      <xdr:spPr>
        <a:xfrm>
          <a:off x="16357600"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387" name="楕円 386"/>
        <xdr:cNvSpPr/>
      </xdr:nvSpPr>
      <xdr:spPr>
        <a:xfrm>
          <a:off x="15430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107769</xdr:rowOff>
    </xdr:from>
    <xdr:to>
      <xdr:col>85</xdr:col>
      <xdr:colOff>127000</xdr:colOff>
      <xdr:row>59</xdr:row>
      <xdr:rowOff>143691</xdr:rowOff>
    </xdr:to>
    <xdr:cxnSp macro="">
      <xdr:nvCxnSpPr>
        <xdr:cNvPr id="388" name="直線コネクタ 387"/>
        <xdr:cNvCxnSpPr/>
      </xdr:nvCxnSpPr>
      <xdr:spPr>
        <a:xfrm flipV="1">
          <a:off x="15481300" y="1022331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43906</xdr:rowOff>
    </xdr:from>
    <xdr:to>
      <xdr:col>76</xdr:col>
      <xdr:colOff>165100</xdr:colOff>
      <xdr:row>59</xdr:row>
      <xdr:rowOff>145506</xdr:rowOff>
    </xdr:to>
    <xdr:sp macro="" textlink="">
      <xdr:nvSpPr>
        <xdr:cNvPr id="389" name="楕円 388"/>
        <xdr:cNvSpPr/>
      </xdr:nvSpPr>
      <xdr:spPr>
        <a:xfrm>
          <a:off x="14541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94706</xdr:rowOff>
    </xdr:from>
    <xdr:to>
      <xdr:col>81</xdr:col>
      <xdr:colOff>50800</xdr:colOff>
      <xdr:row>59</xdr:row>
      <xdr:rowOff>143691</xdr:rowOff>
    </xdr:to>
    <xdr:cxnSp macro="">
      <xdr:nvCxnSpPr>
        <xdr:cNvPr id="390" name="直線コネクタ 389"/>
        <xdr:cNvCxnSpPr/>
      </xdr:nvCxnSpPr>
      <xdr:spPr>
        <a:xfrm>
          <a:off x="14592300" y="1021025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391"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392"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14168</xdr:rowOff>
    </xdr:from>
    <xdr:ext cx="405111" cy="259045"/>
    <xdr:sp macro="" textlink="">
      <xdr:nvSpPr>
        <xdr:cNvPr id="393" name="n_1mainValue【学校施設】&#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136633</xdr:rowOff>
    </xdr:from>
    <xdr:ext cx="405111" cy="259045"/>
    <xdr:sp macro="" textlink="">
      <xdr:nvSpPr>
        <xdr:cNvPr id="394" name="n_2mainValue【学校施設】&#10;有形固定資産減価償却率"/>
        <xdr:cNvSpPr txBox="1"/>
      </xdr:nvSpPr>
      <xdr:spPr>
        <a:xfrm>
          <a:off x="14389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5" name="直線コネクタ 40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6" name="テキスト ボックス 40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7" name="直線コネクタ 40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8" name="テキスト ボックス 40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9" name="直線コネクタ 40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0" name="テキスト ボックス 40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1" name="直線コネクタ 41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2" name="テキスト ボックス 41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3" name="直線コネクタ 41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14" name="テキスト ボックス 41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5" name="直線コネクタ 41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6" name="テキスト ボックス 41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8" name="テキスト ボックス 41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20" name="直線コネクタ 419"/>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21"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22" name="直線コネクタ 421"/>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23"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24" name="直線コネクタ 423"/>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425" name="【学校施設】&#10;一人当たり面積平均値テキスト"/>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26" name="フローチャート: 判断 425"/>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27" name="フローチャート: 判断 426"/>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28" name="フローチャート: 判断 427"/>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80700</xdr:rowOff>
    </xdr:from>
    <xdr:to>
      <xdr:col>116</xdr:col>
      <xdr:colOff>114300</xdr:colOff>
      <xdr:row>63</xdr:row>
      <xdr:rowOff>10850</xdr:rowOff>
    </xdr:to>
    <xdr:sp macro="" textlink="">
      <xdr:nvSpPr>
        <xdr:cNvPr id="434" name="楕円 433"/>
        <xdr:cNvSpPr/>
      </xdr:nvSpPr>
      <xdr:spPr>
        <a:xfrm>
          <a:off x="22110700" y="107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59127</xdr:rowOff>
    </xdr:from>
    <xdr:ext cx="469744" cy="259045"/>
    <xdr:sp macro="" textlink="">
      <xdr:nvSpPr>
        <xdr:cNvPr id="435" name="【学校施設】&#10;一人当たり面積該当値テキスト"/>
        <xdr:cNvSpPr txBox="1"/>
      </xdr:nvSpPr>
      <xdr:spPr>
        <a:xfrm>
          <a:off x="22199600" y="1068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82114</xdr:rowOff>
    </xdr:from>
    <xdr:to>
      <xdr:col>112</xdr:col>
      <xdr:colOff>38100</xdr:colOff>
      <xdr:row>63</xdr:row>
      <xdr:rowOff>12264</xdr:rowOff>
    </xdr:to>
    <xdr:sp macro="" textlink="">
      <xdr:nvSpPr>
        <xdr:cNvPr id="436" name="楕円 435"/>
        <xdr:cNvSpPr/>
      </xdr:nvSpPr>
      <xdr:spPr>
        <a:xfrm>
          <a:off x="21272500" y="107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131500</xdr:rowOff>
    </xdr:from>
    <xdr:to>
      <xdr:col>116</xdr:col>
      <xdr:colOff>63500</xdr:colOff>
      <xdr:row>62</xdr:row>
      <xdr:rowOff>132914</xdr:rowOff>
    </xdr:to>
    <xdr:cxnSp macro="">
      <xdr:nvCxnSpPr>
        <xdr:cNvPr id="437" name="直線コネクタ 436"/>
        <xdr:cNvCxnSpPr/>
      </xdr:nvCxnSpPr>
      <xdr:spPr>
        <a:xfrm flipV="1">
          <a:off x="21323300" y="10761400"/>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76889</xdr:rowOff>
    </xdr:from>
    <xdr:to>
      <xdr:col>107</xdr:col>
      <xdr:colOff>101600</xdr:colOff>
      <xdr:row>63</xdr:row>
      <xdr:rowOff>7039</xdr:rowOff>
    </xdr:to>
    <xdr:sp macro="" textlink="">
      <xdr:nvSpPr>
        <xdr:cNvPr id="438" name="楕円 437"/>
        <xdr:cNvSpPr/>
      </xdr:nvSpPr>
      <xdr:spPr>
        <a:xfrm>
          <a:off x="20383500" y="107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127689</xdr:rowOff>
    </xdr:from>
    <xdr:to>
      <xdr:col>111</xdr:col>
      <xdr:colOff>177800</xdr:colOff>
      <xdr:row>62</xdr:row>
      <xdr:rowOff>132914</xdr:rowOff>
    </xdr:to>
    <xdr:cxnSp macro="">
      <xdr:nvCxnSpPr>
        <xdr:cNvPr id="439" name="直線コネクタ 438"/>
        <xdr:cNvCxnSpPr/>
      </xdr:nvCxnSpPr>
      <xdr:spPr>
        <a:xfrm>
          <a:off x="20434300" y="1075758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440" name="n_1aveValue【学校施設】&#10;一人当たり面積"/>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41"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3391</xdr:rowOff>
    </xdr:from>
    <xdr:ext cx="469744" cy="259045"/>
    <xdr:sp macro="" textlink="">
      <xdr:nvSpPr>
        <xdr:cNvPr id="442" name="n_1mainValue【学校施設】&#10;一人当たり面積"/>
        <xdr:cNvSpPr txBox="1"/>
      </xdr:nvSpPr>
      <xdr:spPr>
        <a:xfrm>
          <a:off x="21075727" y="108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169616</xdr:rowOff>
    </xdr:from>
    <xdr:ext cx="469744" cy="259045"/>
    <xdr:sp macro="" textlink="">
      <xdr:nvSpPr>
        <xdr:cNvPr id="443" name="n_2mainValue【学校施設】&#10;一人当たり面積"/>
        <xdr:cNvSpPr txBox="1"/>
      </xdr:nvSpPr>
      <xdr:spPr>
        <a:xfrm>
          <a:off x="20199427" y="1079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正方形/長方形 46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一人当たりの延長が微増となっている。新規取得より減価償却費の方が多かったため、減価償却率が上昇した。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a:t>
          </a: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mn-lt"/>
              <a:ea typeface="+mn-ea"/>
              <a:cs typeface="+mn-cs"/>
            </a:rPr>
            <a:t>一人当たりの延長が微増となっている。新規取得より減価償却費の方が多かったため、減価償却率が上昇した。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学校</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一人あたりの面積が微増となっている。新規取得が無いため、減価償却率が上昇した。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住宅</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今年度は、住宅の建替えが行われたため、源償却累計額が減少し、一人あたりの面積が上昇している。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31.98
3,017,873
2,951,411
39,195
1,412,096
2,311,788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xdr:cNvCxnSpPr/>
      </xdr:nvCxnSpPr>
      <xdr:spPr>
        <a:xfrm flipV="1">
          <a:off x="46348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159275</xdr:rowOff>
    </xdr:from>
    <xdr:ext cx="405111" cy="259045"/>
    <xdr:sp macro="" textlink="">
      <xdr:nvSpPr>
        <xdr:cNvPr id="58" name="【図書館】&#10;有形固定資産減価償却率平均値テキスト"/>
        <xdr:cNvSpPr txBox="1"/>
      </xdr:nvSpPr>
      <xdr:spPr>
        <a:xfrm>
          <a:off x="4673600" y="6674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xdr:cNvSpPr/>
      </xdr:nvSpPr>
      <xdr:spPr>
        <a:xfrm>
          <a:off x="4584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xdr:rowOff>
    </xdr:from>
    <xdr:to>
      <xdr:col>15</xdr:col>
      <xdr:colOff>101600</xdr:colOff>
      <xdr:row>37</xdr:row>
      <xdr:rowOff>101854</xdr:rowOff>
    </xdr:to>
    <xdr:sp macro="" textlink="">
      <xdr:nvSpPr>
        <xdr:cNvPr id="61" name="フローチャート: 判断 60"/>
        <xdr:cNvSpPr/>
      </xdr:nvSpPr>
      <xdr:spPr>
        <a:xfrm>
          <a:off x="2857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7" name="楕円 66"/>
        <xdr:cNvSpPr/>
      </xdr:nvSpPr>
      <xdr:spPr>
        <a:xfrm>
          <a:off x="4584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107713</xdr:rowOff>
    </xdr:from>
    <xdr:ext cx="405111" cy="259045"/>
    <xdr:sp macro="" textlink="">
      <xdr:nvSpPr>
        <xdr:cNvPr id="68" name="【図書館】&#10;有形固定資産減価償却率該当値テキスト"/>
        <xdr:cNvSpPr txBox="1"/>
      </xdr:nvSpPr>
      <xdr:spPr>
        <a:xfrm>
          <a:off x="4673600" y="61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135128</xdr:rowOff>
    </xdr:from>
    <xdr:to>
      <xdr:col>20</xdr:col>
      <xdr:colOff>38100</xdr:colOff>
      <xdr:row>37</xdr:row>
      <xdr:rowOff>65278</xdr:rowOff>
    </xdr:to>
    <xdr:sp macro="" textlink="">
      <xdr:nvSpPr>
        <xdr:cNvPr id="69" name="楕円 68"/>
        <xdr:cNvSpPr/>
      </xdr:nvSpPr>
      <xdr:spPr>
        <a:xfrm>
          <a:off x="3746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135636</xdr:rowOff>
    </xdr:from>
    <xdr:to>
      <xdr:col>24</xdr:col>
      <xdr:colOff>63500</xdr:colOff>
      <xdr:row>37</xdr:row>
      <xdr:rowOff>14478</xdr:rowOff>
    </xdr:to>
    <xdr:cxnSp macro="">
      <xdr:nvCxnSpPr>
        <xdr:cNvPr id="70" name="直線コネクタ 69"/>
        <xdr:cNvCxnSpPr/>
      </xdr:nvCxnSpPr>
      <xdr:spPr>
        <a:xfrm flipV="1">
          <a:off x="3797300" y="63078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1" name="楕円 70"/>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xdr:rowOff>
    </xdr:from>
    <xdr:to>
      <xdr:col>19</xdr:col>
      <xdr:colOff>177800</xdr:colOff>
      <xdr:row>37</xdr:row>
      <xdr:rowOff>64770</xdr:rowOff>
    </xdr:to>
    <xdr:cxnSp macro="">
      <xdr:nvCxnSpPr>
        <xdr:cNvPr id="72" name="直線コネクタ 71"/>
        <xdr:cNvCxnSpPr/>
      </xdr:nvCxnSpPr>
      <xdr:spPr>
        <a:xfrm flipV="1">
          <a:off x="2908300" y="63581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73" name="n_1ave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118381</xdr:rowOff>
    </xdr:from>
    <xdr:ext cx="405111" cy="259045"/>
    <xdr:sp macro="" textlink="">
      <xdr:nvSpPr>
        <xdr:cNvPr id="74" name="n_2aveValue【図書館】&#10;有形固定資産減価償却率"/>
        <xdr:cNvSpPr txBox="1"/>
      </xdr:nvSpPr>
      <xdr:spPr>
        <a:xfrm>
          <a:off x="2705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81805</xdr:rowOff>
    </xdr:from>
    <xdr:ext cx="405111" cy="259045"/>
    <xdr:sp macro="" textlink="">
      <xdr:nvSpPr>
        <xdr:cNvPr id="75" name="n_1mainValue【図書館】&#10;有形固定資産減価償却率"/>
        <xdr:cNvSpPr txBox="1"/>
      </xdr:nvSpPr>
      <xdr:spPr>
        <a:xfrm>
          <a:off x="35820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76" name="n_2mainValue【図書館】&#10;有形固定資産減価償却率"/>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100" name="直線コネクタ 99"/>
        <xdr:cNvCxnSpPr/>
      </xdr:nvCxnSpPr>
      <xdr:spPr>
        <a:xfrm flipV="1">
          <a:off x="10476865" y="59207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1"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2" name="直線コネクタ 101"/>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103" name="【図書館】&#10;一人当たり面積最大値テキスト"/>
        <xdr:cNvSpPr txBox="1"/>
      </xdr:nvSpPr>
      <xdr:spPr>
        <a:xfrm>
          <a:off x="105156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104" name="直線コネクタ 103"/>
        <xdr:cNvCxnSpPr/>
      </xdr:nvCxnSpPr>
      <xdr:spPr>
        <a:xfrm>
          <a:off x="10388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105427</xdr:rowOff>
    </xdr:from>
    <xdr:ext cx="469744" cy="259045"/>
    <xdr:sp macro="" textlink="">
      <xdr:nvSpPr>
        <xdr:cNvPr id="105" name="【図書館】&#10;一人当たり面積平均値テキスト"/>
        <xdr:cNvSpPr txBox="1"/>
      </xdr:nvSpPr>
      <xdr:spPr>
        <a:xfrm>
          <a:off x="10515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6" name="フローチャート: 判断 105"/>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7" name="フローチャート: 判断 106"/>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132080</xdr:rowOff>
    </xdr:from>
    <xdr:to>
      <xdr:col>46</xdr:col>
      <xdr:colOff>38100</xdr:colOff>
      <xdr:row>38</xdr:row>
      <xdr:rowOff>62230</xdr:rowOff>
    </xdr:to>
    <xdr:sp macro="" textlink="">
      <xdr:nvSpPr>
        <xdr:cNvPr id="108" name="フローチャート: 判断 107"/>
        <xdr:cNvSpPr/>
      </xdr:nvSpPr>
      <xdr:spPr>
        <a:xfrm>
          <a:off x="869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14" name="楕円 113"/>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15" name="【図書館】&#10;一人当たり面積該当値テキスト"/>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16" name="楕円 115"/>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17" name="直線コネクタ 116"/>
        <xdr:cNvCxnSpPr/>
      </xdr:nvCxnSpPr>
      <xdr:spPr>
        <a:xfrm>
          <a:off x="9639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18" name="楕円 117"/>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19" name="直線コネクタ 118"/>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139717</xdr:rowOff>
    </xdr:from>
    <xdr:ext cx="469744" cy="259045"/>
    <xdr:sp macro="" textlink="">
      <xdr:nvSpPr>
        <xdr:cNvPr id="120" name="n_1aveValue【図書館】&#10;一人当たり面積"/>
        <xdr:cNvSpPr txBox="1"/>
      </xdr:nvSpPr>
      <xdr:spPr>
        <a:xfrm>
          <a:off x="9391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78757</xdr:rowOff>
    </xdr:from>
    <xdr:ext cx="469744" cy="259045"/>
    <xdr:sp macro="" textlink="">
      <xdr:nvSpPr>
        <xdr:cNvPr id="121" name="n_2aveValue【図書館】&#10;一人当たり面積"/>
        <xdr:cNvSpPr txBox="1"/>
      </xdr:nvSpPr>
      <xdr:spPr>
        <a:xfrm>
          <a:off x="8515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22" name="n_1mainValue【図書館】&#10;一人当たり面積"/>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23" name="n_2mainValue【図書館】&#10;一人当たり面積"/>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148" name="直線コネクタ 147"/>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9"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0" name="直線コネクタ 149"/>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151"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152" name="直線コネクタ 151"/>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153"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54" name="フローチャート: 判断 153"/>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155" name="フローチャート: 判断 154"/>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163195</xdr:rowOff>
    </xdr:to>
    <xdr:sp macro="" textlink="">
      <xdr:nvSpPr>
        <xdr:cNvPr id="156" name="フローチャート: 判断 155"/>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2" name="楕円 161"/>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63" name="【体育館・プール】&#10;有形固定資産減価償却率該当値テキスト"/>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64" name="楕円 163"/>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57150</xdr:rowOff>
    </xdr:to>
    <xdr:cxnSp macro="">
      <xdr:nvCxnSpPr>
        <xdr:cNvPr id="165" name="直線コネクタ 164"/>
        <xdr:cNvCxnSpPr/>
      </xdr:nvCxnSpPr>
      <xdr:spPr>
        <a:xfrm flipV="1">
          <a:off x="3797300" y="10115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66" name="楕円 165"/>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114300</xdr:rowOff>
    </xdr:to>
    <xdr:cxnSp macro="">
      <xdr:nvCxnSpPr>
        <xdr:cNvPr id="167" name="直線コネクタ 166"/>
        <xdr:cNvCxnSpPr/>
      </xdr:nvCxnSpPr>
      <xdr:spPr>
        <a:xfrm flipV="1">
          <a:off x="2908300" y="10172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9542</xdr:rowOff>
    </xdr:from>
    <xdr:ext cx="405111" cy="259045"/>
    <xdr:sp macro="" textlink="">
      <xdr:nvSpPr>
        <xdr:cNvPr id="168"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69" name="n_2aveValue【体育館・プール】&#10;有形固定資産減価償却率"/>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70"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71" name="n_2mainValue【体育館・プー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95" name="直線コネクタ 194"/>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96"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97" name="直線コネクタ 196"/>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98"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99" name="直線コネクタ 198"/>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200" name="【体育館・プール】&#10;一人当たり面積平均値テキスト"/>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201" name="フローチャート: 判断 200"/>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202" name="フローチャート: 判断 201"/>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63119</xdr:rowOff>
    </xdr:from>
    <xdr:to>
      <xdr:col>46</xdr:col>
      <xdr:colOff>38100</xdr:colOff>
      <xdr:row>62</xdr:row>
      <xdr:rowOff>164719</xdr:rowOff>
    </xdr:to>
    <xdr:sp macro="" textlink="">
      <xdr:nvSpPr>
        <xdr:cNvPr id="203" name="フローチャート: 判断 202"/>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53594</xdr:rowOff>
    </xdr:from>
    <xdr:to>
      <xdr:col>55</xdr:col>
      <xdr:colOff>50800</xdr:colOff>
      <xdr:row>63</xdr:row>
      <xdr:rowOff>155194</xdr:rowOff>
    </xdr:to>
    <xdr:sp macro="" textlink="">
      <xdr:nvSpPr>
        <xdr:cNvPr id="209" name="楕円 208"/>
        <xdr:cNvSpPr/>
      </xdr:nvSpPr>
      <xdr:spPr>
        <a:xfrm>
          <a:off x="104267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139971</xdr:rowOff>
    </xdr:from>
    <xdr:ext cx="469744" cy="259045"/>
    <xdr:sp macro="" textlink="">
      <xdr:nvSpPr>
        <xdr:cNvPr id="210" name="【体育館・プール】&#10;一人当たり面積該当値テキスト"/>
        <xdr:cNvSpPr txBox="1"/>
      </xdr:nvSpPr>
      <xdr:spPr>
        <a:xfrm>
          <a:off x="10515600" y="1076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53975</xdr:rowOff>
    </xdr:from>
    <xdr:to>
      <xdr:col>50</xdr:col>
      <xdr:colOff>165100</xdr:colOff>
      <xdr:row>63</xdr:row>
      <xdr:rowOff>155575</xdr:rowOff>
    </xdr:to>
    <xdr:sp macro="" textlink="">
      <xdr:nvSpPr>
        <xdr:cNvPr id="211" name="楕円 210"/>
        <xdr:cNvSpPr/>
      </xdr:nvSpPr>
      <xdr:spPr>
        <a:xfrm>
          <a:off x="9588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104394</xdr:rowOff>
    </xdr:from>
    <xdr:to>
      <xdr:col>55</xdr:col>
      <xdr:colOff>0</xdr:colOff>
      <xdr:row>63</xdr:row>
      <xdr:rowOff>104775</xdr:rowOff>
    </xdr:to>
    <xdr:cxnSp macro="">
      <xdr:nvCxnSpPr>
        <xdr:cNvPr id="212" name="直線コネクタ 211"/>
        <xdr:cNvCxnSpPr/>
      </xdr:nvCxnSpPr>
      <xdr:spPr>
        <a:xfrm flipV="1">
          <a:off x="9639300" y="1090574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55499</xdr:rowOff>
    </xdr:from>
    <xdr:to>
      <xdr:col>46</xdr:col>
      <xdr:colOff>38100</xdr:colOff>
      <xdr:row>63</xdr:row>
      <xdr:rowOff>157099</xdr:rowOff>
    </xdr:to>
    <xdr:sp macro="" textlink="">
      <xdr:nvSpPr>
        <xdr:cNvPr id="213" name="楕円 212"/>
        <xdr:cNvSpPr/>
      </xdr:nvSpPr>
      <xdr:spPr>
        <a:xfrm>
          <a:off x="8699500" y="108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104775</xdr:rowOff>
    </xdr:from>
    <xdr:to>
      <xdr:col>50</xdr:col>
      <xdr:colOff>114300</xdr:colOff>
      <xdr:row>63</xdr:row>
      <xdr:rowOff>106299</xdr:rowOff>
    </xdr:to>
    <xdr:cxnSp macro="">
      <xdr:nvCxnSpPr>
        <xdr:cNvPr id="214" name="直線コネクタ 213"/>
        <xdr:cNvCxnSpPr/>
      </xdr:nvCxnSpPr>
      <xdr:spPr>
        <a:xfrm flipV="1">
          <a:off x="8750300" y="1090612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95902</xdr:rowOff>
    </xdr:from>
    <xdr:ext cx="469744" cy="259045"/>
    <xdr:sp macro="" textlink="">
      <xdr:nvSpPr>
        <xdr:cNvPr id="215" name="n_1aveValue【体育館・プール】&#10;一人当たり面積"/>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9796</xdr:rowOff>
    </xdr:from>
    <xdr:ext cx="469744" cy="259045"/>
    <xdr:sp macro="" textlink="">
      <xdr:nvSpPr>
        <xdr:cNvPr id="216"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146702</xdr:rowOff>
    </xdr:from>
    <xdr:ext cx="469744" cy="259045"/>
    <xdr:sp macro="" textlink="">
      <xdr:nvSpPr>
        <xdr:cNvPr id="217" name="n_1mainValue【体育館・プール】&#10;一人当たり面積"/>
        <xdr:cNvSpPr txBox="1"/>
      </xdr:nvSpPr>
      <xdr:spPr>
        <a:xfrm>
          <a:off x="9391727" y="109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148226</xdr:rowOff>
    </xdr:from>
    <xdr:ext cx="469744" cy="259045"/>
    <xdr:sp macro="" textlink="">
      <xdr:nvSpPr>
        <xdr:cNvPr id="218" name="n_2mainValue【体育館・プール】&#10;一人当たり面積"/>
        <xdr:cNvSpPr txBox="1"/>
      </xdr:nvSpPr>
      <xdr:spPr>
        <a:xfrm>
          <a:off x="8515427" y="1094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242" name="直線コネクタ 241"/>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243"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244" name="直線コネクタ 243"/>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245"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246" name="直線コネクタ 245"/>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160672</xdr:rowOff>
    </xdr:from>
    <xdr:ext cx="405111" cy="259045"/>
    <xdr:sp macro="" textlink="">
      <xdr:nvSpPr>
        <xdr:cNvPr id="247" name="【福祉施設】&#10;有形固定資産減価償却率平均値テキスト"/>
        <xdr:cNvSpPr txBox="1"/>
      </xdr:nvSpPr>
      <xdr:spPr>
        <a:xfrm>
          <a:off x="4673600" y="1387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48" name="フローチャート: 判断 247"/>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249" name="フローチャート: 判断 248"/>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xdr:rowOff>
    </xdr:from>
    <xdr:to>
      <xdr:col>15</xdr:col>
      <xdr:colOff>101600</xdr:colOff>
      <xdr:row>81</xdr:row>
      <xdr:rowOff>109855</xdr:rowOff>
    </xdr:to>
    <xdr:sp macro="" textlink="">
      <xdr:nvSpPr>
        <xdr:cNvPr id="250" name="フローチャート: 判断 249"/>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6" name="楕円 255"/>
        <xdr:cNvSpPr/>
      </xdr:nvSpPr>
      <xdr:spPr>
        <a:xfrm>
          <a:off x="4584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78122</xdr:rowOff>
    </xdr:from>
    <xdr:ext cx="405111" cy="259045"/>
    <xdr:sp macro="" textlink="">
      <xdr:nvSpPr>
        <xdr:cNvPr id="257" name="【福祉施設】&#10;有形固定資産減価償却率該当値テキスト"/>
        <xdr:cNvSpPr txBox="1"/>
      </xdr:nvSpPr>
      <xdr:spPr>
        <a:xfrm>
          <a:off x="4673600"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58" name="楕円 257"/>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150495</xdr:rowOff>
    </xdr:from>
    <xdr:to>
      <xdr:col>24</xdr:col>
      <xdr:colOff>63500</xdr:colOff>
      <xdr:row>83</xdr:row>
      <xdr:rowOff>20955</xdr:rowOff>
    </xdr:to>
    <xdr:cxnSp macro="">
      <xdr:nvCxnSpPr>
        <xdr:cNvPr id="259" name="直線コネクタ 258"/>
        <xdr:cNvCxnSpPr/>
      </xdr:nvCxnSpPr>
      <xdr:spPr>
        <a:xfrm flipV="1">
          <a:off x="3797300" y="14209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38752</xdr:rowOff>
    </xdr:from>
    <xdr:ext cx="405111" cy="259045"/>
    <xdr:sp macro="" textlink="">
      <xdr:nvSpPr>
        <xdr:cNvPr id="260" name="n_1aveValue【福祉施設】&#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126382</xdr:rowOff>
    </xdr:from>
    <xdr:ext cx="405111" cy="259045"/>
    <xdr:sp macro="" textlink="">
      <xdr:nvSpPr>
        <xdr:cNvPr id="261" name="n_2aveValue【福祉施設】&#10;有形固定資産減価償却率"/>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262" name="n_1mainValue【福祉施設】&#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3" name="直線コネクタ 2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4" name="テキスト ボックス 2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5" name="直線コネクタ 2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6" name="テキスト ボックス 2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8" name="テキスト ボックス 2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9" name="直線コネクタ 2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0" name="テキスト ボックス 2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1" name="直線コネクタ 2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2" name="テキスト ボックス 2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86" name="直線コネクタ 285"/>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87"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88" name="直線コネクタ 287"/>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89"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90" name="直線コネクタ 289"/>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91" name="【福祉施設】&#10;一人当たり面積平均値テキスト"/>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92" name="フローチャート: 判断 291"/>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93" name="フローチャート: 判断 292"/>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169799</xdr:rowOff>
    </xdr:from>
    <xdr:to>
      <xdr:col>46</xdr:col>
      <xdr:colOff>38100</xdr:colOff>
      <xdr:row>85</xdr:row>
      <xdr:rowOff>99949</xdr:rowOff>
    </xdr:to>
    <xdr:sp macro="" textlink="">
      <xdr:nvSpPr>
        <xdr:cNvPr id="294" name="フローチャート: 判断 293"/>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169038</xdr:rowOff>
    </xdr:from>
    <xdr:to>
      <xdr:col>55</xdr:col>
      <xdr:colOff>50800</xdr:colOff>
      <xdr:row>86</xdr:row>
      <xdr:rowOff>99188</xdr:rowOff>
    </xdr:to>
    <xdr:sp macro="" textlink="">
      <xdr:nvSpPr>
        <xdr:cNvPr id="300" name="楕円 299"/>
        <xdr:cNvSpPr/>
      </xdr:nvSpPr>
      <xdr:spPr>
        <a:xfrm>
          <a:off x="104267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83965</xdr:rowOff>
    </xdr:from>
    <xdr:ext cx="469744" cy="259045"/>
    <xdr:sp macro="" textlink="">
      <xdr:nvSpPr>
        <xdr:cNvPr id="301" name="【福祉施設】&#10;一人当たり面積該当値テキスト"/>
        <xdr:cNvSpPr txBox="1"/>
      </xdr:nvSpPr>
      <xdr:spPr>
        <a:xfrm>
          <a:off x="10515600" y="146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169038</xdr:rowOff>
    </xdr:from>
    <xdr:to>
      <xdr:col>50</xdr:col>
      <xdr:colOff>165100</xdr:colOff>
      <xdr:row>86</xdr:row>
      <xdr:rowOff>99188</xdr:rowOff>
    </xdr:to>
    <xdr:sp macro="" textlink="">
      <xdr:nvSpPr>
        <xdr:cNvPr id="302" name="楕円 301"/>
        <xdr:cNvSpPr/>
      </xdr:nvSpPr>
      <xdr:spPr>
        <a:xfrm>
          <a:off x="95885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48388</xdr:rowOff>
    </xdr:from>
    <xdr:to>
      <xdr:col>55</xdr:col>
      <xdr:colOff>0</xdr:colOff>
      <xdr:row>86</xdr:row>
      <xdr:rowOff>48388</xdr:rowOff>
    </xdr:to>
    <xdr:cxnSp macro="">
      <xdr:nvCxnSpPr>
        <xdr:cNvPr id="303" name="直線コネクタ 302"/>
        <xdr:cNvCxnSpPr/>
      </xdr:nvCxnSpPr>
      <xdr:spPr>
        <a:xfrm>
          <a:off x="9639300" y="14793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122953</xdr:rowOff>
    </xdr:from>
    <xdr:ext cx="469744" cy="259045"/>
    <xdr:sp macro="" textlink="">
      <xdr:nvSpPr>
        <xdr:cNvPr id="304" name="n_1aveValue【福祉施設】&#10;一人当たり面積"/>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116476</xdr:rowOff>
    </xdr:from>
    <xdr:ext cx="469744" cy="259045"/>
    <xdr:sp macro="" textlink="">
      <xdr:nvSpPr>
        <xdr:cNvPr id="305"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90315</xdr:rowOff>
    </xdr:from>
    <xdr:ext cx="469744" cy="259045"/>
    <xdr:sp macro="" textlink="">
      <xdr:nvSpPr>
        <xdr:cNvPr id="306" name="n_1mainValue【福祉施設】&#10;一人当たり面積"/>
        <xdr:cNvSpPr txBox="1"/>
      </xdr:nvSpPr>
      <xdr:spPr>
        <a:xfrm>
          <a:off x="9391727" y="148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5" name="テキスト ボックス 3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6" name="直線コネクタ 3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7" name="直線コネクタ 31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8" name="テキスト ボックス 31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9" name="直線コネクタ 31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0" name="テキスト ボックス 31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1" name="直線コネクタ 32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2" name="テキスト ボックス 32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3" name="直線コネクタ 32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4" name="テキスト ボックス 32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5" name="直線コネクタ 32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6" name="テキスト ボックス 32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7" name="直線コネクタ 32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8" name="テキスト ボックス 32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9" name="直線コネクタ 3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0" name="テキスト ボックス 3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332" name="直線コネクタ 331"/>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33"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34" name="直線コネクタ 333"/>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335"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336" name="直線コネクタ 335"/>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37"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38" name="フローチャート: 判断 337"/>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339" name="フローチャート: 判断 338"/>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40" name="フローチャート: 判断 339"/>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53158</xdr:rowOff>
    </xdr:from>
    <xdr:to>
      <xdr:col>24</xdr:col>
      <xdr:colOff>114300</xdr:colOff>
      <xdr:row>102</xdr:row>
      <xdr:rowOff>154758</xdr:rowOff>
    </xdr:to>
    <xdr:sp macro="" textlink="">
      <xdr:nvSpPr>
        <xdr:cNvPr id="346" name="楕円 345"/>
        <xdr:cNvSpPr/>
      </xdr:nvSpPr>
      <xdr:spPr>
        <a:xfrm>
          <a:off x="4584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76035</xdr:rowOff>
    </xdr:from>
    <xdr:ext cx="405111" cy="259045"/>
    <xdr:sp macro="" textlink="">
      <xdr:nvSpPr>
        <xdr:cNvPr id="347" name="【市民会館】&#10;有形固定資産減価償却率該当値テキスト"/>
        <xdr:cNvSpPr txBox="1"/>
      </xdr:nvSpPr>
      <xdr:spPr>
        <a:xfrm>
          <a:off x="4673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92348</xdr:rowOff>
    </xdr:from>
    <xdr:to>
      <xdr:col>20</xdr:col>
      <xdr:colOff>38100</xdr:colOff>
      <xdr:row>103</xdr:row>
      <xdr:rowOff>22498</xdr:rowOff>
    </xdr:to>
    <xdr:sp macro="" textlink="">
      <xdr:nvSpPr>
        <xdr:cNvPr id="348" name="楕円 347"/>
        <xdr:cNvSpPr/>
      </xdr:nvSpPr>
      <xdr:spPr>
        <a:xfrm>
          <a:off x="3746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103958</xdr:rowOff>
    </xdr:from>
    <xdr:to>
      <xdr:col>24</xdr:col>
      <xdr:colOff>63500</xdr:colOff>
      <xdr:row>102</xdr:row>
      <xdr:rowOff>143148</xdr:rowOff>
    </xdr:to>
    <xdr:cxnSp macro="">
      <xdr:nvCxnSpPr>
        <xdr:cNvPr id="349" name="直線コネクタ 348"/>
        <xdr:cNvCxnSpPr/>
      </xdr:nvCxnSpPr>
      <xdr:spPr>
        <a:xfrm flipV="1">
          <a:off x="3797300" y="175918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64588</xdr:rowOff>
    </xdr:from>
    <xdr:to>
      <xdr:col>15</xdr:col>
      <xdr:colOff>101600</xdr:colOff>
      <xdr:row>102</xdr:row>
      <xdr:rowOff>166188</xdr:rowOff>
    </xdr:to>
    <xdr:sp macro="" textlink="">
      <xdr:nvSpPr>
        <xdr:cNvPr id="350" name="楕円 349"/>
        <xdr:cNvSpPr/>
      </xdr:nvSpPr>
      <xdr:spPr>
        <a:xfrm>
          <a:off x="2857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115388</xdr:rowOff>
    </xdr:from>
    <xdr:to>
      <xdr:col>19</xdr:col>
      <xdr:colOff>177800</xdr:colOff>
      <xdr:row>102</xdr:row>
      <xdr:rowOff>143148</xdr:rowOff>
    </xdr:to>
    <xdr:cxnSp macro="">
      <xdr:nvCxnSpPr>
        <xdr:cNvPr id="351" name="直線コネクタ 350"/>
        <xdr:cNvCxnSpPr/>
      </xdr:nvCxnSpPr>
      <xdr:spPr>
        <a:xfrm>
          <a:off x="2908300" y="176032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36484</xdr:rowOff>
    </xdr:from>
    <xdr:ext cx="405111" cy="259045"/>
    <xdr:sp macro="" textlink="">
      <xdr:nvSpPr>
        <xdr:cNvPr id="352" name="n_1aveValue【市民会館】&#10;有形固定資産減価償却率"/>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353"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39025</xdr:rowOff>
    </xdr:from>
    <xdr:ext cx="405111" cy="259045"/>
    <xdr:sp macro="" textlink="">
      <xdr:nvSpPr>
        <xdr:cNvPr id="354" name="n_1mainValue【市民会館】&#10;有形固定資産減価償却率"/>
        <xdr:cNvSpPr txBox="1"/>
      </xdr:nvSpPr>
      <xdr:spPr>
        <a:xfrm>
          <a:off x="3582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11265</xdr:rowOff>
    </xdr:from>
    <xdr:ext cx="405111" cy="259045"/>
    <xdr:sp macro="" textlink="">
      <xdr:nvSpPr>
        <xdr:cNvPr id="355" name="n_2mainValue【市民会館】&#10;有形固定資産減価償却率"/>
        <xdr:cNvSpPr txBox="1"/>
      </xdr:nvSpPr>
      <xdr:spPr>
        <a:xfrm>
          <a:off x="2705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6" name="直線コネクタ 36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7" name="テキスト ボックス 36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8" name="直線コネクタ 36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9" name="テキスト ボックス 36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0" name="直線コネクタ 36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1" name="テキスト ボックス 37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2" name="直線コネクタ 37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3" name="テキスト ボックス 37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4" name="直線コネクタ 37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5" name="テキスト ボックス 37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6" name="直線コネクタ 37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7" name="テキスト ボックス 37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9" name="テキスト ボックス 3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381" name="直線コネクタ 380"/>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382"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383" name="直線コネクタ 382"/>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384"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85" name="直線コネクタ 384"/>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21607</xdr:rowOff>
    </xdr:from>
    <xdr:ext cx="469744" cy="259045"/>
    <xdr:sp macro="" textlink="">
      <xdr:nvSpPr>
        <xdr:cNvPr id="386" name="【市民会館】&#10;一人当たり面積平均値テキスト"/>
        <xdr:cNvSpPr txBox="1"/>
      </xdr:nvSpPr>
      <xdr:spPr>
        <a:xfrm>
          <a:off x="10515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87" name="フローチャート: 判断 386"/>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88" name="フローチャート: 判断 387"/>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74386</xdr:rowOff>
    </xdr:from>
    <xdr:to>
      <xdr:col>46</xdr:col>
      <xdr:colOff>38100</xdr:colOff>
      <xdr:row>103</xdr:row>
      <xdr:rowOff>4536</xdr:rowOff>
    </xdr:to>
    <xdr:sp macro="" textlink="">
      <xdr:nvSpPr>
        <xdr:cNvPr id="389" name="フローチャート: 判断 388"/>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0" name="テキスト ボックス 3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57513</xdr:rowOff>
    </xdr:from>
    <xdr:to>
      <xdr:col>55</xdr:col>
      <xdr:colOff>50800</xdr:colOff>
      <xdr:row>105</xdr:row>
      <xdr:rowOff>159113</xdr:rowOff>
    </xdr:to>
    <xdr:sp macro="" textlink="">
      <xdr:nvSpPr>
        <xdr:cNvPr id="395" name="楕円 394"/>
        <xdr:cNvSpPr/>
      </xdr:nvSpPr>
      <xdr:spPr>
        <a:xfrm>
          <a:off x="10426700" y="180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35940</xdr:rowOff>
    </xdr:from>
    <xdr:ext cx="469744" cy="259045"/>
    <xdr:sp macro="" textlink="">
      <xdr:nvSpPr>
        <xdr:cNvPr id="396" name="【市民会館】&#10;一人当たり面積該当値テキスト"/>
        <xdr:cNvSpPr txBox="1"/>
      </xdr:nvSpPr>
      <xdr:spPr>
        <a:xfrm>
          <a:off x="10515600" y="180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59689</xdr:rowOff>
    </xdr:from>
    <xdr:to>
      <xdr:col>50</xdr:col>
      <xdr:colOff>165100</xdr:colOff>
      <xdr:row>105</xdr:row>
      <xdr:rowOff>161289</xdr:rowOff>
    </xdr:to>
    <xdr:sp macro="" textlink="">
      <xdr:nvSpPr>
        <xdr:cNvPr id="397" name="楕円 396"/>
        <xdr:cNvSpPr/>
      </xdr:nvSpPr>
      <xdr:spPr>
        <a:xfrm>
          <a:off x="958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108313</xdr:rowOff>
    </xdr:from>
    <xdr:to>
      <xdr:col>55</xdr:col>
      <xdr:colOff>0</xdr:colOff>
      <xdr:row>105</xdr:row>
      <xdr:rowOff>110489</xdr:rowOff>
    </xdr:to>
    <xdr:cxnSp macro="">
      <xdr:nvCxnSpPr>
        <xdr:cNvPr id="398" name="直線コネクタ 397"/>
        <xdr:cNvCxnSpPr/>
      </xdr:nvCxnSpPr>
      <xdr:spPr>
        <a:xfrm flipV="1">
          <a:off x="9639300" y="18110563"/>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14514</xdr:rowOff>
    </xdr:from>
    <xdr:to>
      <xdr:col>46</xdr:col>
      <xdr:colOff>38100</xdr:colOff>
      <xdr:row>104</xdr:row>
      <xdr:rowOff>116114</xdr:rowOff>
    </xdr:to>
    <xdr:sp macro="" textlink="">
      <xdr:nvSpPr>
        <xdr:cNvPr id="399" name="楕円 398"/>
        <xdr:cNvSpPr/>
      </xdr:nvSpPr>
      <xdr:spPr>
        <a:xfrm>
          <a:off x="8699500" y="178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65314</xdr:rowOff>
    </xdr:from>
    <xdr:to>
      <xdr:col>50</xdr:col>
      <xdr:colOff>114300</xdr:colOff>
      <xdr:row>105</xdr:row>
      <xdr:rowOff>110489</xdr:rowOff>
    </xdr:to>
    <xdr:cxnSp macro="">
      <xdr:nvCxnSpPr>
        <xdr:cNvPr id="400" name="直線コネクタ 399"/>
        <xdr:cNvCxnSpPr/>
      </xdr:nvCxnSpPr>
      <xdr:spPr>
        <a:xfrm>
          <a:off x="8750300" y="17896114"/>
          <a:ext cx="8890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93997</xdr:rowOff>
    </xdr:from>
    <xdr:ext cx="469744" cy="259045"/>
    <xdr:sp macro="" textlink="">
      <xdr:nvSpPr>
        <xdr:cNvPr id="401" name="n_1ave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21063</xdr:rowOff>
    </xdr:from>
    <xdr:ext cx="469744" cy="259045"/>
    <xdr:sp macro="" textlink="">
      <xdr:nvSpPr>
        <xdr:cNvPr id="402" name="n_2aveValue【市民会館】&#10;一人当たり面積"/>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152416</xdr:rowOff>
    </xdr:from>
    <xdr:ext cx="469744" cy="259045"/>
    <xdr:sp macro="" textlink="">
      <xdr:nvSpPr>
        <xdr:cNvPr id="403" name="n_1main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107241</xdr:rowOff>
    </xdr:from>
    <xdr:ext cx="469744" cy="259045"/>
    <xdr:sp macro="" textlink="">
      <xdr:nvSpPr>
        <xdr:cNvPr id="404" name="n_2mainValue【市民会館】&#10;一人当たり面積"/>
        <xdr:cNvSpPr txBox="1"/>
      </xdr:nvSpPr>
      <xdr:spPr>
        <a:xfrm>
          <a:off x="85154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5" name="テキスト ボックス 41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6" name="直線コネクタ 41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7" name="テキスト ボックス 41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8" name="直線コネクタ 41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9" name="テキスト ボックス 41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0" name="直線コネクタ 41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1" name="テキスト ボックス 42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2" name="直線コネクタ 42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3" name="テキスト ボックス 42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4" name="直線コネクタ 42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5" name="テキスト ボックス 42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429" name="直線コネクタ 428"/>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430"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31" name="直線コネクタ 43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3" name="直線コネクタ 43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434"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35" name="フローチャート: 判断 434"/>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436" name="フローチャート: 判断 435"/>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xdr:rowOff>
    </xdr:from>
    <xdr:to>
      <xdr:col>76</xdr:col>
      <xdr:colOff>165100</xdr:colOff>
      <xdr:row>37</xdr:row>
      <xdr:rowOff>107950</xdr:rowOff>
    </xdr:to>
    <xdr:sp macro="" textlink="">
      <xdr:nvSpPr>
        <xdr:cNvPr id="437" name="フローチャート: 判断 436"/>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6350</xdr:rowOff>
    </xdr:from>
    <xdr:to>
      <xdr:col>85</xdr:col>
      <xdr:colOff>177800</xdr:colOff>
      <xdr:row>34</xdr:row>
      <xdr:rowOff>107950</xdr:rowOff>
    </xdr:to>
    <xdr:sp macro="" textlink="">
      <xdr:nvSpPr>
        <xdr:cNvPr id="443" name="楕円 442"/>
        <xdr:cNvSpPr/>
      </xdr:nvSpPr>
      <xdr:spPr>
        <a:xfrm>
          <a:off x="162687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29227</xdr:rowOff>
    </xdr:from>
    <xdr:ext cx="405111" cy="259045"/>
    <xdr:sp macro="" textlink="">
      <xdr:nvSpPr>
        <xdr:cNvPr id="444" name="【一般廃棄物処理施設】&#10;有形固定資産減価償却率該当値テキスト"/>
        <xdr:cNvSpPr txBox="1"/>
      </xdr:nvSpPr>
      <xdr:spPr>
        <a:xfrm>
          <a:off x="16357600"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27305</xdr:rowOff>
    </xdr:from>
    <xdr:to>
      <xdr:col>81</xdr:col>
      <xdr:colOff>101600</xdr:colOff>
      <xdr:row>34</xdr:row>
      <xdr:rowOff>128905</xdr:rowOff>
    </xdr:to>
    <xdr:sp macro="" textlink="">
      <xdr:nvSpPr>
        <xdr:cNvPr id="445" name="楕円 444"/>
        <xdr:cNvSpPr/>
      </xdr:nvSpPr>
      <xdr:spPr>
        <a:xfrm>
          <a:off x="15430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57150</xdr:rowOff>
    </xdr:from>
    <xdr:to>
      <xdr:col>85</xdr:col>
      <xdr:colOff>127000</xdr:colOff>
      <xdr:row>34</xdr:row>
      <xdr:rowOff>78105</xdr:rowOff>
    </xdr:to>
    <xdr:cxnSp macro="">
      <xdr:nvCxnSpPr>
        <xdr:cNvPr id="446" name="直線コネクタ 445"/>
        <xdr:cNvCxnSpPr/>
      </xdr:nvCxnSpPr>
      <xdr:spPr>
        <a:xfrm flipV="1">
          <a:off x="15481300" y="58864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125747</xdr:rowOff>
    </xdr:from>
    <xdr:ext cx="405111" cy="259045"/>
    <xdr:sp macro="" textlink="">
      <xdr:nvSpPr>
        <xdr:cNvPr id="447" name="n_1aveValue【一般廃棄物処理施設】&#10;有形固定資産減価償却率"/>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448"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145432</xdr:rowOff>
    </xdr:from>
    <xdr:ext cx="405111" cy="259045"/>
    <xdr:sp macro="" textlink="">
      <xdr:nvSpPr>
        <xdr:cNvPr id="449" name="n_1mainValue【一般廃棄物処理施設】&#10;有形固定資産減価償却率"/>
        <xdr:cNvSpPr txBox="1"/>
      </xdr:nvSpPr>
      <xdr:spPr>
        <a:xfrm>
          <a:off x="152660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9" name="テキスト ボックス 46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1" name="テキスト ボックス 47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75" name="直線コネクタ 474"/>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76"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77" name="直線コネクタ 476"/>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78"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79" name="直線コネクタ 478"/>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480"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81" name="フローチャート: 判断 480"/>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82" name="フローチャート: 判断 481"/>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1030</xdr:rowOff>
    </xdr:from>
    <xdr:to>
      <xdr:col>107</xdr:col>
      <xdr:colOff>101600</xdr:colOff>
      <xdr:row>41</xdr:row>
      <xdr:rowOff>102630</xdr:rowOff>
    </xdr:to>
    <xdr:sp macro="" textlink="">
      <xdr:nvSpPr>
        <xdr:cNvPr id="483" name="フローチャート: 判断 482"/>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136501</xdr:rowOff>
    </xdr:from>
    <xdr:to>
      <xdr:col>116</xdr:col>
      <xdr:colOff>114300</xdr:colOff>
      <xdr:row>41</xdr:row>
      <xdr:rowOff>66651</xdr:rowOff>
    </xdr:to>
    <xdr:sp macro="" textlink="">
      <xdr:nvSpPr>
        <xdr:cNvPr id="489" name="楕円 488"/>
        <xdr:cNvSpPr/>
      </xdr:nvSpPr>
      <xdr:spPr>
        <a:xfrm>
          <a:off x="22110700" y="6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159378</xdr:rowOff>
    </xdr:from>
    <xdr:ext cx="599010" cy="259045"/>
    <xdr:sp macro="" textlink="">
      <xdr:nvSpPr>
        <xdr:cNvPr id="490" name="【一般廃棄物処理施設】&#10;一人当たり有形固定資産（償却資産）額該当値テキスト"/>
        <xdr:cNvSpPr txBox="1"/>
      </xdr:nvSpPr>
      <xdr:spPr>
        <a:xfrm>
          <a:off x="22199600" y="68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26163</xdr:rowOff>
    </xdr:from>
    <xdr:to>
      <xdr:col>112</xdr:col>
      <xdr:colOff>38100</xdr:colOff>
      <xdr:row>41</xdr:row>
      <xdr:rowOff>127763</xdr:rowOff>
    </xdr:to>
    <xdr:sp macro="" textlink="">
      <xdr:nvSpPr>
        <xdr:cNvPr id="491" name="楕円 490"/>
        <xdr:cNvSpPr/>
      </xdr:nvSpPr>
      <xdr:spPr>
        <a:xfrm>
          <a:off x="21272500" y="70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15851</xdr:rowOff>
    </xdr:from>
    <xdr:to>
      <xdr:col>116</xdr:col>
      <xdr:colOff>63500</xdr:colOff>
      <xdr:row>41</xdr:row>
      <xdr:rowOff>76963</xdr:rowOff>
    </xdr:to>
    <xdr:cxnSp macro="">
      <xdr:nvCxnSpPr>
        <xdr:cNvPr id="492" name="直線コネクタ 491"/>
        <xdr:cNvCxnSpPr/>
      </xdr:nvCxnSpPr>
      <xdr:spPr>
        <a:xfrm flipV="1">
          <a:off x="21323300" y="7045301"/>
          <a:ext cx="8382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102716</xdr:rowOff>
    </xdr:from>
    <xdr:ext cx="599010" cy="259045"/>
    <xdr:sp macro="" textlink="">
      <xdr:nvSpPr>
        <xdr:cNvPr id="493"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119157</xdr:rowOff>
    </xdr:from>
    <xdr:ext cx="599010" cy="259045"/>
    <xdr:sp macro="" textlink="">
      <xdr:nvSpPr>
        <xdr:cNvPr id="494"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118890</xdr:rowOff>
    </xdr:from>
    <xdr:ext cx="599010" cy="259045"/>
    <xdr:sp macro="" textlink="">
      <xdr:nvSpPr>
        <xdr:cNvPr id="495" name="n_1mainValue【一般廃棄物処理施設】&#10;一人当たり有形固定資産（償却資産）額"/>
        <xdr:cNvSpPr txBox="1"/>
      </xdr:nvSpPr>
      <xdr:spPr>
        <a:xfrm>
          <a:off x="21011095" y="714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7" name="テキスト ボックス 50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7" name="テキスト ボックス 51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521" name="直線コネクタ 520"/>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522"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523" name="直線コネクタ 522"/>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5" name="直線コネクタ 52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526"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527" name="フローチャート: 判断 526"/>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28" name="フローチャート: 判断 52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29" name="フローチャート: 判断 528"/>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153307</xdr:rowOff>
    </xdr:from>
    <xdr:to>
      <xdr:col>85</xdr:col>
      <xdr:colOff>177800</xdr:colOff>
      <xdr:row>58</xdr:row>
      <xdr:rowOff>83457</xdr:rowOff>
    </xdr:to>
    <xdr:sp macro="" textlink="">
      <xdr:nvSpPr>
        <xdr:cNvPr id="535" name="楕円 534"/>
        <xdr:cNvSpPr/>
      </xdr:nvSpPr>
      <xdr:spPr>
        <a:xfrm>
          <a:off x="162687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4734</xdr:rowOff>
    </xdr:from>
    <xdr:ext cx="405111" cy="259045"/>
    <xdr:sp macro="" textlink="">
      <xdr:nvSpPr>
        <xdr:cNvPr id="536" name="【保健センター・保健所】&#10;有形固定資産減価償却率該当値テキスト"/>
        <xdr:cNvSpPr txBox="1"/>
      </xdr:nvSpPr>
      <xdr:spPr>
        <a:xfrm>
          <a:off x="16357600"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537" name="楕円 536"/>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32657</xdr:rowOff>
    </xdr:from>
    <xdr:to>
      <xdr:col>85</xdr:col>
      <xdr:colOff>127000</xdr:colOff>
      <xdr:row>58</xdr:row>
      <xdr:rowOff>81643</xdr:rowOff>
    </xdr:to>
    <xdr:cxnSp macro="">
      <xdr:nvCxnSpPr>
        <xdr:cNvPr id="538" name="直線コネクタ 537"/>
        <xdr:cNvCxnSpPr/>
      </xdr:nvCxnSpPr>
      <xdr:spPr>
        <a:xfrm flipV="1">
          <a:off x="15481300" y="9976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79828</xdr:rowOff>
    </xdr:from>
    <xdr:to>
      <xdr:col>76</xdr:col>
      <xdr:colOff>165100</xdr:colOff>
      <xdr:row>59</xdr:row>
      <xdr:rowOff>9978</xdr:rowOff>
    </xdr:to>
    <xdr:sp macro="" textlink="">
      <xdr:nvSpPr>
        <xdr:cNvPr id="539" name="楕円 538"/>
        <xdr:cNvSpPr/>
      </xdr:nvSpPr>
      <xdr:spPr>
        <a:xfrm>
          <a:off x="14541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130628</xdr:rowOff>
    </xdr:to>
    <xdr:cxnSp macro="">
      <xdr:nvCxnSpPr>
        <xdr:cNvPr id="540" name="直線コネクタ 539"/>
        <xdr:cNvCxnSpPr/>
      </xdr:nvCxnSpPr>
      <xdr:spPr>
        <a:xfrm flipV="1">
          <a:off x="14592300" y="10025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4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42" name="n_2aveValue【保健センター・保健所】&#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543"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26505</xdr:rowOff>
    </xdr:from>
    <xdr:ext cx="405111" cy="259045"/>
    <xdr:sp macro="" textlink="">
      <xdr:nvSpPr>
        <xdr:cNvPr id="544" name="n_2mainValue【保健センター・保健所】&#10;有形固定資産減価償却率"/>
        <xdr:cNvSpPr txBox="1"/>
      </xdr:nvSpPr>
      <xdr:spPr>
        <a:xfrm>
          <a:off x="14389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568" name="直線コネクタ 567"/>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569"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70" name="直線コネクタ 569"/>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571"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572" name="直線コネクタ 571"/>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73"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74" name="フローチャート: 判断 573"/>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575" name="フローチャート: 判断 574"/>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108458</xdr:rowOff>
    </xdr:from>
    <xdr:to>
      <xdr:col>107</xdr:col>
      <xdr:colOff>101600</xdr:colOff>
      <xdr:row>63</xdr:row>
      <xdr:rowOff>38608</xdr:rowOff>
    </xdr:to>
    <xdr:sp macro="" textlink="">
      <xdr:nvSpPr>
        <xdr:cNvPr id="576" name="フローチャート: 判断 575"/>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582" name="楕円 581"/>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158767</xdr:rowOff>
    </xdr:from>
    <xdr:ext cx="469744" cy="259045"/>
    <xdr:sp macro="" textlink="">
      <xdr:nvSpPr>
        <xdr:cNvPr id="583" name="【保健センター・保健所】&#10;一人当たり面積該当値テキスト"/>
        <xdr:cNvSpPr txBox="1"/>
      </xdr:nvSpPr>
      <xdr:spPr>
        <a:xfrm>
          <a:off x="22199600"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584" name="楕円 583"/>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16002</xdr:rowOff>
    </xdr:to>
    <xdr:cxnSp macro="">
      <xdr:nvCxnSpPr>
        <xdr:cNvPr id="585" name="直線コネクタ 584"/>
        <xdr:cNvCxnSpPr/>
      </xdr:nvCxnSpPr>
      <xdr:spPr>
        <a:xfrm flipV="1">
          <a:off x="21323300" y="1081659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138938</xdr:rowOff>
    </xdr:from>
    <xdr:to>
      <xdr:col>107</xdr:col>
      <xdr:colOff>101600</xdr:colOff>
      <xdr:row>63</xdr:row>
      <xdr:rowOff>69088</xdr:rowOff>
    </xdr:to>
    <xdr:sp macro="" textlink="">
      <xdr:nvSpPr>
        <xdr:cNvPr id="586" name="楕円 585"/>
        <xdr:cNvSpPr/>
      </xdr:nvSpPr>
      <xdr:spPr>
        <a:xfrm>
          <a:off x="20383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18288</xdr:rowOff>
    </xdr:to>
    <xdr:cxnSp macro="">
      <xdr:nvCxnSpPr>
        <xdr:cNvPr id="587" name="直線コネクタ 586"/>
        <xdr:cNvCxnSpPr/>
      </xdr:nvCxnSpPr>
      <xdr:spPr>
        <a:xfrm flipV="1">
          <a:off x="20434300" y="10817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20083</xdr:rowOff>
    </xdr:from>
    <xdr:ext cx="469744" cy="259045"/>
    <xdr:sp macro="" textlink="">
      <xdr:nvSpPr>
        <xdr:cNvPr id="588"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55135</xdr:rowOff>
    </xdr:from>
    <xdr:ext cx="469744" cy="259045"/>
    <xdr:sp macro="" textlink="">
      <xdr:nvSpPr>
        <xdr:cNvPr id="589"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590" name="n_1mainValue【保健センター・保健所】&#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60215</xdr:rowOff>
    </xdr:from>
    <xdr:ext cx="469744" cy="259045"/>
    <xdr:sp macro="" textlink="">
      <xdr:nvSpPr>
        <xdr:cNvPr id="591" name="n_2mainValue【保健センター・保健所】&#10;一人当たり面積"/>
        <xdr:cNvSpPr txBox="1"/>
      </xdr:nvSpPr>
      <xdr:spPr>
        <a:xfrm>
          <a:off x="20199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616" name="直線コネクタ 615"/>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17"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18" name="直線コネクタ 617"/>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619"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620" name="直線コネクタ 619"/>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621"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22" name="フローチャート: 判断 621"/>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623" name="フローチャート: 判断 622"/>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624" name="フローチャート: 判断 623"/>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162561</xdr:rowOff>
    </xdr:from>
    <xdr:to>
      <xdr:col>85</xdr:col>
      <xdr:colOff>177800</xdr:colOff>
      <xdr:row>80</xdr:row>
      <xdr:rowOff>92711</xdr:rowOff>
    </xdr:to>
    <xdr:sp macro="" textlink="">
      <xdr:nvSpPr>
        <xdr:cNvPr id="630" name="楕円 629"/>
        <xdr:cNvSpPr/>
      </xdr:nvSpPr>
      <xdr:spPr>
        <a:xfrm>
          <a:off x="162687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13988</xdr:rowOff>
    </xdr:from>
    <xdr:ext cx="405111" cy="259045"/>
    <xdr:sp macro="" textlink="">
      <xdr:nvSpPr>
        <xdr:cNvPr id="631" name="【消防施設】&#10;有形固定資産減価償却率該当値テキスト"/>
        <xdr:cNvSpPr txBox="1"/>
      </xdr:nvSpPr>
      <xdr:spPr>
        <a:xfrm>
          <a:off x="1635760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130175</xdr:rowOff>
    </xdr:from>
    <xdr:to>
      <xdr:col>81</xdr:col>
      <xdr:colOff>101600</xdr:colOff>
      <xdr:row>80</xdr:row>
      <xdr:rowOff>60325</xdr:rowOff>
    </xdr:to>
    <xdr:sp macro="" textlink="">
      <xdr:nvSpPr>
        <xdr:cNvPr id="632" name="楕円 631"/>
        <xdr:cNvSpPr/>
      </xdr:nvSpPr>
      <xdr:spPr>
        <a:xfrm>
          <a:off x="15430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9525</xdr:rowOff>
    </xdr:from>
    <xdr:to>
      <xdr:col>85</xdr:col>
      <xdr:colOff>127000</xdr:colOff>
      <xdr:row>80</xdr:row>
      <xdr:rowOff>41911</xdr:rowOff>
    </xdr:to>
    <xdr:cxnSp macro="">
      <xdr:nvCxnSpPr>
        <xdr:cNvPr id="633" name="直線コネクタ 632"/>
        <xdr:cNvCxnSpPr/>
      </xdr:nvCxnSpPr>
      <xdr:spPr>
        <a:xfrm>
          <a:off x="15481300" y="137255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169563</xdr:rowOff>
    </xdr:from>
    <xdr:ext cx="405111" cy="259045"/>
    <xdr:sp macro="" textlink="">
      <xdr:nvSpPr>
        <xdr:cNvPr id="634"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635"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76852</xdr:rowOff>
    </xdr:from>
    <xdr:ext cx="405111" cy="259045"/>
    <xdr:sp macro="" textlink="">
      <xdr:nvSpPr>
        <xdr:cNvPr id="636" name="n_1mainValue【消防施設】&#10;有形固定資産減価償却率"/>
        <xdr:cNvSpPr txBox="1"/>
      </xdr:nvSpPr>
      <xdr:spPr>
        <a:xfrm>
          <a:off x="15266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6" name="テキスト ボックス 6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6" name="テキスト ボックス 6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70" name="直線コネクタ 669"/>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1"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72" name="直線コネクタ 67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73"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74" name="直線コネクタ 673"/>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675"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76" name="フローチャート: 判断 675"/>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77" name="フローチャート: 判断 676"/>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678" name="フローチャート: 判断 677"/>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84" name="楕円 683"/>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685"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30299</xdr:rowOff>
    </xdr:from>
    <xdr:to>
      <xdr:col>81</xdr:col>
      <xdr:colOff>101600</xdr:colOff>
      <xdr:row>103</xdr:row>
      <xdr:rowOff>131899</xdr:rowOff>
    </xdr:to>
    <xdr:sp macro="" textlink="">
      <xdr:nvSpPr>
        <xdr:cNvPr id="686" name="楕円 685"/>
        <xdr:cNvSpPr/>
      </xdr:nvSpPr>
      <xdr:spPr>
        <a:xfrm>
          <a:off x="15430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81099</xdr:rowOff>
    </xdr:from>
    <xdr:to>
      <xdr:col>85</xdr:col>
      <xdr:colOff>127000</xdr:colOff>
      <xdr:row>103</xdr:row>
      <xdr:rowOff>95794</xdr:rowOff>
    </xdr:to>
    <xdr:cxnSp macro="">
      <xdr:nvCxnSpPr>
        <xdr:cNvPr id="687" name="直線コネクタ 686"/>
        <xdr:cNvCxnSpPr/>
      </xdr:nvCxnSpPr>
      <xdr:spPr>
        <a:xfrm>
          <a:off x="15481300" y="177404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118473</xdr:rowOff>
    </xdr:from>
    <xdr:to>
      <xdr:col>76</xdr:col>
      <xdr:colOff>165100</xdr:colOff>
      <xdr:row>104</xdr:row>
      <xdr:rowOff>48623</xdr:rowOff>
    </xdr:to>
    <xdr:sp macro="" textlink="">
      <xdr:nvSpPr>
        <xdr:cNvPr id="688" name="楕円 687"/>
        <xdr:cNvSpPr/>
      </xdr:nvSpPr>
      <xdr:spPr>
        <a:xfrm>
          <a:off x="14541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81099</xdr:rowOff>
    </xdr:from>
    <xdr:to>
      <xdr:col>81</xdr:col>
      <xdr:colOff>50800</xdr:colOff>
      <xdr:row>103</xdr:row>
      <xdr:rowOff>169273</xdr:rowOff>
    </xdr:to>
    <xdr:cxnSp macro="">
      <xdr:nvCxnSpPr>
        <xdr:cNvPr id="689" name="直線コネクタ 688"/>
        <xdr:cNvCxnSpPr/>
      </xdr:nvCxnSpPr>
      <xdr:spPr>
        <a:xfrm flipV="1">
          <a:off x="14592300" y="177404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690"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691"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148426</xdr:rowOff>
    </xdr:from>
    <xdr:ext cx="405111" cy="259045"/>
    <xdr:sp macro="" textlink="">
      <xdr:nvSpPr>
        <xdr:cNvPr id="692" name="n_1mainValue【庁舎】&#10;有形固定資産減価償却率"/>
        <xdr:cNvSpPr txBox="1"/>
      </xdr:nvSpPr>
      <xdr:spPr>
        <a:xfrm>
          <a:off x="15266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39750</xdr:rowOff>
    </xdr:from>
    <xdr:ext cx="405111" cy="259045"/>
    <xdr:sp macro="" textlink="">
      <xdr:nvSpPr>
        <xdr:cNvPr id="693" name="n_2mainValue【庁舎】&#10;有形固定資産減価償却率"/>
        <xdr:cNvSpPr txBox="1"/>
      </xdr:nvSpPr>
      <xdr:spPr>
        <a:xfrm>
          <a:off x="1438974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5" name="テキスト ボックス 71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7" name="テキスト ボックス 71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719" name="直線コネクタ 718"/>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20"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21" name="直線コネクタ 720"/>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722"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723" name="直線コネクタ 722"/>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724" name="【庁舎】&#10;一人当たり面積平均値テキスト"/>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725" name="フローチャート: 判断 724"/>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726" name="フローチャート: 判断 725"/>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16582</xdr:rowOff>
    </xdr:from>
    <xdr:to>
      <xdr:col>107</xdr:col>
      <xdr:colOff>101600</xdr:colOff>
      <xdr:row>108</xdr:row>
      <xdr:rowOff>118182</xdr:rowOff>
    </xdr:to>
    <xdr:sp macro="" textlink="">
      <xdr:nvSpPr>
        <xdr:cNvPr id="727" name="フローチャート: 判断 726"/>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99532</xdr:rowOff>
    </xdr:from>
    <xdr:to>
      <xdr:col>116</xdr:col>
      <xdr:colOff>114300</xdr:colOff>
      <xdr:row>109</xdr:row>
      <xdr:rowOff>29682</xdr:rowOff>
    </xdr:to>
    <xdr:sp macro="" textlink="">
      <xdr:nvSpPr>
        <xdr:cNvPr id="733" name="楕円 732"/>
        <xdr:cNvSpPr/>
      </xdr:nvSpPr>
      <xdr:spPr>
        <a:xfrm>
          <a:off x="22110700" y="18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14459</xdr:rowOff>
    </xdr:from>
    <xdr:ext cx="469744" cy="259045"/>
    <xdr:sp macro="" textlink="">
      <xdr:nvSpPr>
        <xdr:cNvPr id="734" name="【庁舎】&#10;一人当たり面積該当値テキスト"/>
        <xdr:cNvSpPr txBox="1"/>
      </xdr:nvSpPr>
      <xdr:spPr>
        <a:xfrm>
          <a:off x="22199600" y="185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99695</xdr:rowOff>
    </xdr:from>
    <xdr:to>
      <xdr:col>112</xdr:col>
      <xdr:colOff>38100</xdr:colOff>
      <xdr:row>109</xdr:row>
      <xdr:rowOff>29845</xdr:rowOff>
    </xdr:to>
    <xdr:sp macro="" textlink="">
      <xdr:nvSpPr>
        <xdr:cNvPr id="735" name="楕円 734"/>
        <xdr:cNvSpPr/>
      </xdr:nvSpPr>
      <xdr:spPr>
        <a:xfrm>
          <a:off x="21272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150332</xdr:rowOff>
    </xdr:from>
    <xdr:to>
      <xdr:col>116</xdr:col>
      <xdr:colOff>63500</xdr:colOff>
      <xdr:row>108</xdr:row>
      <xdr:rowOff>150495</xdr:rowOff>
    </xdr:to>
    <xdr:cxnSp macro="">
      <xdr:nvCxnSpPr>
        <xdr:cNvPr id="736" name="直線コネクタ 735"/>
        <xdr:cNvCxnSpPr/>
      </xdr:nvCxnSpPr>
      <xdr:spPr>
        <a:xfrm flipV="1">
          <a:off x="21323300" y="18666932"/>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92184</xdr:rowOff>
    </xdr:from>
    <xdr:to>
      <xdr:col>107</xdr:col>
      <xdr:colOff>101600</xdr:colOff>
      <xdr:row>109</xdr:row>
      <xdr:rowOff>22334</xdr:rowOff>
    </xdr:to>
    <xdr:sp macro="" textlink="">
      <xdr:nvSpPr>
        <xdr:cNvPr id="737" name="楕円 736"/>
        <xdr:cNvSpPr/>
      </xdr:nvSpPr>
      <xdr:spPr>
        <a:xfrm>
          <a:off x="20383500" y="186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142984</xdr:rowOff>
    </xdr:from>
    <xdr:to>
      <xdr:col>111</xdr:col>
      <xdr:colOff>177800</xdr:colOff>
      <xdr:row>108</xdr:row>
      <xdr:rowOff>150495</xdr:rowOff>
    </xdr:to>
    <xdr:cxnSp macro="">
      <xdr:nvCxnSpPr>
        <xdr:cNvPr id="738" name="直線コネクタ 737"/>
        <xdr:cNvCxnSpPr/>
      </xdr:nvCxnSpPr>
      <xdr:spPr>
        <a:xfrm>
          <a:off x="20434300" y="1865958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129812</xdr:rowOff>
    </xdr:from>
    <xdr:ext cx="469744" cy="259045"/>
    <xdr:sp macro="" textlink="">
      <xdr:nvSpPr>
        <xdr:cNvPr id="739"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134709</xdr:rowOff>
    </xdr:from>
    <xdr:ext cx="469744" cy="259045"/>
    <xdr:sp macro="" textlink="">
      <xdr:nvSpPr>
        <xdr:cNvPr id="740"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20972</xdr:rowOff>
    </xdr:from>
    <xdr:ext cx="469744" cy="259045"/>
    <xdr:sp macro="" textlink="">
      <xdr:nvSpPr>
        <xdr:cNvPr id="741" name="n_1mainValue【庁舎】&#10;一人当たり面積"/>
        <xdr:cNvSpPr txBox="1"/>
      </xdr:nvSpPr>
      <xdr:spPr>
        <a:xfrm>
          <a:off x="21075727" y="187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13461</xdr:rowOff>
    </xdr:from>
    <xdr:ext cx="469744" cy="259045"/>
    <xdr:sp macro="" textlink="">
      <xdr:nvSpPr>
        <xdr:cNvPr id="742" name="n_2mainValue【庁舎】&#10;一人当たり面積"/>
        <xdr:cNvSpPr txBox="1"/>
      </xdr:nvSpPr>
      <xdr:spPr>
        <a:xfrm>
          <a:off x="20199427" y="18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今年度は図書館に係る支出が無かったため、減価償却率が増加している。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今年度は体育館・プールに係る支出が無かったため、減価償却率が増加している。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今年度は保健センター・保健所に係る支出が</a:t>
          </a:r>
          <a:r>
            <a:rPr kumimoji="1" lang="ja-JP" altLang="ja-JP" sz="1300">
              <a:solidFill>
                <a:schemeClr val="dk1"/>
              </a:solidFill>
              <a:effectLst/>
              <a:latin typeface="+mn-lt"/>
              <a:ea typeface="+mn-ea"/>
              <a:cs typeface="+mn-cs"/>
            </a:rPr>
            <a:t>無かったため、減価償却率が増加している。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市民会館</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今年度は市民会館に係る</a:t>
          </a:r>
          <a:r>
            <a:rPr kumimoji="1" lang="ja-JP" altLang="ja-JP" sz="1300">
              <a:solidFill>
                <a:schemeClr val="dk1"/>
              </a:solidFill>
              <a:effectLst/>
              <a:latin typeface="+mn-lt"/>
              <a:ea typeface="+mn-ea"/>
              <a:cs typeface="+mn-cs"/>
            </a:rPr>
            <a:t>支出が無かったため、減価償却率が増加している。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庁舎</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今年度は、庁舎に係る支出はあったものの、減価償却費とほぼ変わらない額であったため、減価償却率はほぼ横ばいである。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・ほとんどの施設は、新規取得や改修で支出した額より、減価償却費の方が多かったため、減価償却累計額が増加している。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31.98
3,017,873
2,951,411
39,195
1,412,096
2,311,788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高齢化率の上昇に加え、村内に中心となる産業がないこと等により、財政基盤が弱く、類似団体平均を下回っている。徴収専門員の配置による徴収率向上対策を中心とした歳入確保に努める。職員数は現在、事務の効率化を進めたことにより条例定数よりも少ない。住民サービス維持・向上を図りながら、今後も更なる事務効率の向上に努め、財政の健全化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地方債の繰上償還による公債費の削減を図っている。今後とも、公債費の削減及び事務事業の優先度を点検し経常経費の抑制に努める。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128651</xdr:rowOff>
    </xdr:to>
    <xdr:cxnSp macro="">
      <xdr:nvCxnSpPr>
        <xdr:cNvPr id="129" name="直線コネクタ 128"/>
        <xdr:cNvCxnSpPr/>
      </xdr:nvCxnSpPr>
      <xdr:spPr>
        <a:xfrm>
          <a:off x="4114800" y="11060430"/>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80391</xdr:rowOff>
    </xdr:from>
    <xdr:to>
      <xdr:col>19</xdr:col>
      <xdr:colOff>133350</xdr:colOff>
      <xdr:row>64</xdr:row>
      <xdr:rowOff>87630</xdr:rowOff>
    </xdr:to>
    <xdr:cxnSp macro="">
      <xdr:nvCxnSpPr>
        <xdr:cNvPr id="132" name="直線コネクタ 131"/>
        <xdr:cNvCxnSpPr/>
      </xdr:nvCxnSpPr>
      <xdr:spPr>
        <a:xfrm>
          <a:off x="3225800" y="1105319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80391</xdr:rowOff>
    </xdr:from>
    <xdr:to>
      <xdr:col>15</xdr:col>
      <xdr:colOff>82550</xdr:colOff>
      <xdr:row>65</xdr:row>
      <xdr:rowOff>10287</xdr:rowOff>
    </xdr:to>
    <xdr:cxnSp macro="">
      <xdr:nvCxnSpPr>
        <xdr:cNvPr id="135" name="直線コネクタ 134"/>
        <xdr:cNvCxnSpPr/>
      </xdr:nvCxnSpPr>
      <xdr:spPr>
        <a:xfrm flipV="1">
          <a:off x="2336800" y="11053191"/>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10287</xdr:rowOff>
    </xdr:to>
    <xdr:cxnSp macro="">
      <xdr:nvCxnSpPr>
        <xdr:cNvPr id="138" name="直線コネクタ 137"/>
        <xdr:cNvCxnSpPr/>
      </xdr:nvCxnSpPr>
      <xdr:spPr>
        <a:xfrm>
          <a:off x="1447800" y="1106043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77851</xdr:rowOff>
    </xdr:from>
    <xdr:to>
      <xdr:col>23</xdr:col>
      <xdr:colOff>184150</xdr:colOff>
      <xdr:row>65</xdr:row>
      <xdr:rowOff>8001</xdr:rowOff>
    </xdr:to>
    <xdr:sp macro="" textlink="">
      <xdr:nvSpPr>
        <xdr:cNvPr id="148" name="楕円 147"/>
        <xdr:cNvSpPr/>
      </xdr:nvSpPr>
      <xdr:spPr>
        <a:xfrm>
          <a:off x="49022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94378</xdr:rowOff>
    </xdr:from>
    <xdr:ext cx="762000" cy="259045"/>
    <xdr:sp macro="" textlink="">
      <xdr:nvSpPr>
        <xdr:cNvPr id="149" name="財政構造の弾力性該当値テキスト"/>
        <xdr:cNvSpPr txBox="1"/>
      </xdr:nvSpPr>
      <xdr:spPr>
        <a:xfrm>
          <a:off x="50419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0" name="楕円 149"/>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1" name="テキスト ボックス 150"/>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29591</xdr:rowOff>
    </xdr:from>
    <xdr:to>
      <xdr:col>15</xdr:col>
      <xdr:colOff>133350</xdr:colOff>
      <xdr:row>64</xdr:row>
      <xdr:rowOff>131191</xdr:rowOff>
    </xdr:to>
    <xdr:sp macro="" textlink="">
      <xdr:nvSpPr>
        <xdr:cNvPr id="152" name="楕円 151"/>
        <xdr:cNvSpPr/>
      </xdr:nvSpPr>
      <xdr:spPr>
        <a:xfrm>
          <a:off x="31750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115968</xdr:rowOff>
    </xdr:from>
    <xdr:ext cx="762000" cy="259045"/>
    <xdr:sp macro="" textlink="">
      <xdr:nvSpPr>
        <xdr:cNvPr id="153" name="テキスト ボックス 152"/>
        <xdr:cNvSpPr txBox="1"/>
      </xdr:nvSpPr>
      <xdr:spPr>
        <a:xfrm>
          <a:off x="2844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130937</xdr:rowOff>
    </xdr:from>
    <xdr:to>
      <xdr:col>11</xdr:col>
      <xdr:colOff>82550</xdr:colOff>
      <xdr:row>65</xdr:row>
      <xdr:rowOff>61087</xdr:rowOff>
    </xdr:to>
    <xdr:sp macro="" textlink="">
      <xdr:nvSpPr>
        <xdr:cNvPr id="154" name="楕円 153"/>
        <xdr:cNvSpPr/>
      </xdr:nvSpPr>
      <xdr:spPr>
        <a:xfrm>
          <a:off x="2286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45864</xdr:rowOff>
    </xdr:from>
    <xdr:ext cx="762000" cy="259045"/>
    <xdr:sp macro="" textlink="">
      <xdr:nvSpPr>
        <xdr:cNvPr id="155" name="テキスト ボックス 154"/>
        <xdr:cNvSpPr txBox="1"/>
      </xdr:nvSpPr>
      <xdr:spPr>
        <a:xfrm>
          <a:off x="1955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6" name="楕円 155"/>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7" name="テキスト ボックス 156"/>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し低くなっているのは、主に人件費を要因としており、ゴミ処理業務や消防業務を一部事務組合で行っていること、公立保育所・病院がないことが挙げられる。一部事務組合への人件費・物件費相当分負担金を合計した場合、人口１人当たりの金額は増加することになる。今後はこれらも含めた経費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104453</xdr:rowOff>
    </xdr:from>
    <xdr:to>
      <xdr:col>23</xdr:col>
      <xdr:colOff>133350</xdr:colOff>
      <xdr:row>81</xdr:row>
      <xdr:rowOff>107843</xdr:rowOff>
    </xdr:to>
    <xdr:cxnSp macro="">
      <xdr:nvCxnSpPr>
        <xdr:cNvPr id="189" name="直線コネクタ 188"/>
        <xdr:cNvCxnSpPr/>
      </xdr:nvCxnSpPr>
      <xdr:spPr>
        <a:xfrm>
          <a:off x="4114800" y="13991903"/>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104453</xdr:rowOff>
    </xdr:from>
    <xdr:to>
      <xdr:col>19</xdr:col>
      <xdr:colOff>133350</xdr:colOff>
      <xdr:row>81</xdr:row>
      <xdr:rowOff>108169</xdr:rowOff>
    </xdr:to>
    <xdr:cxnSp macro="">
      <xdr:nvCxnSpPr>
        <xdr:cNvPr id="192" name="直線コネクタ 191"/>
        <xdr:cNvCxnSpPr/>
      </xdr:nvCxnSpPr>
      <xdr:spPr>
        <a:xfrm flipV="1">
          <a:off x="3225800" y="13991903"/>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99261</xdr:rowOff>
    </xdr:from>
    <xdr:to>
      <xdr:col>15</xdr:col>
      <xdr:colOff>82550</xdr:colOff>
      <xdr:row>81</xdr:row>
      <xdr:rowOff>108169</xdr:rowOff>
    </xdr:to>
    <xdr:cxnSp macro="">
      <xdr:nvCxnSpPr>
        <xdr:cNvPr id="195" name="直線コネクタ 194"/>
        <xdr:cNvCxnSpPr/>
      </xdr:nvCxnSpPr>
      <xdr:spPr>
        <a:xfrm>
          <a:off x="2336800" y="13986711"/>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87567</xdr:rowOff>
    </xdr:from>
    <xdr:to>
      <xdr:col>11</xdr:col>
      <xdr:colOff>31750</xdr:colOff>
      <xdr:row>81</xdr:row>
      <xdr:rowOff>99261</xdr:rowOff>
    </xdr:to>
    <xdr:cxnSp macro="">
      <xdr:nvCxnSpPr>
        <xdr:cNvPr id="198" name="直線コネクタ 197"/>
        <xdr:cNvCxnSpPr/>
      </xdr:nvCxnSpPr>
      <xdr:spPr>
        <a:xfrm>
          <a:off x="1447800" y="13975017"/>
          <a:ext cx="889000" cy="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57043</xdr:rowOff>
    </xdr:from>
    <xdr:to>
      <xdr:col>23</xdr:col>
      <xdr:colOff>184150</xdr:colOff>
      <xdr:row>81</xdr:row>
      <xdr:rowOff>158643</xdr:rowOff>
    </xdr:to>
    <xdr:sp macro="" textlink="">
      <xdr:nvSpPr>
        <xdr:cNvPr id="208" name="楕円 207"/>
        <xdr:cNvSpPr/>
      </xdr:nvSpPr>
      <xdr:spPr>
        <a:xfrm>
          <a:off x="4902200" y="139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149770</xdr:rowOff>
    </xdr:from>
    <xdr:ext cx="762000" cy="259045"/>
    <xdr:sp macro="" textlink="">
      <xdr:nvSpPr>
        <xdr:cNvPr id="209" name="人件費・物件費等の状況該当値テキスト"/>
        <xdr:cNvSpPr txBox="1"/>
      </xdr:nvSpPr>
      <xdr:spPr>
        <a:xfrm>
          <a:off x="5041900" y="138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53653</xdr:rowOff>
    </xdr:from>
    <xdr:to>
      <xdr:col>19</xdr:col>
      <xdr:colOff>184150</xdr:colOff>
      <xdr:row>81</xdr:row>
      <xdr:rowOff>155253</xdr:rowOff>
    </xdr:to>
    <xdr:sp macro="" textlink="">
      <xdr:nvSpPr>
        <xdr:cNvPr id="210" name="楕円 209"/>
        <xdr:cNvSpPr/>
      </xdr:nvSpPr>
      <xdr:spPr>
        <a:xfrm>
          <a:off x="4064000" y="139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165430</xdr:rowOff>
    </xdr:from>
    <xdr:ext cx="736600" cy="259045"/>
    <xdr:sp macro="" textlink="">
      <xdr:nvSpPr>
        <xdr:cNvPr id="211" name="テキスト ボックス 210"/>
        <xdr:cNvSpPr txBox="1"/>
      </xdr:nvSpPr>
      <xdr:spPr>
        <a:xfrm>
          <a:off x="3733800" y="13709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57369</xdr:rowOff>
    </xdr:from>
    <xdr:to>
      <xdr:col>15</xdr:col>
      <xdr:colOff>133350</xdr:colOff>
      <xdr:row>81</xdr:row>
      <xdr:rowOff>158969</xdr:rowOff>
    </xdr:to>
    <xdr:sp macro="" textlink="">
      <xdr:nvSpPr>
        <xdr:cNvPr id="212" name="楕円 211"/>
        <xdr:cNvSpPr/>
      </xdr:nvSpPr>
      <xdr:spPr>
        <a:xfrm>
          <a:off x="3175000" y="139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169146</xdr:rowOff>
    </xdr:from>
    <xdr:ext cx="762000" cy="259045"/>
    <xdr:sp macro="" textlink="">
      <xdr:nvSpPr>
        <xdr:cNvPr id="213" name="テキスト ボックス 212"/>
        <xdr:cNvSpPr txBox="1"/>
      </xdr:nvSpPr>
      <xdr:spPr>
        <a:xfrm>
          <a:off x="2844800" y="137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48461</xdr:rowOff>
    </xdr:from>
    <xdr:to>
      <xdr:col>11</xdr:col>
      <xdr:colOff>82550</xdr:colOff>
      <xdr:row>81</xdr:row>
      <xdr:rowOff>150061</xdr:rowOff>
    </xdr:to>
    <xdr:sp macro="" textlink="">
      <xdr:nvSpPr>
        <xdr:cNvPr id="214" name="楕円 213"/>
        <xdr:cNvSpPr/>
      </xdr:nvSpPr>
      <xdr:spPr>
        <a:xfrm>
          <a:off x="2286000" y="139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160238</xdr:rowOff>
    </xdr:from>
    <xdr:ext cx="762000" cy="259045"/>
    <xdr:sp macro="" textlink="">
      <xdr:nvSpPr>
        <xdr:cNvPr id="215" name="テキスト ボックス 214"/>
        <xdr:cNvSpPr txBox="1"/>
      </xdr:nvSpPr>
      <xdr:spPr>
        <a:xfrm>
          <a:off x="1955800" y="1370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36767</xdr:rowOff>
    </xdr:from>
    <xdr:to>
      <xdr:col>7</xdr:col>
      <xdr:colOff>31750</xdr:colOff>
      <xdr:row>81</xdr:row>
      <xdr:rowOff>138367</xdr:rowOff>
    </xdr:to>
    <xdr:sp macro="" textlink="">
      <xdr:nvSpPr>
        <xdr:cNvPr id="216" name="楕円 215"/>
        <xdr:cNvSpPr/>
      </xdr:nvSpPr>
      <xdr:spPr>
        <a:xfrm>
          <a:off x="1397000" y="139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148544</xdr:rowOff>
    </xdr:from>
    <xdr:ext cx="762000" cy="259045"/>
    <xdr:sp macro="" textlink="">
      <xdr:nvSpPr>
        <xdr:cNvPr id="217" name="テキスト ボックス 216"/>
        <xdr:cNvSpPr txBox="1"/>
      </xdr:nvSpPr>
      <xdr:spPr>
        <a:xfrm>
          <a:off x="1066800" y="1369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近年、団塊世代職員の退職に伴い職員平均年齢が低下したため、指数算定方式上高止まりしている状況にある。今年度も類似団体平均を上回る指数となっているので、定員管理と併せて適正数値の維持に努めたい。</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年度数値を引用。</a:t>
          </a:r>
          <a:endParaRPr lang="ja-JP" altLang="ja-JP" sz="1400">
            <a:effectLst/>
          </a:endParaRPr>
        </a:p>
        <a:p>
          <a:r>
            <a:rPr kumimoji="1" lang="ja-JP" altLang="en-US" sz="1100">
              <a:solidFill>
                <a:schemeClr val="dk1"/>
              </a:solidFill>
              <a:effectLst/>
              <a:latin typeface="+mn-lt"/>
              <a:ea typeface="+mn-ea"/>
              <a:cs typeface="+mn-cs"/>
            </a:rPr>
            <a:t>　ふるさとづくりふる</a:t>
          </a:r>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年度類似団体関係数値（平均値、最大値及び最小値、順位）は、平成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選定団体によるもの。</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47" name="直線コネクタ 246"/>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93027</xdr:rowOff>
    </xdr:to>
    <xdr:cxnSp macro="">
      <xdr:nvCxnSpPr>
        <xdr:cNvPr id="250" name="直線コネクタ 249"/>
        <xdr:cNvCxnSpPr/>
      </xdr:nvCxnSpPr>
      <xdr:spPr>
        <a:xfrm>
          <a:off x="15290800" y="1499108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129223</xdr:rowOff>
    </xdr:to>
    <xdr:cxnSp macro="">
      <xdr:nvCxnSpPr>
        <xdr:cNvPr id="253" name="直線コネクタ 252"/>
        <xdr:cNvCxnSpPr/>
      </xdr:nvCxnSpPr>
      <xdr:spPr>
        <a:xfrm flipV="1">
          <a:off x="14401800" y="1499108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87</xdr:row>
      <xdr:rowOff>135255</xdr:rowOff>
    </xdr:to>
    <xdr:cxnSp macro="">
      <xdr:nvCxnSpPr>
        <xdr:cNvPr id="256" name="直線コネクタ 255"/>
        <xdr:cNvCxnSpPr/>
      </xdr:nvCxnSpPr>
      <xdr:spPr>
        <a:xfrm flipV="1">
          <a:off x="13512800" y="150453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66" name="楕円 265"/>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67"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68" name="楕円 267"/>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69" name="テキスト ボックス 268"/>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0" name="楕円 26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1" name="テキスト ボックス 270"/>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72" name="楕円 271"/>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73" name="テキスト ボックス 272"/>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74" name="楕円 273"/>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75" name="テキスト ボックス 274"/>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過去からの新規採用抑制策により類似団体を大きく下回っているが、住民サービスの質を低下させることのないよう、適正な定員管理に努める。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64939</xdr:rowOff>
    </xdr:from>
    <xdr:to>
      <xdr:col>81</xdr:col>
      <xdr:colOff>44450</xdr:colOff>
      <xdr:row>59</xdr:row>
      <xdr:rowOff>65744</xdr:rowOff>
    </xdr:to>
    <xdr:cxnSp macro="">
      <xdr:nvCxnSpPr>
        <xdr:cNvPr id="309" name="直線コネクタ 308"/>
        <xdr:cNvCxnSpPr/>
      </xdr:nvCxnSpPr>
      <xdr:spPr>
        <a:xfrm>
          <a:off x="16179800" y="10180489"/>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59041</xdr:rowOff>
    </xdr:from>
    <xdr:to>
      <xdr:col>77</xdr:col>
      <xdr:colOff>44450</xdr:colOff>
      <xdr:row>59</xdr:row>
      <xdr:rowOff>64939</xdr:rowOff>
    </xdr:to>
    <xdr:cxnSp macro="">
      <xdr:nvCxnSpPr>
        <xdr:cNvPr id="312" name="直線コネクタ 311"/>
        <xdr:cNvCxnSpPr/>
      </xdr:nvCxnSpPr>
      <xdr:spPr>
        <a:xfrm>
          <a:off x="15290800" y="10174591"/>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45769</xdr:rowOff>
    </xdr:from>
    <xdr:to>
      <xdr:col>72</xdr:col>
      <xdr:colOff>203200</xdr:colOff>
      <xdr:row>59</xdr:row>
      <xdr:rowOff>59041</xdr:rowOff>
    </xdr:to>
    <xdr:cxnSp macro="">
      <xdr:nvCxnSpPr>
        <xdr:cNvPr id="315" name="直線コネクタ 314"/>
        <xdr:cNvCxnSpPr/>
      </xdr:nvCxnSpPr>
      <xdr:spPr>
        <a:xfrm>
          <a:off x="14401800" y="1016131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45769</xdr:rowOff>
    </xdr:from>
    <xdr:to>
      <xdr:col>68</xdr:col>
      <xdr:colOff>152400</xdr:colOff>
      <xdr:row>59</xdr:row>
      <xdr:rowOff>46038</xdr:rowOff>
    </xdr:to>
    <xdr:cxnSp macro="">
      <xdr:nvCxnSpPr>
        <xdr:cNvPr id="318" name="直線コネクタ 317"/>
        <xdr:cNvCxnSpPr/>
      </xdr:nvCxnSpPr>
      <xdr:spPr>
        <a:xfrm flipV="1">
          <a:off x="13512800" y="10161319"/>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14944</xdr:rowOff>
    </xdr:from>
    <xdr:to>
      <xdr:col>81</xdr:col>
      <xdr:colOff>95250</xdr:colOff>
      <xdr:row>59</xdr:row>
      <xdr:rowOff>116544</xdr:rowOff>
    </xdr:to>
    <xdr:sp macro="" textlink="">
      <xdr:nvSpPr>
        <xdr:cNvPr id="328" name="楕円 327"/>
        <xdr:cNvSpPr/>
      </xdr:nvSpPr>
      <xdr:spPr>
        <a:xfrm>
          <a:off x="16967200" y="101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107671</xdr:rowOff>
    </xdr:from>
    <xdr:ext cx="762000" cy="259045"/>
    <xdr:sp macro="" textlink="">
      <xdr:nvSpPr>
        <xdr:cNvPr id="329" name="定員管理の状況該当値テキスト"/>
        <xdr:cNvSpPr txBox="1"/>
      </xdr:nvSpPr>
      <xdr:spPr>
        <a:xfrm>
          <a:off x="17106900" y="100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14139</xdr:rowOff>
    </xdr:from>
    <xdr:to>
      <xdr:col>77</xdr:col>
      <xdr:colOff>95250</xdr:colOff>
      <xdr:row>59</xdr:row>
      <xdr:rowOff>115739</xdr:rowOff>
    </xdr:to>
    <xdr:sp macro="" textlink="">
      <xdr:nvSpPr>
        <xdr:cNvPr id="330" name="楕円 329"/>
        <xdr:cNvSpPr/>
      </xdr:nvSpPr>
      <xdr:spPr>
        <a:xfrm>
          <a:off x="16129000" y="101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125916</xdr:rowOff>
    </xdr:from>
    <xdr:ext cx="736600" cy="259045"/>
    <xdr:sp macro="" textlink="">
      <xdr:nvSpPr>
        <xdr:cNvPr id="331" name="テキスト ボックス 330"/>
        <xdr:cNvSpPr txBox="1"/>
      </xdr:nvSpPr>
      <xdr:spPr>
        <a:xfrm>
          <a:off x="15798800" y="98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8241</xdr:rowOff>
    </xdr:from>
    <xdr:to>
      <xdr:col>73</xdr:col>
      <xdr:colOff>44450</xdr:colOff>
      <xdr:row>59</xdr:row>
      <xdr:rowOff>109841</xdr:rowOff>
    </xdr:to>
    <xdr:sp macro="" textlink="">
      <xdr:nvSpPr>
        <xdr:cNvPr id="332" name="楕円 331"/>
        <xdr:cNvSpPr/>
      </xdr:nvSpPr>
      <xdr:spPr>
        <a:xfrm>
          <a:off x="15240000" y="101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120018</xdr:rowOff>
    </xdr:from>
    <xdr:ext cx="762000" cy="259045"/>
    <xdr:sp macro="" textlink="">
      <xdr:nvSpPr>
        <xdr:cNvPr id="333" name="テキスト ボックス 332"/>
        <xdr:cNvSpPr txBox="1"/>
      </xdr:nvSpPr>
      <xdr:spPr>
        <a:xfrm>
          <a:off x="14909800" y="989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166419</xdr:rowOff>
    </xdr:from>
    <xdr:to>
      <xdr:col>68</xdr:col>
      <xdr:colOff>203200</xdr:colOff>
      <xdr:row>59</xdr:row>
      <xdr:rowOff>96569</xdr:rowOff>
    </xdr:to>
    <xdr:sp macro="" textlink="">
      <xdr:nvSpPr>
        <xdr:cNvPr id="334" name="楕円 333"/>
        <xdr:cNvSpPr/>
      </xdr:nvSpPr>
      <xdr:spPr>
        <a:xfrm>
          <a:off x="14351000" y="101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106746</xdr:rowOff>
    </xdr:from>
    <xdr:ext cx="762000" cy="259045"/>
    <xdr:sp macro="" textlink="">
      <xdr:nvSpPr>
        <xdr:cNvPr id="335" name="テキスト ボックス 334"/>
        <xdr:cNvSpPr txBox="1"/>
      </xdr:nvSpPr>
      <xdr:spPr>
        <a:xfrm>
          <a:off x="14020800" y="987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166688</xdr:rowOff>
    </xdr:from>
    <xdr:to>
      <xdr:col>64</xdr:col>
      <xdr:colOff>152400</xdr:colOff>
      <xdr:row>59</xdr:row>
      <xdr:rowOff>96838</xdr:rowOff>
    </xdr:to>
    <xdr:sp macro="" textlink="">
      <xdr:nvSpPr>
        <xdr:cNvPr id="336" name="楕円 335"/>
        <xdr:cNvSpPr/>
      </xdr:nvSpPr>
      <xdr:spPr>
        <a:xfrm>
          <a:off x="13462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107015</xdr:rowOff>
    </xdr:from>
    <xdr:ext cx="762000" cy="259045"/>
    <xdr:sp macro="" textlink="">
      <xdr:nvSpPr>
        <xdr:cNvPr id="337" name="テキスト ボックス 336"/>
        <xdr:cNvSpPr txBox="1"/>
      </xdr:nvSpPr>
      <xdr:spPr>
        <a:xfrm>
          <a:off x="13131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過去からの起債抑制策並びに計画的な繰上償還の実施により、類似団体平均を下回っている。今後も緊急性・住民ニーズを的確に把握した事業の選択により、引き続き水準を抑える。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56727</xdr:rowOff>
    </xdr:from>
    <xdr:to>
      <xdr:col>81</xdr:col>
      <xdr:colOff>44450</xdr:colOff>
      <xdr:row>36</xdr:row>
      <xdr:rowOff>145203</xdr:rowOff>
    </xdr:to>
    <xdr:cxnSp macro="">
      <xdr:nvCxnSpPr>
        <xdr:cNvPr id="370" name="直線コネクタ 369"/>
        <xdr:cNvCxnSpPr/>
      </xdr:nvCxnSpPr>
      <xdr:spPr>
        <a:xfrm flipV="1">
          <a:off x="16179800" y="622892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37</xdr:row>
      <xdr:rowOff>54187</xdr:rowOff>
    </xdr:to>
    <xdr:cxnSp macro="">
      <xdr:nvCxnSpPr>
        <xdr:cNvPr id="373" name="直線コネクタ 372"/>
        <xdr:cNvCxnSpPr/>
      </xdr:nvCxnSpPr>
      <xdr:spPr>
        <a:xfrm flipV="1">
          <a:off x="15290800" y="631740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38</xdr:row>
      <xdr:rowOff>3387</xdr:rowOff>
    </xdr:to>
    <xdr:cxnSp macro="">
      <xdr:nvCxnSpPr>
        <xdr:cNvPr id="376" name="直線コネクタ 375"/>
        <xdr:cNvCxnSpPr/>
      </xdr:nvCxnSpPr>
      <xdr:spPr>
        <a:xfrm flipV="1">
          <a:off x="14401800" y="63978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38</xdr:row>
      <xdr:rowOff>148167</xdr:rowOff>
    </xdr:to>
    <xdr:cxnSp macro="">
      <xdr:nvCxnSpPr>
        <xdr:cNvPr id="379" name="直線コネクタ 378"/>
        <xdr:cNvCxnSpPr/>
      </xdr:nvCxnSpPr>
      <xdr:spPr>
        <a:xfrm flipV="1">
          <a:off x="13512800" y="65184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5927</xdr:rowOff>
    </xdr:from>
    <xdr:to>
      <xdr:col>81</xdr:col>
      <xdr:colOff>95250</xdr:colOff>
      <xdr:row>36</xdr:row>
      <xdr:rowOff>107527</xdr:rowOff>
    </xdr:to>
    <xdr:sp macro="" textlink="">
      <xdr:nvSpPr>
        <xdr:cNvPr id="389" name="楕円 388"/>
        <xdr:cNvSpPr/>
      </xdr:nvSpPr>
      <xdr:spPr>
        <a:xfrm>
          <a:off x="16967200" y="61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98654</xdr:rowOff>
    </xdr:from>
    <xdr:ext cx="762000" cy="259045"/>
    <xdr:sp macro="" textlink="">
      <xdr:nvSpPr>
        <xdr:cNvPr id="390" name="公債費負担の状況該当値テキスト"/>
        <xdr:cNvSpPr txBox="1"/>
      </xdr:nvSpPr>
      <xdr:spPr>
        <a:xfrm>
          <a:off x="17106900" y="609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391" name="楕円 390"/>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392" name="テキスト ボックス 391"/>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393" name="楕円 392"/>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394" name="テキスト ボックス 393"/>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395" name="楕円 394"/>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396" name="テキスト ボックス 395"/>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397" name="楕円 396"/>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398" name="テキスト ボックス 397"/>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充当可能財源等が将来負担額を上回っており、将来負担比率は発生していない。要因としては、過去からの起債抑制策並びに効率的な繰上償還の実施、財政調整基金及び減債基金の積立による充当可能基金の増額が挙げられる。現在、公営住宅建設事業を実施しており、他の投資事業の優先度を点検・精査し、負担率上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31.98
3,017,873
2,951,411
39,195
1,412,096
2,311,788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と比較すると、人件費に係る経常収支比率は高くなっており、昨年より比率は増加している。今後は、これらも含めた人件費関係経費全体について、行政サービスを維持しつつ、適正数値の管理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19558</xdr:rowOff>
    </xdr:to>
    <xdr:cxnSp macro="">
      <xdr:nvCxnSpPr>
        <xdr:cNvPr id="64" name="直線コネクタ 63"/>
        <xdr:cNvCxnSpPr/>
      </xdr:nvCxnSpPr>
      <xdr:spPr>
        <a:xfrm>
          <a:off x="3987800" y="60020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1270</xdr:rowOff>
    </xdr:to>
    <xdr:cxnSp macro="">
      <xdr:nvCxnSpPr>
        <xdr:cNvPr id="67" name="直線コネクタ 66"/>
        <xdr:cNvCxnSpPr/>
      </xdr:nvCxnSpPr>
      <xdr:spPr>
        <a:xfrm>
          <a:off x="3098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149860</xdr:rowOff>
    </xdr:to>
    <xdr:cxnSp macro="">
      <xdr:nvCxnSpPr>
        <xdr:cNvPr id="70" name="直線コネクタ 69"/>
        <xdr:cNvCxnSpPr/>
      </xdr:nvCxnSpPr>
      <xdr:spPr>
        <a:xfrm flipV="1">
          <a:off x="2209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108712</xdr:rowOff>
    </xdr:from>
    <xdr:to>
      <xdr:col>11</xdr:col>
      <xdr:colOff>9525</xdr:colOff>
      <xdr:row>34</xdr:row>
      <xdr:rowOff>149860</xdr:rowOff>
    </xdr:to>
    <xdr:cxnSp macro="">
      <xdr:nvCxnSpPr>
        <xdr:cNvPr id="73" name="直線コネクタ 72"/>
        <xdr:cNvCxnSpPr/>
      </xdr:nvCxnSpPr>
      <xdr:spPr>
        <a:xfrm>
          <a:off x="1320800" y="59380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140208</xdr:rowOff>
    </xdr:from>
    <xdr:to>
      <xdr:col>24</xdr:col>
      <xdr:colOff>76200</xdr:colOff>
      <xdr:row>35</xdr:row>
      <xdr:rowOff>70358</xdr:rowOff>
    </xdr:to>
    <xdr:sp macro="" textlink="">
      <xdr:nvSpPr>
        <xdr:cNvPr id="83" name="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112285</xdr:rowOff>
    </xdr:from>
    <xdr:ext cx="762000" cy="259045"/>
    <xdr:sp macro="" textlink="">
      <xdr:nvSpPr>
        <xdr:cNvPr id="84" name="人件費該当値テキスト"/>
        <xdr:cNvSpPr txBox="1"/>
      </xdr:nvSpPr>
      <xdr:spPr>
        <a:xfrm>
          <a:off x="49149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5" name="楕円 84"/>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86" name="テキスト ボックス 85"/>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7" name="楕円 86"/>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88" name="テキスト ボックス 87"/>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89" name="楕円 88"/>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0" name="テキスト ボックス 89"/>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57912</xdr:rowOff>
    </xdr:from>
    <xdr:to>
      <xdr:col>6</xdr:col>
      <xdr:colOff>171450</xdr:colOff>
      <xdr:row>34</xdr:row>
      <xdr:rowOff>159512</xdr:rowOff>
    </xdr:to>
    <xdr:sp macro="" textlink="">
      <xdr:nvSpPr>
        <xdr:cNvPr id="91" name="楕円 90"/>
        <xdr:cNvSpPr/>
      </xdr:nvSpPr>
      <xdr:spPr>
        <a:xfrm>
          <a:off x="1270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144289</xdr:rowOff>
    </xdr:from>
    <xdr:ext cx="762000" cy="259045"/>
    <xdr:sp macro="" textlink="">
      <xdr:nvSpPr>
        <xdr:cNvPr id="92" name="テキスト ボックス 91"/>
        <xdr:cNvSpPr txBox="1"/>
      </xdr:nvSpPr>
      <xdr:spPr>
        <a:xfrm>
          <a:off x="939800" y="59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電算システム保守や事務事業の外部委託費が主なものである。事務効率化の観点から電算化・外部委託の必要性はあるが、物件費の増大につながらないよう業務効率・費用対効果を常に検証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51562</xdr:rowOff>
    </xdr:to>
    <xdr:cxnSp macro="">
      <xdr:nvCxnSpPr>
        <xdr:cNvPr id="122" name="直線コネクタ 121"/>
        <xdr:cNvCxnSpPr/>
      </xdr:nvCxnSpPr>
      <xdr:spPr>
        <a:xfrm>
          <a:off x="15671800" y="2938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17</xdr:row>
      <xdr:rowOff>24130</xdr:rowOff>
    </xdr:to>
    <xdr:cxnSp macro="">
      <xdr:nvCxnSpPr>
        <xdr:cNvPr id="125" name="直線コネクタ 124"/>
        <xdr:cNvCxnSpPr/>
      </xdr:nvCxnSpPr>
      <xdr:spPr>
        <a:xfrm>
          <a:off x="14782800" y="2906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28702</xdr:rowOff>
    </xdr:to>
    <xdr:cxnSp macro="">
      <xdr:nvCxnSpPr>
        <xdr:cNvPr id="128" name="直線コネクタ 127"/>
        <xdr:cNvCxnSpPr/>
      </xdr:nvCxnSpPr>
      <xdr:spPr>
        <a:xfrm flipV="1">
          <a:off x="13893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28702</xdr:rowOff>
    </xdr:to>
    <xdr:cxnSp macro="">
      <xdr:nvCxnSpPr>
        <xdr:cNvPr id="131" name="直線コネクタ 130"/>
        <xdr:cNvCxnSpPr/>
      </xdr:nvCxnSpPr>
      <xdr:spPr>
        <a:xfrm>
          <a:off x="13004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1" name="楕円 140"/>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17289</xdr:rowOff>
    </xdr:from>
    <xdr:ext cx="762000" cy="259045"/>
    <xdr:sp macro="" textlink="">
      <xdr:nvSpPr>
        <xdr:cNvPr id="142" name="物件費該当値テキスト"/>
        <xdr:cNvSpPr txBox="1"/>
      </xdr:nvSpPr>
      <xdr:spPr>
        <a:xfrm>
          <a:off x="16598900" y="27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4" name="テキスト ボックス 143"/>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5" name="楕円 144"/>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6" name="テキスト ボックス 145"/>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49" name="楕円 148"/>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27703</xdr:rowOff>
    </xdr:from>
    <xdr:ext cx="762000" cy="259045"/>
    <xdr:sp macro="" textlink="">
      <xdr:nvSpPr>
        <xdr:cNvPr id="150" name="テキスト ボックス 149"/>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年々増加傾向にあるが、当該費目には医療費が含まれており、住民の健康増進により経費の抑制を図っていく。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159657</xdr:rowOff>
    </xdr:from>
    <xdr:to>
      <xdr:col>24</xdr:col>
      <xdr:colOff>25400</xdr:colOff>
      <xdr:row>61</xdr:row>
      <xdr:rowOff>86178</xdr:rowOff>
    </xdr:to>
    <xdr:cxnSp macro="">
      <xdr:nvCxnSpPr>
        <xdr:cNvPr id="184" name="直線コネクタ 183"/>
        <xdr:cNvCxnSpPr/>
      </xdr:nvCxnSpPr>
      <xdr:spPr>
        <a:xfrm>
          <a:off x="3987800" y="104466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159657</xdr:rowOff>
    </xdr:to>
    <xdr:cxnSp macro="">
      <xdr:nvCxnSpPr>
        <xdr:cNvPr id="187" name="直線コネクタ 186"/>
        <xdr:cNvCxnSpPr/>
      </xdr:nvCxnSpPr>
      <xdr:spPr>
        <a:xfrm>
          <a:off x="3098800" y="10332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60</xdr:row>
      <xdr:rowOff>45357</xdr:rowOff>
    </xdr:to>
    <xdr:cxnSp macro="">
      <xdr:nvCxnSpPr>
        <xdr:cNvPr id="190" name="直線コネクタ 189"/>
        <xdr:cNvCxnSpPr/>
      </xdr:nvCxnSpPr>
      <xdr:spPr>
        <a:xfrm>
          <a:off x="2209800" y="10283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167822</xdr:rowOff>
    </xdr:to>
    <xdr:cxnSp macro="">
      <xdr:nvCxnSpPr>
        <xdr:cNvPr id="193" name="直線コネクタ 192"/>
        <xdr:cNvCxnSpPr/>
      </xdr:nvCxnSpPr>
      <xdr:spPr>
        <a:xfrm>
          <a:off x="1320800" y="10201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35378</xdr:rowOff>
    </xdr:from>
    <xdr:to>
      <xdr:col>24</xdr:col>
      <xdr:colOff>76200</xdr:colOff>
      <xdr:row>61</xdr:row>
      <xdr:rowOff>136978</xdr:rowOff>
    </xdr:to>
    <xdr:sp macro="" textlink="">
      <xdr:nvSpPr>
        <xdr:cNvPr id="203" name="楕円 202"/>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115405</xdr:rowOff>
    </xdr:from>
    <xdr:ext cx="762000" cy="259045"/>
    <xdr:sp macro="" textlink="">
      <xdr:nvSpPr>
        <xdr:cNvPr id="204" name="扶助費該当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108857</xdr:rowOff>
    </xdr:from>
    <xdr:to>
      <xdr:col>20</xdr:col>
      <xdr:colOff>38100</xdr:colOff>
      <xdr:row>61</xdr:row>
      <xdr:rowOff>39007</xdr:rowOff>
    </xdr:to>
    <xdr:sp macro="" textlink="">
      <xdr:nvSpPr>
        <xdr:cNvPr id="205" name="楕円 204"/>
        <xdr:cNvSpPr/>
      </xdr:nvSpPr>
      <xdr:spPr>
        <a:xfrm>
          <a:off x="3937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23784</xdr:rowOff>
    </xdr:from>
    <xdr:ext cx="736600" cy="259045"/>
    <xdr:sp macro="" textlink="">
      <xdr:nvSpPr>
        <xdr:cNvPr id="206" name="テキスト ボックス 205"/>
        <xdr:cNvSpPr txBox="1"/>
      </xdr:nvSpPr>
      <xdr:spPr>
        <a:xfrm>
          <a:off x="3606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07" name="楕円 206"/>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08" name="テキスト ボックス 207"/>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09" name="楕円 208"/>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0" name="テキスト ボックス 209"/>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1" name="楕円 210"/>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2" name="テキスト ボックス 211"/>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１０％を越える数値となっている。医療費増に伴う特別会計（後期高齢者医療特別会計）への繰出金増が、その要因である。医療費抑制につながる健康増進事業の展開が必要である。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5080</xdr:rowOff>
    </xdr:to>
    <xdr:cxnSp macro="">
      <xdr:nvCxnSpPr>
        <xdr:cNvPr id="244" name="直線コネクタ 243"/>
        <xdr:cNvCxnSpPr/>
      </xdr:nvCxnSpPr>
      <xdr:spPr>
        <a:xfrm>
          <a:off x="15671800" y="988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153670</xdr:rowOff>
    </xdr:to>
    <xdr:cxnSp macro="">
      <xdr:nvCxnSpPr>
        <xdr:cNvPr id="247" name="直線コネクタ 246"/>
        <xdr:cNvCxnSpPr/>
      </xdr:nvCxnSpPr>
      <xdr:spPr>
        <a:xfrm flipV="1">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57</xdr:row>
      <xdr:rowOff>168910</xdr:rowOff>
    </xdr:to>
    <xdr:cxnSp macro="">
      <xdr:nvCxnSpPr>
        <xdr:cNvPr id="250" name="直線コネクタ 249"/>
        <xdr:cNvCxnSpPr/>
      </xdr:nvCxnSpPr>
      <xdr:spPr>
        <a:xfrm flipV="1">
          <a:off x="13893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168910</xdr:rowOff>
    </xdr:to>
    <xdr:cxnSp macro="">
      <xdr:nvCxnSpPr>
        <xdr:cNvPr id="253" name="直線コネクタ 252"/>
        <xdr:cNvCxnSpPr/>
      </xdr:nvCxnSpPr>
      <xdr:spPr>
        <a:xfrm>
          <a:off x="13004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63" name="楕円 262"/>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64"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5" name="楕円 264"/>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66" name="テキスト ボックス 265"/>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67" name="楕円 266"/>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68" name="テキスト ボックス 267"/>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69" name="楕円 268"/>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0" name="テキスト ボックス 269"/>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1" name="楕円 270"/>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2" name="テキスト ボックス 271"/>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類似団体平均を下回っているが、今後も一部事務組合負担金の増額が見込まれるため、抑制していく必要がある。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2" name="直線コネクタ 301"/>
        <xdr:cNvCxnSpPr/>
      </xdr:nvCxnSpPr>
      <xdr:spPr>
        <a:xfrm>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122428</xdr:rowOff>
    </xdr:to>
    <xdr:cxnSp macro="">
      <xdr:nvCxnSpPr>
        <xdr:cNvPr id="305" name="直線コネクタ 304"/>
        <xdr:cNvCxnSpPr/>
      </xdr:nvCxnSpPr>
      <xdr:spPr>
        <a:xfrm>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113284</xdr:rowOff>
    </xdr:to>
    <xdr:cxnSp macro="">
      <xdr:nvCxnSpPr>
        <xdr:cNvPr id="308" name="直線コネクタ 307"/>
        <xdr:cNvCxnSpPr/>
      </xdr:nvCxnSpPr>
      <xdr:spPr>
        <a:xfrm flipV="1">
          <a:off x="13893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113284</xdr:rowOff>
    </xdr:to>
    <xdr:cxnSp macro="">
      <xdr:nvCxnSpPr>
        <xdr:cNvPr id="311" name="直線コネクタ 310"/>
        <xdr:cNvCxnSpPr/>
      </xdr:nvCxnSpPr>
      <xdr:spPr>
        <a:xfrm>
          <a:off x="13004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1" name="楕円 32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2"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3" name="楕円 322"/>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4" name="テキスト ボックス 323"/>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5" name="楕円 324"/>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6" name="テキスト ボックス 325"/>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7" name="楕円 326"/>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8" name="テキスト ボックス 327"/>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9" name="楕円 328"/>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30" name="テキスト ボックス 329"/>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銀行等引受債の計画的な繰上償還により、地方債借入残高が減少し類似団体平均を下回っている。今後も地方債借入及び借入残高の管理を的確に行い、公債費の縮減に努める。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75</xdr:row>
      <xdr:rowOff>8890</xdr:rowOff>
    </xdr:to>
    <xdr:cxnSp macro="">
      <xdr:nvCxnSpPr>
        <xdr:cNvPr id="362" name="直線コネクタ 361"/>
        <xdr:cNvCxnSpPr/>
      </xdr:nvCxnSpPr>
      <xdr:spPr>
        <a:xfrm flipV="1">
          <a:off x="3987800" y="128333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92710</xdr:rowOff>
    </xdr:to>
    <xdr:cxnSp macro="">
      <xdr:nvCxnSpPr>
        <xdr:cNvPr id="365" name="直線コネクタ 364"/>
        <xdr:cNvCxnSpPr/>
      </xdr:nvCxnSpPr>
      <xdr:spPr>
        <a:xfrm flipV="1">
          <a:off x="3098800" y="12867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76</xdr:row>
      <xdr:rowOff>16511</xdr:rowOff>
    </xdr:to>
    <xdr:cxnSp macro="">
      <xdr:nvCxnSpPr>
        <xdr:cNvPr id="368" name="直線コネクタ 367"/>
        <xdr:cNvCxnSpPr/>
      </xdr:nvCxnSpPr>
      <xdr:spPr>
        <a:xfrm flipV="1">
          <a:off x="2209800" y="129514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16511</xdr:rowOff>
    </xdr:to>
    <xdr:cxnSp macro="">
      <xdr:nvCxnSpPr>
        <xdr:cNvPr id="371" name="直線コネクタ 370"/>
        <xdr:cNvCxnSpPr/>
      </xdr:nvCxnSpPr>
      <xdr:spPr>
        <a:xfrm>
          <a:off x="1320800" y="13004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95250</xdr:rowOff>
    </xdr:from>
    <xdr:to>
      <xdr:col>24</xdr:col>
      <xdr:colOff>76200</xdr:colOff>
      <xdr:row>75</xdr:row>
      <xdr:rowOff>25400</xdr:rowOff>
    </xdr:to>
    <xdr:sp macro="" textlink="">
      <xdr:nvSpPr>
        <xdr:cNvPr id="381" name="楕円 380"/>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111777</xdr:rowOff>
    </xdr:from>
    <xdr:ext cx="762000" cy="259045"/>
    <xdr:sp macro="" textlink="">
      <xdr:nvSpPr>
        <xdr:cNvPr id="382" name="公債費該当値テキスト"/>
        <xdr:cNvSpPr txBox="1"/>
      </xdr:nvSpPr>
      <xdr:spPr>
        <a:xfrm>
          <a:off x="4914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3" name="楕円 382"/>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84" name="テキスト ボックス 383"/>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5" name="楕円 384"/>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6" name="テキスト ボックス 385"/>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7" name="楕円 386"/>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8" name="テキスト ボックス 387"/>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9" name="楕円 388"/>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0" name="テキスト ボックス 389"/>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高齢化が進む中、住民の健康増進により医療費を含め経費の抑制を図っていく。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113937</xdr:rowOff>
    </xdr:from>
    <xdr:to>
      <xdr:col>82</xdr:col>
      <xdr:colOff>107950</xdr:colOff>
      <xdr:row>79</xdr:row>
      <xdr:rowOff>27395</xdr:rowOff>
    </xdr:to>
    <xdr:cxnSp macro="">
      <xdr:nvCxnSpPr>
        <xdr:cNvPr id="425" name="直線コネクタ 424"/>
        <xdr:cNvCxnSpPr/>
      </xdr:nvCxnSpPr>
      <xdr:spPr>
        <a:xfrm>
          <a:off x="15671800" y="13487037"/>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32294</xdr:rowOff>
    </xdr:from>
    <xdr:to>
      <xdr:col>78</xdr:col>
      <xdr:colOff>69850</xdr:colOff>
      <xdr:row>78</xdr:row>
      <xdr:rowOff>113937</xdr:rowOff>
    </xdr:to>
    <xdr:cxnSp macro="">
      <xdr:nvCxnSpPr>
        <xdr:cNvPr id="428" name="直線コネクタ 427"/>
        <xdr:cNvCxnSpPr/>
      </xdr:nvCxnSpPr>
      <xdr:spPr>
        <a:xfrm>
          <a:off x="14782800" y="134053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32294</xdr:rowOff>
    </xdr:from>
    <xdr:to>
      <xdr:col>73</xdr:col>
      <xdr:colOff>180975</xdr:colOff>
      <xdr:row>78</xdr:row>
      <xdr:rowOff>87812</xdr:rowOff>
    </xdr:to>
    <xdr:cxnSp macro="">
      <xdr:nvCxnSpPr>
        <xdr:cNvPr id="431" name="直線コネクタ 430"/>
        <xdr:cNvCxnSpPr/>
      </xdr:nvCxnSpPr>
      <xdr:spPr>
        <a:xfrm flipV="1">
          <a:off x="13893800" y="134053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87812</xdr:rowOff>
    </xdr:to>
    <xdr:cxnSp macro="">
      <xdr:nvCxnSpPr>
        <xdr:cNvPr id="434" name="直線コネクタ 433"/>
        <xdr:cNvCxnSpPr/>
      </xdr:nvCxnSpPr>
      <xdr:spPr>
        <a:xfrm>
          <a:off x="13004800" y="1336947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148045</xdr:rowOff>
    </xdr:from>
    <xdr:to>
      <xdr:col>82</xdr:col>
      <xdr:colOff>158750</xdr:colOff>
      <xdr:row>79</xdr:row>
      <xdr:rowOff>78195</xdr:rowOff>
    </xdr:to>
    <xdr:sp macro="" textlink="">
      <xdr:nvSpPr>
        <xdr:cNvPr id="444" name="楕円 443"/>
        <xdr:cNvSpPr/>
      </xdr:nvSpPr>
      <xdr:spPr>
        <a:xfrm>
          <a:off x="16459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120122</xdr:rowOff>
    </xdr:from>
    <xdr:ext cx="762000" cy="259045"/>
    <xdr:sp macro="" textlink="">
      <xdr:nvSpPr>
        <xdr:cNvPr id="445" name="公債費以外該当値テキスト"/>
        <xdr:cNvSpPr txBox="1"/>
      </xdr:nvSpPr>
      <xdr:spPr>
        <a:xfrm>
          <a:off x="16598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63137</xdr:rowOff>
    </xdr:from>
    <xdr:to>
      <xdr:col>78</xdr:col>
      <xdr:colOff>120650</xdr:colOff>
      <xdr:row>78</xdr:row>
      <xdr:rowOff>164737</xdr:rowOff>
    </xdr:to>
    <xdr:sp macro="" textlink="">
      <xdr:nvSpPr>
        <xdr:cNvPr id="446" name="楕円 445"/>
        <xdr:cNvSpPr/>
      </xdr:nvSpPr>
      <xdr:spPr>
        <a:xfrm>
          <a:off x="15621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149514</xdr:rowOff>
    </xdr:from>
    <xdr:ext cx="736600" cy="259045"/>
    <xdr:sp macro="" textlink="">
      <xdr:nvSpPr>
        <xdr:cNvPr id="447" name="テキスト ボックス 446"/>
        <xdr:cNvSpPr txBox="1"/>
      </xdr:nvSpPr>
      <xdr:spPr>
        <a:xfrm>
          <a:off x="15290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152944</xdr:rowOff>
    </xdr:from>
    <xdr:to>
      <xdr:col>74</xdr:col>
      <xdr:colOff>31750</xdr:colOff>
      <xdr:row>78</xdr:row>
      <xdr:rowOff>83094</xdr:rowOff>
    </xdr:to>
    <xdr:sp macro="" textlink="">
      <xdr:nvSpPr>
        <xdr:cNvPr id="448" name="楕円 447"/>
        <xdr:cNvSpPr/>
      </xdr:nvSpPr>
      <xdr:spPr>
        <a:xfrm>
          <a:off x="147320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67871</xdr:rowOff>
    </xdr:from>
    <xdr:ext cx="762000" cy="259045"/>
    <xdr:sp macro="" textlink="">
      <xdr:nvSpPr>
        <xdr:cNvPr id="449" name="テキスト ボックス 448"/>
        <xdr:cNvSpPr txBox="1"/>
      </xdr:nvSpPr>
      <xdr:spPr>
        <a:xfrm>
          <a:off x="144018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37012</xdr:rowOff>
    </xdr:from>
    <xdr:to>
      <xdr:col>69</xdr:col>
      <xdr:colOff>142875</xdr:colOff>
      <xdr:row>78</xdr:row>
      <xdr:rowOff>138612</xdr:rowOff>
    </xdr:to>
    <xdr:sp macro="" textlink="">
      <xdr:nvSpPr>
        <xdr:cNvPr id="450" name="楕円 449"/>
        <xdr:cNvSpPr/>
      </xdr:nvSpPr>
      <xdr:spPr>
        <a:xfrm>
          <a:off x="13843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123389</xdr:rowOff>
    </xdr:from>
    <xdr:ext cx="762000" cy="259045"/>
    <xdr:sp macro="" textlink="">
      <xdr:nvSpPr>
        <xdr:cNvPr id="451" name="テキスト ボックス 450"/>
        <xdr:cNvSpPr txBox="1"/>
      </xdr:nvSpPr>
      <xdr:spPr>
        <a:xfrm>
          <a:off x="13512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52" name="楕円 451"/>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53" name="テキスト ボックス 452"/>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35137</xdr:rowOff>
    </xdr:from>
    <xdr:to>
      <xdr:col>29</xdr:col>
      <xdr:colOff>127000</xdr:colOff>
      <xdr:row>19</xdr:row>
      <xdr:rowOff>47878</xdr:rowOff>
    </xdr:to>
    <xdr:cxnSp macro="">
      <xdr:nvCxnSpPr>
        <xdr:cNvPr id="51" name="直線コネクタ 50"/>
        <xdr:cNvCxnSpPr/>
      </xdr:nvCxnSpPr>
      <xdr:spPr bwMode="auto">
        <a:xfrm flipV="1">
          <a:off x="5003800" y="3340312"/>
          <a:ext cx="647700" cy="1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47878</xdr:rowOff>
    </xdr:from>
    <xdr:to>
      <xdr:col>26</xdr:col>
      <xdr:colOff>50800</xdr:colOff>
      <xdr:row>19</xdr:row>
      <xdr:rowOff>52340</xdr:rowOff>
    </xdr:to>
    <xdr:cxnSp macro="">
      <xdr:nvCxnSpPr>
        <xdr:cNvPr id="54" name="直線コネクタ 53"/>
        <xdr:cNvCxnSpPr/>
      </xdr:nvCxnSpPr>
      <xdr:spPr bwMode="auto">
        <a:xfrm flipV="1">
          <a:off x="4305300" y="3353053"/>
          <a:ext cx="698500" cy="4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52340</xdr:rowOff>
    </xdr:from>
    <xdr:to>
      <xdr:col>22</xdr:col>
      <xdr:colOff>114300</xdr:colOff>
      <xdr:row>19</xdr:row>
      <xdr:rowOff>59517</xdr:rowOff>
    </xdr:to>
    <xdr:cxnSp macro="">
      <xdr:nvCxnSpPr>
        <xdr:cNvPr id="57" name="直線コネクタ 56"/>
        <xdr:cNvCxnSpPr/>
      </xdr:nvCxnSpPr>
      <xdr:spPr bwMode="auto">
        <a:xfrm flipV="1">
          <a:off x="3606800" y="3357515"/>
          <a:ext cx="698500" cy="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59517</xdr:rowOff>
    </xdr:from>
    <xdr:to>
      <xdr:col>18</xdr:col>
      <xdr:colOff>177800</xdr:colOff>
      <xdr:row>19</xdr:row>
      <xdr:rowOff>68473</xdr:rowOff>
    </xdr:to>
    <xdr:cxnSp macro="">
      <xdr:nvCxnSpPr>
        <xdr:cNvPr id="60" name="直線コネクタ 59"/>
        <xdr:cNvCxnSpPr/>
      </xdr:nvCxnSpPr>
      <xdr:spPr bwMode="auto">
        <a:xfrm flipV="1">
          <a:off x="2908300" y="3364692"/>
          <a:ext cx="698500" cy="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155787</xdr:rowOff>
    </xdr:from>
    <xdr:to>
      <xdr:col>29</xdr:col>
      <xdr:colOff>177800</xdr:colOff>
      <xdr:row>19</xdr:row>
      <xdr:rowOff>85937</xdr:rowOff>
    </xdr:to>
    <xdr:sp macro="" textlink="">
      <xdr:nvSpPr>
        <xdr:cNvPr id="70" name="楕円 69"/>
        <xdr:cNvSpPr/>
      </xdr:nvSpPr>
      <xdr:spPr bwMode="auto">
        <a:xfrm>
          <a:off x="5600700" y="328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64364</xdr:rowOff>
    </xdr:from>
    <xdr:ext cx="762000" cy="259045"/>
    <xdr:sp macro="" textlink="">
      <xdr:nvSpPr>
        <xdr:cNvPr id="71" name="人口1人当たり決算額の推移該当値テキスト130"/>
        <xdr:cNvSpPr txBox="1"/>
      </xdr:nvSpPr>
      <xdr:spPr>
        <a:xfrm>
          <a:off x="5740400" y="319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168528</xdr:rowOff>
    </xdr:from>
    <xdr:to>
      <xdr:col>26</xdr:col>
      <xdr:colOff>101600</xdr:colOff>
      <xdr:row>19</xdr:row>
      <xdr:rowOff>98678</xdr:rowOff>
    </xdr:to>
    <xdr:sp macro="" textlink="">
      <xdr:nvSpPr>
        <xdr:cNvPr id="72" name="楕円 71"/>
        <xdr:cNvSpPr/>
      </xdr:nvSpPr>
      <xdr:spPr bwMode="auto">
        <a:xfrm>
          <a:off x="4953000" y="330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83455</xdr:rowOff>
    </xdr:from>
    <xdr:ext cx="736600" cy="259045"/>
    <xdr:sp macro="" textlink="">
      <xdr:nvSpPr>
        <xdr:cNvPr id="73" name="テキスト ボックス 72"/>
        <xdr:cNvSpPr txBox="1"/>
      </xdr:nvSpPr>
      <xdr:spPr>
        <a:xfrm>
          <a:off x="4622800" y="338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1540</xdr:rowOff>
    </xdr:from>
    <xdr:to>
      <xdr:col>22</xdr:col>
      <xdr:colOff>165100</xdr:colOff>
      <xdr:row>19</xdr:row>
      <xdr:rowOff>103140</xdr:rowOff>
    </xdr:to>
    <xdr:sp macro="" textlink="">
      <xdr:nvSpPr>
        <xdr:cNvPr id="74" name="楕円 73"/>
        <xdr:cNvSpPr/>
      </xdr:nvSpPr>
      <xdr:spPr bwMode="auto">
        <a:xfrm>
          <a:off x="4254500" y="330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87917</xdr:rowOff>
    </xdr:from>
    <xdr:ext cx="762000" cy="259045"/>
    <xdr:sp macro="" textlink="">
      <xdr:nvSpPr>
        <xdr:cNvPr id="75" name="テキスト ボックス 74"/>
        <xdr:cNvSpPr txBox="1"/>
      </xdr:nvSpPr>
      <xdr:spPr>
        <a:xfrm>
          <a:off x="3924300" y="339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8717</xdr:rowOff>
    </xdr:from>
    <xdr:to>
      <xdr:col>19</xdr:col>
      <xdr:colOff>38100</xdr:colOff>
      <xdr:row>19</xdr:row>
      <xdr:rowOff>110317</xdr:rowOff>
    </xdr:to>
    <xdr:sp macro="" textlink="">
      <xdr:nvSpPr>
        <xdr:cNvPr id="76" name="楕円 75"/>
        <xdr:cNvSpPr/>
      </xdr:nvSpPr>
      <xdr:spPr bwMode="auto">
        <a:xfrm>
          <a:off x="3556000" y="3313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95094</xdr:rowOff>
    </xdr:from>
    <xdr:ext cx="762000" cy="259045"/>
    <xdr:sp macro="" textlink="">
      <xdr:nvSpPr>
        <xdr:cNvPr id="77" name="テキスト ボックス 76"/>
        <xdr:cNvSpPr txBox="1"/>
      </xdr:nvSpPr>
      <xdr:spPr>
        <a:xfrm>
          <a:off x="3225800" y="34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17673</xdr:rowOff>
    </xdr:from>
    <xdr:to>
      <xdr:col>15</xdr:col>
      <xdr:colOff>101600</xdr:colOff>
      <xdr:row>19</xdr:row>
      <xdr:rowOff>119273</xdr:rowOff>
    </xdr:to>
    <xdr:sp macro="" textlink="">
      <xdr:nvSpPr>
        <xdr:cNvPr id="78" name="楕円 77"/>
        <xdr:cNvSpPr/>
      </xdr:nvSpPr>
      <xdr:spPr bwMode="auto">
        <a:xfrm>
          <a:off x="2857500" y="332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104050</xdr:rowOff>
    </xdr:from>
    <xdr:ext cx="762000" cy="259045"/>
    <xdr:sp macro="" textlink="">
      <xdr:nvSpPr>
        <xdr:cNvPr id="79" name="テキスト ボックス 78"/>
        <xdr:cNvSpPr txBox="1"/>
      </xdr:nvSpPr>
      <xdr:spPr>
        <a:xfrm>
          <a:off x="2527300" y="340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199375</xdr:rowOff>
    </xdr:from>
    <xdr:to>
      <xdr:col>29</xdr:col>
      <xdr:colOff>127000</xdr:colOff>
      <xdr:row>37</xdr:row>
      <xdr:rowOff>209327</xdr:rowOff>
    </xdr:to>
    <xdr:cxnSp macro="">
      <xdr:nvCxnSpPr>
        <xdr:cNvPr id="112" name="直線コネクタ 111"/>
        <xdr:cNvCxnSpPr/>
      </xdr:nvCxnSpPr>
      <xdr:spPr bwMode="auto">
        <a:xfrm>
          <a:off x="5003800" y="7324075"/>
          <a:ext cx="647700" cy="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130627</xdr:rowOff>
    </xdr:from>
    <xdr:to>
      <xdr:col>26</xdr:col>
      <xdr:colOff>50800</xdr:colOff>
      <xdr:row>37</xdr:row>
      <xdr:rowOff>199375</xdr:rowOff>
    </xdr:to>
    <xdr:cxnSp macro="">
      <xdr:nvCxnSpPr>
        <xdr:cNvPr id="115" name="直線コネクタ 114"/>
        <xdr:cNvCxnSpPr/>
      </xdr:nvCxnSpPr>
      <xdr:spPr bwMode="auto">
        <a:xfrm>
          <a:off x="4305300" y="7255327"/>
          <a:ext cx="698500" cy="6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105374</xdr:rowOff>
    </xdr:from>
    <xdr:to>
      <xdr:col>22</xdr:col>
      <xdr:colOff>114300</xdr:colOff>
      <xdr:row>37</xdr:row>
      <xdr:rowOff>130627</xdr:rowOff>
    </xdr:to>
    <xdr:cxnSp macro="">
      <xdr:nvCxnSpPr>
        <xdr:cNvPr id="118" name="直線コネクタ 117"/>
        <xdr:cNvCxnSpPr/>
      </xdr:nvCxnSpPr>
      <xdr:spPr bwMode="auto">
        <a:xfrm>
          <a:off x="3606800" y="7230074"/>
          <a:ext cx="698500" cy="25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105374</xdr:rowOff>
    </xdr:from>
    <xdr:to>
      <xdr:col>18</xdr:col>
      <xdr:colOff>177800</xdr:colOff>
      <xdr:row>37</xdr:row>
      <xdr:rowOff>108217</xdr:rowOff>
    </xdr:to>
    <xdr:cxnSp macro="">
      <xdr:nvCxnSpPr>
        <xdr:cNvPr id="121" name="直線コネクタ 120"/>
        <xdr:cNvCxnSpPr/>
      </xdr:nvCxnSpPr>
      <xdr:spPr bwMode="auto">
        <a:xfrm flipV="1">
          <a:off x="2908300" y="7230074"/>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158527</xdr:rowOff>
    </xdr:from>
    <xdr:to>
      <xdr:col>29</xdr:col>
      <xdr:colOff>177800</xdr:colOff>
      <xdr:row>37</xdr:row>
      <xdr:rowOff>260127</xdr:rowOff>
    </xdr:to>
    <xdr:sp macro="" textlink="">
      <xdr:nvSpPr>
        <xdr:cNvPr id="131" name="楕円 130"/>
        <xdr:cNvSpPr/>
      </xdr:nvSpPr>
      <xdr:spPr bwMode="auto">
        <a:xfrm>
          <a:off x="5600700" y="728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130604</xdr:rowOff>
    </xdr:from>
    <xdr:ext cx="762000" cy="259045"/>
    <xdr:sp macro="" textlink="">
      <xdr:nvSpPr>
        <xdr:cNvPr id="132" name="人口1人当たり決算額の推移該当値テキスト445"/>
        <xdr:cNvSpPr txBox="1"/>
      </xdr:nvSpPr>
      <xdr:spPr>
        <a:xfrm>
          <a:off x="5740400" y="725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148575</xdr:rowOff>
    </xdr:from>
    <xdr:to>
      <xdr:col>26</xdr:col>
      <xdr:colOff>101600</xdr:colOff>
      <xdr:row>37</xdr:row>
      <xdr:rowOff>250175</xdr:rowOff>
    </xdr:to>
    <xdr:sp macro="" textlink="">
      <xdr:nvSpPr>
        <xdr:cNvPr id="133" name="楕円 132"/>
        <xdr:cNvSpPr/>
      </xdr:nvSpPr>
      <xdr:spPr bwMode="auto">
        <a:xfrm>
          <a:off x="4953000" y="727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234952</xdr:rowOff>
    </xdr:from>
    <xdr:ext cx="736600" cy="259045"/>
    <xdr:sp macro="" textlink="">
      <xdr:nvSpPr>
        <xdr:cNvPr id="134" name="テキスト ボックス 133"/>
        <xdr:cNvSpPr txBox="1"/>
      </xdr:nvSpPr>
      <xdr:spPr>
        <a:xfrm>
          <a:off x="4622800" y="735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79827</xdr:rowOff>
    </xdr:from>
    <xdr:to>
      <xdr:col>22</xdr:col>
      <xdr:colOff>165100</xdr:colOff>
      <xdr:row>37</xdr:row>
      <xdr:rowOff>181427</xdr:rowOff>
    </xdr:to>
    <xdr:sp macro="" textlink="">
      <xdr:nvSpPr>
        <xdr:cNvPr id="135" name="楕円 134"/>
        <xdr:cNvSpPr/>
      </xdr:nvSpPr>
      <xdr:spPr bwMode="auto">
        <a:xfrm>
          <a:off x="4254500" y="720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166204</xdr:rowOff>
    </xdr:from>
    <xdr:ext cx="762000" cy="259045"/>
    <xdr:sp macro="" textlink="">
      <xdr:nvSpPr>
        <xdr:cNvPr id="136" name="テキスト ボックス 135"/>
        <xdr:cNvSpPr txBox="1"/>
      </xdr:nvSpPr>
      <xdr:spPr>
        <a:xfrm>
          <a:off x="3924300" y="7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54574</xdr:rowOff>
    </xdr:from>
    <xdr:to>
      <xdr:col>19</xdr:col>
      <xdr:colOff>38100</xdr:colOff>
      <xdr:row>37</xdr:row>
      <xdr:rowOff>156174</xdr:rowOff>
    </xdr:to>
    <xdr:sp macro="" textlink="">
      <xdr:nvSpPr>
        <xdr:cNvPr id="137" name="楕円 136"/>
        <xdr:cNvSpPr/>
      </xdr:nvSpPr>
      <xdr:spPr bwMode="auto">
        <a:xfrm>
          <a:off x="3556000" y="717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140951</xdr:rowOff>
    </xdr:from>
    <xdr:ext cx="762000" cy="259045"/>
    <xdr:sp macro="" textlink="">
      <xdr:nvSpPr>
        <xdr:cNvPr id="138" name="テキスト ボックス 137"/>
        <xdr:cNvSpPr txBox="1"/>
      </xdr:nvSpPr>
      <xdr:spPr>
        <a:xfrm>
          <a:off x="3225800" y="726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57417</xdr:rowOff>
    </xdr:from>
    <xdr:to>
      <xdr:col>15</xdr:col>
      <xdr:colOff>101600</xdr:colOff>
      <xdr:row>37</xdr:row>
      <xdr:rowOff>159017</xdr:rowOff>
    </xdr:to>
    <xdr:sp macro="" textlink="">
      <xdr:nvSpPr>
        <xdr:cNvPr id="139" name="楕円 138"/>
        <xdr:cNvSpPr/>
      </xdr:nvSpPr>
      <xdr:spPr bwMode="auto">
        <a:xfrm>
          <a:off x="2857500" y="718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143794</xdr:rowOff>
    </xdr:from>
    <xdr:ext cx="762000" cy="259045"/>
    <xdr:sp macro="" textlink="">
      <xdr:nvSpPr>
        <xdr:cNvPr id="140" name="テキスト ボックス 139"/>
        <xdr:cNvSpPr txBox="1"/>
      </xdr:nvSpPr>
      <xdr:spPr>
        <a:xfrm>
          <a:off x="2527300" y="72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31.98
3,017,873
2,951,411
39,195
1,412,096
2,311,788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57988</xdr:rowOff>
    </xdr:from>
    <xdr:to>
      <xdr:col>24</xdr:col>
      <xdr:colOff>63500</xdr:colOff>
      <xdr:row>38</xdr:row>
      <xdr:rowOff>61341</xdr:rowOff>
    </xdr:to>
    <xdr:cxnSp macro="">
      <xdr:nvCxnSpPr>
        <xdr:cNvPr id="60" name="直線コネクタ 59"/>
        <xdr:cNvCxnSpPr/>
      </xdr:nvCxnSpPr>
      <xdr:spPr>
        <a:xfrm flipV="1">
          <a:off x="3797300" y="6573088"/>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61341</xdr:rowOff>
    </xdr:from>
    <xdr:to>
      <xdr:col>19</xdr:col>
      <xdr:colOff>177800</xdr:colOff>
      <xdr:row>38</xdr:row>
      <xdr:rowOff>63349</xdr:rowOff>
    </xdr:to>
    <xdr:cxnSp macro="">
      <xdr:nvCxnSpPr>
        <xdr:cNvPr id="63" name="直線コネクタ 62"/>
        <xdr:cNvCxnSpPr/>
      </xdr:nvCxnSpPr>
      <xdr:spPr>
        <a:xfrm flipV="1">
          <a:off x="2908300" y="6576441"/>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63349</xdr:rowOff>
    </xdr:from>
    <xdr:to>
      <xdr:col>15</xdr:col>
      <xdr:colOff>50800</xdr:colOff>
      <xdr:row>38</xdr:row>
      <xdr:rowOff>67898</xdr:rowOff>
    </xdr:to>
    <xdr:cxnSp macro="">
      <xdr:nvCxnSpPr>
        <xdr:cNvPr id="66" name="直線コネクタ 65"/>
        <xdr:cNvCxnSpPr/>
      </xdr:nvCxnSpPr>
      <xdr:spPr>
        <a:xfrm flipV="1">
          <a:off x="2019300" y="6578449"/>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67898</xdr:rowOff>
    </xdr:from>
    <xdr:to>
      <xdr:col>10</xdr:col>
      <xdr:colOff>114300</xdr:colOff>
      <xdr:row>38</xdr:row>
      <xdr:rowOff>74272</xdr:rowOff>
    </xdr:to>
    <xdr:cxnSp macro="">
      <xdr:nvCxnSpPr>
        <xdr:cNvPr id="69" name="直線コネクタ 68"/>
        <xdr:cNvCxnSpPr/>
      </xdr:nvCxnSpPr>
      <xdr:spPr>
        <a:xfrm flipV="1">
          <a:off x="1130300" y="6582998"/>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7188</xdr:rowOff>
    </xdr:from>
    <xdr:to>
      <xdr:col>24</xdr:col>
      <xdr:colOff>114300</xdr:colOff>
      <xdr:row>38</xdr:row>
      <xdr:rowOff>108788</xdr:rowOff>
    </xdr:to>
    <xdr:sp macro="" textlink="">
      <xdr:nvSpPr>
        <xdr:cNvPr id="79" name="楕円 78"/>
        <xdr:cNvSpPr/>
      </xdr:nvSpPr>
      <xdr:spPr>
        <a:xfrm>
          <a:off x="4584700" y="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93565</xdr:rowOff>
    </xdr:from>
    <xdr:ext cx="599010" cy="259045"/>
    <xdr:sp macro="" textlink="">
      <xdr:nvSpPr>
        <xdr:cNvPr id="80" name="人件費該当値テキスト"/>
        <xdr:cNvSpPr txBox="1"/>
      </xdr:nvSpPr>
      <xdr:spPr>
        <a:xfrm>
          <a:off x="4686300" y="643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xdr:rowOff>
    </xdr:from>
    <xdr:to>
      <xdr:col>20</xdr:col>
      <xdr:colOff>38100</xdr:colOff>
      <xdr:row>38</xdr:row>
      <xdr:rowOff>112141</xdr:rowOff>
    </xdr:to>
    <xdr:sp macro="" textlink="">
      <xdr:nvSpPr>
        <xdr:cNvPr id="81" name="楕円 80"/>
        <xdr:cNvSpPr/>
      </xdr:nvSpPr>
      <xdr:spPr>
        <a:xfrm>
          <a:off x="3746500" y="65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103268</xdr:rowOff>
    </xdr:from>
    <xdr:ext cx="599010" cy="259045"/>
    <xdr:sp macro="" textlink="">
      <xdr:nvSpPr>
        <xdr:cNvPr id="82" name="テキスト ボックス 81"/>
        <xdr:cNvSpPr txBox="1"/>
      </xdr:nvSpPr>
      <xdr:spPr>
        <a:xfrm>
          <a:off x="3497795" y="66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12549</xdr:rowOff>
    </xdr:from>
    <xdr:to>
      <xdr:col>15</xdr:col>
      <xdr:colOff>101600</xdr:colOff>
      <xdr:row>38</xdr:row>
      <xdr:rowOff>114149</xdr:rowOff>
    </xdr:to>
    <xdr:sp macro="" textlink="">
      <xdr:nvSpPr>
        <xdr:cNvPr id="83" name="楕円 82"/>
        <xdr:cNvSpPr/>
      </xdr:nvSpPr>
      <xdr:spPr>
        <a:xfrm>
          <a:off x="2857500" y="65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105276</xdr:rowOff>
    </xdr:from>
    <xdr:ext cx="599010" cy="259045"/>
    <xdr:sp macro="" textlink="">
      <xdr:nvSpPr>
        <xdr:cNvPr id="84" name="テキスト ボックス 83"/>
        <xdr:cNvSpPr txBox="1"/>
      </xdr:nvSpPr>
      <xdr:spPr>
        <a:xfrm>
          <a:off x="2608795" y="662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17098</xdr:rowOff>
    </xdr:from>
    <xdr:to>
      <xdr:col>10</xdr:col>
      <xdr:colOff>165100</xdr:colOff>
      <xdr:row>38</xdr:row>
      <xdr:rowOff>118698</xdr:rowOff>
    </xdr:to>
    <xdr:sp macro="" textlink="">
      <xdr:nvSpPr>
        <xdr:cNvPr id="85" name="楕円 84"/>
        <xdr:cNvSpPr/>
      </xdr:nvSpPr>
      <xdr:spPr>
        <a:xfrm>
          <a:off x="1968500" y="65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109825</xdr:rowOff>
    </xdr:from>
    <xdr:ext cx="599010" cy="259045"/>
    <xdr:sp macro="" textlink="">
      <xdr:nvSpPr>
        <xdr:cNvPr id="86" name="テキスト ボックス 85"/>
        <xdr:cNvSpPr txBox="1"/>
      </xdr:nvSpPr>
      <xdr:spPr>
        <a:xfrm>
          <a:off x="1719795" y="662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23472</xdr:rowOff>
    </xdr:from>
    <xdr:to>
      <xdr:col>6</xdr:col>
      <xdr:colOff>38100</xdr:colOff>
      <xdr:row>38</xdr:row>
      <xdr:rowOff>125072</xdr:rowOff>
    </xdr:to>
    <xdr:sp macro="" textlink="">
      <xdr:nvSpPr>
        <xdr:cNvPr id="87" name="楕円 86"/>
        <xdr:cNvSpPr/>
      </xdr:nvSpPr>
      <xdr:spPr>
        <a:xfrm>
          <a:off x="1079500" y="65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116199</xdr:rowOff>
    </xdr:from>
    <xdr:ext cx="599010" cy="259045"/>
    <xdr:sp macro="" textlink="">
      <xdr:nvSpPr>
        <xdr:cNvPr id="88" name="テキスト ボックス 87"/>
        <xdr:cNvSpPr txBox="1"/>
      </xdr:nvSpPr>
      <xdr:spPr>
        <a:xfrm>
          <a:off x="830795" y="663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87814</xdr:rowOff>
    </xdr:from>
    <xdr:to>
      <xdr:col>24</xdr:col>
      <xdr:colOff>63500</xdr:colOff>
      <xdr:row>58</xdr:row>
      <xdr:rowOff>89157</xdr:rowOff>
    </xdr:to>
    <xdr:cxnSp macro="">
      <xdr:nvCxnSpPr>
        <xdr:cNvPr id="115" name="直線コネクタ 114"/>
        <xdr:cNvCxnSpPr/>
      </xdr:nvCxnSpPr>
      <xdr:spPr>
        <a:xfrm flipV="1">
          <a:off x="3797300" y="10031914"/>
          <a:ext cx="8382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85284</xdr:rowOff>
    </xdr:from>
    <xdr:to>
      <xdr:col>19</xdr:col>
      <xdr:colOff>177800</xdr:colOff>
      <xdr:row>58</xdr:row>
      <xdr:rowOff>89157</xdr:rowOff>
    </xdr:to>
    <xdr:cxnSp macro="">
      <xdr:nvCxnSpPr>
        <xdr:cNvPr id="118" name="直線コネクタ 117"/>
        <xdr:cNvCxnSpPr/>
      </xdr:nvCxnSpPr>
      <xdr:spPr>
        <a:xfrm>
          <a:off x="2908300" y="10029384"/>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85284</xdr:rowOff>
    </xdr:from>
    <xdr:to>
      <xdr:col>15</xdr:col>
      <xdr:colOff>50800</xdr:colOff>
      <xdr:row>58</xdr:row>
      <xdr:rowOff>92456</xdr:rowOff>
    </xdr:to>
    <xdr:cxnSp macro="">
      <xdr:nvCxnSpPr>
        <xdr:cNvPr id="121" name="直線コネクタ 120"/>
        <xdr:cNvCxnSpPr/>
      </xdr:nvCxnSpPr>
      <xdr:spPr>
        <a:xfrm flipV="1">
          <a:off x="2019300" y="10029384"/>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92456</xdr:rowOff>
    </xdr:from>
    <xdr:to>
      <xdr:col>10</xdr:col>
      <xdr:colOff>114300</xdr:colOff>
      <xdr:row>58</xdr:row>
      <xdr:rowOff>101529</xdr:rowOff>
    </xdr:to>
    <xdr:cxnSp macro="">
      <xdr:nvCxnSpPr>
        <xdr:cNvPr id="124" name="直線コネクタ 123"/>
        <xdr:cNvCxnSpPr/>
      </xdr:nvCxnSpPr>
      <xdr:spPr>
        <a:xfrm flipV="1">
          <a:off x="1130300" y="10036556"/>
          <a:ext cx="8890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37014</xdr:rowOff>
    </xdr:from>
    <xdr:to>
      <xdr:col>24</xdr:col>
      <xdr:colOff>114300</xdr:colOff>
      <xdr:row>58</xdr:row>
      <xdr:rowOff>138614</xdr:rowOff>
    </xdr:to>
    <xdr:sp macro="" textlink="">
      <xdr:nvSpPr>
        <xdr:cNvPr id="134" name="楕円 133"/>
        <xdr:cNvSpPr/>
      </xdr:nvSpPr>
      <xdr:spPr>
        <a:xfrm>
          <a:off x="4584700" y="99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123391</xdr:rowOff>
    </xdr:from>
    <xdr:ext cx="599010" cy="259045"/>
    <xdr:sp macro="" textlink="">
      <xdr:nvSpPr>
        <xdr:cNvPr id="135" name="物件費該当値テキスト"/>
        <xdr:cNvSpPr txBox="1"/>
      </xdr:nvSpPr>
      <xdr:spPr>
        <a:xfrm>
          <a:off x="4686300" y="989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38357</xdr:rowOff>
    </xdr:from>
    <xdr:to>
      <xdr:col>20</xdr:col>
      <xdr:colOff>38100</xdr:colOff>
      <xdr:row>58</xdr:row>
      <xdr:rowOff>139957</xdr:rowOff>
    </xdr:to>
    <xdr:sp macro="" textlink="">
      <xdr:nvSpPr>
        <xdr:cNvPr id="136" name="楕円 135"/>
        <xdr:cNvSpPr/>
      </xdr:nvSpPr>
      <xdr:spPr>
        <a:xfrm>
          <a:off x="3746500" y="99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131084</xdr:rowOff>
    </xdr:from>
    <xdr:ext cx="599010" cy="259045"/>
    <xdr:sp macro="" textlink="">
      <xdr:nvSpPr>
        <xdr:cNvPr id="137" name="テキスト ボックス 136"/>
        <xdr:cNvSpPr txBox="1"/>
      </xdr:nvSpPr>
      <xdr:spPr>
        <a:xfrm>
          <a:off x="3497795" y="1007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34484</xdr:rowOff>
    </xdr:from>
    <xdr:to>
      <xdr:col>15</xdr:col>
      <xdr:colOff>101600</xdr:colOff>
      <xdr:row>58</xdr:row>
      <xdr:rowOff>136084</xdr:rowOff>
    </xdr:to>
    <xdr:sp macro="" textlink="">
      <xdr:nvSpPr>
        <xdr:cNvPr id="138" name="楕円 137"/>
        <xdr:cNvSpPr/>
      </xdr:nvSpPr>
      <xdr:spPr>
        <a:xfrm>
          <a:off x="2857500" y="99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127211</xdr:rowOff>
    </xdr:from>
    <xdr:ext cx="599010" cy="259045"/>
    <xdr:sp macro="" textlink="">
      <xdr:nvSpPr>
        <xdr:cNvPr id="139" name="テキスト ボックス 138"/>
        <xdr:cNvSpPr txBox="1"/>
      </xdr:nvSpPr>
      <xdr:spPr>
        <a:xfrm>
          <a:off x="2608795" y="1007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41656</xdr:rowOff>
    </xdr:from>
    <xdr:to>
      <xdr:col>10</xdr:col>
      <xdr:colOff>165100</xdr:colOff>
      <xdr:row>58</xdr:row>
      <xdr:rowOff>143256</xdr:rowOff>
    </xdr:to>
    <xdr:sp macro="" textlink="">
      <xdr:nvSpPr>
        <xdr:cNvPr id="140" name="楕円 139"/>
        <xdr:cNvSpPr/>
      </xdr:nvSpPr>
      <xdr:spPr>
        <a:xfrm>
          <a:off x="1968500" y="99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134383</xdr:rowOff>
    </xdr:from>
    <xdr:ext cx="599010" cy="259045"/>
    <xdr:sp macro="" textlink="">
      <xdr:nvSpPr>
        <xdr:cNvPr id="141" name="テキスト ボックス 140"/>
        <xdr:cNvSpPr txBox="1"/>
      </xdr:nvSpPr>
      <xdr:spPr>
        <a:xfrm>
          <a:off x="1719795" y="1007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50729</xdr:rowOff>
    </xdr:from>
    <xdr:to>
      <xdr:col>6</xdr:col>
      <xdr:colOff>38100</xdr:colOff>
      <xdr:row>58</xdr:row>
      <xdr:rowOff>152329</xdr:rowOff>
    </xdr:to>
    <xdr:sp macro="" textlink="">
      <xdr:nvSpPr>
        <xdr:cNvPr id="142" name="楕円 141"/>
        <xdr:cNvSpPr/>
      </xdr:nvSpPr>
      <xdr:spPr>
        <a:xfrm>
          <a:off x="1079500" y="99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143456</xdr:rowOff>
    </xdr:from>
    <xdr:ext cx="534377" cy="259045"/>
    <xdr:sp macro="" textlink="">
      <xdr:nvSpPr>
        <xdr:cNvPr id="143" name="テキスト ボックス 142"/>
        <xdr:cNvSpPr txBox="1"/>
      </xdr:nvSpPr>
      <xdr:spPr>
        <a:xfrm>
          <a:off x="863111" y="100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122258</xdr:rowOff>
    </xdr:from>
    <xdr:to>
      <xdr:col>24</xdr:col>
      <xdr:colOff>63500</xdr:colOff>
      <xdr:row>78</xdr:row>
      <xdr:rowOff>126885</xdr:rowOff>
    </xdr:to>
    <xdr:cxnSp macro="">
      <xdr:nvCxnSpPr>
        <xdr:cNvPr id="170" name="直線コネクタ 169"/>
        <xdr:cNvCxnSpPr/>
      </xdr:nvCxnSpPr>
      <xdr:spPr>
        <a:xfrm flipV="1">
          <a:off x="3797300" y="13495358"/>
          <a:ext cx="8382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126885</xdr:rowOff>
    </xdr:from>
    <xdr:to>
      <xdr:col>19</xdr:col>
      <xdr:colOff>177800</xdr:colOff>
      <xdr:row>78</xdr:row>
      <xdr:rowOff>127882</xdr:rowOff>
    </xdr:to>
    <xdr:cxnSp macro="">
      <xdr:nvCxnSpPr>
        <xdr:cNvPr id="173" name="直線コネクタ 172"/>
        <xdr:cNvCxnSpPr/>
      </xdr:nvCxnSpPr>
      <xdr:spPr>
        <a:xfrm flipV="1">
          <a:off x="2908300" y="13499985"/>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125188</xdr:rowOff>
    </xdr:from>
    <xdr:to>
      <xdr:col>15</xdr:col>
      <xdr:colOff>50800</xdr:colOff>
      <xdr:row>78</xdr:row>
      <xdr:rowOff>127882</xdr:rowOff>
    </xdr:to>
    <xdr:cxnSp macro="">
      <xdr:nvCxnSpPr>
        <xdr:cNvPr id="176" name="直線コネクタ 175"/>
        <xdr:cNvCxnSpPr/>
      </xdr:nvCxnSpPr>
      <xdr:spPr>
        <a:xfrm>
          <a:off x="2019300" y="13498288"/>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123104</xdr:rowOff>
    </xdr:from>
    <xdr:to>
      <xdr:col>10</xdr:col>
      <xdr:colOff>114300</xdr:colOff>
      <xdr:row>78</xdr:row>
      <xdr:rowOff>125188</xdr:rowOff>
    </xdr:to>
    <xdr:cxnSp macro="">
      <xdr:nvCxnSpPr>
        <xdr:cNvPr id="179" name="直線コネクタ 178"/>
        <xdr:cNvCxnSpPr/>
      </xdr:nvCxnSpPr>
      <xdr:spPr>
        <a:xfrm>
          <a:off x="1130300" y="13496204"/>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71458</xdr:rowOff>
    </xdr:from>
    <xdr:to>
      <xdr:col>24</xdr:col>
      <xdr:colOff>114300</xdr:colOff>
      <xdr:row>79</xdr:row>
      <xdr:rowOff>1608</xdr:rowOff>
    </xdr:to>
    <xdr:sp macro="" textlink="">
      <xdr:nvSpPr>
        <xdr:cNvPr id="189" name="楕円 188"/>
        <xdr:cNvSpPr/>
      </xdr:nvSpPr>
      <xdr:spPr>
        <a:xfrm>
          <a:off x="45847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157835</xdr:rowOff>
    </xdr:from>
    <xdr:ext cx="469744" cy="259045"/>
    <xdr:sp macro="" textlink="">
      <xdr:nvSpPr>
        <xdr:cNvPr id="190" name="維持補修費該当値テキスト"/>
        <xdr:cNvSpPr txBox="1"/>
      </xdr:nvSpPr>
      <xdr:spPr>
        <a:xfrm>
          <a:off x="4686300" y="1335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76085</xdr:rowOff>
    </xdr:from>
    <xdr:to>
      <xdr:col>20</xdr:col>
      <xdr:colOff>38100</xdr:colOff>
      <xdr:row>79</xdr:row>
      <xdr:rowOff>6235</xdr:rowOff>
    </xdr:to>
    <xdr:sp macro="" textlink="">
      <xdr:nvSpPr>
        <xdr:cNvPr id="191" name="楕円 190"/>
        <xdr:cNvSpPr/>
      </xdr:nvSpPr>
      <xdr:spPr>
        <a:xfrm>
          <a:off x="3746500" y="13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168812</xdr:rowOff>
    </xdr:from>
    <xdr:ext cx="469744" cy="259045"/>
    <xdr:sp macro="" textlink="">
      <xdr:nvSpPr>
        <xdr:cNvPr id="192" name="テキスト ボックス 191"/>
        <xdr:cNvSpPr txBox="1"/>
      </xdr:nvSpPr>
      <xdr:spPr>
        <a:xfrm>
          <a:off x="3562428" y="1354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77082</xdr:rowOff>
    </xdr:from>
    <xdr:to>
      <xdr:col>15</xdr:col>
      <xdr:colOff>101600</xdr:colOff>
      <xdr:row>79</xdr:row>
      <xdr:rowOff>7232</xdr:rowOff>
    </xdr:to>
    <xdr:sp macro="" textlink="">
      <xdr:nvSpPr>
        <xdr:cNvPr id="193" name="楕円 192"/>
        <xdr:cNvSpPr/>
      </xdr:nvSpPr>
      <xdr:spPr>
        <a:xfrm>
          <a:off x="2857500" y="134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169809</xdr:rowOff>
    </xdr:from>
    <xdr:ext cx="469744" cy="259045"/>
    <xdr:sp macro="" textlink="">
      <xdr:nvSpPr>
        <xdr:cNvPr id="194" name="テキスト ボックス 193"/>
        <xdr:cNvSpPr txBox="1"/>
      </xdr:nvSpPr>
      <xdr:spPr>
        <a:xfrm>
          <a:off x="2673428" y="135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74388</xdr:rowOff>
    </xdr:from>
    <xdr:to>
      <xdr:col>10</xdr:col>
      <xdr:colOff>165100</xdr:colOff>
      <xdr:row>79</xdr:row>
      <xdr:rowOff>4538</xdr:rowOff>
    </xdr:to>
    <xdr:sp macro="" textlink="">
      <xdr:nvSpPr>
        <xdr:cNvPr id="195" name="楕円 194"/>
        <xdr:cNvSpPr/>
      </xdr:nvSpPr>
      <xdr:spPr>
        <a:xfrm>
          <a:off x="1968500" y="134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167115</xdr:rowOff>
    </xdr:from>
    <xdr:ext cx="469744" cy="259045"/>
    <xdr:sp macro="" textlink="">
      <xdr:nvSpPr>
        <xdr:cNvPr id="196" name="テキスト ボックス 195"/>
        <xdr:cNvSpPr txBox="1"/>
      </xdr:nvSpPr>
      <xdr:spPr>
        <a:xfrm>
          <a:off x="1784428" y="135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72304</xdr:rowOff>
    </xdr:from>
    <xdr:to>
      <xdr:col>6</xdr:col>
      <xdr:colOff>38100</xdr:colOff>
      <xdr:row>79</xdr:row>
      <xdr:rowOff>2454</xdr:rowOff>
    </xdr:to>
    <xdr:sp macro="" textlink="">
      <xdr:nvSpPr>
        <xdr:cNvPr id="197" name="楕円 196"/>
        <xdr:cNvSpPr/>
      </xdr:nvSpPr>
      <xdr:spPr>
        <a:xfrm>
          <a:off x="1079500" y="134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165031</xdr:rowOff>
    </xdr:from>
    <xdr:ext cx="469744" cy="259045"/>
    <xdr:sp macro="" textlink="">
      <xdr:nvSpPr>
        <xdr:cNvPr id="198" name="テキスト ボックス 197"/>
        <xdr:cNvSpPr txBox="1"/>
      </xdr:nvSpPr>
      <xdr:spPr>
        <a:xfrm>
          <a:off x="895428" y="135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121673</xdr:rowOff>
    </xdr:from>
    <xdr:to>
      <xdr:col>24</xdr:col>
      <xdr:colOff>63500</xdr:colOff>
      <xdr:row>91</xdr:row>
      <xdr:rowOff>155060</xdr:rowOff>
    </xdr:to>
    <xdr:cxnSp macro="">
      <xdr:nvCxnSpPr>
        <xdr:cNvPr id="229" name="直線コネクタ 228"/>
        <xdr:cNvCxnSpPr/>
      </xdr:nvCxnSpPr>
      <xdr:spPr>
        <a:xfrm flipV="1">
          <a:off x="3797300" y="15723623"/>
          <a:ext cx="8382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155060</xdr:rowOff>
    </xdr:from>
    <xdr:to>
      <xdr:col>19</xdr:col>
      <xdr:colOff>177800</xdr:colOff>
      <xdr:row>92</xdr:row>
      <xdr:rowOff>98715</xdr:rowOff>
    </xdr:to>
    <xdr:cxnSp macro="">
      <xdr:nvCxnSpPr>
        <xdr:cNvPr id="232" name="直線コネクタ 231"/>
        <xdr:cNvCxnSpPr/>
      </xdr:nvCxnSpPr>
      <xdr:spPr>
        <a:xfrm flipV="1">
          <a:off x="2908300" y="15757010"/>
          <a:ext cx="889000" cy="11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98715</xdr:rowOff>
    </xdr:from>
    <xdr:to>
      <xdr:col>15</xdr:col>
      <xdr:colOff>50800</xdr:colOff>
      <xdr:row>93</xdr:row>
      <xdr:rowOff>20709</xdr:rowOff>
    </xdr:to>
    <xdr:cxnSp macro="">
      <xdr:nvCxnSpPr>
        <xdr:cNvPr id="235" name="直線コネクタ 234"/>
        <xdr:cNvCxnSpPr/>
      </xdr:nvCxnSpPr>
      <xdr:spPr>
        <a:xfrm flipV="1">
          <a:off x="2019300" y="15872115"/>
          <a:ext cx="889000" cy="9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20709</xdr:rowOff>
    </xdr:from>
    <xdr:to>
      <xdr:col>10</xdr:col>
      <xdr:colOff>114300</xdr:colOff>
      <xdr:row>93</xdr:row>
      <xdr:rowOff>59472</xdr:rowOff>
    </xdr:to>
    <xdr:cxnSp macro="">
      <xdr:nvCxnSpPr>
        <xdr:cNvPr id="238" name="直線コネクタ 237"/>
        <xdr:cNvCxnSpPr/>
      </xdr:nvCxnSpPr>
      <xdr:spPr>
        <a:xfrm flipV="1">
          <a:off x="1130300" y="15965559"/>
          <a:ext cx="8890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70873</xdr:rowOff>
    </xdr:from>
    <xdr:to>
      <xdr:col>24</xdr:col>
      <xdr:colOff>114300</xdr:colOff>
      <xdr:row>92</xdr:row>
      <xdr:rowOff>1023</xdr:rowOff>
    </xdr:to>
    <xdr:sp macro="" textlink="">
      <xdr:nvSpPr>
        <xdr:cNvPr id="248" name="楕円 247"/>
        <xdr:cNvSpPr/>
      </xdr:nvSpPr>
      <xdr:spPr>
        <a:xfrm>
          <a:off x="4584700" y="156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93750</xdr:rowOff>
    </xdr:from>
    <xdr:ext cx="599010" cy="259045"/>
    <xdr:sp macro="" textlink="">
      <xdr:nvSpPr>
        <xdr:cNvPr id="249" name="扶助費該当値テキスト"/>
        <xdr:cNvSpPr txBox="1"/>
      </xdr:nvSpPr>
      <xdr:spPr>
        <a:xfrm>
          <a:off x="4686300" y="1552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104260</xdr:rowOff>
    </xdr:from>
    <xdr:to>
      <xdr:col>20</xdr:col>
      <xdr:colOff>38100</xdr:colOff>
      <xdr:row>92</xdr:row>
      <xdr:rowOff>34410</xdr:rowOff>
    </xdr:to>
    <xdr:sp macro="" textlink="">
      <xdr:nvSpPr>
        <xdr:cNvPr id="250" name="楕円 249"/>
        <xdr:cNvSpPr/>
      </xdr:nvSpPr>
      <xdr:spPr>
        <a:xfrm>
          <a:off x="3746500" y="157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50937</xdr:rowOff>
    </xdr:from>
    <xdr:ext cx="599010" cy="259045"/>
    <xdr:sp macro="" textlink="">
      <xdr:nvSpPr>
        <xdr:cNvPr id="251" name="テキスト ボックス 250"/>
        <xdr:cNvSpPr txBox="1"/>
      </xdr:nvSpPr>
      <xdr:spPr>
        <a:xfrm>
          <a:off x="3497795" y="1548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47915</xdr:rowOff>
    </xdr:from>
    <xdr:to>
      <xdr:col>15</xdr:col>
      <xdr:colOff>101600</xdr:colOff>
      <xdr:row>92</xdr:row>
      <xdr:rowOff>149515</xdr:rowOff>
    </xdr:to>
    <xdr:sp macro="" textlink="">
      <xdr:nvSpPr>
        <xdr:cNvPr id="252" name="楕円 251"/>
        <xdr:cNvSpPr/>
      </xdr:nvSpPr>
      <xdr:spPr>
        <a:xfrm>
          <a:off x="2857500" y="158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166042</xdr:rowOff>
    </xdr:from>
    <xdr:ext cx="599010" cy="259045"/>
    <xdr:sp macro="" textlink="">
      <xdr:nvSpPr>
        <xdr:cNvPr id="253" name="テキスト ボックス 252"/>
        <xdr:cNvSpPr txBox="1"/>
      </xdr:nvSpPr>
      <xdr:spPr>
        <a:xfrm>
          <a:off x="2608795" y="1559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141359</xdr:rowOff>
    </xdr:from>
    <xdr:to>
      <xdr:col>10</xdr:col>
      <xdr:colOff>165100</xdr:colOff>
      <xdr:row>93</xdr:row>
      <xdr:rowOff>71509</xdr:rowOff>
    </xdr:to>
    <xdr:sp macro="" textlink="">
      <xdr:nvSpPr>
        <xdr:cNvPr id="254" name="楕円 253"/>
        <xdr:cNvSpPr/>
      </xdr:nvSpPr>
      <xdr:spPr>
        <a:xfrm>
          <a:off x="1968500" y="159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88036</xdr:rowOff>
    </xdr:from>
    <xdr:ext cx="599010" cy="259045"/>
    <xdr:sp macro="" textlink="">
      <xdr:nvSpPr>
        <xdr:cNvPr id="255" name="テキスト ボックス 254"/>
        <xdr:cNvSpPr txBox="1"/>
      </xdr:nvSpPr>
      <xdr:spPr>
        <a:xfrm>
          <a:off x="1719795" y="1568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8672</xdr:rowOff>
    </xdr:from>
    <xdr:to>
      <xdr:col>6</xdr:col>
      <xdr:colOff>38100</xdr:colOff>
      <xdr:row>93</xdr:row>
      <xdr:rowOff>110272</xdr:rowOff>
    </xdr:to>
    <xdr:sp macro="" textlink="">
      <xdr:nvSpPr>
        <xdr:cNvPr id="256" name="楕円 255"/>
        <xdr:cNvSpPr/>
      </xdr:nvSpPr>
      <xdr:spPr>
        <a:xfrm>
          <a:off x="1079500" y="159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126799</xdr:rowOff>
    </xdr:from>
    <xdr:ext cx="534377" cy="259045"/>
    <xdr:sp macro="" textlink="">
      <xdr:nvSpPr>
        <xdr:cNvPr id="257" name="テキスト ボックス 256"/>
        <xdr:cNvSpPr txBox="1"/>
      </xdr:nvSpPr>
      <xdr:spPr>
        <a:xfrm>
          <a:off x="863111" y="157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67344</xdr:rowOff>
    </xdr:from>
    <xdr:to>
      <xdr:col>55</xdr:col>
      <xdr:colOff>0</xdr:colOff>
      <xdr:row>38</xdr:row>
      <xdr:rowOff>85411</xdr:rowOff>
    </xdr:to>
    <xdr:cxnSp macro="">
      <xdr:nvCxnSpPr>
        <xdr:cNvPr id="286" name="直線コネクタ 285"/>
        <xdr:cNvCxnSpPr/>
      </xdr:nvCxnSpPr>
      <xdr:spPr>
        <a:xfrm flipV="1">
          <a:off x="9639300" y="6582444"/>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69255</xdr:rowOff>
    </xdr:from>
    <xdr:to>
      <xdr:col>50</xdr:col>
      <xdr:colOff>114300</xdr:colOff>
      <xdr:row>38</xdr:row>
      <xdr:rowOff>85411</xdr:rowOff>
    </xdr:to>
    <xdr:cxnSp macro="">
      <xdr:nvCxnSpPr>
        <xdr:cNvPr id="289" name="直線コネクタ 288"/>
        <xdr:cNvCxnSpPr/>
      </xdr:nvCxnSpPr>
      <xdr:spPr>
        <a:xfrm>
          <a:off x="8750300" y="6584355"/>
          <a:ext cx="889000" cy="1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69255</xdr:rowOff>
    </xdr:from>
    <xdr:to>
      <xdr:col>45</xdr:col>
      <xdr:colOff>177800</xdr:colOff>
      <xdr:row>38</xdr:row>
      <xdr:rowOff>93793</xdr:rowOff>
    </xdr:to>
    <xdr:cxnSp macro="">
      <xdr:nvCxnSpPr>
        <xdr:cNvPr id="292" name="直線コネクタ 291"/>
        <xdr:cNvCxnSpPr/>
      </xdr:nvCxnSpPr>
      <xdr:spPr>
        <a:xfrm flipV="1">
          <a:off x="7861300" y="6584355"/>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93793</xdr:rowOff>
    </xdr:from>
    <xdr:to>
      <xdr:col>41</xdr:col>
      <xdr:colOff>50800</xdr:colOff>
      <xdr:row>38</xdr:row>
      <xdr:rowOff>95131</xdr:rowOff>
    </xdr:to>
    <xdr:cxnSp macro="">
      <xdr:nvCxnSpPr>
        <xdr:cNvPr id="295" name="直線コネクタ 294"/>
        <xdr:cNvCxnSpPr/>
      </xdr:nvCxnSpPr>
      <xdr:spPr>
        <a:xfrm flipV="1">
          <a:off x="6972300" y="6608893"/>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16544</xdr:rowOff>
    </xdr:from>
    <xdr:to>
      <xdr:col>55</xdr:col>
      <xdr:colOff>50800</xdr:colOff>
      <xdr:row>38</xdr:row>
      <xdr:rowOff>118144</xdr:rowOff>
    </xdr:to>
    <xdr:sp macro="" textlink="">
      <xdr:nvSpPr>
        <xdr:cNvPr id="305" name="楕円 304"/>
        <xdr:cNvSpPr/>
      </xdr:nvSpPr>
      <xdr:spPr>
        <a:xfrm>
          <a:off x="10426700" y="65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102921</xdr:rowOff>
    </xdr:from>
    <xdr:ext cx="534377" cy="259045"/>
    <xdr:sp macro="" textlink="">
      <xdr:nvSpPr>
        <xdr:cNvPr id="306" name="補助費等該当値テキスト"/>
        <xdr:cNvSpPr txBox="1"/>
      </xdr:nvSpPr>
      <xdr:spPr>
        <a:xfrm>
          <a:off x="10528300" y="64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34611</xdr:rowOff>
    </xdr:from>
    <xdr:to>
      <xdr:col>50</xdr:col>
      <xdr:colOff>165100</xdr:colOff>
      <xdr:row>38</xdr:row>
      <xdr:rowOff>136211</xdr:rowOff>
    </xdr:to>
    <xdr:sp macro="" textlink="">
      <xdr:nvSpPr>
        <xdr:cNvPr id="307" name="楕円 306"/>
        <xdr:cNvSpPr/>
      </xdr:nvSpPr>
      <xdr:spPr>
        <a:xfrm>
          <a:off x="9588500" y="654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127338</xdr:rowOff>
    </xdr:from>
    <xdr:ext cx="534377" cy="259045"/>
    <xdr:sp macro="" textlink="">
      <xdr:nvSpPr>
        <xdr:cNvPr id="308" name="テキスト ボックス 307"/>
        <xdr:cNvSpPr txBox="1"/>
      </xdr:nvSpPr>
      <xdr:spPr>
        <a:xfrm>
          <a:off x="9372111" y="664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18455</xdr:rowOff>
    </xdr:from>
    <xdr:to>
      <xdr:col>46</xdr:col>
      <xdr:colOff>38100</xdr:colOff>
      <xdr:row>38</xdr:row>
      <xdr:rowOff>120055</xdr:rowOff>
    </xdr:to>
    <xdr:sp macro="" textlink="">
      <xdr:nvSpPr>
        <xdr:cNvPr id="309" name="楕円 308"/>
        <xdr:cNvSpPr/>
      </xdr:nvSpPr>
      <xdr:spPr>
        <a:xfrm>
          <a:off x="8699500" y="65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111182</xdr:rowOff>
    </xdr:from>
    <xdr:ext cx="534377" cy="259045"/>
    <xdr:sp macro="" textlink="">
      <xdr:nvSpPr>
        <xdr:cNvPr id="310" name="テキスト ボックス 309"/>
        <xdr:cNvSpPr txBox="1"/>
      </xdr:nvSpPr>
      <xdr:spPr>
        <a:xfrm>
          <a:off x="8483111" y="662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42993</xdr:rowOff>
    </xdr:from>
    <xdr:to>
      <xdr:col>41</xdr:col>
      <xdr:colOff>101600</xdr:colOff>
      <xdr:row>38</xdr:row>
      <xdr:rowOff>144593</xdr:rowOff>
    </xdr:to>
    <xdr:sp macro="" textlink="">
      <xdr:nvSpPr>
        <xdr:cNvPr id="311" name="楕円 310"/>
        <xdr:cNvSpPr/>
      </xdr:nvSpPr>
      <xdr:spPr>
        <a:xfrm>
          <a:off x="7810500" y="65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135720</xdr:rowOff>
    </xdr:from>
    <xdr:ext cx="534377" cy="259045"/>
    <xdr:sp macro="" textlink="">
      <xdr:nvSpPr>
        <xdr:cNvPr id="312" name="テキスト ボックス 311"/>
        <xdr:cNvSpPr txBox="1"/>
      </xdr:nvSpPr>
      <xdr:spPr>
        <a:xfrm>
          <a:off x="7594111" y="66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44331</xdr:rowOff>
    </xdr:from>
    <xdr:to>
      <xdr:col>36</xdr:col>
      <xdr:colOff>165100</xdr:colOff>
      <xdr:row>38</xdr:row>
      <xdr:rowOff>145931</xdr:rowOff>
    </xdr:to>
    <xdr:sp macro="" textlink="">
      <xdr:nvSpPr>
        <xdr:cNvPr id="313" name="楕円 312"/>
        <xdr:cNvSpPr/>
      </xdr:nvSpPr>
      <xdr:spPr>
        <a:xfrm>
          <a:off x="6921500" y="65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137058</xdr:rowOff>
    </xdr:from>
    <xdr:ext cx="534377" cy="259045"/>
    <xdr:sp macro="" textlink="">
      <xdr:nvSpPr>
        <xdr:cNvPr id="314" name="テキスト ボックス 313"/>
        <xdr:cNvSpPr txBox="1"/>
      </xdr:nvSpPr>
      <xdr:spPr>
        <a:xfrm>
          <a:off x="6705111" y="66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105383</xdr:rowOff>
    </xdr:from>
    <xdr:to>
      <xdr:col>55</xdr:col>
      <xdr:colOff>0</xdr:colOff>
      <xdr:row>58</xdr:row>
      <xdr:rowOff>116891</xdr:rowOff>
    </xdr:to>
    <xdr:cxnSp macro="">
      <xdr:nvCxnSpPr>
        <xdr:cNvPr id="343" name="直線コネクタ 342"/>
        <xdr:cNvCxnSpPr/>
      </xdr:nvCxnSpPr>
      <xdr:spPr>
        <a:xfrm flipV="1">
          <a:off x="9639300" y="10049483"/>
          <a:ext cx="8382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116891</xdr:rowOff>
    </xdr:from>
    <xdr:to>
      <xdr:col>50</xdr:col>
      <xdr:colOff>114300</xdr:colOff>
      <xdr:row>58</xdr:row>
      <xdr:rowOff>138465</xdr:rowOff>
    </xdr:to>
    <xdr:cxnSp macro="">
      <xdr:nvCxnSpPr>
        <xdr:cNvPr id="346" name="直線コネクタ 345"/>
        <xdr:cNvCxnSpPr/>
      </xdr:nvCxnSpPr>
      <xdr:spPr>
        <a:xfrm flipV="1">
          <a:off x="8750300" y="10060991"/>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107056</xdr:rowOff>
    </xdr:from>
    <xdr:to>
      <xdr:col>45</xdr:col>
      <xdr:colOff>177800</xdr:colOff>
      <xdr:row>58</xdr:row>
      <xdr:rowOff>138465</xdr:rowOff>
    </xdr:to>
    <xdr:cxnSp macro="">
      <xdr:nvCxnSpPr>
        <xdr:cNvPr id="349" name="直線コネクタ 348"/>
        <xdr:cNvCxnSpPr/>
      </xdr:nvCxnSpPr>
      <xdr:spPr>
        <a:xfrm>
          <a:off x="7861300" y="10051156"/>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107056</xdr:rowOff>
    </xdr:from>
    <xdr:to>
      <xdr:col>41</xdr:col>
      <xdr:colOff>50800</xdr:colOff>
      <xdr:row>58</xdr:row>
      <xdr:rowOff>152417</xdr:rowOff>
    </xdr:to>
    <xdr:cxnSp macro="">
      <xdr:nvCxnSpPr>
        <xdr:cNvPr id="352" name="直線コネクタ 351"/>
        <xdr:cNvCxnSpPr/>
      </xdr:nvCxnSpPr>
      <xdr:spPr>
        <a:xfrm flipV="1">
          <a:off x="6972300" y="10051156"/>
          <a:ext cx="889000" cy="4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54583</xdr:rowOff>
    </xdr:from>
    <xdr:to>
      <xdr:col>55</xdr:col>
      <xdr:colOff>50800</xdr:colOff>
      <xdr:row>58</xdr:row>
      <xdr:rowOff>156183</xdr:rowOff>
    </xdr:to>
    <xdr:sp macro="" textlink="">
      <xdr:nvSpPr>
        <xdr:cNvPr id="362" name="楕円 361"/>
        <xdr:cNvSpPr/>
      </xdr:nvSpPr>
      <xdr:spPr>
        <a:xfrm>
          <a:off x="10426700" y="99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22629</xdr:rowOff>
    </xdr:from>
    <xdr:ext cx="599010" cy="259045"/>
    <xdr:sp macro="" textlink="">
      <xdr:nvSpPr>
        <xdr:cNvPr id="363" name="普通建設事業費該当値テキスト"/>
        <xdr:cNvSpPr txBox="1"/>
      </xdr:nvSpPr>
      <xdr:spPr>
        <a:xfrm>
          <a:off x="10528300" y="996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66091</xdr:rowOff>
    </xdr:from>
    <xdr:to>
      <xdr:col>50</xdr:col>
      <xdr:colOff>165100</xdr:colOff>
      <xdr:row>58</xdr:row>
      <xdr:rowOff>167691</xdr:rowOff>
    </xdr:to>
    <xdr:sp macro="" textlink="">
      <xdr:nvSpPr>
        <xdr:cNvPr id="364" name="楕円 363"/>
        <xdr:cNvSpPr/>
      </xdr:nvSpPr>
      <xdr:spPr>
        <a:xfrm>
          <a:off x="9588500" y="100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158818</xdr:rowOff>
    </xdr:from>
    <xdr:ext cx="599010" cy="259045"/>
    <xdr:sp macro="" textlink="">
      <xdr:nvSpPr>
        <xdr:cNvPr id="365" name="テキスト ボックス 364"/>
        <xdr:cNvSpPr txBox="1"/>
      </xdr:nvSpPr>
      <xdr:spPr>
        <a:xfrm>
          <a:off x="9339795" y="1010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87665</xdr:rowOff>
    </xdr:from>
    <xdr:to>
      <xdr:col>46</xdr:col>
      <xdr:colOff>38100</xdr:colOff>
      <xdr:row>59</xdr:row>
      <xdr:rowOff>17815</xdr:rowOff>
    </xdr:to>
    <xdr:sp macro="" textlink="">
      <xdr:nvSpPr>
        <xdr:cNvPr id="366" name="楕円 365"/>
        <xdr:cNvSpPr/>
      </xdr:nvSpPr>
      <xdr:spPr>
        <a:xfrm>
          <a:off x="8699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8942</xdr:rowOff>
    </xdr:from>
    <xdr:ext cx="599010" cy="259045"/>
    <xdr:sp macro="" textlink="">
      <xdr:nvSpPr>
        <xdr:cNvPr id="367" name="テキスト ボックス 366"/>
        <xdr:cNvSpPr txBox="1"/>
      </xdr:nvSpPr>
      <xdr:spPr>
        <a:xfrm>
          <a:off x="8450795" y="1012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56256</xdr:rowOff>
    </xdr:from>
    <xdr:to>
      <xdr:col>41</xdr:col>
      <xdr:colOff>101600</xdr:colOff>
      <xdr:row>58</xdr:row>
      <xdr:rowOff>157856</xdr:rowOff>
    </xdr:to>
    <xdr:sp macro="" textlink="">
      <xdr:nvSpPr>
        <xdr:cNvPr id="368" name="楕円 367"/>
        <xdr:cNvSpPr/>
      </xdr:nvSpPr>
      <xdr:spPr>
        <a:xfrm>
          <a:off x="7810500" y="100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148983</xdr:rowOff>
    </xdr:from>
    <xdr:ext cx="599010" cy="259045"/>
    <xdr:sp macro="" textlink="">
      <xdr:nvSpPr>
        <xdr:cNvPr id="369" name="テキスト ボックス 368"/>
        <xdr:cNvSpPr txBox="1"/>
      </xdr:nvSpPr>
      <xdr:spPr>
        <a:xfrm>
          <a:off x="7561795" y="1009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101617</xdr:rowOff>
    </xdr:from>
    <xdr:to>
      <xdr:col>36</xdr:col>
      <xdr:colOff>165100</xdr:colOff>
      <xdr:row>59</xdr:row>
      <xdr:rowOff>31767</xdr:rowOff>
    </xdr:to>
    <xdr:sp macro="" textlink="">
      <xdr:nvSpPr>
        <xdr:cNvPr id="370" name="楕円 369"/>
        <xdr:cNvSpPr/>
      </xdr:nvSpPr>
      <xdr:spPr>
        <a:xfrm>
          <a:off x="6921500" y="100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22894</xdr:rowOff>
    </xdr:from>
    <xdr:ext cx="599010" cy="259045"/>
    <xdr:sp macro="" textlink="">
      <xdr:nvSpPr>
        <xdr:cNvPr id="371" name="テキスト ボックス 370"/>
        <xdr:cNvSpPr txBox="1"/>
      </xdr:nvSpPr>
      <xdr:spPr>
        <a:xfrm>
          <a:off x="6672795" y="1013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87759</xdr:rowOff>
    </xdr:from>
    <xdr:to>
      <xdr:col>55</xdr:col>
      <xdr:colOff>0</xdr:colOff>
      <xdr:row>79</xdr:row>
      <xdr:rowOff>88092</xdr:rowOff>
    </xdr:to>
    <xdr:cxnSp macro="">
      <xdr:nvCxnSpPr>
        <xdr:cNvPr id="402" name="直線コネクタ 401"/>
        <xdr:cNvCxnSpPr/>
      </xdr:nvCxnSpPr>
      <xdr:spPr>
        <a:xfrm>
          <a:off x="9639300" y="13632309"/>
          <a:ext cx="8382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67208</xdr:rowOff>
    </xdr:from>
    <xdr:to>
      <xdr:col>50</xdr:col>
      <xdr:colOff>114300</xdr:colOff>
      <xdr:row>79</xdr:row>
      <xdr:rowOff>87759</xdr:rowOff>
    </xdr:to>
    <xdr:cxnSp macro="">
      <xdr:nvCxnSpPr>
        <xdr:cNvPr id="405" name="直線コネクタ 404"/>
        <xdr:cNvCxnSpPr/>
      </xdr:nvCxnSpPr>
      <xdr:spPr>
        <a:xfrm>
          <a:off x="8750300" y="13611758"/>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7207</xdr:rowOff>
    </xdr:from>
    <xdr:to>
      <xdr:col>45</xdr:col>
      <xdr:colOff>177800</xdr:colOff>
      <xdr:row>79</xdr:row>
      <xdr:rowOff>67208</xdr:rowOff>
    </xdr:to>
    <xdr:cxnSp macro="">
      <xdr:nvCxnSpPr>
        <xdr:cNvPr id="408" name="直線コネクタ 407"/>
        <xdr:cNvCxnSpPr/>
      </xdr:nvCxnSpPr>
      <xdr:spPr>
        <a:xfrm>
          <a:off x="7861300" y="13551757"/>
          <a:ext cx="889000" cy="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37292</xdr:rowOff>
    </xdr:from>
    <xdr:to>
      <xdr:col>55</xdr:col>
      <xdr:colOff>50800</xdr:colOff>
      <xdr:row>79</xdr:row>
      <xdr:rowOff>138892</xdr:rowOff>
    </xdr:to>
    <xdr:sp macro="" textlink="">
      <xdr:nvSpPr>
        <xdr:cNvPr id="418" name="楕円 417"/>
        <xdr:cNvSpPr/>
      </xdr:nvSpPr>
      <xdr:spPr>
        <a:xfrm>
          <a:off x="10426700" y="135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123669</xdr:rowOff>
    </xdr:from>
    <xdr:ext cx="469744" cy="259045"/>
    <xdr:sp macro="" textlink="">
      <xdr:nvSpPr>
        <xdr:cNvPr id="419" name="普通建設事業費 （ うち新規整備　）該当値テキスト"/>
        <xdr:cNvSpPr txBox="1"/>
      </xdr:nvSpPr>
      <xdr:spPr>
        <a:xfrm>
          <a:off x="10528300" y="134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36959</xdr:rowOff>
    </xdr:from>
    <xdr:to>
      <xdr:col>50</xdr:col>
      <xdr:colOff>165100</xdr:colOff>
      <xdr:row>79</xdr:row>
      <xdr:rowOff>138559</xdr:rowOff>
    </xdr:to>
    <xdr:sp macro="" textlink="">
      <xdr:nvSpPr>
        <xdr:cNvPr id="420" name="楕円 419"/>
        <xdr:cNvSpPr/>
      </xdr:nvSpPr>
      <xdr:spPr>
        <a:xfrm>
          <a:off x="9588500" y="135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129686</xdr:rowOff>
    </xdr:from>
    <xdr:ext cx="534377" cy="259045"/>
    <xdr:sp macro="" textlink="">
      <xdr:nvSpPr>
        <xdr:cNvPr id="421" name="テキスト ボックス 420"/>
        <xdr:cNvSpPr txBox="1"/>
      </xdr:nvSpPr>
      <xdr:spPr>
        <a:xfrm>
          <a:off x="9372111" y="136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16408</xdr:rowOff>
    </xdr:from>
    <xdr:to>
      <xdr:col>46</xdr:col>
      <xdr:colOff>38100</xdr:colOff>
      <xdr:row>79</xdr:row>
      <xdr:rowOff>118008</xdr:rowOff>
    </xdr:to>
    <xdr:sp macro="" textlink="">
      <xdr:nvSpPr>
        <xdr:cNvPr id="422" name="楕円 421"/>
        <xdr:cNvSpPr/>
      </xdr:nvSpPr>
      <xdr:spPr>
        <a:xfrm>
          <a:off x="8699500" y="135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109135</xdr:rowOff>
    </xdr:from>
    <xdr:ext cx="534377" cy="259045"/>
    <xdr:sp macro="" textlink="">
      <xdr:nvSpPr>
        <xdr:cNvPr id="423" name="テキスト ボックス 422"/>
        <xdr:cNvSpPr txBox="1"/>
      </xdr:nvSpPr>
      <xdr:spPr>
        <a:xfrm>
          <a:off x="8483111" y="136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127857</xdr:rowOff>
    </xdr:from>
    <xdr:to>
      <xdr:col>41</xdr:col>
      <xdr:colOff>101600</xdr:colOff>
      <xdr:row>79</xdr:row>
      <xdr:rowOff>58007</xdr:rowOff>
    </xdr:to>
    <xdr:sp macro="" textlink="">
      <xdr:nvSpPr>
        <xdr:cNvPr id="424" name="楕円 423"/>
        <xdr:cNvSpPr/>
      </xdr:nvSpPr>
      <xdr:spPr>
        <a:xfrm>
          <a:off x="7810500" y="135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49134</xdr:rowOff>
    </xdr:from>
    <xdr:ext cx="534377" cy="259045"/>
    <xdr:sp macro="" textlink="">
      <xdr:nvSpPr>
        <xdr:cNvPr id="425" name="テキスト ボックス 424"/>
        <xdr:cNvSpPr txBox="1"/>
      </xdr:nvSpPr>
      <xdr:spPr>
        <a:xfrm>
          <a:off x="7594111" y="13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42658</xdr:rowOff>
    </xdr:from>
    <xdr:to>
      <xdr:col>55</xdr:col>
      <xdr:colOff>0</xdr:colOff>
      <xdr:row>97</xdr:row>
      <xdr:rowOff>59294</xdr:rowOff>
    </xdr:to>
    <xdr:cxnSp macro="">
      <xdr:nvCxnSpPr>
        <xdr:cNvPr id="450" name="直線コネクタ 449"/>
        <xdr:cNvCxnSpPr/>
      </xdr:nvCxnSpPr>
      <xdr:spPr>
        <a:xfrm flipV="1">
          <a:off x="9639300" y="16673308"/>
          <a:ext cx="8382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59294</xdr:rowOff>
    </xdr:from>
    <xdr:to>
      <xdr:col>50</xdr:col>
      <xdr:colOff>114300</xdr:colOff>
      <xdr:row>97</xdr:row>
      <xdr:rowOff>101828</xdr:rowOff>
    </xdr:to>
    <xdr:cxnSp macro="">
      <xdr:nvCxnSpPr>
        <xdr:cNvPr id="453" name="直線コネクタ 452"/>
        <xdr:cNvCxnSpPr/>
      </xdr:nvCxnSpPr>
      <xdr:spPr>
        <a:xfrm flipV="1">
          <a:off x="8750300" y="16689944"/>
          <a:ext cx="889000" cy="4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83668</xdr:rowOff>
    </xdr:from>
    <xdr:to>
      <xdr:col>45</xdr:col>
      <xdr:colOff>177800</xdr:colOff>
      <xdr:row>97</xdr:row>
      <xdr:rowOff>101828</xdr:rowOff>
    </xdr:to>
    <xdr:cxnSp macro="">
      <xdr:nvCxnSpPr>
        <xdr:cNvPr id="456" name="直線コネクタ 455"/>
        <xdr:cNvCxnSpPr/>
      </xdr:nvCxnSpPr>
      <xdr:spPr>
        <a:xfrm>
          <a:off x="7861300" y="16714318"/>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163308</xdr:rowOff>
    </xdr:from>
    <xdr:to>
      <xdr:col>55</xdr:col>
      <xdr:colOff>50800</xdr:colOff>
      <xdr:row>97</xdr:row>
      <xdr:rowOff>93458</xdr:rowOff>
    </xdr:to>
    <xdr:sp macro="" textlink="">
      <xdr:nvSpPr>
        <xdr:cNvPr id="466" name="楕円 465"/>
        <xdr:cNvSpPr/>
      </xdr:nvSpPr>
      <xdr:spPr>
        <a:xfrm>
          <a:off x="10426700" y="166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14735</xdr:rowOff>
    </xdr:from>
    <xdr:ext cx="599010" cy="259045"/>
    <xdr:sp macro="" textlink="">
      <xdr:nvSpPr>
        <xdr:cNvPr id="467" name="普通建設事業費 （ うち更新整備　）該当値テキスト"/>
        <xdr:cNvSpPr txBox="1"/>
      </xdr:nvSpPr>
      <xdr:spPr>
        <a:xfrm>
          <a:off x="10528300" y="1647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8494</xdr:rowOff>
    </xdr:from>
    <xdr:to>
      <xdr:col>50</xdr:col>
      <xdr:colOff>165100</xdr:colOff>
      <xdr:row>97</xdr:row>
      <xdr:rowOff>110094</xdr:rowOff>
    </xdr:to>
    <xdr:sp macro="" textlink="">
      <xdr:nvSpPr>
        <xdr:cNvPr id="468" name="楕円 467"/>
        <xdr:cNvSpPr/>
      </xdr:nvSpPr>
      <xdr:spPr>
        <a:xfrm>
          <a:off x="9588500" y="166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126621</xdr:rowOff>
    </xdr:from>
    <xdr:ext cx="599010" cy="259045"/>
    <xdr:sp macro="" textlink="">
      <xdr:nvSpPr>
        <xdr:cNvPr id="469" name="テキスト ボックス 468"/>
        <xdr:cNvSpPr txBox="1"/>
      </xdr:nvSpPr>
      <xdr:spPr>
        <a:xfrm>
          <a:off x="9339795" y="1641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51028</xdr:rowOff>
    </xdr:from>
    <xdr:to>
      <xdr:col>46</xdr:col>
      <xdr:colOff>38100</xdr:colOff>
      <xdr:row>97</xdr:row>
      <xdr:rowOff>152628</xdr:rowOff>
    </xdr:to>
    <xdr:sp macro="" textlink="">
      <xdr:nvSpPr>
        <xdr:cNvPr id="470" name="楕円 469"/>
        <xdr:cNvSpPr/>
      </xdr:nvSpPr>
      <xdr:spPr>
        <a:xfrm>
          <a:off x="8699500" y="166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169155</xdr:rowOff>
    </xdr:from>
    <xdr:ext cx="599010" cy="259045"/>
    <xdr:sp macro="" textlink="">
      <xdr:nvSpPr>
        <xdr:cNvPr id="471" name="テキスト ボックス 470"/>
        <xdr:cNvSpPr txBox="1"/>
      </xdr:nvSpPr>
      <xdr:spPr>
        <a:xfrm>
          <a:off x="8450795" y="1645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32868</xdr:rowOff>
    </xdr:from>
    <xdr:to>
      <xdr:col>41</xdr:col>
      <xdr:colOff>101600</xdr:colOff>
      <xdr:row>97</xdr:row>
      <xdr:rowOff>134468</xdr:rowOff>
    </xdr:to>
    <xdr:sp macro="" textlink="">
      <xdr:nvSpPr>
        <xdr:cNvPr id="472" name="楕円 471"/>
        <xdr:cNvSpPr/>
      </xdr:nvSpPr>
      <xdr:spPr>
        <a:xfrm>
          <a:off x="7810500" y="166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150995</xdr:rowOff>
    </xdr:from>
    <xdr:ext cx="599010" cy="259045"/>
    <xdr:sp macro="" textlink="">
      <xdr:nvSpPr>
        <xdr:cNvPr id="473" name="テキスト ボックス 472"/>
        <xdr:cNvSpPr txBox="1"/>
      </xdr:nvSpPr>
      <xdr:spPr>
        <a:xfrm>
          <a:off x="7561795" y="1643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96341</xdr:rowOff>
    </xdr:from>
    <xdr:to>
      <xdr:col>85</xdr:col>
      <xdr:colOff>127000</xdr:colOff>
      <xdr:row>39</xdr:row>
      <xdr:rowOff>97804</xdr:rowOff>
    </xdr:to>
    <xdr:cxnSp macro="">
      <xdr:nvCxnSpPr>
        <xdr:cNvPr id="504" name="直線コネクタ 503"/>
        <xdr:cNvCxnSpPr/>
      </xdr:nvCxnSpPr>
      <xdr:spPr>
        <a:xfrm>
          <a:off x="15481300" y="6782891"/>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72852</xdr:rowOff>
    </xdr:from>
    <xdr:to>
      <xdr:col>81</xdr:col>
      <xdr:colOff>50800</xdr:colOff>
      <xdr:row>39</xdr:row>
      <xdr:rowOff>96341</xdr:rowOff>
    </xdr:to>
    <xdr:cxnSp macro="">
      <xdr:nvCxnSpPr>
        <xdr:cNvPr id="507" name="直線コネクタ 506"/>
        <xdr:cNvCxnSpPr/>
      </xdr:nvCxnSpPr>
      <xdr:spPr>
        <a:xfrm>
          <a:off x="14592300" y="6759402"/>
          <a:ext cx="889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72852</xdr:rowOff>
    </xdr:from>
    <xdr:to>
      <xdr:col>76</xdr:col>
      <xdr:colOff>114300</xdr:colOff>
      <xdr:row>39</xdr:row>
      <xdr:rowOff>98015</xdr:rowOff>
    </xdr:to>
    <xdr:cxnSp macro="">
      <xdr:nvCxnSpPr>
        <xdr:cNvPr id="510" name="直線コネクタ 509"/>
        <xdr:cNvCxnSpPr/>
      </xdr:nvCxnSpPr>
      <xdr:spPr>
        <a:xfrm flipV="1">
          <a:off x="13703300" y="6759402"/>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134401</xdr:rowOff>
    </xdr:from>
    <xdr:to>
      <xdr:col>71</xdr:col>
      <xdr:colOff>177800</xdr:colOff>
      <xdr:row>39</xdr:row>
      <xdr:rowOff>98015</xdr:rowOff>
    </xdr:to>
    <xdr:cxnSp macro="">
      <xdr:nvCxnSpPr>
        <xdr:cNvPr id="513" name="直線コネクタ 512"/>
        <xdr:cNvCxnSpPr/>
      </xdr:nvCxnSpPr>
      <xdr:spPr>
        <a:xfrm>
          <a:off x="12814300" y="6649501"/>
          <a:ext cx="889000" cy="1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47004</xdr:rowOff>
    </xdr:from>
    <xdr:to>
      <xdr:col>85</xdr:col>
      <xdr:colOff>177800</xdr:colOff>
      <xdr:row>39</xdr:row>
      <xdr:rowOff>148604</xdr:rowOff>
    </xdr:to>
    <xdr:sp macro="" textlink="">
      <xdr:nvSpPr>
        <xdr:cNvPr id="523" name="楕円 522"/>
        <xdr:cNvSpPr/>
      </xdr:nvSpPr>
      <xdr:spPr>
        <a:xfrm>
          <a:off x="16268700" y="67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378565" cy="259045"/>
    <xdr:sp macro="" textlink="">
      <xdr:nvSpPr>
        <xdr:cNvPr id="524" name="災害復旧事業費該当値テキスト"/>
        <xdr:cNvSpPr txBox="1"/>
      </xdr:nvSpPr>
      <xdr:spPr>
        <a:xfrm>
          <a:off x="16370300" y="668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45541</xdr:rowOff>
    </xdr:from>
    <xdr:to>
      <xdr:col>81</xdr:col>
      <xdr:colOff>101600</xdr:colOff>
      <xdr:row>39</xdr:row>
      <xdr:rowOff>147141</xdr:rowOff>
    </xdr:to>
    <xdr:sp macro="" textlink="">
      <xdr:nvSpPr>
        <xdr:cNvPr id="525" name="楕円 524"/>
        <xdr:cNvSpPr/>
      </xdr:nvSpPr>
      <xdr:spPr>
        <a:xfrm>
          <a:off x="15430500" y="67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138268</xdr:rowOff>
    </xdr:from>
    <xdr:ext cx="469744" cy="259045"/>
    <xdr:sp macro="" textlink="">
      <xdr:nvSpPr>
        <xdr:cNvPr id="526" name="テキスト ボックス 525"/>
        <xdr:cNvSpPr txBox="1"/>
      </xdr:nvSpPr>
      <xdr:spPr>
        <a:xfrm>
          <a:off x="15246428" y="682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22052</xdr:rowOff>
    </xdr:from>
    <xdr:to>
      <xdr:col>76</xdr:col>
      <xdr:colOff>165100</xdr:colOff>
      <xdr:row>39</xdr:row>
      <xdr:rowOff>123652</xdr:rowOff>
    </xdr:to>
    <xdr:sp macro="" textlink="">
      <xdr:nvSpPr>
        <xdr:cNvPr id="527" name="楕円 526"/>
        <xdr:cNvSpPr/>
      </xdr:nvSpPr>
      <xdr:spPr>
        <a:xfrm>
          <a:off x="14541500" y="67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114779</xdr:rowOff>
    </xdr:from>
    <xdr:ext cx="534377" cy="259045"/>
    <xdr:sp macro="" textlink="">
      <xdr:nvSpPr>
        <xdr:cNvPr id="528" name="テキスト ボックス 527"/>
        <xdr:cNvSpPr txBox="1"/>
      </xdr:nvSpPr>
      <xdr:spPr>
        <a:xfrm>
          <a:off x="14325111" y="68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47215</xdr:rowOff>
    </xdr:from>
    <xdr:to>
      <xdr:col>72</xdr:col>
      <xdr:colOff>38100</xdr:colOff>
      <xdr:row>39</xdr:row>
      <xdr:rowOff>148815</xdr:rowOff>
    </xdr:to>
    <xdr:sp macro="" textlink="">
      <xdr:nvSpPr>
        <xdr:cNvPr id="529" name="楕円 528"/>
        <xdr:cNvSpPr/>
      </xdr:nvSpPr>
      <xdr:spPr>
        <a:xfrm>
          <a:off x="13652500" y="67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139942</xdr:rowOff>
    </xdr:from>
    <xdr:ext cx="378565" cy="259045"/>
    <xdr:sp macro="" textlink="">
      <xdr:nvSpPr>
        <xdr:cNvPr id="530" name="テキスト ボックス 529"/>
        <xdr:cNvSpPr txBox="1"/>
      </xdr:nvSpPr>
      <xdr:spPr>
        <a:xfrm>
          <a:off x="13514017" y="682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83601</xdr:rowOff>
    </xdr:from>
    <xdr:to>
      <xdr:col>67</xdr:col>
      <xdr:colOff>101600</xdr:colOff>
      <xdr:row>39</xdr:row>
      <xdr:rowOff>13751</xdr:rowOff>
    </xdr:to>
    <xdr:sp macro="" textlink="">
      <xdr:nvSpPr>
        <xdr:cNvPr id="531" name="楕円 530"/>
        <xdr:cNvSpPr/>
      </xdr:nvSpPr>
      <xdr:spPr>
        <a:xfrm>
          <a:off x="12763500" y="65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30278</xdr:rowOff>
    </xdr:from>
    <xdr:ext cx="534377" cy="259045"/>
    <xdr:sp macro="" textlink="">
      <xdr:nvSpPr>
        <xdr:cNvPr id="532" name="テキスト ボックス 531"/>
        <xdr:cNvSpPr txBox="1"/>
      </xdr:nvSpPr>
      <xdr:spPr>
        <a:xfrm>
          <a:off x="12547111" y="637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56415</xdr:rowOff>
    </xdr:from>
    <xdr:to>
      <xdr:col>85</xdr:col>
      <xdr:colOff>127000</xdr:colOff>
      <xdr:row>78</xdr:row>
      <xdr:rowOff>71890</xdr:rowOff>
    </xdr:to>
    <xdr:cxnSp macro="">
      <xdr:nvCxnSpPr>
        <xdr:cNvPr id="610" name="直線コネクタ 609"/>
        <xdr:cNvCxnSpPr/>
      </xdr:nvCxnSpPr>
      <xdr:spPr>
        <a:xfrm flipV="1">
          <a:off x="15481300" y="13429515"/>
          <a:ext cx="8382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51400</xdr:rowOff>
    </xdr:from>
    <xdr:to>
      <xdr:col>81</xdr:col>
      <xdr:colOff>50800</xdr:colOff>
      <xdr:row>78</xdr:row>
      <xdr:rowOff>71890</xdr:rowOff>
    </xdr:to>
    <xdr:cxnSp macro="">
      <xdr:nvCxnSpPr>
        <xdr:cNvPr id="613" name="直線コネクタ 612"/>
        <xdr:cNvCxnSpPr/>
      </xdr:nvCxnSpPr>
      <xdr:spPr>
        <a:xfrm>
          <a:off x="14592300" y="13424500"/>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14367</xdr:rowOff>
    </xdr:from>
    <xdr:to>
      <xdr:col>76</xdr:col>
      <xdr:colOff>114300</xdr:colOff>
      <xdr:row>78</xdr:row>
      <xdr:rowOff>51400</xdr:rowOff>
    </xdr:to>
    <xdr:cxnSp macro="">
      <xdr:nvCxnSpPr>
        <xdr:cNvPr id="616" name="直線コネクタ 615"/>
        <xdr:cNvCxnSpPr/>
      </xdr:nvCxnSpPr>
      <xdr:spPr>
        <a:xfrm>
          <a:off x="13703300" y="1338746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14367</xdr:rowOff>
    </xdr:from>
    <xdr:to>
      <xdr:col>71</xdr:col>
      <xdr:colOff>177800</xdr:colOff>
      <xdr:row>78</xdr:row>
      <xdr:rowOff>31587</xdr:rowOff>
    </xdr:to>
    <xdr:cxnSp macro="">
      <xdr:nvCxnSpPr>
        <xdr:cNvPr id="619" name="直線コネクタ 618"/>
        <xdr:cNvCxnSpPr/>
      </xdr:nvCxnSpPr>
      <xdr:spPr>
        <a:xfrm flipV="1">
          <a:off x="12814300" y="13387467"/>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5615</xdr:rowOff>
    </xdr:from>
    <xdr:to>
      <xdr:col>85</xdr:col>
      <xdr:colOff>177800</xdr:colOff>
      <xdr:row>78</xdr:row>
      <xdr:rowOff>107215</xdr:rowOff>
    </xdr:to>
    <xdr:sp macro="" textlink="">
      <xdr:nvSpPr>
        <xdr:cNvPr id="629" name="楕円 628"/>
        <xdr:cNvSpPr/>
      </xdr:nvSpPr>
      <xdr:spPr>
        <a:xfrm>
          <a:off x="16268700" y="133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155492</xdr:rowOff>
    </xdr:from>
    <xdr:ext cx="534377" cy="259045"/>
    <xdr:sp macro="" textlink="">
      <xdr:nvSpPr>
        <xdr:cNvPr id="630" name="公債費該当値テキスト"/>
        <xdr:cNvSpPr txBox="1"/>
      </xdr:nvSpPr>
      <xdr:spPr>
        <a:xfrm>
          <a:off x="16370300" y="133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21090</xdr:rowOff>
    </xdr:from>
    <xdr:to>
      <xdr:col>81</xdr:col>
      <xdr:colOff>101600</xdr:colOff>
      <xdr:row>78</xdr:row>
      <xdr:rowOff>122690</xdr:rowOff>
    </xdr:to>
    <xdr:sp macro="" textlink="">
      <xdr:nvSpPr>
        <xdr:cNvPr id="631" name="楕円 630"/>
        <xdr:cNvSpPr/>
      </xdr:nvSpPr>
      <xdr:spPr>
        <a:xfrm>
          <a:off x="15430500" y="13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113817</xdr:rowOff>
    </xdr:from>
    <xdr:ext cx="534377" cy="259045"/>
    <xdr:sp macro="" textlink="">
      <xdr:nvSpPr>
        <xdr:cNvPr id="632" name="テキスト ボックス 631"/>
        <xdr:cNvSpPr txBox="1"/>
      </xdr:nvSpPr>
      <xdr:spPr>
        <a:xfrm>
          <a:off x="15214111" y="134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600</xdr:rowOff>
    </xdr:from>
    <xdr:to>
      <xdr:col>76</xdr:col>
      <xdr:colOff>165100</xdr:colOff>
      <xdr:row>78</xdr:row>
      <xdr:rowOff>102200</xdr:rowOff>
    </xdr:to>
    <xdr:sp macro="" textlink="">
      <xdr:nvSpPr>
        <xdr:cNvPr id="633" name="楕円 632"/>
        <xdr:cNvSpPr/>
      </xdr:nvSpPr>
      <xdr:spPr>
        <a:xfrm>
          <a:off x="14541500" y="133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93327</xdr:rowOff>
    </xdr:from>
    <xdr:ext cx="534377" cy="259045"/>
    <xdr:sp macro="" textlink="">
      <xdr:nvSpPr>
        <xdr:cNvPr id="634" name="テキスト ボックス 633"/>
        <xdr:cNvSpPr txBox="1"/>
      </xdr:nvSpPr>
      <xdr:spPr>
        <a:xfrm>
          <a:off x="14325111" y="134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135017</xdr:rowOff>
    </xdr:from>
    <xdr:to>
      <xdr:col>72</xdr:col>
      <xdr:colOff>38100</xdr:colOff>
      <xdr:row>78</xdr:row>
      <xdr:rowOff>65167</xdr:rowOff>
    </xdr:to>
    <xdr:sp macro="" textlink="">
      <xdr:nvSpPr>
        <xdr:cNvPr id="635" name="楕円 634"/>
        <xdr:cNvSpPr/>
      </xdr:nvSpPr>
      <xdr:spPr>
        <a:xfrm>
          <a:off x="13652500" y="133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56294</xdr:rowOff>
    </xdr:from>
    <xdr:ext cx="599010" cy="259045"/>
    <xdr:sp macro="" textlink="">
      <xdr:nvSpPr>
        <xdr:cNvPr id="636" name="テキスト ボックス 635"/>
        <xdr:cNvSpPr txBox="1"/>
      </xdr:nvSpPr>
      <xdr:spPr>
        <a:xfrm>
          <a:off x="13403795" y="1342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152237</xdr:rowOff>
    </xdr:from>
    <xdr:to>
      <xdr:col>67</xdr:col>
      <xdr:colOff>101600</xdr:colOff>
      <xdr:row>78</xdr:row>
      <xdr:rowOff>82387</xdr:rowOff>
    </xdr:to>
    <xdr:sp macro="" textlink="">
      <xdr:nvSpPr>
        <xdr:cNvPr id="637" name="楕円 636"/>
        <xdr:cNvSpPr/>
      </xdr:nvSpPr>
      <xdr:spPr>
        <a:xfrm>
          <a:off x="12763500" y="133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73514</xdr:rowOff>
    </xdr:from>
    <xdr:ext cx="534377" cy="259045"/>
    <xdr:sp macro="" textlink="">
      <xdr:nvSpPr>
        <xdr:cNvPr id="638" name="テキスト ボックス 637"/>
        <xdr:cNvSpPr txBox="1"/>
      </xdr:nvSpPr>
      <xdr:spPr>
        <a:xfrm>
          <a:off x="12547111" y="134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169590</xdr:rowOff>
    </xdr:from>
    <xdr:to>
      <xdr:col>85</xdr:col>
      <xdr:colOff>127000</xdr:colOff>
      <xdr:row>99</xdr:row>
      <xdr:rowOff>18862</xdr:rowOff>
    </xdr:to>
    <xdr:cxnSp macro="">
      <xdr:nvCxnSpPr>
        <xdr:cNvPr id="667" name="直線コネクタ 666"/>
        <xdr:cNvCxnSpPr/>
      </xdr:nvCxnSpPr>
      <xdr:spPr>
        <a:xfrm>
          <a:off x="15481300" y="16971690"/>
          <a:ext cx="8382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169590</xdr:rowOff>
    </xdr:from>
    <xdr:to>
      <xdr:col>81</xdr:col>
      <xdr:colOff>50800</xdr:colOff>
      <xdr:row>99</xdr:row>
      <xdr:rowOff>3080</xdr:rowOff>
    </xdr:to>
    <xdr:cxnSp macro="">
      <xdr:nvCxnSpPr>
        <xdr:cNvPr id="670" name="直線コネクタ 669"/>
        <xdr:cNvCxnSpPr/>
      </xdr:nvCxnSpPr>
      <xdr:spPr>
        <a:xfrm flipV="1">
          <a:off x="14592300" y="16971690"/>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3080</xdr:rowOff>
    </xdr:from>
    <xdr:to>
      <xdr:col>76</xdr:col>
      <xdr:colOff>114300</xdr:colOff>
      <xdr:row>99</xdr:row>
      <xdr:rowOff>25902</xdr:rowOff>
    </xdr:to>
    <xdr:cxnSp macro="">
      <xdr:nvCxnSpPr>
        <xdr:cNvPr id="673" name="直線コネクタ 672"/>
        <xdr:cNvCxnSpPr/>
      </xdr:nvCxnSpPr>
      <xdr:spPr>
        <a:xfrm flipV="1">
          <a:off x="13703300" y="16976630"/>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25902</xdr:rowOff>
    </xdr:from>
    <xdr:to>
      <xdr:col>71</xdr:col>
      <xdr:colOff>177800</xdr:colOff>
      <xdr:row>99</xdr:row>
      <xdr:rowOff>38030</xdr:rowOff>
    </xdr:to>
    <xdr:cxnSp macro="">
      <xdr:nvCxnSpPr>
        <xdr:cNvPr id="676" name="直線コネクタ 675"/>
        <xdr:cNvCxnSpPr/>
      </xdr:nvCxnSpPr>
      <xdr:spPr>
        <a:xfrm flipV="1">
          <a:off x="12814300" y="16999452"/>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139512</xdr:rowOff>
    </xdr:from>
    <xdr:to>
      <xdr:col>85</xdr:col>
      <xdr:colOff>177800</xdr:colOff>
      <xdr:row>99</xdr:row>
      <xdr:rowOff>69662</xdr:rowOff>
    </xdr:to>
    <xdr:sp macro="" textlink="">
      <xdr:nvSpPr>
        <xdr:cNvPr id="686" name="楕円 685"/>
        <xdr:cNvSpPr/>
      </xdr:nvSpPr>
      <xdr:spPr>
        <a:xfrm>
          <a:off x="16268700" y="169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118790</xdr:rowOff>
    </xdr:from>
    <xdr:to>
      <xdr:col>81</xdr:col>
      <xdr:colOff>101600</xdr:colOff>
      <xdr:row>99</xdr:row>
      <xdr:rowOff>48940</xdr:rowOff>
    </xdr:to>
    <xdr:sp macro="" textlink="">
      <xdr:nvSpPr>
        <xdr:cNvPr id="688" name="楕円 687"/>
        <xdr:cNvSpPr/>
      </xdr:nvSpPr>
      <xdr:spPr>
        <a:xfrm>
          <a:off x="15430500" y="169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40067</xdr:rowOff>
    </xdr:from>
    <xdr:ext cx="534377" cy="259045"/>
    <xdr:sp macro="" textlink="">
      <xdr:nvSpPr>
        <xdr:cNvPr id="689" name="テキスト ボックス 688"/>
        <xdr:cNvSpPr txBox="1"/>
      </xdr:nvSpPr>
      <xdr:spPr>
        <a:xfrm>
          <a:off x="15214111" y="1701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123730</xdr:rowOff>
    </xdr:from>
    <xdr:to>
      <xdr:col>76</xdr:col>
      <xdr:colOff>165100</xdr:colOff>
      <xdr:row>99</xdr:row>
      <xdr:rowOff>53880</xdr:rowOff>
    </xdr:to>
    <xdr:sp macro="" textlink="">
      <xdr:nvSpPr>
        <xdr:cNvPr id="690" name="楕円 689"/>
        <xdr:cNvSpPr/>
      </xdr:nvSpPr>
      <xdr:spPr>
        <a:xfrm>
          <a:off x="14541500" y="169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45007</xdr:rowOff>
    </xdr:from>
    <xdr:ext cx="534377" cy="259045"/>
    <xdr:sp macro="" textlink="">
      <xdr:nvSpPr>
        <xdr:cNvPr id="691" name="テキスト ボックス 690"/>
        <xdr:cNvSpPr txBox="1"/>
      </xdr:nvSpPr>
      <xdr:spPr>
        <a:xfrm>
          <a:off x="14325111" y="1701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146552</xdr:rowOff>
    </xdr:from>
    <xdr:to>
      <xdr:col>72</xdr:col>
      <xdr:colOff>38100</xdr:colOff>
      <xdr:row>99</xdr:row>
      <xdr:rowOff>76702</xdr:rowOff>
    </xdr:to>
    <xdr:sp macro="" textlink="">
      <xdr:nvSpPr>
        <xdr:cNvPr id="692" name="楕円 691"/>
        <xdr:cNvSpPr/>
      </xdr:nvSpPr>
      <xdr:spPr>
        <a:xfrm>
          <a:off x="13652500" y="169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67829</xdr:rowOff>
    </xdr:from>
    <xdr:ext cx="534377" cy="259045"/>
    <xdr:sp macro="" textlink="">
      <xdr:nvSpPr>
        <xdr:cNvPr id="693" name="テキスト ボックス 692"/>
        <xdr:cNvSpPr txBox="1"/>
      </xdr:nvSpPr>
      <xdr:spPr>
        <a:xfrm>
          <a:off x="13436111" y="1704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158680</xdr:rowOff>
    </xdr:from>
    <xdr:to>
      <xdr:col>67</xdr:col>
      <xdr:colOff>101600</xdr:colOff>
      <xdr:row>99</xdr:row>
      <xdr:rowOff>88830</xdr:rowOff>
    </xdr:to>
    <xdr:sp macro="" textlink="">
      <xdr:nvSpPr>
        <xdr:cNvPr id="694" name="楕円 693"/>
        <xdr:cNvSpPr/>
      </xdr:nvSpPr>
      <xdr:spPr>
        <a:xfrm>
          <a:off x="12763500" y="169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79957</xdr:rowOff>
    </xdr:from>
    <xdr:ext cx="469744" cy="259045"/>
    <xdr:sp macro="" textlink="">
      <xdr:nvSpPr>
        <xdr:cNvPr id="695" name="テキスト ボックス 694"/>
        <xdr:cNvSpPr txBox="1"/>
      </xdr:nvSpPr>
      <xdr:spPr>
        <a:xfrm>
          <a:off x="12579428" y="1705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127173</xdr:rowOff>
    </xdr:from>
    <xdr:to>
      <xdr:col>116</xdr:col>
      <xdr:colOff>63500</xdr:colOff>
      <xdr:row>58</xdr:row>
      <xdr:rowOff>133802</xdr:rowOff>
    </xdr:to>
    <xdr:cxnSp macro="">
      <xdr:nvCxnSpPr>
        <xdr:cNvPr id="779" name="直線コネクタ 778"/>
        <xdr:cNvCxnSpPr/>
      </xdr:nvCxnSpPr>
      <xdr:spPr>
        <a:xfrm flipV="1">
          <a:off x="21323300" y="1007127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133802</xdr:rowOff>
    </xdr:from>
    <xdr:to>
      <xdr:col>111</xdr:col>
      <xdr:colOff>177800</xdr:colOff>
      <xdr:row>58</xdr:row>
      <xdr:rowOff>133848</xdr:rowOff>
    </xdr:to>
    <xdr:cxnSp macro="">
      <xdr:nvCxnSpPr>
        <xdr:cNvPr id="782" name="直線コネクタ 781"/>
        <xdr:cNvCxnSpPr/>
      </xdr:nvCxnSpPr>
      <xdr:spPr>
        <a:xfrm flipV="1">
          <a:off x="20434300" y="1007790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133390</xdr:rowOff>
    </xdr:from>
    <xdr:to>
      <xdr:col>107</xdr:col>
      <xdr:colOff>50800</xdr:colOff>
      <xdr:row>58</xdr:row>
      <xdr:rowOff>133848</xdr:rowOff>
    </xdr:to>
    <xdr:cxnSp macro="">
      <xdr:nvCxnSpPr>
        <xdr:cNvPr id="785" name="直線コネクタ 784"/>
        <xdr:cNvCxnSpPr/>
      </xdr:nvCxnSpPr>
      <xdr:spPr>
        <a:xfrm>
          <a:off x="19545300" y="1007749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133390</xdr:rowOff>
    </xdr:from>
    <xdr:to>
      <xdr:col>102</xdr:col>
      <xdr:colOff>114300</xdr:colOff>
      <xdr:row>58</xdr:row>
      <xdr:rowOff>139700</xdr:rowOff>
    </xdr:to>
    <xdr:cxnSp macro="">
      <xdr:nvCxnSpPr>
        <xdr:cNvPr id="788" name="直線コネクタ 787"/>
        <xdr:cNvCxnSpPr/>
      </xdr:nvCxnSpPr>
      <xdr:spPr>
        <a:xfrm flipV="1">
          <a:off x="18656300" y="10077490"/>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76373</xdr:rowOff>
    </xdr:from>
    <xdr:to>
      <xdr:col>116</xdr:col>
      <xdr:colOff>114300</xdr:colOff>
      <xdr:row>59</xdr:row>
      <xdr:rowOff>6523</xdr:rowOff>
    </xdr:to>
    <xdr:sp macro="" textlink="">
      <xdr:nvSpPr>
        <xdr:cNvPr id="798" name="楕円 797"/>
        <xdr:cNvSpPr/>
      </xdr:nvSpPr>
      <xdr:spPr>
        <a:xfrm>
          <a:off x="221107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162750</xdr:rowOff>
    </xdr:from>
    <xdr:ext cx="378565" cy="259045"/>
    <xdr:sp macro="" textlink="">
      <xdr:nvSpPr>
        <xdr:cNvPr id="799" name="貸付金該当値テキスト"/>
        <xdr:cNvSpPr txBox="1"/>
      </xdr:nvSpPr>
      <xdr:spPr>
        <a:xfrm>
          <a:off x="22212300" y="993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83002</xdr:rowOff>
    </xdr:from>
    <xdr:to>
      <xdr:col>112</xdr:col>
      <xdr:colOff>38100</xdr:colOff>
      <xdr:row>59</xdr:row>
      <xdr:rowOff>13152</xdr:rowOff>
    </xdr:to>
    <xdr:sp macro="" textlink="">
      <xdr:nvSpPr>
        <xdr:cNvPr id="800" name="楕円 799"/>
        <xdr:cNvSpPr/>
      </xdr:nvSpPr>
      <xdr:spPr>
        <a:xfrm>
          <a:off x="21272500" y="100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4279</xdr:rowOff>
    </xdr:from>
    <xdr:ext cx="378565" cy="259045"/>
    <xdr:sp macro="" textlink="">
      <xdr:nvSpPr>
        <xdr:cNvPr id="801" name="テキスト ボックス 800"/>
        <xdr:cNvSpPr txBox="1"/>
      </xdr:nvSpPr>
      <xdr:spPr>
        <a:xfrm>
          <a:off x="21134017" y="1011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83048</xdr:rowOff>
    </xdr:from>
    <xdr:to>
      <xdr:col>107</xdr:col>
      <xdr:colOff>101600</xdr:colOff>
      <xdr:row>59</xdr:row>
      <xdr:rowOff>13198</xdr:rowOff>
    </xdr:to>
    <xdr:sp macro="" textlink="">
      <xdr:nvSpPr>
        <xdr:cNvPr id="802" name="楕円 801"/>
        <xdr:cNvSpPr/>
      </xdr:nvSpPr>
      <xdr:spPr>
        <a:xfrm>
          <a:off x="20383500" y="10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4325</xdr:rowOff>
    </xdr:from>
    <xdr:ext cx="378565" cy="259045"/>
    <xdr:sp macro="" textlink="">
      <xdr:nvSpPr>
        <xdr:cNvPr id="803" name="テキスト ボックス 802"/>
        <xdr:cNvSpPr txBox="1"/>
      </xdr:nvSpPr>
      <xdr:spPr>
        <a:xfrm>
          <a:off x="20245017" y="10119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82590</xdr:rowOff>
    </xdr:from>
    <xdr:to>
      <xdr:col>102</xdr:col>
      <xdr:colOff>165100</xdr:colOff>
      <xdr:row>59</xdr:row>
      <xdr:rowOff>12740</xdr:rowOff>
    </xdr:to>
    <xdr:sp macro="" textlink="">
      <xdr:nvSpPr>
        <xdr:cNvPr id="804" name="楕円 803"/>
        <xdr:cNvSpPr/>
      </xdr:nvSpPr>
      <xdr:spPr>
        <a:xfrm>
          <a:off x="19494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3867</xdr:rowOff>
    </xdr:from>
    <xdr:ext cx="378565" cy="259045"/>
    <xdr:sp macro="" textlink="">
      <xdr:nvSpPr>
        <xdr:cNvPr id="805" name="テキスト ボックス 804"/>
        <xdr:cNvSpPr txBox="1"/>
      </xdr:nvSpPr>
      <xdr:spPr>
        <a:xfrm>
          <a:off x="19356017" y="1011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1386</xdr:rowOff>
    </xdr:from>
    <xdr:to>
      <xdr:col>116</xdr:col>
      <xdr:colOff>63500</xdr:colOff>
      <xdr:row>78</xdr:row>
      <xdr:rowOff>4835</xdr:rowOff>
    </xdr:to>
    <xdr:cxnSp macro="">
      <xdr:nvCxnSpPr>
        <xdr:cNvPr id="834" name="直線コネクタ 833"/>
        <xdr:cNvCxnSpPr/>
      </xdr:nvCxnSpPr>
      <xdr:spPr>
        <a:xfrm flipV="1">
          <a:off x="21323300" y="13374486"/>
          <a:ext cx="8382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4411</xdr:rowOff>
    </xdr:from>
    <xdr:to>
      <xdr:col>111</xdr:col>
      <xdr:colOff>177800</xdr:colOff>
      <xdr:row>78</xdr:row>
      <xdr:rowOff>4835</xdr:rowOff>
    </xdr:to>
    <xdr:cxnSp macro="">
      <xdr:nvCxnSpPr>
        <xdr:cNvPr id="837" name="直線コネクタ 836"/>
        <xdr:cNvCxnSpPr/>
      </xdr:nvCxnSpPr>
      <xdr:spPr>
        <a:xfrm>
          <a:off x="20434300" y="13377511"/>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171224</xdr:rowOff>
    </xdr:from>
    <xdr:to>
      <xdr:col>107</xdr:col>
      <xdr:colOff>50800</xdr:colOff>
      <xdr:row>78</xdr:row>
      <xdr:rowOff>4411</xdr:rowOff>
    </xdr:to>
    <xdr:cxnSp macro="">
      <xdr:nvCxnSpPr>
        <xdr:cNvPr id="840" name="直線コネクタ 839"/>
        <xdr:cNvCxnSpPr/>
      </xdr:nvCxnSpPr>
      <xdr:spPr>
        <a:xfrm>
          <a:off x="19545300" y="13372874"/>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171224</xdr:rowOff>
    </xdr:from>
    <xdr:to>
      <xdr:col>102</xdr:col>
      <xdr:colOff>114300</xdr:colOff>
      <xdr:row>78</xdr:row>
      <xdr:rowOff>23923</xdr:rowOff>
    </xdr:to>
    <xdr:cxnSp macro="">
      <xdr:nvCxnSpPr>
        <xdr:cNvPr id="843" name="直線コネクタ 842"/>
        <xdr:cNvCxnSpPr/>
      </xdr:nvCxnSpPr>
      <xdr:spPr>
        <a:xfrm flipV="1">
          <a:off x="18656300" y="13372874"/>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122036</xdr:rowOff>
    </xdr:from>
    <xdr:to>
      <xdr:col>116</xdr:col>
      <xdr:colOff>114300</xdr:colOff>
      <xdr:row>78</xdr:row>
      <xdr:rowOff>52186</xdr:rowOff>
    </xdr:to>
    <xdr:sp macro="" textlink="">
      <xdr:nvSpPr>
        <xdr:cNvPr id="853" name="楕円 852"/>
        <xdr:cNvSpPr/>
      </xdr:nvSpPr>
      <xdr:spPr>
        <a:xfrm>
          <a:off x="22110700" y="133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36963</xdr:rowOff>
    </xdr:from>
    <xdr:ext cx="534377" cy="259045"/>
    <xdr:sp macro="" textlink="">
      <xdr:nvSpPr>
        <xdr:cNvPr id="854" name="繰出金該当値テキスト"/>
        <xdr:cNvSpPr txBox="1"/>
      </xdr:nvSpPr>
      <xdr:spPr>
        <a:xfrm>
          <a:off x="22212300" y="132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125485</xdr:rowOff>
    </xdr:from>
    <xdr:to>
      <xdr:col>112</xdr:col>
      <xdr:colOff>38100</xdr:colOff>
      <xdr:row>78</xdr:row>
      <xdr:rowOff>55635</xdr:rowOff>
    </xdr:to>
    <xdr:sp macro="" textlink="">
      <xdr:nvSpPr>
        <xdr:cNvPr id="855" name="楕円 854"/>
        <xdr:cNvSpPr/>
      </xdr:nvSpPr>
      <xdr:spPr>
        <a:xfrm>
          <a:off x="21272500" y="133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46762</xdr:rowOff>
    </xdr:from>
    <xdr:ext cx="534377" cy="259045"/>
    <xdr:sp macro="" textlink="">
      <xdr:nvSpPr>
        <xdr:cNvPr id="856" name="テキスト ボックス 855"/>
        <xdr:cNvSpPr txBox="1"/>
      </xdr:nvSpPr>
      <xdr:spPr>
        <a:xfrm>
          <a:off x="21056111" y="134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125061</xdr:rowOff>
    </xdr:from>
    <xdr:to>
      <xdr:col>107</xdr:col>
      <xdr:colOff>101600</xdr:colOff>
      <xdr:row>78</xdr:row>
      <xdr:rowOff>55211</xdr:rowOff>
    </xdr:to>
    <xdr:sp macro="" textlink="">
      <xdr:nvSpPr>
        <xdr:cNvPr id="857" name="楕円 856"/>
        <xdr:cNvSpPr/>
      </xdr:nvSpPr>
      <xdr:spPr>
        <a:xfrm>
          <a:off x="20383500" y="133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46338</xdr:rowOff>
    </xdr:from>
    <xdr:ext cx="534377" cy="259045"/>
    <xdr:sp macro="" textlink="">
      <xdr:nvSpPr>
        <xdr:cNvPr id="858" name="テキスト ボックス 857"/>
        <xdr:cNvSpPr txBox="1"/>
      </xdr:nvSpPr>
      <xdr:spPr>
        <a:xfrm>
          <a:off x="20167111" y="1341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120424</xdr:rowOff>
    </xdr:from>
    <xdr:to>
      <xdr:col>102</xdr:col>
      <xdr:colOff>165100</xdr:colOff>
      <xdr:row>78</xdr:row>
      <xdr:rowOff>50574</xdr:rowOff>
    </xdr:to>
    <xdr:sp macro="" textlink="">
      <xdr:nvSpPr>
        <xdr:cNvPr id="859" name="楕円 858"/>
        <xdr:cNvSpPr/>
      </xdr:nvSpPr>
      <xdr:spPr>
        <a:xfrm>
          <a:off x="19494500" y="133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41701</xdr:rowOff>
    </xdr:from>
    <xdr:ext cx="534377" cy="259045"/>
    <xdr:sp macro="" textlink="">
      <xdr:nvSpPr>
        <xdr:cNvPr id="860" name="テキスト ボックス 859"/>
        <xdr:cNvSpPr txBox="1"/>
      </xdr:nvSpPr>
      <xdr:spPr>
        <a:xfrm>
          <a:off x="19278111" y="134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144573</xdr:rowOff>
    </xdr:from>
    <xdr:to>
      <xdr:col>98</xdr:col>
      <xdr:colOff>38100</xdr:colOff>
      <xdr:row>78</xdr:row>
      <xdr:rowOff>74723</xdr:rowOff>
    </xdr:to>
    <xdr:sp macro="" textlink="">
      <xdr:nvSpPr>
        <xdr:cNvPr id="861" name="楕円 860"/>
        <xdr:cNvSpPr/>
      </xdr:nvSpPr>
      <xdr:spPr>
        <a:xfrm>
          <a:off x="18605500" y="133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65850</xdr:rowOff>
    </xdr:from>
    <xdr:ext cx="534377" cy="259045"/>
    <xdr:sp macro="" textlink="">
      <xdr:nvSpPr>
        <xdr:cNvPr id="862" name="テキスト ボックス 861"/>
        <xdr:cNvSpPr txBox="1"/>
      </xdr:nvSpPr>
      <xdr:spPr>
        <a:xfrm>
          <a:off x="18389111" y="134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歳出決算総額は、住民一人当たり</a:t>
          </a:r>
          <a:r>
            <a:rPr kumimoji="1" lang="en-US" altLang="ja-JP" sz="1100" baseline="0">
              <a:solidFill>
                <a:schemeClr val="dk1"/>
              </a:solidFill>
              <a:effectLst/>
              <a:latin typeface="+mn-lt"/>
              <a:ea typeface="+mn-ea"/>
              <a:cs typeface="+mn-cs"/>
            </a:rPr>
            <a:t>912,337</a:t>
          </a:r>
          <a:r>
            <a:rPr kumimoji="1" lang="ja-JP" altLang="ja-JP" sz="1100" baseline="0">
              <a:solidFill>
                <a:schemeClr val="dk1"/>
              </a:solidFill>
              <a:effectLst/>
              <a:latin typeface="+mn-lt"/>
              <a:ea typeface="+mn-ea"/>
              <a:cs typeface="+mn-cs"/>
            </a:rPr>
            <a:t>円となっている。人件費は、住民一人当たり</a:t>
          </a:r>
          <a:r>
            <a:rPr kumimoji="1" lang="en-US" altLang="ja-JP" sz="1100" baseline="0">
              <a:solidFill>
                <a:schemeClr val="dk1"/>
              </a:solidFill>
              <a:effectLst/>
              <a:latin typeface="+mn-lt"/>
              <a:ea typeface="+mn-ea"/>
              <a:cs typeface="+mn-cs"/>
            </a:rPr>
            <a:t>124,340</a:t>
          </a:r>
          <a:r>
            <a:rPr kumimoji="1" lang="ja-JP" altLang="ja-JP" sz="1100" baseline="0">
              <a:solidFill>
                <a:schemeClr val="dk1"/>
              </a:solidFill>
              <a:effectLst/>
              <a:latin typeface="+mn-lt"/>
              <a:ea typeface="+mn-ea"/>
              <a:cs typeface="+mn-cs"/>
            </a:rPr>
            <a:t>円となっており、類似団体と比較して一人当たりの経費が低い状況にある。これは、職員の新規採用を抑制してきたためである。また、扶助費については、住民一人当たり</a:t>
          </a:r>
          <a:r>
            <a:rPr kumimoji="1" lang="en-US" altLang="ja-JP" sz="1100" baseline="0">
              <a:solidFill>
                <a:schemeClr val="dk1"/>
              </a:solidFill>
              <a:effectLst/>
              <a:latin typeface="+mn-lt"/>
              <a:ea typeface="+mn-ea"/>
              <a:cs typeface="+mn-cs"/>
            </a:rPr>
            <a:t>123,906</a:t>
          </a:r>
          <a:r>
            <a:rPr kumimoji="1" lang="ja-JP" altLang="ja-JP" sz="1100" baseline="0">
              <a:solidFill>
                <a:schemeClr val="dk1"/>
              </a:solidFill>
              <a:effectLst/>
              <a:latin typeface="+mn-lt"/>
              <a:ea typeface="+mn-ea"/>
              <a:cs typeface="+mn-cs"/>
            </a:rPr>
            <a:t>円となっており、類似団体と比較して一人当たりの経費が高い状況にある。これは障がい者自立支援給付費の増加が要因である。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31.98
3,017,873
2,951,411
39,195
1,412,096
2,311,788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136093</xdr:rowOff>
    </xdr:from>
    <xdr:to>
      <xdr:col>24</xdr:col>
      <xdr:colOff>63500</xdr:colOff>
      <xdr:row>37</xdr:row>
      <xdr:rowOff>140017</xdr:rowOff>
    </xdr:to>
    <xdr:cxnSp macro="">
      <xdr:nvCxnSpPr>
        <xdr:cNvPr id="60" name="直線コネクタ 59"/>
        <xdr:cNvCxnSpPr/>
      </xdr:nvCxnSpPr>
      <xdr:spPr>
        <a:xfrm>
          <a:off x="3797300" y="6479743"/>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108648</xdr:rowOff>
    </xdr:from>
    <xdr:to>
      <xdr:col>19</xdr:col>
      <xdr:colOff>177800</xdr:colOff>
      <xdr:row>37</xdr:row>
      <xdr:rowOff>136093</xdr:rowOff>
    </xdr:to>
    <xdr:cxnSp macro="">
      <xdr:nvCxnSpPr>
        <xdr:cNvPr id="63" name="直線コネクタ 62"/>
        <xdr:cNvCxnSpPr/>
      </xdr:nvCxnSpPr>
      <xdr:spPr>
        <a:xfrm>
          <a:off x="2908300" y="6452298"/>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108648</xdr:rowOff>
    </xdr:from>
    <xdr:to>
      <xdr:col>15</xdr:col>
      <xdr:colOff>50800</xdr:colOff>
      <xdr:row>37</xdr:row>
      <xdr:rowOff>128435</xdr:rowOff>
    </xdr:to>
    <xdr:cxnSp macro="">
      <xdr:nvCxnSpPr>
        <xdr:cNvPr id="66" name="直線コネクタ 65"/>
        <xdr:cNvCxnSpPr/>
      </xdr:nvCxnSpPr>
      <xdr:spPr>
        <a:xfrm flipV="1">
          <a:off x="2019300" y="6452298"/>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128435</xdr:rowOff>
    </xdr:from>
    <xdr:to>
      <xdr:col>10</xdr:col>
      <xdr:colOff>114300</xdr:colOff>
      <xdr:row>37</xdr:row>
      <xdr:rowOff>134874</xdr:rowOff>
    </xdr:to>
    <xdr:cxnSp macro="">
      <xdr:nvCxnSpPr>
        <xdr:cNvPr id="69" name="直線コネクタ 68"/>
        <xdr:cNvCxnSpPr/>
      </xdr:nvCxnSpPr>
      <xdr:spPr>
        <a:xfrm flipV="1">
          <a:off x="1130300" y="6472085"/>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89217</xdr:rowOff>
    </xdr:from>
    <xdr:to>
      <xdr:col>24</xdr:col>
      <xdr:colOff>114300</xdr:colOff>
      <xdr:row>38</xdr:row>
      <xdr:rowOff>19368</xdr:rowOff>
    </xdr:to>
    <xdr:sp macro="" textlink="">
      <xdr:nvSpPr>
        <xdr:cNvPr id="79" name="楕円 78"/>
        <xdr:cNvSpPr/>
      </xdr:nvSpPr>
      <xdr:spPr>
        <a:xfrm>
          <a:off x="4584700" y="64328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57916</xdr:rowOff>
    </xdr:from>
    <xdr:ext cx="534377" cy="259045"/>
    <xdr:sp macro="" textlink="">
      <xdr:nvSpPr>
        <xdr:cNvPr id="80" name="議会費該当値テキスト"/>
        <xdr:cNvSpPr txBox="1"/>
      </xdr:nvSpPr>
      <xdr:spPr>
        <a:xfrm>
          <a:off x="4686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85293</xdr:rowOff>
    </xdr:from>
    <xdr:to>
      <xdr:col>20</xdr:col>
      <xdr:colOff>38100</xdr:colOff>
      <xdr:row>38</xdr:row>
      <xdr:rowOff>15443</xdr:rowOff>
    </xdr:to>
    <xdr:sp macro="" textlink="">
      <xdr:nvSpPr>
        <xdr:cNvPr id="81" name="楕円 80"/>
        <xdr:cNvSpPr/>
      </xdr:nvSpPr>
      <xdr:spPr>
        <a:xfrm>
          <a:off x="3746500" y="64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6570</xdr:rowOff>
    </xdr:from>
    <xdr:ext cx="534377" cy="259045"/>
    <xdr:sp macro="" textlink="">
      <xdr:nvSpPr>
        <xdr:cNvPr id="82" name="テキスト ボックス 81"/>
        <xdr:cNvSpPr txBox="1"/>
      </xdr:nvSpPr>
      <xdr:spPr>
        <a:xfrm>
          <a:off x="3530111" y="65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57848</xdr:rowOff>
    </xdr:from>
    <xdr:to>
      <xdr:col>15</xdr:col>
      <xdr:colOff>101600</xdr:colOff>
      <xdr:row>37</xdr:row>
      <xdr:rowOff>159448</xdr:rowOff>
    </xdr:to>
    <xdr:sp macro="" textlink="">
      <xdr:nvSpPr>
        <xdr:cNvPr id="83" name="楕円 82"/>
        <xdr:cNvSpPr/>
      </xdr:nvSpPr>
      <xdr:spPr>
        <a:xfrm>
          <a:off x="2857500" y="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4525</xdr:rowOff>
    </xdr:from>
    <xdr:ext cx="534377" cy="259045"/>
    <xdr:sp macro="" textlink="">
      <xdr:nvSpPr>
        <xdr:cNvPr id="84" name="テキスト ボックス 83"/>
        <xdr:cNvSpPr txBox="1"/>
      </xdr:nvSpPr>
      <xdr:spPr>
        <a:xfrm>
          <a:off x="2641111" y="61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77635</xdr:rowOff>
    </xdr:from>
    <xdr:to>
      <xdr:col>10</xdr:col>
      <xdr:colOff>165100</xdr:colOff>
      <xdr:row>38</xdr:row>
      <xdr:rowOff>7786</xdr:rowOff>
    </xdr:to>
    <xdr:sp macro="" textlink="">
      <xdr:nvSpPr>
        <xdr:cNvPr id="85" name="楕円 84"/>
        <xdr:cNvSpPr/>
      </xdr:nvSpPr>
      <xdr:spPr>
        <a:xfrm>
          <a:off x="1968500" y="6421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24312</xdr:rowOff>
    </xdr:from>
    <xdr:ext cx="534377" cy="259045"/>
    <xdr:sp macro="" textlink="">
      <xdr:nvSpPr>
        <xdr:cNvPr id="86" name="テキスト ボックス 85"/>
        <xdr:cNvSpPr txBox="1"/>
      </xdr:nvSpPr>
      <xdr:spPr>
        <a:xfrm>
          <a:off x="1752111" y="61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84074</xdr:rowOff>
    </xdr:from>
    <xdr:to>
      <xdr:col>6</xdr:col>
      <xdr:colOff>38100</xdr:colOff>
      <xdr:row>38</xdr:row>
      <xdr:rowOff>14224</xdr:rowOff>
    </xdr:to>
    <xdr:sp macro="" textlink="">
      <xdr:nvSpPr>
        <xdr:cNvPr id="87" name="楕円 86"/>
        <xdr:cNvSpPr/>
      </xdr:nvSpPr>
      <xdr:spPr>
        <a:xfrm>
          <a:off x="1079500" y="64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30751</xdr:rowOff>
    </xdr:from>
    <xdr:ext cx="534377" cy="259045"/>
    <xdr:sp macro="" textlink="">
      <xdr:nvSpPr>
        <xdr:cNvPr id="88" name="テキスト ボックス 87"/>
        <xdr:cNvSpPr txBox="1"/>
      </xdr:nvSpPr>
      <xdr:spPr>
        <a:xfrm>
          <a:off x="863111" y="62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152360</xdr:rowOff>
    </xdr:from>
    <xdr:to>
      <xdr:col>24</xdr:col>
      <xdr:colOff>63500</xdr:colOff>
      <xdr:row>58</xdr:row>
      <xdr:rowOff>157406</xdr:rowOff>
    </xdr:to>
    <xdr:cxnSp macro="">
      <xdr:nvCxnSpPr>
        <xdr:cNvPr id="117" name="直線コネクタ 116"/>
        <xdr:cNvCxnSpPr/>
      </xdr:nvCxnSpPr>
      <xdr:spPr>
        <a:xfrm>
          <a:off x="3797300" y="10096460"/>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152360</xdr:rowOff>
    </xdr:from>
    <xdr:to>
      <xdr:col>19</xdr:col>
      <xdr:colOff>177800</xdr:colOff>
      <xdr:row>58</xdr:row>
      <xdr:rowOff>157374</xdr:rowOff>
    </xdr:to>
    <xdr:cxnSp macro="">
      <xdr:nvCxnSpPr>
        <xdr:cNvPr id="120" name="直線コネクタ 119"/>
        <xdr:cNvCxnSpPr/>
      </xdr:nvCxnSpPr>
      <xdr:spPr>
        <a:xfrm flipV="1">
          <a:off x="2908300" y="10096460"/>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157374</xdr:rowOff>
    </xdr:from>
    <xdr:to>
      <xdr:col>15</xdr:col>
      <xdr:colOff>50800</xdr:colOff>
      <xdr:row>58</xdr:row>
      <xdr:rowOff>168442</xdr:rowOff>
    </xdr:to>
    <xdr:cxnSp macro="">
      <xdr:nvCxnSpPr>
        <xdr:cNvPr id="123" name="直線コネクタ 122"/>
        <xdr:cNvCxnSpPr/>
      </xdr:nvCxnSpPr>
      <xdr:spPr>
        <a:xfrm flipV="1">
          <a:off x="2019300" y="10101474"/>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168442</xdr:rowOff>
    </xdr:from>
    <xdr:to>
      <xdr:col>10</xdr:col>
      <xdr:colOff>114300</xdr:colOff>
      <xdr:row>58</xdr:row>
      <xdr:rowOff>170607</xdr:rowOff>
    </xdr:to>
    <xdr:cxnSp macro="">
      <xdr:nvCxnSpPr>
        <xdr:cNvPr id="126" name="直線コネクタ 125"/>
        <xdr:cNvCxnSpPr/>
      </xdr:nvCxnSpPr>
      <xdr:spPr>
        <a:xfrm flipV="1">
          <a:off x="1130300" y="10112542"/>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106606</xdr:rowOff>
    </xdr:from>
    <xdr:to>
      <xdr:col>24</xdr:col>
      <xdr:colOff>114300</xdr:colOff>
      <xdr:row>59</xdr:row>
      <xdr:rowOff>36756</xdr:rowOff>
    </xdr:to>
    <xdr:sp macro="" textlink="">
      <xdr:nvSpPr>
        <xdr:cNvPr id="136" name="楕円 135"/>
        <xdr:cNvSpPr/>
      </xdr:nvSpPr>
      <xdr:spPr>
        <a:xfrm>
          <a:off x="4584700" y="100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21533</xdr:rowOff>
    </xdr:from>
    <xdr:ext cx="599010" cy="259045"/>
    <xdr:sp macro="" textlink="">
      <xdr:nvSpPr>
        <xdr:cNvPr id="137" name="総務費該当値テキスト"/>
        <xdr:cNvSpPr txBox="1"/>
      </xdr:nvSpPr>
      <xdr:spPr>
        <a:xfrm>
          <a:off x="4686300" y="996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101560</xdr:rowOff>
    </xdr:from>
    <xdr:to>
      <xdr:col>20</xdr:col>
      <xdr:colOff>38100</xdr:colOff>
      <xdr:row>59</xdr:row>
      <xdr:rowOff>31710</xdr:rowOff>
    </xdr:to>
    <xdr:sp macro="" textlink="">
      <xdr:nvSpPr>
        <xdr:cNvPr id="138" name="楕円 137"/>
        <xdr:cNvSpPr/>
      </xdr:nvSpPr>
      <xdr:spPr>
        <a:xfrm>
          <a:off x="3746500" y="100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22837</xdr:rowOff>
    </xdr:from>
    <xdr:ext cx="599010" cy="259045"/>
    <xdr:sp macro="" textlink="">
      <xdr:nvSpPr>
        <xdr:cNvPr id="139" name="テキスト ボックス 138"/>
        <xdr:cNvSpPr txBox="1"/>
      </xdr:nvSpPr>
      <xdr:spPr>
        <a:xfrm>
          <a:off x="3497795" y="1013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106574</xdr:rowOff>
    </xdr:from>
    <xdr:to>
      <xdr:col>15</xdr:col>
      <xdr:colOff>101600</xdr:colOff>
      <xdr:row>59</xdr:row>
      <xdr:rowOff>36724</xdr:rowOff>
    </xdr:to>
    <xdr:sp macro="" textlink="">
      <xdr:nvSpPr>
        <xdr:cNvPr id="140" name="楕円 139"/>
        <xdr:cNvSpPr/>
      </xdr:nvSpPr>
      <xdr:spPr>
        <a:xfrm>
          <a:off x="2857500" y="100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27851</xdr:rowOff>
    </xdr:from>
    <xdr:ext cx="599010" cy="259045"/>
    <xdr:sp macro="" textlink="">
      <xdr:nvSpPr>
        <xdr:cNvPr id="141" name="テキスト ボックス 140"/>
        <xdr:cNvSpPr txBox="1"/>
      </xdr:nvSpPr>
      <xdr:spPr>
        <a:xfrm>
          <a:off x="2608795" y="1014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117642</xdr:rowOff>
    </xdr:from>
    <xdr:to>
      <xdr:col>10</xdr:col>
      <xdr:colOff>165100</xdr:colOff>
      <xdr:row>59</xdr:row>
      <xdr:rowOff>47792</xdr:rowOff>
    </xdr:to>
    <xdr:sp macro="" textlink="">
      <xdr:nvSpPr>
        <xdr:cNvPr id="142" name="楕円 141"/>
        <xdr:cNvSpPr/>
      </xdr:nvSpPr>
      <xdr:spPr>
        <a:xfrm>
          <a:off x="1968500" y="100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38919</xdr:rowOff>
    </xdr:from>
    <xdr:ext cx="599010" cy="259045"/>
    <xdr:sp macro="" textlink="">
      <xdr:nvSpPr>
        <xdr:cNvPr id="143" name="テキスト ボックス 142"/>
        <xdr:cNvSpPr txBox="1"/>
      </xdr:nvSpPr>
      <xdr:spPr>
        <a:xfrm>
          <a:off x="1719795" y="1015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119807</xdr:rowOff>
    </xdr:from>
    <xdr:to>
      <xdr:col>6</xdr:col>
      <xdr:colOff>38100</xdr:colOff>
      <xdr:row>59</xdr:row>
      <xdr:rowOff>49957</xdr:rowOff>
    </xdr:to>
    <xdr:sp macro="" textlink="">
      <xdr:nvSpPr>
        <xdr:cNvPr id="144" name="楕円 143"/>
        <xdr:cNvSpPr/>
      </xdr:nvSpPr>
      <xdr:spPr>
        <a:xfrm>
          <a:off x="1079500" y="100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41084</xdr:rowOff>
    </xdr:from>
    <xdr:ext cx="599010" cy="259045"/>
    <xdr:sp macro="" textlink="">
      <xdr:nvSpPr>
        <xdr:cNvPr id="145" name="テキスト ボックス 144"/>
        <xdr:cNvSpPr txBox="1"/>
      </xdr:nvSpPr>
      <xdr:spPr>
        <a:xfrm>
          <a:off x="830795" y="1015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115027</xdr:rowOff>
    </xdr:from>
    <xdr:to>
      <xdr:col>24</xdr:col>
      <xdr:colOff>63500</xdr:colOff>
      <xdr:row>77</xdr:row>
      <xdr:rowOff>120340</xdr:rowOff>
    </xdr:to>
    <xdr:cxnSp macro="">
      <xdr:nvCxnSpPr>
        <xdr:cNvPr id="174" name="直線コネクタ 173"/>
        <xdr:cNvCxnSpPr/>
      </xdr:nvCxnSpPr>
      <xdr:spPr>
        <a:xfrm flipV="1">
          <a:off x="3797300" y="13316677"/>
          <a:ext cx="8382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120340</xdr:rowOff>
    </xdr:from>
    <xdr:to>
      <xdr:col>19</xdr:col>
      <xdr:colOff>177800</xdr:colOff>
      <xdr:row>77</xdr:row>
      <xdr:rowOff>128648</xdr:rowOff>
    </xdr:to>
    <xdr:cxnSp macro="">
      <xdr:nvCxnSpPr>
        <xdr:cNvPr id="177" name="直線コネクタ 176"/>
        <xdr:cNvCxnSpPr/>
      </xdr:nvCxnSpPr>
      <xdr:spPr>
        <a:xfrm flipV="1">
          <a:off x="2908300" y="13321990"/>
          <a:ext cx="8890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128648</xdr:rowOff>
    </xdr:from>
    <xdr:to>
      <xdr:col>15</xdr:col>
      <xdr:colOff>50800</xdr:colOff>
      <xdr:row>77</xdr:row>
      <xdr:rowOff>145526</xdr:rowOff>
    </xdr:to>
    <xdr:cxnSp macro="">
      <xdr:nvCxnSpPr>
        <xdr:cNvPr id="180" name="直線コネクタ 179"/>
        <xdr:cNvCxnSpPr/>
      </xdr:nvCxnSpPr>
      <xdr:spPr>
        <a:xfrm flipV="1">
          <a:off x="2019300" y="13330298"/>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145526</xdr:rowOff>
    </xdr:from>
    <xdr:to>
      <xdr:col>10</xdr:col>
      <xdr:colOff>114300</xdr:colOff>
      <xdr:row>77</xdr:row>
      <xdr:rowOff>165943</xdr:rowOff>
    </xdr:to>
    <xdr:cxnSp macro="">
      <xdr:nvCxnSpPr>
        <xdr:cNvPr id="183" name="直線コネクタ 182"/>
        <xdr:cNvCxnSpPr/>
      </xdr:nvCxnSpPr>
      <xdr:spPr>
        <a:xfrm flipV="1">
          <a:off x="1130300" y="13347176"/>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64227</xdr:rowOff>
    </xdr:from>
    <xdr:to>
      <xdr:col>24</xdr:col>
      <xdr:colOff>114300</xdr:colOff>
      <xdr:row>77</xdr:row>
      <xdr:rowOff>165827</xdr:rowOff>
    </xdr:to>
    <xdr:sp macro="" textlink="">
      <xdr:nvSpPr>
        <xdr:cNvPr id="193" name="楕円 192"/>
        <xdr:cNvSpPr/>
      </xdr:nvSpPr>
      <xdr:spPr>
        <a:xfrm>
          <a:off x="4584700" y="132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20627</xdr:rowOff>
    </xdr:from>
    <xdr:ext cx="599010" cy="259045"/>
    <xdr:sp macro="" textlink="">
      <xdr:nvSpPr>
        <xdr:cNvPr id="194" name="民生費該当値テキスト"/>
        <xdr:cNvSpPr txBox="1"/>
      </xdr:nvSpPr>
      <xdr:spPr>
        <a:xfrm>
          <a:off x="4686300" y="1322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69540</xdr:rowOff>
    </xdr:from>
    <xdr:to>
      <xdr:col>20</xdr:col>
      <xdr:colOff>38100</xdr:colOff>
      <xdr:row>77</xdr:row>
      <xdr:rowOff>171140</xdr:rowOff>
    </xdr:to>
    <xdr:sp macro="" textlink="">
      <xdr:nvSpPr>
        <xdr:cNvPr id="195" name="楕円 194"/>
        <xdr:cNvSpPr/>
      </xdr:nvSpPr>
      <xdr:spPr>
        <a:xfrm>
          <a:off x="3746500" y="132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162267</xdr:rowOff>
    </xdr:from>
    <xdr:ext cx="599010" cy="259045"/>
    <xdr:sp macro="" textlink="">
      <xdr:nvSpPr>
        <xdr:cNvPr id="196" name="テキスト ボックス 195"/>
        <xdr:cNvSpPr txBox="1"/>
      </xdr:nvSpPr>
      <xdr:spPr>
        <a:xfrm>
          <a:off x="3497795" y="133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77848</xdr:rowOff>
    </xdr:from>
    <xdr:to>
      <xdr:col>15</xdr:col>
      <xdr:colOff>101600</xdr:colOff>
      <xdr:row>78</xdr:row>
      <xdr:rowOff>7998</xdr:rowOff>
    </xdr:to>
    <xdr:sp macro="" textlink="">
      <xdr:nvSpPr>
        <xdr:cNvPr id="197" name="楕円 196"/>
        <xdr:cNvSpPr/>
      </xdr:nvSpPr>
      <xdr:spPr>
        <a:xfrm>
          <a:off x="2857500" y="132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170575</xdr:rowOff>
    </xdr:from>
    <xdr:ext cx="599010" cy="259045"/>
    <xdr:sp macro="" textlink="">
      <xdr:nvSpPr>
        <xdr:cNvPr id="198" name="テキスト ボックス 197"/>
        <xdr:cNvSpPr txBox="1"/>
      </xdr:nvSpPr>
      <xdr:spPr>
        <a:xfrm>
          <a:off x="2608795" y="133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94726</xdr:rowOff>
    </xdr:from>
    <xdr:to>
      <xdr:col>10</xdr:col>
      <xdr:colOff>165100</xdr:colOff>
      <xdr:row>78</xdr:row>
      <xdr:rowOff>24876</xdr:rowOff>
    </xdr:to>
    <xdr:sp macro="" textlink="">
      <xdr:nvSpPr>
        <xdr:cNvPr id="199" name="楕円 198"/>
        <xdr:cNvSpPr/>
      </xdr:nvSpPr>
      <xdr:spPr>
        <a:xfrm>
          <a:off x="1968500" y="132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16003</xdr:rowOff>
    </xdr:from>
    <xdr:ext cx="599010" cy="259045"/>
    <xdr:sp macro="" textlink="">
      <xdr:nvSpPr>
        <xdr:cNvPr id="200" name="テキスト ボックス 199"/>
        <xdr:cNvSpPr txBox="1"/>
      </xdr:nvSpPr>
      <xdr:spPr>
        <a:xfrm>
          <a:off x="1719795" y="1338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115143</xdr:rowOff>
    </xdr:from>
    <xdr:to>
      <xdr:col>6</xdr:col>
      <xdr:colOff>38100</xdr:colOff>
      <xdr:row>78</xdr:row>
      <xdr:rowOff>45293</xdr:rowOff>
    </xdr:to>
    <xdr:sp macro="" textlink="">
      <xdr:nvSpPr>
        <xdr:cNvPr id="201" name="楕円 200"/>
        <xdr:cNvSpPr/>
      </xdr:nvSpPr>
      <xdr:spPr>
        <a:xfrm>
          <a:off x="1079500" y="133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36420</xdr:rowOff>
    </xdr:from>
    <xdr:ext cx="599010" cy="259045"/>
    <xdr:sp macro="" textlink="">
      <xdr:nvSpPr>
        <xdr:cNvPr id="202" name="テキスト ボックス 201"/>
        <xdr:cNvSpPr txBox="1"/>
      </xdr:nvSpPr>
      <xdr:spPr>
        <a:xfrm>
          <a:off x="830795" y="1340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144214</xdr:rowOff>
    </xdr:from>
    <xdr:to>
      <xdr:col>24</xdr:col>
      <xdr:colOff>63500</xdr:colOff>
      <xdr:row>98</xdr:row>
      <xdr:rowOff>149999</xdr:rowOff>
    </xdr:to>
    <xdr:cxnSp macro="">
      <xdr:nvCxnSpPr>
        <xdr:cNvPr id="231" name="直線コネクタ 230"/>
        <xdr:cNvCxnSpPr/>
      </xdr:nvCxnSpPr>
      <xdr:spPr>
        <a:xfrm>
          <a:off x="3797300" y="16946314"/>
          <a:ext cx="8382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134139</xdr:rowOff>
    </xdr:from>
    <xdr:to>
      <xdr:col>19</xdr:col>
      <xdr:colOff>177800</xdr:colOff>
      <xdr:row>98</xdr:row>
      <xdr:rowOff>144214</xdr:rowOff>
    </xdr:to>
    <xdr:cxnSp macro="">
      <xdr:nvCxnSpPr>
        <xdr:cNvPr id="234" name="直線コネクタ 233"/>
        <xdr:cNvCxnSpPr/>
      </xdr:nvCxnSpPr>
      <xdr:spPr>
        <a:xfrm>
          <a:off x="2908300" y="16936239"/>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134139</xdr:rowOff>
    </xdr:from>
    <xdr:to>
      <xdr:col>15</xdr:col>
      <xdr:colOff>50800</xdr:colOff>
      <xdr:row>98</xdr:row>
      <xdr:rowOff>156342</xdr:rowOff>
    </xdr:to>
    <xdr:cxnSp macro="">
      <xdr:nvCxnSpPr>
        <xdr:cNvPr id="237" name="直線コネクタ 236"/>
        <xdr:cNvCxnSpPr/>
      </xdr:nvCxnSpPr>
      <xdr:spPr>
        <a:xfrm flipV="1">
          <a:off x="2019300" y="16936239"/>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152772</xdr:rowOff>
    </xdr:from>
    <xdr:to>
      <xdr:col>10</xdr:col>
      <xdr:colOff>114300</xdr:colOff>
      <xdr:row>98</xdr:row>
      <xdr:rowOff>156342</xdr:rowOff>
    </xdr:to>
    <xdr:cxnSp macro="">
      <xdr:nvCxnSpPr>
        <xdr:cNvPr id="240" name="直線コネクタ 239"/>
        <xdr:cNvCxnSpPr/>
      </xdr:nvCxnSpPr>
      <xdr:spPr>
        <a:xfrm>
          <a:off x="1130300" y="16954872"/>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99199</xdr:rowOff>
    </xdr:from>
    <xdr:to>
      <xdr:col>24</xdr:col>
      <xdr:colOff>114300</xdr:colOff>
      <xdr:row>99</xdr:row>
      <xdr:rowOff>29349</xdr:rowOff>
    </xdr:to>
    <xdr:sp macro="" textlink="">
      <xdr:nvSpPr>
        <xdr:cNvPr id="250" name="楕円 249"/>
        <xdr:cNvSpPr/>
      </xdr:nvSpPr>
      <xdr:spPr>
        <a:xfrm>
          <a:off x="4584700" y="169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14126</xdr:rowOff>
    </xdr:from>
    <xdr:ext cx="534377" cy="259045"/>
    <xdr:sp macro="" textlink="">
      <xdr:nvSpPr>
        <xdr:cNvPr id="251" name="衛生費該当値テキスト"/>
        <xdr:cNvSpPr txBox="1"/>
      </xdr:nvSpPr>
      <xdr:spPr>
        <a:xfrm>
          <a:off x="4686300" y="168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93414</xdr:rowOff>
    </xdr:from>
    <xdr:to>
      <xdr:col>20</xdr:col>
      <xdr:colOff>38100</xdr:colOff>
      <xdr:row>99</xdr:row>
      <xdr:rowOff>23564</xdr:rowOff>
    </xdr:to>
    <xdr:sp macro="" textlink="">
      <xdr:nvSpPr>
        <xdr:cNvPr id="252" name="楕円 251"/>
        <xdr:cNvSpPr/>
      </xdr:nvSpPr>
      <xdr:spPr>
        <a:xfrm>
          <a:off x="3746500" y="168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14691</xdr:rowOff>
    </xdr:from>
    <xdr:ext cx="534377" cy="259045"/>
    <xdr:sp macro="" textlink="">
      <xdr:nvSpPr>
        <xdr:cNvPr id="253" name="テキスト ボックス 252"/>
        <xdr:cNvSpPr txBox="1"/>
      </xdr:nvSpPr>
      <xdr:spPr>
        <a:xfrm>
          <a:off x="3530111" y="169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83339</xdr:rowOff>
    </xdr:from>
    <xdr:to>
      <xdr:col>15</xdr:col>
      <xdr:colOff>101600</xdr:colOff>
      <xdr:row>99</xdr:row>
      <xdr:rowOff>13489</xdr:rowOff>
    </xdr:to>
    <xdr:sp macro="" textlink="">
      <xdr:nvSpPr>
        <xdr:cNvPr id="254" name="楕円 253"/>
        <xdr:cNvSpPr/>
      </xdr:nvSpPr>
      <xdr:spPr>
        <a:xfrm>
          <a:off x="2857500" y="168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4616</xdr:rowOff>
    </xdr:from>
    <xdr:ext cx="534377" cy="259045"/>
    <xdr:sp macro="" textlink="">
      <xdr:nvSpPr>
        <xdr:cNvPr id="255" name="テキスト ボックス 254"/>
        <xdr:cNvSpPr txBox="1"/>
      </xdr:nvSpPr>
      <xdr:spPr>
        <a:xfrm>
          <a:off x="2641111" y="169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105542</xdr:rowOff>
    </xdr:from>
    <xdr:to>
      <xdr:col>10</xdr:col>
      <xdr:colOff>165100</xdr:colOff>
      <xdr:row>99</xdr:row>
      <xdr:rowOff>35692</xdr:rowOff>
    </xdr:to>
    <xdr:sp macro="" textlink="">
      <xdr:nvSpPr>
        <xdr:cNvPr id="256" name="楕円 255"/>
        <xdr:cNvSpPr/>
      </xdr:nvSpPr>
      <xdr:spPr>
        <a:xfrm>
          <a:off x="1968500" y="169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26819</xdr:rowOff>
    </xdr:from>
    <xdr:ext cx="534377" cy="259045"/>
    <xdr:sp macro="" textlink="">
      <xdr:nvSpPr>
        <xdr:cNvPr id="257" name="テキスト ボックス 256"/>
        <xdr:cNvSpPr txBox="1"/>
      </xdr:nvSpPr>
      <xdr:spPr>
        <a:xfrm>
          <a:off x="1752111" y="170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101972</xdr:rowOff>
    </xdr:from>
    <xdr:to>
      <xdr:col>6</xdr:col>
      <xdr:colOff>38100</xdr:colOff>
      <xdr:row>99</xdr:row>
      <xdr:rowOff>32122</xdr:rowOff>
    </xdr:to>
    <xdr:sp macro="" textlink="">
      <xdr:nvSpPr>
        <xdr:cNvPr id="258" name="楕円 257"/>
        <xdr:cNvSpPr/>
      </xdr:nvSpPr>
      <xdr:spPr>
        <a:xfrm>
          <a:off x="1079500" y="169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23249</xdr:rowOff>
    </xdr:from>
    <xdr:ext cx="534377" cy="259045"/>
    <xdr:sp macro="" textlink="">
      <xdr:nvSpPr>
        <xdr:cNvPr id="259" name="テキスト ボックス 258"/>
        <xdr:cNvSpPr txBox="1"/>
      </xdr:nvSpPr>
      <xdr:spPr>
        <a:xfrm>
          <a:off x="863111" y="169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96707</xdr:rowOff>
    </xdr:from>
    <xdr:to>
      <xdr:col>55</xdr:col>
      <xdr:colOff>0</xdr:colOff>
      <xdr:row>39</xdr:row>
      <xdr:rowOff>96903</xdr:rowOff>
    </xdr:to>
    <xdr:cxnSp macro="">
      <xdr:nvCxnSpPr>
        <xdr:cNvPr id="290" name="直線コネクタ 289"/>
        <xdr:cNvCxnSpPr/>
      </xdr:nvCxnSpPr>
      <xdr:spPr>
        <a:xfrm flipV="1">
          <a:off x="9639300" y="6783257"/>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68181</xdr:rowOff>
    </xdr:from>
    <xdr:to>
      <xdr:col>50</xdr:col>
      <xdr:colOff>114300</xdr:colOff>
      <xdr:row>39</xdr:row>
      <xdr:rowOff>96903</xdr:rowOff>
    </xdr:to>
    <xdr:cxnSp macro="">
      <xdr:nvCxnSpPr>
        <xdr:cNvPr id="293" name="直線コネクタ 292"/>
        <xdr:cNvCxnSpPr/>
      </xdr:nvCxnSpPr>
      <xdr:spPr>
        <a:xfrm>
          <a:off x="8750300" y="6754731"/>
          <a:ext cx="8890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48897</xdr:rowOff>
    </xdr:from>
    <xdr:to>
      <xdr:col>45</xdr:col>
      <xdr:colOff>177800</xdr:colOff>
      <xdr:row>39</xdr:row>
      <xdr:rowOff>68181</xdr:rowOff>
    </xdr:to>
    <xdr:cxnSp macro="">
      <xdr:nvCxnSpPr>
        <xdr:cNvPr id="296" name="直線コネクタ 295"/>
        <xdr:cNvCxnSpPr/>
      </xdr:nvCxnSpPr>
      <xdr:spPr>
        <a:xfrm>
          <a:off x="7861300" y="6735447"/>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48897</xdr:rowOff>
    </xdr:from>
    <xdr:to>
      <xdr:col>41</xdr:col>
      <xdr:colOff>50800</xdr:colOff>
      <xdr:row>39</xdr:row>
      <xdr:rowOff>49223</xdr:rowOff>
    </xdr:to>
    <xdr:cxnSp macro="">
      <xdr:nvCxnSpPr>
        <xdr:cNvPr id="299" name="直線コネクタ 298"/>
        <xdr:cNvCxnSpPr/>
      </xdr:nvCxnSpPr>
      <xdr:spPr>
        <a:xfrm flipV="1">
          <a:off x="6972300" y="673544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45907</xdr:rowOff>
    </xdr:from>
    <xdr:to>
      <xdr:col>55</xdr:col>
      <xdr:colOff>50800</xdr:colOff>
      <xdr:row>39</xdr:row>
      <xdr:rowOff>147507</xdr:rowOff>
    </xdr:to>
    <xdr:sp macro="" textlink="">
      <xdr:nvSpPr>
        <xdr:cNvPr id="309" name="楕円 308"/>
        <xdr:cNvSpPr/>
      </xdr:nvSpPr>
      <xdr:spPr>
        <a:xfrm>
          <a:off x="10426700" y="67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78565" cy="259045"/>
    <xdr:sp macro="" textlink="">
      <xdr:nvSpPr>
        <xdr:cNvPr id="310" name="労働費該当値テキスト"/>
        <xdr:cNvSpPr txBox="1"/>
      </xdr:nvSpPr>
      <xdr:spPr>
        <a:xfrm>
          <a:off x="10528300" y="668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46103</xdr:rowOff>
    </xdr:from>
    <xdr:to>
      <xdr:col>50</xdr:col>
      <xdr:colOff>165100</xdr:colOff>
      <xdr:row>39</xdr:row>
      <xdr:rowOff>147703</xdr:rowOff>
    </xdr:to>
    <xdr:sp macro="" textlink="">
      <xdr:nvSpPr>
        <xdr:cNvPr id="311" name="楕円 310"/>
        <xdr:cNvSpPr/>
      </xdr:nvSpPr>
      <xdr:spPr>
        <a:xfrm>
          <a:off x="9588500" y="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138830</xdr:rowOff>
    </xdr:from>
    <xdr:ext cx="378565" cy="259045"/>
    <xdr:sp macro="" textlink="">
      <xdr:nvSpPr>
        <xdr:cNvPr id="312" name="テキスト ボックス 311"/>
        <xdr:cNvSpPr txBox="1"/>
      </xdr:nvSpPr>
      <xdr:spPr>
        <a:xfrm>
          <a:off x="9450017" y="68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17381</xdr:rowOff>
    </xdr:from>
    <xdr:to>
      <xdr:col>46</xdr:col>
      <xdr:colOff>38100</xdr:colOff>
      <xdr:row>39</xdr:row>
      <xdr:rowOff>118981</xdr:rowOff>
    </xdr:to>
    <xdr:sp macro="" textlink="">
      <xdr:nvSpPr>
        <xdr:cNvPr id="313" name="楕円 312"/>
        <xdr:cNvSpPr/>
      </xdr:nvSpPr>
      <xdr:spPr>
        <a:xfrm>
          <a:off x="8699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110108</xdr:rowOff>
    </xdr:from>
    <xdr:ext cx="469744" cy="259045"/>
    <xdr:sp macro="" textlink="">
      <xdr:nvSpPr>
        <xdr:cNvPr id="314" name="テキスト ボックス 313"/>
        <xdr:cNvSpPr txBox="1"/>
      </xdr:nvSpPr>
      <xdr:spPr>
        <a:xfrm>
          <a:off x="8515428" y="67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169547</xdr:rowOff>
    </xdr:from>
    <xdr:to>
      <xdr:col>41</xdr:col>
      <xdr:colOff>101600</xdr:colOff>
      <xdr:row>39</xdr:row>
      <xdr:rowOff>99697</xdr:rowOff>
    </xdr:to>
    <xdr:sp macro="" textlink="">
      <xdr:nvSpPr>
        <xdr:cNvPr id="315" name="楕円 314"/>
        <xdr:cNvSpPr/>
      </xdr:nvSpPr>
      <xdr:spPr>
        <a:xfrm>
          <a:off x="7810500" y="6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116224</xdr:rowOff>
    </xdr:from>
    <xdr:ext cx="469744" cy="259045"/>
    <xdr:sp macro="" textlink="">
      <xdr:nvSpPr>
        <xdr:cNvPr id="316" name="テキスト ボックス 315"/>
        <xdr:cNvSpPr txBox="1"/>
      </xdr:nvSpPr>
      <xdr:spPr>
        <a:xfrm>
          <a:off x="7626428" y="64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169873</xdr:rowOff>
    </xdr:from>
    <xdr:to>
      <xdr:col>36</xdr:col>
      <xdr:colOff>165100</xdr:colOff>
      <xdr:row>39</xdr:row>
      <xdr:rowOff>100023</xdr:rowOff>
    </xdr:to>
    <xdr:sp macro="" textlink="">
      <xdr:nvSpPr>
        <xdr:cNvPr id="317" name="楕円 316"/>
        <xdr:cNvSpPr/>
      </xdr:nvSpPr>
      <xdr:spPr>
        <a:xfrm>
          <a:off x="6921500" y="66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91150</xdr:rowOff>
    </xdr:from>
    <xdr:ext cx="469744" cy="259045"/>
    <xdr:sp macro="" textlink="">
      <xdr:nvSpPr>
        <xdr:cNvPr id="318" name="テキスト ボックス 317"/>
        <xdr:cNvSpPr txBox="1"/>
      </xdr:nvSpPr>
      <xdr:spPr>
        <a:xfrm>
          <a:off x="6737428" y="677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85951</xdr:rowOff>
    </xdr:from>
    <xdr:to>
      <xdr:col>55</xdr:col>
      <xdr:colOff>0</xdr:colOff>
      <xdr:row>58</xdr:row>
      <xdr:rowOff>88794</xdr:rowOff>
    </xdr:to>
    <xdr:cxnSp macro="">
      <xdr:nvCxnSpPr>
        <xdr:cNvPr id="345" name="直線コネクタ 344"/>
        <xdr:cNvCxnSpPr/>
      </xdr:nvCxnSpPr>
      <xdr:spPr>
        <a:xfrm>
          <a:off x="9639300" y="10030051"/>
          <a:ext cx="8382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75092</xdr:rowOff>
    </xdr:from>
    <xdr:to>
      <xdr:col>50</xdr:col>
      <xdr:colOff>114300</xdr:colOff>
      <xdr:row>58</xdr:row>
      <xdr:rowOff>85951</xdr:rowOff>
    </xdr:to>
    <xdr:cxnSp macro="">
      <xdr:nvCxnSpPr>
        <xdr:cNvPr id="348" name="直線コネクタ 347"/>
        <xdr:cNvCxnSpPr/>
      </xdr:nvCxnSpPr>
      <xdr:spPr>
        <a:xfrm>
          <a:off x="8750300" y="10019192"/>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75092</xdr:rowOff>
    </xdr:from>
    <xdr:to>
      <xdr:col>45</xdr:col>
      <xdr:colOff>177800</xdr:colOff>
      <xdr:row>58</xdr:row>
      <xdr:rowOff>90916</xdr:rowOff>
    </xdr:to>
    <xdr:cxnSp macro="">
      <xdr:nvCxnSpPr>
        <xdr:cNvPr id="351" name="直線コネクタ 350"/>
        <xdr:cNvCxnSpPr/>
      </xdr:nvCxnSpPr>
      <xdr:spPr>
        <a:xfrm flipV="1">
          <a:off x="7861300" y="10019192"/>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90916</xdr:rowOff>
    </xdr:from>
    <xdr:to>
      <xdr:col>41</xdr:col>
      <xdr:colOff>50800</xdr:colOff>
      <xdr:row>58</xdr:row>
      <xdr:rowOff>97275</xdr:rowOff>
    </xdr:to>
    <xdr:cxnSp macro="">
      <xdr:nvCxnSpPr>
        <xdr:cNvPr id="354" name="直線コネクタ 353"/>
        <xdr:cNvCxnSpPr/>
      </xdr:nvCxnSpPr>
      <xdr:spPr>
        <a:xfrm flipV="1">
          <a:off x="6972300" y="10035016"/>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37994</xdr:rowOff>
    </xdr:from>
    <xdr:to>
      <xdr:col>55</xdr:col>
      <xdr:colOff>50800</xdr:colOff>
      <xdr:row>58</xdr:row>
      <xdr:rowOff>139594</xdr:rowOff>
    </xdr:to>
    <xdr:sp macro="" textlink="">
      <xdr:nvSpPr>
        <xdr:cNvPr id="364" name="楕円 363"/>
        <xdr:cNvSpPr/>
      </xdr:nvSpPr>
      <xdr:spPr>
        <a:xfrm>
          <a:off x="10426700" y="99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138984</xdr:rowOff>
    </xdr:from>
    <xdr:ext cx="534377" cy="259045"/>
    <xdr:sp macro="" textlink="">
      <xdr:nvSpPr>
        <xdr:cNvPr id="365" name="農林水産業費該当値テキスト"/>
        <xdr:cNvSpPr txBox="1"/>
      </xdr:nvSpPr>
      <xdr:spPr>
        <a:xfrm>
          <a:off x="10528300" y="991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35151</xdr:rowOff>
    </xdr:from>
    <xdr:to>
      <xdr:col>50</xdr:col>
      <xdr:colOff>165100</xdr:colOff>
      <xdr:row>58</xdr:row>
      <xdr:rowOff>136751</xdr:rowOff>
    </xdr:to>
    <xdr:sp macro="" textlink="">
      <xdr:nvSpPr>
        <xdr:cNvPr id="366" name="楕円 365"/>
        <xdr:cNvSpPr/>
      </xdr:nvSpPr>
      <xdr:spPr>
        <a:xfrm>
          <a:off x="9588500" y="997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127878</xdr:rowOff>
    </xdr:from>
    <xdr:ext cx="534377" cy="259045"/>
    <xdr:sp macro="" textlink="">
      <xdr:nvSpPr>
        <xdr:cNvPr id="367" name="テキスト ボックス 366"/>
        <xdr:cNvSpPr txBox="1"/>
      </xdr:nvSpPr>
      <xdr:spPr>
        <a:xfrm>
          <a:off x="9372111" y="100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24292</xdr:rowOff>
    </xdr:from>
    <xdr:to>
      <xdr:col>46</xdr:col>
      <xdr:colOff>38100</xdr:colOff>
      <xdr:row>58</xdr:row>
      <xdr:rowOff>125892</xdr:rowOff>
    </xdr:to>
    <xdr:sp macro="" textlink="">
      <xdr:nvSpPr>
        <xdr:cNvPr id="368" name="楕円 367"/>
        <xdr:cNvSpPr/>
      </xdr:nvSpPr>
      <xdr:spPr>
        <a:xfrm>
          <a:off x="8699500" y="99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117019</xdr:rowOff>
    </xdr:from>
    <xdr:ext cx="534377" cy="259045"/>
    <xdr:sp macro="" textlink="">
      <xdr:nvSpPr>
        <xdr:cNvPr id="369" name="テキスト ボックス 368"/>
        <xdr:cNvSpPr txBox="1"/>
      </xdr:nvSpPr>
      <xdr:spPr>
        <a:xfrm>
          <a:off x="8483111" y="100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40116</xdr:rowOff>
    </xdr:from>
    <xdr:to>
      <xdr:col>41</xdr:col>
      <xdr:colOff>101600</xdr:colOff>
      <xdr:row>58</xdr:row>
      <xdr:rowOff>141716</xdr:rowOff>
    </xdr:to>
    <xdr:sp macro="" textlink="">
      <xdr:nvSpPr>
        <xdr:cNvPr id="370" name="楕円 369"/>
        <xdr:cNvSpPr/>
      </xdr:nvSpPr>
      <xdr:spPr>
        <a:xfrm>
          <a:off x="7810500" y="99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132843</xdr:rowOff>
    </xdr:from>
    <xdr:ext cx="534377" cy="259045"/>
    <xdr:sp macro="" textlink="">
      <xdr:nvSpPr>
        <xdr:cNvPr id="371" name="テキスト ボックス 370"/>
        <xdr:cNvSpPr txBox="1"/>
      </xdr:nvSpPr>
      <xdr:spPr>
        <a:xfrm>
          <a:off x="7594111" y="100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46475</xdr:rowOff>
    </xdr:from>
    <xdr:to>
      <xdr:col>36</xdr:col>
      <xdr:colOff>165100</xdr:colOff>
      <xdr:row>58</xdr:row>
      <xdr:rowOff>148075</xdr:rowOff>
    </xdr:to>
    <xdr:sp macro="" textlink="">
      <xdr:nvSpPr>
        <xdr:cNvPr id="372" name="楕円 371"/>
        <xdr:cNvSpPr/>
      </xdr:nvSpPr>
      <xdr:spPr>
        <a:xfrm>
          <a:off x="6921500" y="99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139202</xdr:rowOff>
    </xdr:from>
    <xdr:ext cx="534377" cy="259045"/>
    <xdr:sp macro="" textlink="">
      <xdr:nvSpPr>
        <xdr:cNvPr id="373" name="テキスト ボックス 372"/>
        <xdr:cNvSpPr txBox="1"/>
      </xdr:nvSpPr>
      <xdr:spPr>
        <a:xfrm>
          <a:off x="6705111" y="100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41985</xdr:rowOff>
    </xdr:from>
    <xdr:to>
      <xdr:col>55</xdr:col>
      <xdr:colOff>0</xdr:colOff>
      <xdr:row>79</xdr:row>
      <xdr:rowOff>42611</xdr:rowOff>
    </xdr:to>
    <xdr:cxnSp macro="">
      <xdr:nvCxnSpPr>
        <xdr:cNvPr id="402" name="直線コネクタ 401"/>
        <xdr:cNvCxnSpPr/>
      </xdr:nvCxnSpPr>
      <xdr:spPr>
        <a:xfrm flipV="1">
          <a:off x="9639300" y="13586535"/>
          <a:ext cx="8382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38832</xdr:rowOff>
    </xdr:from>
    <xdr:to>
      <xdr:col>50</xdr:col>
      <xdr:colOff>114300</xdr:colOff>
      <xdr:row>79</xdr:row>
      <xdr:rowOff>42611</xdr:rowOff>
    </xdr:to>
    <xdr:cxnSp macro="">
      <xdr:nvCxnSpPr>
        <xdr:cNvPr id="405" name="直線コネクタ 404"/>
        <xdr:cNvCxnSpPr/>
      </xdr:nvCxnSpPr>
      <xdr:spPr>
        <a:xfrm>
          <a:off x="8750300" y="13583382"/>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38832</xdr:rowOff>
    </xdr:from>
    <xdr:to>
      <xdr:col>45</xdr:col>
      <xdr:colOff>177800</xdr:colOff>
      <xdr:row>79</xdr:row>
      <xdr:rowOff>42844</xdr:rowOff>
    </xdr:to>
    <xdr:cxnSp macro="">
      <xdr:nvCxnSpPr>
        <xdr:cNvPr id="408" name="直線コネクタ 407"/>
        <xdr:cNvCxnSpPr/>
      </xdr:nvCxnSpPr>
      <xdr:spPr>
        <a:xfrm flipV="1">
          <a:off x="7861300" y="13583382"/>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42844</xdr:rowOff>
    </xdr:from>
    <xdr:to>
      <xdr:col>41</xdr:col>
      <xdr:colOff>50800</xdr:colOff>
      <xdr:row>79</xdr:row>
      <xdr:rowOff>42883</xdr:rowOff>
    </xdr:to>
    <xdr:cxnSp macro="">
      <xdr:nvCxnSpPr>
        <xdr:cNvPr id="411" name="直線コネクタ 410"/>
        <xdr:cNvCxnSpPr/>
      </xdr:nvCxnSpPr>
      <xdr:spPr>
        <a:xfrm flipV="1">
          <a:off x="6972300" y="1358739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162635</xdr:rowOff>
    </xdr:from>
    <xdr:to>
      <xdr:col>55</xdr:col>
      <xdr:colOff>50800</xdr:colOff>
      <xdr:row>79</xdr:row>
      <xdr:rowOff>92785</xdr:rowOff>
    </xdr:to>
    <xdr:sp macro="" textlink="">
      <xdr:nvSpPr>
        <xdr:cNvPr id="421" name="楕円 420"/>
        <xdr:cNvSpPr/>
      </xdr:nvSpPr>
      <xdr:spPr>
        <a:xfrm>
          <a:off x="10426700" y="135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77562</xdr:rowOff>
    </xdr:from>
    <xdr:ext cx="469744" cy="259045"/>
    <xdr:sp macro="" textlink="">
      <xdr:nvSpPr>
        <xdr:cNvPr id="422" name="商工費該当値テキスト"/>
        <xdr:cNvSpPr txBox="1"/>
      </xdr:nvSpPr>
      <xdr:spPr>
        <a:xfrm>
          <a:off x="10528300" y="1345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163261</xdr:rowOff>
    </xdr:from>
    <xdr:to>
      <xdr:col>50</xdr:col>
      <xdr:colOff>165100</xdr:colOff>
      <xdr:row>79</xdr:row>
      <xdr:rowOff>93411</xdr:rowOff>
    </xdr:to>
    <xdr:sp macro="" textlink="">
      <xdr:nvSpPr>
        <xdr:cNvPr id="423" name="楕円 422"/>
        <xdr:cNvSpPr/>
      </xdr:nvSpPr>
      <xdr:spPr>
        <a:xfrm>
          <a:off x="9588500" y="135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84538</xdr:rowOff>
    </xdr:from>
    <xdr:ext cx="378565" cy="259045"/>
    <xdr:sp macro="" textlink="">
      <xdr:nvSpPr>
        <xdr:cNvPr id="424" name="テキスト ボックス 423"/>
        <xdr:cNvSpPr txBox="1"/>
      </xdr:nvSpPr>
      <xdr:spPr>
        <a:xfrm>
          <a:off x="9450017" y="13629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159482</xdr:rowOff>
    </xdr:from>
    <xdr:to>
      <xdr:col>46</xdr:col>
      <xdr:colOff>38100</xdr:colOff>
      <xdr:row>79</xdr:row>
      <xdr:rowOff>89632</xdr:rowOff>
    </xdr:to>
    <xdr:sp macro="" textlink="">
      <xdr:nvSpPr>
        <xdr:cNvPr id="425" name="楕円 424"/>
        <xdr:cNvSpPr/>
      </xdr:nvSpPr>
      <xdr:spPr>
        <a:xfrm>
          <a:off x="8699500" y="135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80759</xdr:rowOff>
    </xdr:from>
    <xdr:ext cx="469744" cy="259045"/>
    <xdr:sp macro="" textlink="">
      <xdr:nvSpPr>
        <xdr:cNvPr id="426" name="テキスト ボックス 425"/>
        <xdr:cNvSpPr txBox="1"/>
      </xdr:nvSpPr>
      <xdr:spPr>
        <a:xfrm>
          <a:off x="8515428" y="1362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163494</xdr:rowOff>
    </xdr:from>
    <xdr:to>
      <xdr:col>41</xdr:col>
      <xdr:colOff>101600</xdr:colOff>
      <xdr:row>79</xdr:row>
      <xdr:rowOff>93644</xdr:rowOff>
    </xdr:to>
    <xdr:sp macro="" textlink="">
      <xdr:nvSpPr>
        <xdr:cNvPr id="427" name="楕円 426"/>
        <xdr:cNvSpPr/>
      </xdr:nvSpPr>
      <xdr:spPr>
        <a:xfrm>
          <a:off x="7810500" y="13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84771</xdr:rowOff>
    </xdr:from>
    <xdr:ext cx="378565" cy="259045"/>
    <xdr:sp macro="" textlink="">
      <xdr:nvSpPr>
        <xdr:cNvPr id="428" name="テキスト ボックス 427"/>
        <xdr:cNvSpPr txBox="1"/>
      </xdr:nvSpPr>
      <xdr:spPr>
        <a:xfrm>
          <a:off x="7672017" y="1362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163533</xdr:rowOff>
    </xdr:from>
    <xdr:to>
      <xdr:col>36</xdr:col>
      <xdr:colOff>165100</xdr:colOff>
      <xdr:row>79</xdr:row>
      <xdr:rowOff>93683</xdr:rowOff>
    </xdr:to>
    <xdr:sp macro="" textlink="">
      <xdr:nvSpPr>
        <xdr:cNvPr id="429" name="楕円 428"/>
        <xdr:cNvSpPr/>
      </xdr:nvSpPr>
      <xdr:spPr>
        <a:xfrm>
          <a:off x="6921500" y="135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84810</xdr:rowOff>
    </xdr:from>
    <xdr:ext cx="378565" cy="259045"/>
    <xdr:sp macro="" textlink="">
      <xdr:nvSpPr>
        <xdr:cNvPr id="430" name="テキスト ボックス 429"/>
        <xdr:cNvSpPr txBox="1"/>
      </xdr:nvSpPr>
      <xdr:spPr>
        <a:xfrm>
          <a:off x="6783017" y="13629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161634</xdr:rowOff>
    </xdr:from>
    <xdr:to>
      <xdr:col>55</xdr:col>
      <xdr:colOff>0</xdr:colOff>
      <xdr:row>98</xdr:row>
      <xdr:rowOff>13457</xdr:rowOff>
    </xdr:to>
    <xdr:cxnSp macro="">
      <xdr:nvCxnSpPr>
        <xdr:cNvPr id="461" name="直線コネクタ 460"/>
        <xdr:cNvCxnSpPr/>
      </xdr:nvCxnSpPr>
      <xdr:spPr>
        <a:xfrm flipV="1">
          <a:off x="9639300" y="16792284"/>
          <a:ext cx="8382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13457</xdr:rowOff>
    </xdr:from>
    <xdr:to>
      <xdr:col>50</xdr:col>
      <xdr:colOff>114300</xdr:colOff>
      <xdr:row>98</xdr:row>
      <xdr:rowOff>85026</xdr:rowOff>
    </xdr:to>
    <xdr:cxnSp macro="">
      <xdr:nvCxnSpPr>
        <xdr:cNvPr id="464" name="直線コネクタ 463"/>
        <xdr:cNvCxnSpPr/>
      </xdr:nvCxnSpPr>
      <xdr:spPr>
        <a:xfrm flipV="1">
          <a:off x="8750300" y="16815557"/>
          <a:ext cx="889000" cy="7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16497</xdr:rowOff>
    </xdr:from>
    <xdr:to>
      <xdr:col>45</xdr:col>
      <xdr:colOff>177800</xdr:colOff>
      <xdr:row>98</xdr:row>
      <xdr:rowOff>85026</xdr:rowOff>
    </xdr:to>
    <xdr:cxnSp macro="">
      <xdr:nvCxnSpPr>
        <xdr:cNvPr id="467" name="直線コネクタ 466"/>
        <xdr:cNvCxnSpPr/>
      </xdr:nvCxnSpPr>
      <xdr:spPr>
        <a:xfrm>
          <a:off x="7861300" y="16818597"/>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16497</xdr:rowOff>
    </xdr:from>
    <xdr:to>
      <xdr:col>41</xdr:col>
      <xdr:colOff>50800</xdr:colOff>
      <xdr:row>98</xdr:row>
      <xdr:rowOff>161449</xdr:rowOff>
    </xdr:to>
    <xdr:cxnSp macro="">
      <xdr:nvCxnSpPr>
        <xdr:cNvPr id="470" name="直線コネクタ 469"/>
        <xdr:cNvCxnSpPr/>
      </xdr:nvCxnSpPr>
      <xdr:spPr>
        <a:xfrm flipV="1">
          <a:off x="6972300" y="16818597"/>
          <a:ext cx="889000" cy="14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110834</xdr:rowOff>
    </xdr:from>
    <xdr:to>
      <xdr:col>55</xdr:col>
      <xdr:colOff>50800</xdr:colOff>
      <xdr:row>98</xdr:row>
      <xdr:rowOff>40984</xdr:rowOff>
    </xdr:to>
    <xdr:sp macro="" textlink="">
      <xdr:nvSpPr>
        <xdr:cNvPr id="480" name="楕円 479"/>
        <xdr:cNvSpPr/>
      </xdr:nvSpPr>
      <xdr:spPr>
        <a:xfrm>
          <a:off x="10426700" y="16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133711</xdr:rowOff>
    </xdr:from>
    <xdr:ext cx="599010" cy="259045"/>
    <xdr:sp macro="" textlink="">
      <xdr:nvSpPr>
        <xdr:cNvPr id="481" name="土木費該当値テキスト"/>
        <xdr:cNvSpPr txBox="1"/>
      </xdr:nvSpPr>
      <xdr:spPr>
        <a:xfrm>
          <a:off x="10528300" y="1659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134107</xdr:rowOff>
    </xdr:from>
    <xdr:to>
      <xdr:col>50</xdr:col>
      <xdr:colOff>165100</xdr:colOff>
      <xdr:row>98</xdr:row>
      <xdr:rowOff>64257</xdr:rowOff>
    </xdr:to>
    <xdr:sp macro="" textlink="">
      <xdr:nvSpPr>
        <xdr:cNvPr id="482" name="楕円 481"/>
        <xdr:cNvSpPr/>
      </xdr:nvSpPr>
      <xdr:spPr>
        <a:xfrm>
          <a:off x="9588500" y="167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80784</xdr:rowOff>
    </xdr:from>
    <xdr:ext cx="599010" cy="259045"/>
    <xdr:sp macro="" textlink="">
      <xdr:nvSpPr>
        <xdr:cNvPr id="483" name="テキスト ボックス 482"/>
        <xdr:cNvSpPr txBox="1"/>
      </xdr:nvSpPr>
      <xdr:spPr>
        <a:xfrm>
          <a:off x="9339795" y="1653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34226</xdr:rowOff>
    </xdr:from>
    <xdr:to>
      <xdr:col>46</xdr:col>
      <xdr:colOff>38100</xdr:colOff>
      <xdr:row>98</xdr:row>
      <xdr:rowOff>135826</xdr:rowOff>
    </xdr:to>
    <xdr:sp macro="" textlink="">
      <xdr:nvSpPr>
        <xdr:cNvPr id="484" name="楕円 483"/>
        <xdr:cNvSpPr/>
      </xdr:nvSpPr>
      <xdr:spPr>
        <a:xfrm>
          <a:off x="8699500" y="168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152353</xdr:rowOff>
    </xdr:from>
    <xdr:ext cx="599010" cy="259045"/>
    <xdr:sp macro="" textlink="">
      <xdr:nvSpPr>
        <xdr:cNvPr id="485" name="テキスト ボックス 484"/>
        <xdr:cNvSpPr txBox="1"/>
      </xdr:nvSpPr>
      <xdr:spPr>
        <a:xfrm>
          <a:off x="8450795" y="1661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137147</xdr:rowOff>
    </xdr:from>
    <xdr:to>
      <xdr:col>41</xdr:col>
      <xdr:colOff>101600</xdr:colOff>
      <xdr:row>98</xdr:row>
      <xdr:rowOff>67297</xdr:rowOff>
    </xdr:to>
    <xdr:sp macro="" textlink="">
      <xdr:nvSpPr>
        <xdr:cNvPr id="486" name="楕円 485"/>
        <xdr:cNvSpPr/>
      </xdr:nvSpPr>
      <xdr:spPr>
        <a:xfrm>
          <a:off x="7810500" y="167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83824</xdr:rowOff>
    </xdr:from>
    <xdr:ext cx="599010" cy="259045"/>
    <xdr:sp macro="" textlink="">
      <xdr:nvSpPr>
        <xdr:cNvPr id="487" name="テキスト ボックス 486"/>
        <xdr:cNvSpPr txBox="1"/>
      </xdr:nvSpPr>
      <xdr:spPr>
        <a:xfrm>
          <a:off x="7561795" y="165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110649</xdr:rowOff>
    </xdr:from>
    <xdr:to>
      <xdr:col>36</xdr:col>
      <xdr:colOff>165100</xdr:colOff>
      <xdr:row>99</xdr:row>
      <xdr:rowOff>40799</xdr:rowOff>
    </xdr:to>
    <xdr:sp macro="" textlink="">
      <xdr:nvSpPr>
        <xdr:cNvPr id="488" name="楕円 487"/>
        <xdr:cNvSpPr/>
      </xdr:nvSpPr>
      <xdr:spPr>
        <a:xfrm>
          <a:off x="6921500" y="169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31926</xdr:rowOff>
    </xdr:from>
    <xdr:ext cx="599010" cy="259045"/>
    <xdr:sp macro="" textlink="">
      <xdr:nvSpPr>
        <xdr:cNvPr id="489" name="テキスト ボックス 488"/>
        <xdr:cNvSpPr txBox="1"/>
      </xdr:nvSpPr>
      <xdr:spPr>
        <a:xfrm>
          <a:off x="6672795" y="1700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94212</xdr:rowOff>
    </xdr:from>
    <xdr:to>
      <xdr:col>85</xdr:col>
      <xdr:colOff>127000</xdr:colOff>
      <xdr:row>38</xdr:row>
      <xdr:rowOff>127813</xdr:rowOff>
    </xdr:to>
    <xdr:cxnSp macro="">
      <xdr:nvCxnSpPr>
        <xdr:cNvPr id="518" name="直線コネクタ 517"/>
        <xdr:cNvCxnSpPr/>
      </xdr:nvCxnSpPr>
      <xdr:spPr>
        <a:xfrm flipV="1">
          <a:off x="15481300" y="6609312"/>
          <a:ext cx="838200" cy="3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101192</xdr:rowOff>
    </xdr:from>
    <xdr:to>
      <xdr:col>81</xdr:col>
      <xdr:colOff>50800</xdr:colOff>
      <xdr:row>38</xdr:row>
      <xdr:rowOff>127813</xdr:rowOff>
    </xdr:to>
    <xdr:cxnSp macro="">
      <xdr:nvCxnSpPr>
        <xdr:cNvPr id="521" name="直線コネクタ 520"/>
        <xdr:cNvCxnSpPr/>
      </xdr:nvCxnSpPr>
      <xdr:spPr>
        <a:xfrm>
          <a:off x="14592300" y="6616292"/>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50325</xdr:rowOff>
    </xdr:from>
    <xdr:to>
      <xdr:col>76</xdr:col>
      <xdr:colOff>114300</xdr:colOff>
      <xdr:row>38</xdr:row>
      <xdr:rowOff>101192</xdr:rowOff>
    </xdr:to>
    <xdr:cxnSp macro="">
      <xdr:nvCxnSpPr>
        <xdr:cNvPr id="524" name="直線コネクタ 523"/>
        <xdr:cNvCxnSpPr/>
      </xdr:nvCxnSpPr>
      <xdr:spPr>
        <a:xfrm>
          <a:off x="13703300" y="6565425"/>
          <a:ext cx="889000" cy="5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50325</xdr:rowOff>
    </xdr:from>
    <xdr:to>
      <xdr:col>71</xdr:col>
      <xdr:colOff>177800</xdr:colOff>
      <xdr:row>38</xdr:row>
      <xdr:rowOff>109548</xdr:rowOff>
    </xdr:to>
    <xdr:cxnSp macro="">
      <xdr:nvCxnSpPr>
        <xdr:cNvPr id="527" name="直線コネクタ 526"/>
        <xdr:cNvCxnSpPr/>
      </xdr:nvCxnSpPr>
      <xdr:spPr>
        <a:xfrm flipV="1">
          <a:off x="12814300" y="6565425"/>
          <a:ext cx="889000" cy="5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43412</xdr:rowOff>
    </xdr:from>
    <xdr:to>
      <xdr:col>85</xdr:col>
      <xdr:colOff>177800</xdr:colOff>
      <xdr:row>38</xdr:row>
      <xdr:rowOff>145012</xdr:rowOff>
    </xdr:to>
    <xdr:sp macro="" textlink="">
      <xdr:nvSpPr>
        <xdr:cNvPr id="537" name="楕円 536"/>
        <xdr:cNvSpPr/>
      </xdr:nvSpPr>
      <xdr:spPr>
        <a:xfrm>
          <a:off x="16268700" y="65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129789</xdr:rowOff>
    </xdr:from>
    <xdr:ext cx="534377" cy="259045"/>
    <xdr:sp macro="" textlink="">
      <xdr:nvSpPr>
        <xdr:cNvPr id="538" name="消防費該当値テキスト"/>
        <xdr:cNvSpPr txBox="1"/>
      </xdr:nvSpPr>
      <xdr:spPr>
        <a:xfrm>
          <a:off x="16370300" y="647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77013</xdr:rowOff>
    </xdr:from>
    <xdr:to>
      <xdr:col>81</xdr:col>
      <xdr:colOff>101600</xdr:colOff>
      <xdr:row>39</xdr:row>
      <xdr:rowOff>7163</xdr:rowOff>
    </xdr:to>
    <xdr:sp macro="" textlink="">
      <xdr:nvSpPr>
        <xdr:cNvPr id="539" name="楕円 538"/>
        <xdr:cNvSpPr/>
      </xdr:nvSpPr>
      <xdr:spPr>
        <a:xfrm>
          <a:off x="15430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169740</xdr:rowOff>
    </xdr:from>
    <xdr:ext cx="534377" cy="259045"/>
    <xdr:sp macro="" textlink="">
      <xdr:nvSpPr>
        <xdr:cNvPr id="540" name="テキスト ボックス 539"/>
        <xdr:cNvSpPr txBox="1"/>
      </xdr:nvSpPr>
      <xdr:spPr>
        <a:xfrm>
          <a:off x="15214111" y="66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50392</xdr:rowOff>
    </xdr:from>
    <xdr:to>
      <xdr:col>76</xdr:col>
      <xdr:colOff>165100</xdr:colOff>
      <xdr:row>38</xdr:row>
      <xdr:rowOff>151992</xdr:rowOff>
    </xdr:to>
    <xdr:sp macro="" textlink="">
      <xdr:nvSpPr>
        <xdr:cNvPr id="541" name="楕円 540"/>
        <xdr:cNvSpPr/>
      </xdr:nvSpPr>
      <xdr:spPr>
        <a:xfrm>
          <a:off x="14541500" y="656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143119</xdr:rowOff>
    </xdr:from>
    <xdr:ext cx="534377" cy="259045"/>
    <xdr:sp macro="" textlink="">
      <xdr:nvSpPr>
        <xdr:cNvPr id="542" name="テキスト ボックス 541"/>
        <xdr:cNvSpPr txBox="1"/>
      </xdr:nvSpPr>
      <xdr:spPr>
        <a:xfrm>
          <a:off x="14325111" y="66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170975</xdr:rowOff>
    </xdr:from>
    <xdr:to>
      <xdr:col>72</xdr:col>
      <xdr:colOff>38100</xdr:colOff>
      <xdr:row>38</xdr:row>
      <xdr:rowOff>101125</xdr:rowOff>
    </xdr:to>
    <xdr:sp macro="" textlink="">
      <xdr:nvSpPr>
        <xdr:cNvPr id="543" name="楕円 542"/>
        <xdr:cNvSpPr/>
      </xdr:nvSpPr>
      <xdr:spPr>
        <a:xfrm>
          <a:off x="13652500" y="65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92252</xdr:rowOff>
    </xdr:from>
    <xdr:ext cx="534377" cy="259045"/>
    <xdr:sp macro="" textlink="">
      <xdr:nvSpPr>
        <xdr:cNvPr id="544" name="テキスト ボックス 543"/>
        <xdr:cNvSpPr txBox="1"/>
      </xdr:nvSpPr>
      <xdr:spPr>
        <a:xfrm>
          <a:off x="13436111" y="66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58748</xdr:rowOff>
    </xdr:from>
    <xdr:to>
      <xdr:col>67</xdr:col>
      <xdr:colOff>101600</xdr:colOff>
      <xdr:row>38</xdr:row>
      <xdr:rowOff>160348</xdr:rowOff>
    </xdr:to>
    <xdr:sp macro="" textlink="">
      <xdr:nvSpPr>
        <xdr:cNvPr id="545" name="楕円 544"/>
        <xdr:cNvSpPr/>
      </xdr:nvSpPr>
      <xdr:spPr>
        <a:xfrm>
          <a:off x="12763500" y="65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151475</xdr:rowOff>
    </xdr:from>
    <xdr:ext cx="534377" cy="259045"/>
    <xdr:sp macro="" textlink="">
      <xdr:nvSpPr>
        <xdr:cNvPr id="546" name="テキスト ボックス 545"/>
        <xdr:cNvSpPr txBox="1"/>
      </xdr:nvSpPr>
      <xdr:spPr>
        <a:xfrm>
          <a:off x="12547111" y="666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102461</xdr:rowOff>
    </xdr:from>
    <xdr:to>
      <xdr:col>85</xdr:col>
      <xdr:colOff>127000</xdr:colOff>
      <xdr:row>58</xdr:row>
      <xdr:rowOff>119185</xdr:rowOff>
    </xdr:to>
    <xdr:cxnSp macro="">
      <xdr:nvCxnSpPr>
        <xdr:cNvPr id="575" name="直線コネクタ 574"/>
        <xdr:cNvCxnSpPr/>
      </xdr:nvCxnSpPr>
      <xdr:spPr>
        <a:xfrm flipV="1">
          <a:off x="15481300" y="10046561"/>
          <a:ext cx="838200" cy="1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119185</xdr:rowOff>
    </xdr:from>
    <xdr:to>
      <xdr:col>81</xdr:col>
      <xdr:colOff>50800</xdr:colOff>
      <xdr:row>58</xdr:row>
      <xdr:rowOff>124814</xdr:rowOff>
    </xdr:to>
    <xdr:cxnSp macro="">
      <xdr:nvCxnSpPr>
        <xdr:cNvPr id="578" name="直線コネクタ 577"/>
        <xdr:cNvCxnSpPr/>
      </xdr:nvCxnSpPr>
      <xdr:spPr>
        <a:xfrm flipV="1">
          <a:off x="14592300" y="10063285"/>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102217</xdr:rowOff>
    </xdr:from>
    <xdr:to>
      <xdr:col>76</xdr:col>
      <xdr:colOff>114300</xdr:colOff>
      <xdr:row>58</xdr:row>
      <xdr:rowOff>124814</xdr:rowOff>
    </xdr:to>
    <xdr:cxnSp macro="">
      <xdr:nvCxnSpPr>
        <xdr:cNvPr id="581" name="直線コネクタ 580"/>
        <xdr:cNvCxnSpPr/>
      </xdr:nvCxnSpPr>
      <xdr:spPr>
        <a:xfrm>
          <a:off x="13703300" y="10046317"/>
          <a:ext cx="889000" cy="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98914</xdr:rowOff>
    </xdr:from>
    <xdr:to>
      <xdr:col>71</xdr:col>
      <xdr:colOff>177800</xdr:colOff>
      <xdr:row>58</xdr:row>
      <xdr:rowOff>102217</xdr:rowOff>
    </xdr:to>
    <xdr:cxnSp macro="">
      <xdr:nvCxnSpPr>
        <xdr:cNvPr id="584" name="直線コネクタ 583"/>
        <xdr:cNvCxnSpPr/>
      </xdr:nvCxnSpPr>
      <xdr:spPr>
        <a:xfrm>
          <a:off x="12814300" y="10043014"/>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51661</xdr:rowOff>
    </xdr:from>
    <xdr:to>
      <xdr:col>85</xdr:col>
      <xdr:colOff>177800</xdr:colOff>
      <xdr:row>58</xdr:row>
      <xdr:rowOff>153261</xdr:rowOff>
    </xdr:to>
    <xdr:sp macro="" textlink="">
      <xdr:nvSpPr>
        <xdr:cNvPr id="594" name="楕円 593"/>
        <xdr:cNvSpPr/>
      </xdr:nvSpPr>
      <xdr:spPr>
        <a:xfrm>
          <a:off x="16268700" y="99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138038</xdr:rowOff>
    </xdr:from>
    <xdr:ext cx="534377" cy="259045"/>
    <xdr:sp macro="" textlink="">
      <xdr:nvSpPr>
        <xdr:cNvPr id="595" name="教育費該当値テキスト"/>
        <xdr:cNvSpPr txBox="1"/>
      </xdr:nvSpPr>
      <xdr:spPr>
        <a:xfrm>
          <a:off x="16370300" y="99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68385</xdr:rowOff>
    </xdr:from>
    <xdr:to>
      <xdr:col>81</xdr:col>
      <xdr:colOff>101600</xdr:colOff>
      <xdr:row>58</xdr:row>
      <xdr:rowOff>169985</xdr:rowOff>
    </xdr:to>
    <xdr:sp macro="" textlink="">
      <xdr:nvSpPr>
        <xdr:cNvPr id="596" name="楕円 595"/>
        <xdr:cNvSpPr/>
      </xdr:nvSpPr>
      <xdr:spPr>
        <a:xfrm>
          <a:off x="15430500" y="100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161112</xdr:rowOff>
    </xdr:from>
    <xdr:ext cx="534377" cy="259045"/>
    <xdr:sp macro="" textlink="">
      <xdr:nvSpPr>
        <xdr:cNvPr id="597" name="テキスト ボックス 596"/>
        <xdr:cNvSpPr txBox="1"/>
      </xdr:nvSpPr>
      <xdr:spPr>
        <a:xfrm>
          <a:off x="15214111" y="101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74014</xdr:rowOff>
    </xdr:from>
    <xdr:to>
      <xdr:col>76</xdr:col>
      <xdr:colOff>165100</xdr:colOff>
      <xdr:row>59</xdr:row>
      <xdr:rowOff>4164</xdr:rowOff>
    </xdr:to>
    <xdr:sp macro="" textlink="">
      <xdr:nvSpPr>
        <xdr:cNvPr id="598" name="楕円 597"/>
        <xdr:cNvSpPr/>
      </xdr:nvSpPr>
      <xdr:spPr>
        <a:xfrm>
          <a:off x="14541500" y="1001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166741</xdr:rowOff>
    </xdr:from>
    <xdr:ext cx="534377" cy="259045"/>
    <xdr:sp macro="" textlink="">
      <xdr:nvSpPr>
        <xdr:cNvPr id="599" name="テキスト ボックス 598"/>
        <xdr:cNvSpPr txBox="1"/>
      </xdr:nvSpPr>
      <xdr:spPr>
        <a:xfrm>
          <a:off x="14325111" y="1011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51417</xdr:rowOff>
    </xdr:from>
    <xdr:to>
      <xdr:col>72</xdr:col>
      <xdr:colOff>38100</xdr:colOff>
      <xdr:row>58</xdr:row>
      <xdr:rowOff>153017</xdr:rowOff>
    </xdr:to>
    <xdr:sp macro="" textlink="">
      <xdr:nvSpPr>
        <xdr:cNvPr id="600" name="楕円 599"/>
        <xdr:cNvSpPr/>
      </xdr:nvSpPr>
      <xdr:spPr>
        <a:xfrm>
          <a:off x="13652500" y="99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144144</xdr:rowOff>
    </xdr:from>
    <xdr:ext cx="534377" cy="259045"/>
    <xdr:sp macro="" textlink="">
      <xdr:nvSpPr>
        <xdr:cNvPr id="601" name="テキスト ボックス 600"/>
        <xdr:cNvSpPr txBox="1"/>
      </xdr:nvSpPr>
      <xdr:spPr>
        <a:xfrm>
          <a:off x="13436111" y="100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48114</xdr:rowOff>
    </xdr:from>
    <xdr:to>
      <xdr:col>67</xdr:col>
      <xdr:colOff>101600</xdr:colOff>
      <xdr:row>58</xdr:row>
      <xdr:rowOff>149714</xdr:rowOff>
    </xdr:to>
    <xdr:sp macro="" textlink="">
      <xdr:nvSpPr>
        <xdr:cNvPr id="602" name="楕円 601"/>
        <xdr:cNvSpPr/>
      </xdr:nvSpPr>
      <xdr:spPr>
        <a:xfrm>
          <a:off x="12763500" y="99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140841</xdr:rowOff>
    </xdr:from>
    <xdr:ext cx="534377" cy="259045"/>
    <xdr:sp macro="" textlink="">
      <xdr:nvSpPr>
        <xdr:cNvPr id="603" name="テキスト ボックス 602"/>
        <xdr:cNvSpPr txBox="1"/>
      </xdr:nvSpPr>
      <xdr:spPr>
        <a:xfrm>
          <a:off x="12547111" y="100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96341</xdr:rowOff>
    </xdr:from>
    <xdr:to>
      <xdr:col>85</xdr:col>
      <xdr:colOff>127000</xdr:colOff>
      <xdr:row>79</xdr:row>
      <xdr:rowOff>97805</xdr:rowOff>
    </xdr:to>
    <xdr:cxnSp macro="">
      <xdr:nvCxnSpPr>
        <xdr:cNvPr id="634" name="直線コネクタ 633"/>
        <xdr:cNvCxnSpPr/>
      </xdr:nvCxnSpPr>
      <xdr:spPr>
        <a:xfrm>
          <a:off x="15481300" y="13640891"/>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72853</xdr:rowOff>
    </xdr:from>
    <xdr:to>
      <xdr:col>81</xdr:col>
      <xdr:colOff>50800</xdr:colOff>
      <xdr:row>79</xdr:row>
      <xdr:rowOff>96341</xdr:rowOff>
    </xdr:to>
    <xdr:cxnSp macro="">
      <xdr:nvCxnSpPr>
        <xdr:cNvPr id="637" name="直線コネクタ 636"/>
        <xdr:cNvCxnSpPr/>
      </xdr:nvCxnSpPr>
      <xdr:spPr>
        <a:xfrm>
          <a:off x="14592300" y="13617403"/>
          <a:ext cx="8890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72853</xdr:rowOff>
    </xdr:from>
    <xdr:to>
      <xdr:col>76</xdr:col>
      <xdr:colOff>114300</xdr:colOff>
      <xdr:row>79</xdr:row>
      <xdr:rowOff>98014</xdr:rowOff>
    </xdr:to>
    <xdr:cxnSp macro="">
      <xdr:nvCxnSpPr>
        <xdr:cNvPr id="640" name="直線コネクタ 639"/>
        <xdr:cNvCxnSpPr/>
      </xdr:nvCxnSpPr>
      <xdr:spPr>
        <a:xfrm flipV="1">
          <a:off x="13703300" y="13617403"/>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134401</xdr:rowOff>
    </xdr:from>
    <xdr:to>
      <xdr:col>71</xdr:col>
      <xdr:colOff>177800</xdr:colOff>
      <xdr:row>79</xdr:row>
      <xdr:rowOff>98014</xdr:rowOff>
    </xdr:to>
    <xdr:cxnSp macro="">
      <xdr:nvCxnSpPr>
        <xdr:cNvPr id="643" name="直線コネクタ 642"/>
        <xdr:cNvCxnSpPr/>
      </xdr:nvCxnSpPr>
      <xdr:spPr>
        <a:xfrm>
          <a:off x="12814300" y="13507501"/>
          <a:ext cx="889000" cy="1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47005</xdr:rowOff>
    </xdr:from>
    <xdr:to>
      <xdr:col>85</xdr:col>
      <xdr:colOff>177800</xdr:colOff>
      <xdr:row>79</xdr:row>
      <xdr:rowOff>148605</xdr:rowOff>
    </xdr:to>
    <xdr:sp macro="" textlink="">
      <xdr:nvSpPr>
        <xdr:cNvPr id="653" name="楕円 652"/>
        <xdr:cNvSpPr/>
      </xdr:nvSpPr>
      <xdr:spPr>
        <a:xfrm>
          <a:off x="16268700" y="135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378565" cy="259045"/>
    <xdr:sp macro="" textlink="">
      <xdr:nvSpPr>
        <xdr:cNvPr id="654" name="災害復旧費該当値テキスト"/>
        <xdr:cNvSpPr txBox="1"/>
      </xdr:nvSpPr>
      <xdr:spPr>
        <a:xfrm>
          <a:off x="16370300" y="1354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45541</xdr:rowOff>
    </xdr:from>
    <xdr:to>
      <xdr:col>81</xdr:col>
      <xdr:colOff>101600</xdr:colOff>
      <xdr:row>79</xdr:row>
      <xdr:rowOff>147141</xdr:rowOff>
    </xdr:to>
    <xdr:sp macro="" textlink="">
      <xdr:nvSpPr>
        <xdr:cNvPr id="655" name="楕円 654"/>
        <xdr:cNvSpPr/>
      </xdr:nvSpPr>
      <xdr:spPr>
        <a:xfrm>
          <a:off x="15430500" y="135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138268</xdr:rowOff>
    </xdr:from>
    <xdr:ext cx="469744" cy="259045"/>
    <xdr:sp macro="" textlink="">
      <xdr:nvSpPr>
        <xdr:cNvPr id="656" name="テキスト ボックス 655"/>
        <xdr:cNvSpPr txBox="1"/>
      </xdr:nvSpPr>
      <xdr:spPr>
        <a:xfrm>
          <a:off x="15246428" y="136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22053</xdr:rowOff>
    </xdr:from>
    <xdr:to>
      <xdr:col>76</xdr:col>
      <xdr:colOff>165100</xdr:colOff>
      <xdr:row>79</xdr:row>
      <xdr:rowOff>123653</xdr:rowOff>
    </xdr:to>
    <xdr:sp macro="" textlink="">
      <xdr:nvSpPr>
        <xdr:cNvPr id="657" name="楕円 656"/>
        <xdr:cNvSpPr/>
      </xdr:nvSpPr>
      <xdr:spPr>
        <a:xfrm>
          <a:off x="14541500" y="13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114780</xdr:rowOff>
    </xdr:from>
    <xdr:ext cx="534377" cy="259045"/>
    <xdr:sp macro="" textlink="">
      <xdr:nvSpPr>
        <xdr:cNvPr id="658" name="テキスト ボックス 657"/>
        <xdr:cNvSpPr txBox="1"/>
      </xdr:nvSpPr>
      <xdr:spPr>
        <a:xfrm>
          <a:off x="14325111" y="136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47214</xdr:rowOff>
    </xdr:from>
    <xdr:to>
      <xdr:col>72</xdr:col>
      <xdr:colOff>38100</xdr:colOff>
      <xdr:row>79</xdr:row>
      <xdr:rowOff>148814</xdr:rowOff>
    </xdr:to>
    <xdr:sp macro="" textlink="">
      <xdr:nvSpPr>
        <xdr:cNvPr id="659" name="楕円 658"/>
        <xdr:cNvSpPr/>
      </xdr:nvSpPr>
      <xdr:spPr>
        <a:xfrm>
          <a:off x="13652500" y="135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139941</xdr:rowOff>
    </xdr:from>
    <xdr:ext cx="378565" cy="259045"/>
    <xdr:sp macro="" textlink="">
      <xdr:nvSpPr>
        <xdr:cNvPr id="660" name="テキスト ボックス 659"/>
        <xdr:cNvSpPr txBox="1"/>
      </xdr:nvSpPr>
      <xdr:spPr>
        <a:xfrm>
          <a:off x="13514017" y="13684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83601</xdr:rowOff>
    </xdr:from>
    <xdr:to>
      <xdr:col>67</xdr:col>
      <xdr:colOff>101600</xdr:colOff>
      <xdr:row>79</xdr:row>
      <xdr:rowOff>13751</xdr:rowOff>
    </xdr:to>
    <xdr:sp macro="" textlink="">
      <xdr:nvSpPr>
        <xdr:cNvPr id="661" name="楕円 660"/>
        <xdr:cNvSpPr/>
      </xdr:nvSpPr>
      <xdr:spPr>
        <a:xfrm>
          <a:off x="12763500" y="134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30278</xdr:rowOff>
    </xdr:from>
    <xdr:ext cx="534377" cy="259045"/>
    <xdr:sp macro="" textlink="">
      <xdr:nvSpPr>
        <xdr:cNvPr id="662" name="テキスト ボックス 661"/>
        <xdr:cNvSpPr txBox="1"/>
      </xdr:nvSpPr>
      <xdr:spPr>
        <a:xfrm>
          <a:off x="12547111" y="1323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56415</xdr:rowOff>
    </xdr:from>
    <xdr:to>
      <xdr:col>85</xdr:col>
      <xdr:colOff>127000</xdr:colOff>
      <xdr:row>98</xdr:row>
      <xdr:rowOff>71890</xdr:rowOff>
    </xdr:to>
    <xdr:cxnSp macro="">
      <xdr:nvCxnSpPr>
        <xdr:cNvPr id="691" name="直線コネクタ 690"/>
        <xdr:cNvCxnSpPr/>
      </xdr:nvCxnSpPr>
      <xdr:spPr>
        <a:xfrm flipV="1">
          <a:off x="15481300" y="16858515"/>
          <a:ext cx="8382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51400</xdr:rowOff>
    </xdr:from>
    <xdr:to>
      <xdr:col>81</xdr:col>
      <xdr:colOff>50800</xdr:colOff>
      <xdr:row>98</xdr:row>
      <xdr:rowOff>71890</xdr:rowOff>
    </xdr:to>
    <xdr:cxnSp macro="">
      <xdr:nvCxnSpPr>
        <xdr:cNvPr id="694" name="直線コネクタ 693"/>
        <xdr:cNvCxnSpPr/>
      </xdr:nvCxnSpPr>
      <xdr:spPr>
        <a:xfrm>
          <a:off x="14592300" y="16853500"/>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14367</xdr:rowOff>
    </xdr:from>
    <xdr:to>
      <xdr:col>76</xdr:col>
      <xdr:colOff>114300</xdr:colOff>
      <xdr:row>98</xdr:row>
      <xdr:rowOff>51400</xdr:rowOff>
    </xdr:to>
    <xdr:cxnSp macro="">
      <xdr:nvCxnSpPr>
        <xdr:cNvPr id="697" name="直線コネクタ 696"/>
        <xdr:cNvCxnSpPr/>
      </xdr:nvCxnSpPr>
      <xdr:spPr>
        <a:xfrm>
          <a:off x="13703300" y="1681646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14367</xdr:rowOff>
    </xdr:from>
    <xdr:to>
      <xdr:col>71</xdr:col>
      <xdr:colOff>177800</xdr:colOff>
      <xdr:row>98</xdr:row>
      <xdr:rowOff>31587</xdr:rowOff>
    </xdr:to>
    <xdr:cxnSp macro="">
      <xdr:nvCxnSpPr>
        <xdr:cNvPr id="700" name="直線コネクタ 699"/>
        <xdr:cNvCxnSpPr/>
      </xdr:nvCxnSpPr>
      <xdr:spPr>
        <a:xfrm flipV="1">
          <a:off x="12814300" y="16816467"/>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5615</xdr:rowOff>
    </xdr:from>
    <xdr:to>
      <xdr:col>85</xdr:col>
      <xdr:colOff>177800</xdr:colOff>
      <xdr:row>98</xdr:row>
      <xdr:rowOff>107215</xdr:rowOff>
    </xdr:to>
    <xdr:sp macro="" textlink="">
      <xdr:nvSpPr>
        <xdr:cNvPr id="710" name="楕円 709"/>
        <xdr:cNvSpPr/>
      </xdr:nvSpPr>
      <xdr:spPr>
        <a:xfrm>
          <a:off x="16268700" y="16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155492</xdr:rowOff>
    </xdr:from>
    <xdr:ext cx="534377" cy="259045"/>
    <xdr:sp macro="" textlink="">
      <xdr:nvSpPr>
        <xdr:cNvPr id="711" name="公債費該当値テキスト"/>
        <xdr:cNvSpPr txBox="1"/>
      </xdr:nvSpPr>
      <xdr:spPr>
        <a:xfrm>
          <a:off x="16370300" y="167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21090</xdr:rowOff>
    </xdr:from>
    <xdr:to>
      <xdr:col>81</xdr:col>
      <xdr:colOff>101600</xdr:colOff>
      <xdr:row>98</xdr:row>
      <xdr:rowOff>122690</xdr:rowOff>
    </xdr:to>
    <xdr:sp macro="" textlink="">
      <xdr:nvSpPr>
        <xdr:cNvPr id="712" name="楕円 711"/>
        <xdr:cNvSpPr/>
      </xdr:nvSpPr>
      <xdr:spPr>
        <a:xfrm>
          <a:off x="15430500" y="16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113817</xdr:rowOff>
    </xdr:from>
    <xdr:ext cx="534377" cy="259045"/>
    <xdr:sp macro="" textlink="">
      <xdr:nvSpPr>
        <xdr:cNvPr id="713" name="テキスト ボックス 712"/>
        <xdr:cNvSpPr txBox="1"/>
      </xdr:nvSpPr>
      <xdr:spPr>
        <a:xfrm>
          <a:off x="15214111"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600</xdr:rowOff>
    </xdr:from>
    <xdr:to>
      <xdr:col>76</xdr:col>
      <xdr:colOff>165100</xdr:colOff>
      <xdr:row>98</xdr:row>
      <xdr:rowOff>102200</xdr:rowOff>
    </xdr:to>
    <xdr:sp macro="" textlink="">
      <xdr:nvSpPr>
        <xdr:cNvPr id="714" name="楕円 713"/>
        <xdr:cNvSpPr/>
      </xdr:nvSpPr>
      <xdr:spPr>
        <a:xfrm>
          <a:off x="14541500" y="168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93327</xdr:rowOff>
    </xdr:from>
    <xdr:ext cx="534377" cy="259045"/>
    <xdr:sp macro="" textlink="">
      <xdr:nvSpPr>
        <xdr:cNvPr id="715" name="テキスト ボックス 714"/>
        <xdr:cNvSpPr txBox="1"/>
      </xdr:nvSpPr>
      <xdr:spPr>
        <a:xfrm>
          <a:off x="14325111" y="168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135017</xdr:rowOff>
    </xdr:from>
    <xdr:to>
      <xdr:col>72</xdr:col>
      <xdr:colOff>38100</xdr:colOff>
      <xdr:row>98</xdr:row>
      <xdr:rowOff>65167</xdr:rowOff>
    </xdr:to>
    <xdr:sp macro="" textlink="">
      <xdr:nvSpPr>
        <xdr:cNvPr id="716" name="楕円 715"/>
        <xdr:cNvSpPr/>
      </xdr:nvSpPr>
      <xdr:spPr>
        <a:xfrm>
          <a:off x="13652500" y="167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56294</xdr:rowOff>
    </xdr:from>
    <xdr:ext cx="599010" cy="259045"/>
    <xdr:sp macro="" textlink="">
      <xdr:nvSpPr>
        <xdr:cNvPr id="717" name="テキスト ボックス 716"/>
        <xdr:cNvSpPr txBox="1"/>
      </xdr:nvSpPr>
      <xdr:spPr>
        <a:xfrm>
          <a:off x="13403795" y="1685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152237</xdr:rowOff>
    </xdr:from>
    <xdr:to>
      <xdr:col>67</xdr:col>
      <xdr:colOff>101600</xdr:colOff>
      <xdr:row>98</xdr:row>
      <xdr:rowOff>82387</xdr:rowOff>
    </xdr:to>
    <xdr:sp macro="" textlink="">
      <xdr:nvSpPr>
        <xdr:cNvPr id="718" name="楕円 717"/>
        <xdr:cNvSpPr/>
      </xdr:nvSpPr>
      <xdr:spPr>
        <a:xfrm>
          <a:off x="12763500" y="167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73514</xdr:rowOff>
    </xdr:from>
    <xdr:ext cx="534377" cy="259045"/>
    <xdr:sp macro="" textlink="">
      <xdr:nvSpPr>
        <xdr:cNvPr id="719" name="テキスト ボックス 718"/>
        <xdr:cNvSpPr txBox="1"/>
      </xdr:nvSpPr>
      <xdr:spPr>
        <a:xfrm>
          <a:off x="12547111" y="168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土木費が住民一人当たり</a:t>
          </a:r>
          <a:r>
            <a:rPr kumimoji="1" lang="en-US" altLang="ja-JP" sz="1100">
              <a:solidFill>
                <a:schemeClr val="dk1"/>
              </a:solidFill>
              <a:effectLst/>
              <a:latin typeface="+mn-lt"/>
              <a:ea typeface="+mn-ea"/>
              <a:cs typeface="+mn-cs"/>
            </a:rPr>
            <a:t>257,351</a:t>
          </a:r>
          <a:r>
            <a:rPr kumimoji="1" lang="ja-JP" altLang="ja-JP" sz="1100">
              <a:solidFill>
                <a:schemeClr val="dk1"/>
              </a:solidFill>
              <a:effectLst/>
              <a:latin typeface="+mn-lt"/>
              <a:ea typeface="+mn-ea"/>
              <a:cs typeface="+mn-cs"/>
            </a:rPr>
            <a:t>円となっており、類似団体平均に比べ高くなっているが、公営住宅建替事業の普通建設事業費の増によるものである。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財政調整基金残高は、積み増し・取崩しともに行わず利息の増加のみ(残高は増加)であるが、標準財政規模が毎年増減するので、比率もそれに伴い増減している。</a:t>
          </a:r>
          <a:endParaRPr lang="ja-JP" altLang="ja-JP" sz="1400">
            <a:effectLst/>
          </a:endParaRPr>
        </a:p>
        <a:p>
          <a:pPr rtl="0"/>
          <a:r>
            <a:rPr lang="ja-JP" altLang="ja-JP" sz="1100" b="0" i="0" baseline="0">
              <a:solidFill>
                <a:schemeClr val="dk1"/>
              </a:solidFill>
              <a:effectLst/>
              <a:latin typeface="+mn-lt"/>
              <a:ea typeface="+mn-ea"/>
              <a:cs typeface="+mn-cs"/>
            </a:rPr>
            <a:t>　実質単年度収支は、既発債の繰上償還を行った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高くなっている。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赤字額の要因は、住宅新築資金等貸付事業特別会計の貸付金元利収入の滞納繰越分であるが、これは年々減少しており今後も継続して徴収を行い、赤字からの早期脱却を図っていく。</a:t>
          </a:r>
          <a:endParaRPr lang="ja-JP" altLang="ja-JP" sz="1400">
            <a:effectLst/>
          </a:endParaRPr>
        </a:p>
        <a:p>
          <a:pPr rtl="0"/>
          <a:r>
            <a:rPr lang="ja-JP" altLang="ja-JP" sz="1100" b="0" i="0" baseline="0">
              <a:solidFill>
                <a:schemeClr val="dk1"/>
              </a:solidFill>
              <a:effectLst/>
              <a:latin typeface="+mn-lt"/>
              <a:ea typeface="+mn-ea"/>
              <a:cs typeface="+mn-cs"/>
            </a:rPr>
            <a:t>　黒字額に関しては、住宅新築資金等貸付事業特別会計の赤字額を上回っており、全体として黒字とすることができている。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3017873</v>
      </c>
      <c r="BO4" s="441"/>
      <c r="BP4" s="441"/>
      <c r="BQ4" s="441"/>
      <c r="BR4" s="441"/>
      <c r="BS4" s="441"/>
      <c r="BT4" s="441"/>
      <c r="BU4" s="442"/>
      <c r="BV4" s="440">
        <v>2901563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2.8</v>
      </c>
      <c r="CU4" s="622"/>
      <c r="CV4" s="622"/>
      <c r="CW4" s="622"/>
      <c r="CX4" s="622"/>
      <c r="CY4" s="622"/>
      <c r="CZ4" s="622"/>
      <c r="DA4" s="623"/>
      <c r="DB4" s="621">
        <v>2.7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2951411</v>
      </c>
      <c r="BO5" s="446"/>
      <c r="BP5" s="446"/>
      <c r="BQ5" s="446"/>
      <c r="BR5" s="446"/>
      <c r="BS5" s="446"/>
      <c r="BT5" s="446"/>
      <c r="BU5" s="447"/>
      <c r="BV5" s="445">
        <v>2862486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82.7</v>
      </c>
      <c r="CU5" s="416"/>
      <c r="CV5" s="416"/>
      <c r="CW5" s="416"/>
      <c r="CX5" s="416"/>
      <c r="CY5" s="416"/>
      <c r="CZ5" s="416"/>
      <c r="DA5" s="417"/>
      <c r="DB5" s="415">
        <v>81</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66462</v>
      </c>
      <c r="BO6" s="446"/>
      <c r="BP6" s="446"/>
      <c r="BQ6" s="446"/>
      <c r="BR6" s="446"/>
      <c r="BS6" s="446"/>
      <c r="BT6" s="446"/>
      <c r="BU6" s="447"/>
      <c r="BV6" s="445">
        <v>39077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85.9</v>
      </c>
      <c r="CU6" s="596"/>
      <c r="CV6" s="596"/>
      <c r="CW6" s="596"/>
      <c r="CX6" s="596"/>
      <c r="CY6" s="596"/>
      <c r="CZ6" s="596"/>
      <c r="DA6" s="597"/>
      <c r="DB6" s="595">
        <v>84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27267</v>
      </c>
      <c r="BO7" s="446"/>
      <c r="BP7" s="446"/>
      <c r="BQ7" s="446"/>
      <c r="BR7" s="446"/>
      <c r="BS7" s="446"/>
      <c r="BT7" s="446"/>
      <c r="BU7" s="447"/>
      <c r="BV7" s="445">
        <v>338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1412096</v>
      </c>
      <c r="CU7" s="446"/>
      <c r="CV7" s="446"/>
      <c r="CW7" s="446"/>
      <c r="CX7" s="446"/>
      <c r="CY7" s="446"/>
      <c r="CZ7" s="446"/>
      <c r="DA7" s="447"/>
      <c r="DB7" s="445">
        <v>1433561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39195</v>
      </c>
      <c r="BO8" s="446"/>
      <c r="BP8" s="446"/>
      <c r="BQ8" s="446"/>
      <c r="BR8" s="446"/>
      <c r="BS8" s="446"/>
      <c r="BT8" s="446"/>
      <c r="BU8" s="447"/>
      <c r="BV8" s="445">
        <v>38739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3022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456</v>
      </c>
      <c r="BO9" s="446"/>
      <c r="BP9" s="446"/>
      <c r="BQ9" s="446"/>
      <c r="BR9" s="446"/>
      <c r="BS9" s="446"/>
      <c r="BT9" s="446"/>
      <c r="BU9" s="447"/>
      <c r="BV9" s="445">
        <v>-464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15.2</v>
      </c>
      <c r="CU9" s="416"/>
      <c r="CV9" s="416"/>
      <c r="CW9" s="416"/>
      <c r="CX9" s="416"/>
      <c r="CY9" s="416"/>
      <c r="CZ9" s="416"/>
      <c r="DA9" s="417"/>
      <c r="DB9" s="415">
        <v>13.8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3251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1110</v>
      </c>
      <c r="BO10" s="446"/>
      <c r="BP10" s="446"/>
      <c r="BQ10" s="446"/>
      <c r="BR10" s="446"/>
      <c r="BS10" s="446"/>
      <c r="BT10" s="446"/>
      <c r="BU10" s="447"/>
      <c r="BV10" s="445">
        <v>1802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138936</v>
      </c>
      <c r="BO11" s="446"/>
      <c r="BP11" s="446"/>
      <c r="BQ11" s="446"/>
      <c r="BR11" s="446"/>
      <c r="BS11" s="446"/>
      <c r="BT11" s="446"/>
      <c r="BU11" s="447"/>
      <c r="BV11" s="445">
        <v>104576</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3235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120</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3230</v>
      </c>
      <c r="S13" s="549"/>
      <c r="T13" s="549"/>
      <c r="U13" s="549"/>
      <c r="V13" s="550"/>
      <c r="W13" s="536" t="s">
        <v>133</v>
      </c>
      <c r="X13" s="458"/>
      <c r="Y13" s="458"/>
      <c r="Z13" s="458"/>
      <c r="AA13" s="458"/>
      <c r="AB13" s="459"/>
      <c r="AC13" s="421">
        <v>174</v>
      </c>
      <c r="AD13" s="422"/>
      <c r="AE13" s="422"/>
      <c r="AF13" s="422"/>
      <c r="AG13" s="423"/>
      <c r="AH13" s="421">
        <v>205</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140502</v>
      </c>
      <c r="BO13" s="446"/>
      <c r="BP13" s="446"/>
      <c r="BQ13" s="446"/>
      <c r="BR13" s="446"/>
      <c r="BS13" s="446"/>
      <c r="BT13" s="446"/>
      <c r="BU13" s="447"/>
      <c r="BV13" s="445">
        <v>105914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-4.4000000000000004</v>
      </c>
      <c r="CU13" s="416"/>
      <c r="CV13" s="416"/>
      <c r="CW13" s="416"/>
      <c r="CX13" s="416"/>
      <c r="CY13" s="416"/>
      <c r="CZ13" s="416"/>
      <c r="DA13" s="417"/>
      <c r="DB13" s="415">
        <v>-3.3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3248</v>
      </c>
      <c r="S14" s="549"/>
      <c r="T14" s="549"/>
      <c r="U14" s="549"/>
      <c r="V14" s="550"/>
      <c r="W14" s="551"/>
      <c r="X14" s="461"/>
      <c r="Y14" s="461"/>
      <c r="Z14" s="461"/>
      <c r="AA14" s="461"/>
      <c r="AB14" s="462"/>
      <c r="AC14" s="541">
        <v>13.2</v>
      </c>
      <c r="AD14" s="542"/>
      <c r="AE14" s="542"/>
      <c r="AF14" s="542"/>
      <c r="AG14" s="543"/>
      <c r="AH14" s="541">
        <v>14.9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3243</v>
      </c>
      <c r="S15" s="549"/>
      <c r="T15" s="549"/>
      <c r="U15" s="549"/>
      <c r="V15" s="550"/>
      <c r="W15" s="536" t="s">
        <v>142</v>
      </c>
      <c r="X15" s="458"/>
      <c r="Y15" s="458"/>
      <c r="Z15" s="458"/>
      <c r="AA15" s="458"/>
      <c r="AB15" s="459"/>
      <c r="AC15" s="421">
        <v>297</v>
      </c>
      <c r="AD15" s="422"/>
      <c r="AE15" s="422"/>
      <c r="AF15" s="422"/>
      <c r="AG15" s="423"/>
      <c r="AH15" s="421">
        <v>276</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214958</v>
      </c>
      <c r="BO15" s="441"/>
      <c r="BP15" s="441"/>
      <c r="BQ15" s="441"/>
      <c r="BR15" s="441"/>
      <c r="BS15" s="441"/>
      <c r="BT15" s="441"/>
      <c r="BU15" s="442"/>
      <c r="BV15" s="440">
        <v>218335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22.6</v>
      </c>
      <c r="AD16" s="542"/>
      <c r="AE16" s="542"/>
      <c r="AF16" s="542"/>
      <c r="AG16" s="543"/>
      <c r="AH16" s="541">
        <v>20</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1309500</v>
      </c>
      <c r="BO16" s="446"/>
      <c r="BP16" s="446"/>
      <c r="BQ16" s="446"/>
      <c r="BR16" s="446"/>
      <c r="BS16" s="446"/>
      <c r="BT16" s="446"/>
      <c r="BU16" s="447"/>
      <c r="BV16" s="445">
        <v>1333145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845</v>
      </c>
      <c r="AD17" s="422"/>
      <c r="AE17" s="422"/>
      <c r="AF17" s="422"/>
      <c r="AG17" s="423"/>
      <c r="AH17" s="421">
        <v>897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264178</v>
      </c>
      <c r="BO17" s="446"/>
      <c r="BP17" s="446"/>
      <c r="BQ17" s="446"/>
      <c r="BR17" s="446"/>
      <c r="BS17" s="446"/>
      <c r="BT17" s="446"/>
      <c r="BU17" s="447"/>
      <c r="BV17" s="445">
        <v>268080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31.98</v>
      </c>
      <c r="M18" s="510"/>
      <c r="N18" s="510"/>
      <c r="O18" s="510"/>
      <c r="P18" s="510"/>
      <c r="Q18" s="510"/>
      <c r="R18" s="511"/>
      <c r="S18" s="511"/>
      <c r="T18" s="511"/>
      <c r="U18" s="511"/>
      <c r="V18" s="512"/>
      <c r="W18" s="526"/>
      <c r="X18" s="527"/>
      <c r="Y18" s="527"/>
      <c r="Z18" s="527"/>
      <c r="AA18" s="527"/>
      <c r="AB18" s="537"/>
      <c r="AC18" s="409">
        <v>64.2</v>
      </c>
      <c r="AD18" s="410"/>
      <c r="AE18" s="410"/>
      <c r="AF18" s="410"/>
      <c r="AG18" s="513"/>
      <c r="AH18" s="409">
        <v>65.099999999999994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1184452</v>
      </c>
      <c r="BO18" s="446"/>
      <c r="BP18" s="446"/>
      <c r="BQ18" s="446"/>
      <c r="BR18" s="446"/>
      <c r="BS18" s="446"/>
      <c r="BT18" s="446"/>
      <c r="BU18" s="447"/>
      <c r="BV18" s="445">
        <v>1166569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94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1709638</v>
      </c>
      <c r="BO19" s="446"/>
      <c r="BP19" s="446"/>
      <c r="BQ19" s="446"/>
      <c r="BR19" s="446"/>
      <c r="BS19" s="446"/>
      <c r="BT19" s="446"/>
      <c r="BU19" s="447"/>
      <c r="BV19" s="445">
        <v>1743498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1127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2311788</v>
      </c>
      <c r="BO23" s="446"/>
      <c r="BP23" s="446"/>
      <c r="BQ23" s="446"/>
      <c r="BR23" s="446"/>
      <c r="BS23" s="446"/>
      <c r="BT23" s="446"/>
      <c r="BU23" s="447"/>
      <c r="BV23" s="445">
        <v>2029215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6160</v>
      </c>
      <c r="R24" s="422"/>
      <c r="S24" s="422"/>
      <c r="T24" s="422"/>
      <c r="U24" s="422"/>
      <c r="V24" s="423"/>
      <c r="W24" s="487"/>
      <c r="X24" s="478"/>
      <c r="Y24" s="479"/>
      <c r="Z24" s="418" t="s">
        <v>165</v>
      </c>
      <c r="AA24" s="419"/>
      <c r="AB24" s="419"/>
      <c r="AC24" s="419"/>
      <c r="AD24" s="419"/>
      <c r="AE24" s="419"/>
      <c r="AF24" s="419"/>
      <c r="AG24" s="420"/>
      <c r="AH24" s="421">
        <v>46</v>
      </c>
      <c r="AI24" s="422"/>
      <c r="AJ24" s="422"/>
      <c r="AK24" s="422"/>
      <c r="AL24" s="423"/>
      <c r="AM24" s="421">
        <v>124936</v>
      </c>
      <c r="AN24" s="422"/>
      <c r="AO24" s="422"/>
      <c r="AP24" s="422"/>
      <c r="AQ24" s="422"/>
      <c r="AR24" s="423"/>
      <c r="AS24" s="421">
        <v>2716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2007149</v>
      </c>
      <c r="BO24" s="446"/>
      <c r="BP24" s="446"/>
      <c r="BQ24" s="446"/>
      <c r="BR24" s="446"/>
      <c r="BS24" s="446"/>
      <c r="BT24" s="446"/>
      <c r="BU24" s="447"/>
      <c r="BV24" s="445">
        <v>1692340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5100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123</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24363</v>
      </c>
      <c r="BO25" s="441"/>
      <c r="BP25" s="441"/>
      <c r="BQ25" s="441"/>
      <c r="BR25" s="441"/>
      <c r="BS25" s="441"/>
      <c r="BT25" s="441"/>
      <c r="BU25" s="442"/>
      <c r="BV25" s="440">
        <v>29629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4990</v>
      </c>
      <c r="R26" s="422"/>
      <c r="S26" s="422"/>
      <c r="T26" s="422"/>
      <c r="U26" s="422"/>
      <c r="V26" s="423"/>
      <c r="W26" s="487"/>
      <c r="X26" s="478"/>
      <c r="Y26" s="479"/>
      <c r="Z26" s="418" t="s">
        <v>172</v>
      </c>
      <c r="AA26" s="500"/>
      <c r="AB26" s="500"/>
      <c r="AC26" s="500"/>
      <c r="AD26" s="500"/>
      <c r="AE26" s="500"/>
      <c r="AF26" s="500"/>
      <c r="AG26" s="501"/>
      <c r="AH26" s="421" t="s">
        <v>123</v>
      </c>
      <c r="AI26" s="422"/>
      <c r="AJ26" s="422"/>
      <c r="AK26" s="422"/>
      <c r="AL26" s="423"/>
      <c r="AM26" s="421" t="s">
        <v>123</v>
      </c>
      <c r="AN26" s="422"/>
      <c r="AO26" s="422"/>
      <c r="AP26" s="422"/>
      <c r="AQ26" s="422"/>
      <c r="AR26" s="423"/>
      <c r="AS26" s="421" t="s">
        <v>123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140</v>
      </c>
      <c r="BO26" s="446"/>
      <c r="BP26" s="446"/>
      <c r="BQ26" s="446"/>
      <c r="BR26" s="446"/>
      <c r="BS26" s="446"/>
      <c r="BT26" s="446"/>
      <c r="BU26" s="447"/>
      <c r="BV26" s="445" t="s">
        <v>140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3050</v>
      </c>
      <c r="R27" s="422"/>
      <c r="S27" s="422"/>
      <c r="T27" s="422"/>
      <c r="U27" s="422"/>
      <c r="V27" s="423"/>
      <c r="W27" s="487"/>
      <c r="X27" s="478"/>
      <c r="Y27" s="479"/>
      <c r="Z27" s="418" t="s">
        <v>175</v>
      </c>
      <c r="AA27" s="419"/>
      <c r="AB27" s="419"/>
      <c r="AC27" s="419"/>
      <c r="AD27" s="419"/>
      <c r="AE27" s="419"/>
      <c r="AF27" s="419"/>
      <c r="AG27" s="420"/>
      <c r="AH27" s="421" t="s">
        <v>140</v>
      </c>
      <c r="AI27" s="422"/>
      <c r="AJ27" s="422"/>
      <c r="AK27" s="422"/>
      <c r="AL27" s="423"/>
      <c r="AM27" s="421" t="s">
        <v>123</v>
      </c>
      <c r="AN27" s="422"/>
      <c r="AO27" s="422"/>
      <c r="AP27" s="422"/>
      <c r="AQ27" s="422"/>
      <c r="AR27" s="423"/>
      <c r="AS27" s="421" t="s">
        <v>140</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124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2600</v>
      </c>
      <c r="R28" s="422"/>
      <c r="S28" s="422"/>
      <c r="T28" s="422"/>
      <c r="U28" s="422"/>
      <c r="V28" s="423"/>
      <c r="W28" s="487"/>
      <c r="X28" s="478"/>
      <c r="Y28" s="479"/>
      <c r="Z28" s="418" t="s">
        <v>178</v>
      </c>
      <c r="AA28" s="419"/>
      <c r="AB28" s="419"/>
      <c r="AC28" s="419"/>
      <c r="AD28" s="419"/>
      <c r="AE28" s="419"/>
      <c r="AF28" s="419"/>
      <c r="AG28" s="420"/>
      <c r="AH28" s="421" t="s">
        <v>140</v>
      </c>
      <c r="AI28" s="422"/>
      <c r="AJ28" s="422"/>
      <c r="AK28" s="422"/>
      <c r="AL28" s="423"/>
      <c r="AM28" s="421" t="s">
        <v>169</v>
      </c>
      <c r="AN28" s="422"/>
      <c r="AO28" s="422"/>
      <c r="AP28" s="422"/>
      <c r="AQ28" s="422"/>
      <c r="AR28" s="423"/>
      <c r="AS28" s="421" t="s">
        <v>140</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813552</v>
      </c>
      <c r="BO28" s="441"/>
      <c r="BP28" s="441"/>
      <c r="BQ28" s="441"/>
      <c r="BR28" s="441"/>
      <c r="BS28" s="441"/>
      <c r="BT28" s="441"/>
      <c r="BU28" s="442"/>
      <c r="BV28" s="440">
        <v>812442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8</v>
      </c>
      <c r="M29" s="422"/>
      <c r="N29" s="422"/>
      <c r="O29" s="422"/>
      <c r="P29" s="423"/>
      <c r="Q29" s="421">
        <v>2450</v>
      </c>
      <c r="R29" s="422"/>
      <c r="S29" s="422"/>
      <c r="T29" s="422"/>
      <c r="U29" s="422"/>
      <c r="V29" s="423"/>
      <c r="W29" s="488"/>
      <c r="X29" s="489"/>
      <c r="Y29" s="490"/>
      <c r="Z29" s="418" t="s">
        <v>181</v>
      </c>
      <c r="AA29" s="419"/>
      <c r="AB29" s="419"/>
      <c r="AC29" s="419"/>
      <c r="AD29" s="419"/>
      <c r="AE29" s="419"/>
      <c r="AF29" s="419"/>
      <c r="AG29" s="420"/>
      <c r="AH29" s="421">
        <v>46</v>
      </c>
      <c r="AI29" s="422"/>
      <c r="AJ29" s="422"/>
      <c r="AK29" s="422"/>
      <c r="AL29" s="423"/>
      <c r="AM29" s="421">
        <v>124936</v>
      </c>
      <c r="AN29" s="422"/>
      <c r="AO29" s="422"/>
      <c r="AP29" s="422"/>
      <c r="AQ29" s="422"/>
      <c r="AR29" s="423"/>
      <c r="AS29" s="421">
        <v>2716</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1476812</v>
      </c>
      <c r="BO29" s="446"/>
      <c r="BP29" s="446"/>
      <c r="BQ29" s="446"/>
      <c r="BR29" s="446"/>
      <c r="BS29" s="446"/>
      <c r="BT29" s="446"/>
      <c r="BU29" s="447"/>
      <c r="BV29" s="445">
        <v>1409250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96.7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1794174</v>
      </c>
      <c r="BO30" s="449"/>
      <c r="BP30" s="449"/>
      <c r="BQ30" s="449"/>
      <c r="BR30" s="449"/>
      <c r="BS30" s="449"/>
      <c r="BT30" s="449"/>
      <c r="BU30" s="450"/>
      <c r="BV30" s="448">
        <v>1754216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190</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IF('各会計、関係団体の財政状況及び健全化判断比率'!B30="","",'各会計、関係団体の財政状況及び健全化判断比率'!B30)</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福岡県市町村消防団員等公務災害補償組合（一般会計）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源じいの森</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福岡県市町村職員退職手当組合（一般会計）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赤村土地開発公社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福岡県市町村職員退職手当組合（基金特別会計）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福岡県自治会館管理組合（一般会計）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福岡県田川地区消防組合（一般会計）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田川郡東部環境衛生施設組合（一般会計）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田川地区斎場組合（一般会計）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福岡県自治振興組合（一般会計）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福岡県自治振興組合（公文書館事業特別会計）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福岡県介護保険広域連合（一般会計）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J4nULzkHgE56Qw0jft7+/+YoDEpsl2G4rDRneOueChbI8Ysc4G9pYn4oAHQSOfZpn8PsDM/hfCgqnAUlfx6UFw==" saltValue="VuwlQoYY1gFg2qFIrqad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5" t="s">
        <v>557</v>
      </c>
      <c r="D34" s="1225"/>
      <c r="E34" s="1226"/>
      <c r="F34" s="32" t="s">
        <v>558</v>
      </c>
      <c r="G34" s="33" t="s">
        <v>559</v>
      </c>
      <c r="H34" s="33" t="s">
        <v>560</v>
      </c>
      <c r="I34" s="33" t="s">
        <v>561</v>
      </c>
      <c r="J34" s="34" t="s">
        <v>562</v>
      </c>
      <c r="K34" s="22"/>
      <c r="L34" s="22"/>
      <c r="M34" s="22"/>
      <c r="N34" s="22"/>
      <c r="O34" s="22"/>
      <c r="P34" s="22"/>
    </row>
    <row r="35" spans="1:16" ht="39" customHeight="1">
      <c r="A35" s="22"/>
      <c r="B35" s="35"/>
      <c r="C35" s="1219" t="s">
        <v>563</v>
      </c>
      <c r="D35" s="1220"/>
      <c r="E35" s="1221"/>
      <c r="F35" s="36">
        <v>5.47</v>
      </c>
      <c r="G35" s="37">
        <v>5.27</v>
      </c>
      <c r="H35" s="37">
        <v>4.93</v>
      </c>
      <c r="I35" s="37">
        <v>4.8600000000000003</v>
      </c>
      <c r="J35" s="38">
        <v>4.82</v>
      </c>
      <c r="K35" s="22"/>
      <c r="L35" s="22"/>
      <c r="M35" s="22"/>
      <c r="N35" s="22"/>
      <c r="O35" s="22"/>
      <c r="P35" s="22"/>
    </row>
    <row r="36" spans="1:16" ht="39" customHeight="1">
      <c r="A36" s="22"/>
      <c r="B36" s="35"/>
      <c r="C36" s="1219" t="s">
        <v>564</v>
      </c>
      <c r="D36" s="1220"/>
      <c r="E36" s="1221"/>
      <c r="F36" s="36">
        <v>0</v>
      </c>
      <c r="G36" s="37">
        <v>0</v>
      </c>
      <c r="H36" s="37">
        <v>0</v>
      </c>
      <c r="I36" s="37">
        <v>0</v>
      </c>
      <c r="J36" s="38">
        <v>1.24</v>
      </c>
      <c r="K36" s="22"/>
      <c r="L36" s="22"/>
      <c r="M36" s="22"/>
      <c r="N36" s="22"/>
      <c r="O36" s="22"/>
      <c r="P36" s="22"/>
    </row>
    <row r="37" spans="1:16" ht="39" customHeight="1">
      <c r="A37" s="22"/>
      <c r="B37" s="35"/>
      <c r="C37" s="1219" t="s">
        <v>565</v>
      </c>
      <c r="D37" s="1220"/>
      <c r="E37" s="1221"/>
      <c r="F37" s="36">
        <v>0.23</v>
      </c>
      <c r="G37" s="37">
        <v>0.24</v>
      </c>
      <c r="H37" s="37">
        <v>0.21</v>
      </c>
      <c r="I37" s="37">
        <v>0.23</v>
      </c>
      <c r="J37" s="38">
        <v>0.26</v>
      </c>
      <c r="K37" s="22"/>
      <c r="L37" s="22"/>
      <c r="M37" s="22"/>
      <c r="N37" s="22"/>
      <c r="O37" s="22"/>
      <c r="P37" s="22"/>
    </row>
    <row r="38" spans="1:16" ht="39" customHeight="1">
      <c r="A38" s="22"/>
      <c r="B38" s="35"/>
      <c r="C38" s="1219" t="s">
        <v>566</v>
      </c>
      <c r="D38" s="1220"/>
      <c r="E38" s="1221"/>
      <c r="F38" s="36">
        <v>0</v>
      </c>
      <c r="G38" s="37">
        <v>0</v>
      </c>
      <c r="H38" s="37">
        <v>0.01</v>
      </c>
      <c r="I38" s="37">
        <v>0</v>
      </c>
      <c r="J38" s="38">
        <v>0</v>
      </c>
      <c r="K38" s="22"/>
      <c r="L38" s="22"/>
      <c r="M38" s="22"/>
      <c r="N38" s="22"/>
      <c r="O38" s="22"/>
      <c r="P38" s="22"/>
    </row>
    <row r="39" spans="1:16" ht="39" customHeight="1">
      <c r="A39" s="22"/>
      <c r="B39" s="35"/>
      <c r="C39" s="1219"/>
      <c r="D39" s="1220"/>
      <c r="E39" s="1221"/>
      <c r="F39" s="36"/>
      <c r="G39" s="37"/>
      <c r="H39" s="37"/>
      <c r="I39" s="37"/>
      <c r="J39" s="38"/>
      <c r="K39" s="22"/>
      <c r="L39" s="22"/>
      <c r="M39" s="22"/>
      <c r="N39" s="22"/>
      <c r="O39" s="22"/>
      <c r="P39" s="22"/>
    </row>
    <row r="40" spans="1:16" ht="39" customHeight="1">
      <c r="A40" s="22"/>
      <c r="B40" s="35"/>
      <c r="C40" s="1219"/>
      <c r="D40" s="1220"/>
      <c r="E40" s="1221"/>
      <c r="F40" s="36"/>
      <c r="G40" s="37"/>
      <c r="H40" s="37"/>
      <c r="I40" s="37"/>
      <c r="J40" s="38"/>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567</v>
      </c>
      <c r="D42" s="1220"/>
      <c r="E42" s="1221"/>
      <c r="F42" s="36" t="s">
        <v>509</v>
      </c>
      <c r="G42" s="37" t="s">
        <v>509</v>
      </c>
      <c r="H42" s="37" t="s">
        <v>509</v>
      </c>
      <c r="I42" s="37" t="s">
        <v>509</v>
      </c>
      <c r="J42" s="38" t="s">
        <v>509</v>
      </c>
      <c r="K42" s="22"/>
      <c r="L42" s="22"/>
      <c r="M42" s="22"/>
      <c r="N42" s="22"/>
      <c r="O42" s="22"/>
      <c r="P42" s="22"/>
    </row>
    <row r="43" spans="1:16" ht="39" customHeight="1" thickBot="1">
      <c r="A43" s="22"/>
      <c r="B43" s="40"/>
      <c r="C43" s="1222" t="s">
        <v>568</v>
      </c>
      <c r="D43" s="1223"/>
      <c r="E43" s="1224"/>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OhRlET6tD7vjfw7RyOYpgBi4O7FyhM/j7vNyoKXRT/CHSWOubn3ThaAHG2DCxCyTw91jqaB0Ng7KjkAwvcKA==" saltValue="h+Mffbvz+IJbTH3MZu/G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5" t="s">
        <v>11</v>
      </c>
      <c r="C45" s="1236"/>
      <c r="D45" s="58"/>
      <c r="E45" s="1241" t="s">
        <v>12</v>
      </c>
      <c r="F45" s="1241"/>
      <c r="G45" s="1241"/>
      <c r="H45" s="1241"/>
      <c r="I45" s="1241"/>
      <c r="J45" s="1242"/>
      <c r="K45" s="59">
        <v>197</v>
      </c>
      <c r="L45" s="60">
        <v>200</v>
      </c>
      <c r="M45" s="60">
        <v>177</v>
      </c>
      <c r="N45" s="60">
        <v>141</v>
      </c>
      <c r="O45" s="61">
        <v>132</v>
      </c>
      <c r="P45" s="48"/>
      <c r="Q45" s="48"/>
      <c r="R45" s="48"/>
      <c r="S45" s="48"/>
      <c r="T45" s="48"/>
      <c r="U45" s="48"/>
    </row>
    <row r="46" spans="1:21" ht="30.75" customHeight="1">
      <c r="A46" s="48"/>
      <c r="B46" s="1237"/>
      <c r="C46" s="1238"/>
      <c r="D46" s="62"/>
      <c r="E46" s="1229" t="s">
        <v>13</v>
      </c>
      <c r="F46" s="1229"/>
      <c r="G46" s="1229"/>
      <c r="H46" s="1229"/>
      <c r="I46" s="1229"/>
      <c r="J46" s="1230"/>
      <c r="K46" s="63" t="s">
        <v>509</v>
      </c>
      <c r="L46" s="64" t="s">
        <v>509</v>
      </c>
      <c r="M46" s="64" t="s">
        <v>509</v>
      </c>
      <c r="N46" s="64" t="s">
        <v>509</v>
      </c>
      <c r="O46" s="65" t="s">
        <v>509</v>
      </c>
      <c r="P46" s="48"/>
      <c r="Q46" s="48"/>
      <c r="R46" s="48"/>
      <c r="S46" s="48"/>
      <c r="T46" s="48"/>
      <c r="U46" s="48"/>
    </row>
    <row r="47" spans="1:21" ht="30.75" customHeight="1">
      <c r="A47" s="48"/>
      <c r="B47" s="1237"/>
      <c r="C47" s="1238"/>
      <c r="D47" s="62"/>
      <c r="E47" s="1229" t="s">
        <v>14</v>
      </c>
      <c r="F47" s="1229"/>
      <c r="G47" s="1229"/>
      <c r="H47" s="1229"/>
      <c r="I47" s="1229"/>
      <c r="J47" s="1230"/>
      <c r="K47" s="63" t="s">
        <v>509</v>
      </c>
      <c r="L47" s="64" t="s">
        <v>509</v>
      </c>
      <c r="M47" s="64" t="s">
        <v>509</v>
      </c>
      <c r="N47" s="64" t="s">
        <v>509</v>
      </c>
      <c r="O47" s="65" t="s">
        <v>509</v>
      </c>
      <c r="P47" s="48"/>
      <c r="Q47" s="48"/>
      <c r="R47" s="48"/>
      <c r="S47" s="48"/>
      <c r="T47" s="48"/>
      <c r="U47" s="48"/>
    </row>
    <row r="48" spans="1:21" ht="30.75" customHeight="1">
      <c r="A48" s="48"/>
      <c r="B48" s="1237"/>
      <c r="C48" s="1238"/>
      <c r="D48" s="62"/>
      <c r="E48" s="1229" t="s">
        <v>15</v>
      </c>
      <c r="F48" s="1229"/>
      <c r="G48" s="1229"/>
      <c r="H48" s="1229"/>
      <c r="I48" s="1229"/>
      <c r="J48" s="1230"/>
      <c r="K48" s="63">
        <v>1</v>
      </c>
      <c r="L48" s="64">
        <v>1</v>
      </c>
      <c r="M48" s="64">
        <v>1</v>
      </c>
      <c r="N48" s="64">
        <v>1</v>
      </c>
      <c r="O48" s="65">
        <v>1</v>
      </c>
      <c r="P48" s="48"/>
      <c r="Q48" s="48"/>
      <c r="R48" s="48"/>
      <c r="S48" s="48"/>
      <c r="T48" s="48"/>
      <c r="U48" s="48"/>
    </row>
    <row r="49" spans="1:21" ht="30.75" customHeight="1">
      <c r="A49" s="48"/>
      <c r="B49" s="1237"/>
      <c r="C49" s="1238"/>
      <c r="D49" s="62"/>
      <c r="E49" s="1229" t="s">
        <v>16</v>
      </c>
      <c r="F49" s="1229"/>
      <c r="G49" s="1229"/>
      <c r="H49" s="1229"/>
      <c r="I49" s="1229"/>
      <c r="J49" s="1230"/>
      <c r="K49" s="63">
        <v>3</v>
      </c>
      <c r="L49" s="64">
        <v>4</v>
      </c>
      <c r="M49" s="64">
        <v>6</v>
      </c>
      <c r="N49" s="64">
        <v>7</v>
      </c>
      <c r="O49" s="65">
        <v>5</v>
      </c>
      <c r="P49" s="48"/>
      <c r="Q49" s="48"/>
      <c r="R49" s="48"/>
      <c r="S49" s="48"/>
      <c r="T49" s="48"/>
      <c r="U49" s="48"/>
    </row>
    <row r="50" spans="1:21" ht="30.75" customHeight="1">
      <c r="A50" s="48"/>
      <c r="B50" s="1237"/>
      <c r="C50" s="1238"/>
      <c r="D50" s="62"/>
      <c r="E50" s="1229" t="s">
        <v>17</v>
      </c>
      <c r="F50" s="1229"/>
      <c r="G50" s="1229"/>
      <c r="H50" s="1229"/>
      <c r="I50" s="1229"/>
      <c r="J50" s="1230"/>
      <c r="K50" s="63" t="s">
        <v>509</v>
      </c>
      <c r="L50" s="64" t="s">
        <v>509</v>
      </c>
      <c r="M50" s="64" t="s">
        <v>509</v>
      </c>
      <c r="N50" s="64" t="s">
        <v>509</v>
      </c>
      <c r="O50" s="65" t="s">
        <v>509</v>
      </c>
      <c r="P50" s="48"/>
      <c r="Q50" s="48"/>
      <c r="R50" s="48"/>
      <c r="S50" s="48"/>
      <c r="T50" s="48"/>
      <c r="U50" s="48"/>
    </row>
    <row r="51" spans="1:21" ht="30.75" customHeight="1">
      <c r="A51" s="48"/>
      <c r="B51" s="1239"/>
      <c r="C51" s="1240"/>
      <c r="D51" s="66"/>
      <c r="E51" s="1229" t="s">
        <v>18</v>
      </c>
      <c r="F51" s="1229"/>
      <c r="G51" s="1229"/>
      <c r="H51" s="1229"/>
      <c r="I51" s="1229"/>
      <c r="J51" s="1230"/>
      <c r="K51" s="63" t="s">
        <v>509</v>
      </c>
      <c r="L51" s="64" t="s">
        <v>509</v>
      </c>
      <c r="M51" s="64" t="s">
        <v>509</v>
      </c>
      <c r="N51" s="64" t="s">
        <v>509</v>
      </c>
      <c r="O51" s="65" t="s">
        <v>509</v>
      </c>
      <c r="P51" s="48"/>
      <c r="Q51" s="48"/>
      <c r="R51" s="48"/>
      <c r="S51" s="48"/>
      <c r="T51" s="48"/>
      <c r="U51" s="48"/>
    </row>
    <row r="52" spans="1:21" ht="30.75" customHeight="1">
      <c r="A52" s="48"/>
      <c r="B52" s="1227" t="s">
        <v>19</v>
      </c>
      <c r="C52" s="1228"/>
      <c r="D52" s="66"/>
      <c r="E52" s="1229" t="s">
        <v>20</v>
      </c>
      <c r="F52" s="1229"/>
      <c r="G52" s="1229"/>
      <c r="H52" s="1229"/>
      <c r="I52" s="1229"/>
      <c r="J52" s="1230"/>
      <c r="K52" s="63">
        <v>227</v>
      </c>
      <c r="L52" s="64">
        <v>230</v>
      </c>
      <c r="M52" s="64">
        <v>218</v>
      </c>
      <c r="N52" s="64">
        <v>213</v>
      </c>
      <c r="O52" s="65">
        <v>206</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-26</v>
      </c>
      <c r="L53" s="69">
        <v>-25</v>
      </c>
      <c r="M53" s="69">
        <v>-34</v>
      </c>
      <c r="N53" s="69">
        <v>-64</v>
      </c>
      <c r="O53" s="70">
        <v>-68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HS+X6Xs7i6brX1NxP2qrjRca9TuTSuErU407wB3DTUBO+bPXA87gabEqcpJ62LqLZkNvh3BV0XkAjGwqs8uvQ==" saltValue="AuTUqQqYrc5u5396stjY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2"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55" t="s">
        <v>24</v>
      </c>
      <c r="C41" s="1256"/>
      <c r="D41" s="81"/>
      <c r="E41" s="1257" t="s">
        <v>25</v>
      </c>
      <c r="F41" s="1257"/>
      <c r="G41" s="1257"/>
      <c r="H41" s="1258"/>
      <c r="I41" s="82">
        <v>1496</v>
      </c>
      <c r="J41" s="83">
        <v>1683</v>
      </c>
      <c r="K41" s="83">
        <v>1781</v>
      </c>
      <c r="L41" s="83">
        <v>2029</v>
      </c>
      <c r="M41" s="84">
        <v>2312</v>
      </c>
    </row>
    <row r="42" spans="2:13" ht="27.75" customHeight="1">
      <c r="B42" s="1245"/>
      <c r="C42" s="1246"/>
      <c r="D42" s="85"/>
      <c r="E42" s="1249" t="s">
        <v>26</v>
      </c>
      <c r="F42" s="1249"/>
      <c r="G42" s="1249"/>
      <c r="H42" s="1250"/>
      <c r="I42" s="86" t="s">
        <v>509</v>
      </c>
      <c r="J42" s="87" t="s">
        <v>509</v>
      </c>
      <c r="K42" s="87" t="s">
        <v>509</v>
      </c>
      <c r="L42" s="87" t="s">
        <v>509</v>
      </c>
      <c r="M42" s="88" t="s">
        <v>509</v>
      </c>
    </row>
    <row r="43" spans="2:13" ht="27.75" customHeight="1">
      <c r="B43" s="1245"/>
      <c r="C43" s="1246"/>
      <c r="D43" s="85"/>
      <c r="E43" s="1249" t="s">
        <v>27</v>
      </c>
      <c r="F43" s="1249"/>
      <c r="G43" s="1249"/>
      <c r="H43" s="1250"/>
      <c r="I43" s="86">
        <v>5</v>
      </c>
      <c r="J43" s="87">
        <v>4</v>
      </c>
      <c r="K43" s="87">
        <v>3</v>
      </c>
      <c r="L43" s="87">
        <v>2</v>
      </c>
      <c r="M43" s="88">
        <v>1</v>
      </c>
    </row>
    <row r="44" spans="2:13" ht="27.75" customHeight="1">
      <c r="B44" s="1245"/>
      <c r="C44" s="1246"/>
      <c r="D44" s="85"/>
      <c r="E44" s="1249" t="s">
        <v>28</v>
      </c>
      <c r="F44" s="1249"/>
      <c r="G44" s="1249"/>
      <c r="H44" s="1250"/>
      <c r="I44" s="86">
        <v>29</v>
      </c>
      <c r="J44" s="87">
        <v>54</v>
      </c>
      <c r="K44" s="87">
        <v>49</v>
      </c>
      <c r="L44" s="87">
        <v>42</v>
      </c>
      <c r="M44" s="88">
        <v>40</v>
      </c>
    </row>
    <row r="45" spans="2:13" ht="27.75" customHeight="1">
      <c r="B45" s="1245"/>
      <c r="C45" s="1246"/>
      <c r="D45" s="85"/>
      <c r="E45" s="1249" t="s">
        <v>29</v>
      </c>
      <c r="F45" s="1249"/>
      <c r="G45" s="1249"/>
      <c r="H45" s="1250"/>
      <c r="I45" s="86">
        <v>417</v>
      </c>
      <c r="J45" s="87">
        <v>431</v>
      </c>
      <c r="K45" s="87">
        <v>400</v>
      </c>
      <c r="L45" s="87">
        <v>376</v>
      </c>
      <c r="M45" s="88">
        <v>361</v>
      </c>
    </row>
    <row r="46" spans="2:13" ht="27.75" customHeight="1">
      <c r="B46" s="1245"/>
      <c r="C46" s="1246"/>
      <c r="D46" s="89"/>
      <c r="E46" s="1249" t="s">
        <v>30</v>
      </c>
      <c r="F46" s="1249"/>
      <c r="G46" s="1249"/>
      <c r="H46" s="1250"/>
      <c r="I46" s="86" t="s">
        <v>509</v>
      </c>
      <c r="J46" s="87">
        <v>4</v>
      </c>
      <c r="K46" s="87">
        <v>9</v>
      </c>
      <c r="L46" s="87">
        <v>15</v>
      </c>
      <c r="M46" s="88">
        <v>8</v>
      </c>
    </row>
    <row r="47" spans="2:13" ht="27.75" customHeight="1">
      <c r="B47" s="1245"/>
      <c r="C47" s="1246"/>
      <c r="D47" s="90"/>
      <c r="E47" s="1259" t="s">
        <v>31</v>
      </c>
      <c r="F47" s="1260"/>
      <c r="G47" s="1260"/>
      <c r="H47" s="1261"/>
      <c r="I47" s="86" t="s">
        <v>509</v>
      </c>
      <c r="J47" s="87" t="s">
        <v>509</v>
      </c>
      <c r="K47" s="87" t="s">
        <v>509</v>
      </c>
      <c r="L47" s="87" t="s">
        <v>509</v>
      </c>
      <c r="M47" s="88" t="s">
        <v>509</v>
      </c>
    </row>
    <row r="48" spans="2:13" ht="27.75" customHeight="1">
      <c r="B48" s="1245"/>
      <c r="C48" s="1246"/>
      <c r="D48" s="85"/>
      <c r="E48" s="1249" t="s">
        <v>32</v>
      </c>
      <c r="F48" s="1249"/>
      <c r="G48" s="1249"/>
      <c r="H48" s="1250"/>
      <c r="I48" s="86" t="s">
        <v>509</v>
      </c>
      <c r="J48" s="87" t="s">
        <v>509</v>
      </c>
      <c r="K48" s="87" t="s">
        <v>509</v>
      </c>
      <c r="L48" s="87" t="s">
        <v>509</v>
      </c>
      <c r="M48" s="88" t="s">
        <v>509</v>
      </c>
    </row>
    <row r="49" spans="2:13" ht="27.75" customHeight="1">
      <c r="B49" s="1247"/>
      <c r="C49" s="1248"/>
      <c r="D49" s="85"/>
      <c r="E49" s="1249" t="s">
        <v>33</v>
      </c>
      <c r="F49" s="1249"/>
      <c r="G49" s="1249"/>
      <c r="H49" s="1250"/>
      <c r="I49" s="86" t="s">
        <v>509</v>
      </c>
      <c r="J49" s="87" t="s">
        <v>509</v>
      </c>
      <c r="K49" s="87" t="s">
        <v>509</v>
      </c>
      <c r="L49" s="87" t="s">
        <v>509</v>
      </c>
      <c r="M49" s="88" t="s">
        <v>509</v>
      </c>
    </row>
    <row r="50" spans="2:13" ht="27.75" customHeight="1">
      <c r="B50" s="1243" t="s">
        <v>34</v>
      </c>
      <c r="C50" s="1244"/>
      <c r="D50" s="91"/>
      <c r="E50" s="1249" t="s">
        <v>35</v>
      </c>
      <c r="F50" s="1249"/>
      <c r="G50" s="1249"/>
      <c r="H50" s="1250"/>
      <c r="I50" s="86">
        <v>3518</v>
      </c>
      <c r="J50" s="87">
        <v>3600</v>
      </c>
      <c r="K50" s="87">
        <v>3779</v>
      </c>
      <c r="L50" s="87">
        <v>3977</v>
      </c>
      <c r="M50" s="88">
        <v>4086</v>
      </c>
    </row>
    <row r="51" spans="2:13" ht="27.75" customHeight="1">
      <c r="B51" s="1245"/>
      <c r="C51" s="1246"/>
      <c r="D51" s="85"/>
      <c r="E51" s="1249" t="s">
        <v>36</v>
      </c>
      <c r="F51" s="1249"/>
      <c r="G51" s="1249"/>
      <c r="H51" s="1250"/>
      <c r="I51" s="86">
        <v>30</v>
      </c>
      <c r="J51" s="87">
        <v>348</v>
      </c>
      <c r="K51" s="87">
        <v>495</v>
      </c>
      <c r="L51" s="87">
        <v>860</v>
      </c>
      <c r="M51" s="88">
        <v>1139</v>
      </c>
    </row>
    <row r="52" spans="2:13" ht="27.75" customHeight="1">
      <c r="B52" s="1247"/>
      <c r="C52" s="1248"/>
      <c r="D52" s="85"/>
      <c r="E52" s="1249" t="s">
        <v>37</v>
      </c>
      <c r="F52" s="1249"/>
      <c r="G52" s="1249"/>
      <c r="H52" s="1250"/>
      <c r="I52" s="86">
        <v>1986</v>
      </c>
      <c r="J52" s="87">
        <v>1963</v>
      </c>
      <c r="K52" s="87">
        <v>1936</v>
      </c>
      <c r="L52" s="87">
        <v>1884</v>
      </c>
      <c r="M52" s="88">
        <v>1902</v>
      </c>
    </row>
    <row r="53" spans="2:13" ht="27.75" customHeight="1" thickBot="1">
      <c r="B53" s="1251" t="s">
        <v>38</v>
      </c>
      <c r="C53" s="1252"/>
      <c r="D53" s="92"/>
      <c r="E53" s="1253" t="s">
        <v>39</v>
      </c>
      <c r="F53" s="1253"/>
      <c r="G53" s="1253"/>
      <c r="H53" s="1254"/>
      <c r="I53" s="93">
        <v>-3588</v>
      </c>
      <c r="J53" s="94">
        <v>-3736</v>
      </c>
      <c r="K53" s="94">
        <v>-3969</v>
      </c>
      <c r="L53" s="94">
        <v>-4258</v>
      </c>
      <c r="M53" s="95">
        <v>-4404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2a3ikckNhCXBCRgB4HBBuzIQyRFcUecPJaM4Oxl25a/SNHx3nQMeJQ6ISmYMO0TinEofdVbaEBE+LGWXc3Lnw==" saltValue="XRz3ZyrU9hHqumYPM26L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70" t="s">
        <v>42</v>
      </c>
      <c r="D55" s="1270"/>
      <c r="E55" s="1271"/>
      <c r="F55" s="107">
        <v>811</v>
      </c>
      <c r="G55" s="107">
        <v>812</v>
      </c>
      <c r="H55" s="108">
        <v>814</v>
      </c>
    </row>
    <row r="56" spans="2:8" ht="52.5" customHeight="1">
      <c r="B56" s="109"/>
      <c r="C56" s="1272" t="s">
        <v>43</v>
      </c>
      <c r="D56" s="1272"/>
      <c r="E56" s="1273"/>
      <c r="F56" s="110">
        <v>1219</v>
      </c>
      <c r="G56" s="110">
        <v>1409</v>
      </c>
      <c r="H56" s="111">
        <v>1477</v>
      </c>
    </row>
    <row r="57" spans="2:8" ht="53.25" customHeight="1">
      <c r="B57" s="109"/>
      <c r="C57" s="1274" t="s">
        <v>44</v>
      </c>
      <c r="D57" s="1274"/>
      <c r="E57" s="1275"/>
      <c r="F57" s="112">
        <v>1749</v>
      </c>
      <c r="G57" s="112">
        <v>1754</v>
      </c>
      <c r="H57" s="113">
        <v>1794</v>
      </c>
    </row>
    <row r="58" spans="2:8" ht="45.75" customHeight="1">
      <c r="B58" s="114"/>
      <c r="C58" s="1262" t="s">
        <v>599</v>
      </c>
      <c r="D58" s="1263"/>
      <c r="E58" s="1264"/>
      <c r="F58" s="115">
        <v>937</v>
      </c>
      <c r="G58" s="115">
        <v>939</v>
      </c>
      <c r="H58" s="116">
        <v>941</v>
      </c>
    </row>
    <row r="59" spans="2:8" ht="45.75" customHeight="1">
      <c r="B59" s="114"/>
      <c r="C59" s="1262" t="s">
        <v>600</v>
      </c>
      <c r="D59" s="1263"/>
      <c r="E59" s="1264"/>
      <c r="F59" s="115">
        <v>408</v>
      </c>
      <c r="G59" s="115">
        <v>409</v>
      </c>
      <c r="H59" s="116">
        <v>410</v>
      </c>
    </row>
    <row r="60" spans="2:8" ht="45.75" customHeight="1">
      <c r="B60" s="114"/>
      <c r="C60" s="1262" t="s">
        <v>601</v>
      </c>
      <c r="D60" s="1263"/>
      <c r="E60" s="1264"/>
      <c r="F60" s="115">
        <v>159</v>
      </c>
      <c r="G60" s="115">
        <v>160</v>
      </c>
      <c r="H60" s="116">
        <v>160</v>
      </c>
    </row>
    <row r="61" spans="2:8" ht="45.75" customHeight="1">
      <c r="B61" s="114"/>
      <c r="C61" s="1262" t="s">
        <v>602</v>
      </c>
      <c r="D61" s="1263"/>
      <c r="E61" s="1264"/>
      <c r="F61" s="115">
        <v>53</v>
      </c>
      <c r="G61" s="115">
        <v>53</v>
      </c>
      <c r="H61" s="116">
        <v>78</v>
      </c>
    </row>
    <row r="62" spans="2:8" ht="45.75" customHeight="1" thickBot="1">
      <c r="B62" s="117"/>
      <c r="C62" s="1265" t="s">
        <v>603</v>
      </c>
      <c r="D62" s="1266"/>
      <c r="E62" s="1267"/>
      <c r="F62" s="118">
        <v>72</v>
      </c>
      <c r="G62" s="118">
        <v>72</v>
      </c>
      <c r="H62" s="119">
        <v>72</v>
      </c>
    </row>
    <row r="63" spans="2:8" ht="52.5" customHeight="1" thickBot="1">
      <c r="B63" s="120"/>
      <c r="C63" s="1268" t="s">
        <v>45</v>
      </c>
      <c r="D63" s="1268"/>
      <c r="E63" s="1269"/>
      <c r="F63" s="121">
        <v>3779</v>
      </c>
      <c r="G63" s="121">
        <v>3976</v>
      </c>
      <c r="H63" s="122">
        <v>4085</v>
      </c>
    </row>
    <row r="64" spans="2:8" ht="15" customHeight="1"/>
    <row r="65" ht="0" hidden="1" customHeight="1"/>
    <row r="66" ht="0" hidden="1" customHeight="1"/>
  </sheetData>
  <sheetProtection algorithmName="SHA-512" hashValue="n9Zx5ifvKdpBFkJ7rmSuFuaxS94XgqeEJ7zJvEl03uVH9qt3Nc+5znmrcOAsBo0L+GWWrqXvtoDvz+9O013g4Q==" saltValue="DM/ylrQbhT+Sj2CJORpS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 zoomScale="70" zoomScaleNormal="7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90" t="s">
        <v>597</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5">
      <c r="B44" s="36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5">
      <c r="B45" s="36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5">
      <c r="B46" s="36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5">
      <c r="B47" s="36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590</v>
      </c>
    </row>
    <row r="50" spans="1:109" ht="13.5">
      <c r="B50" s="366"/>
      <c r="G50" s="1279"/>
      <c r="H50" s="1279"/>
      <c r="I50" s="1279"/>
      <c r="J50" s="1279"/>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3" t="s">
        <v>552</v>
      </c>
      <c r="BQ50" s="1283"/>
      <c r="BR50" s="1283"/>
      <c r="BS50" s="1283"/>
      <c r="BT50" s="1283"/>
      <c r="BU50" s="1283"/>
      <c r="BV50" s="1283"/>
      <c r="BW50" s="1283"/>
      <c r="BX50" s="1283" t="s">
        <v>553</v>
      </c>
      <c r="BY50" s="1283"/>
      <c r="BZ50" s="1283"/>
      <c r="CA50" s="1283"/>
      <c r="CB50" s="1283"/>
      <c r="CC50" s="1283"/>
      <c r="CD50" s="1283"/>
      <c r="CE50" s="1283"/>
      <c r="CF50" s="1283" t="s">
        <v>554</v>
      </c>
      <c r="CG50" s="1283"/>
      <c r="CH50" s="1283"/>
      <c r="CI50" s="1283"/>
      <c r="CJ50" s="1283"/>
      <c r="CK50" s="1283"/>
      <c r="CL50" s="1283"/>
      <c r="CM50" s="1283"/>
      <c r="CN50" s="1283" t="s">
        <v>555</v>
      </c>
      <c r="CO50" s="1283"/>
      <c r="CP50" s="1283"/>
      <c r="CQ50" s="1283"/>
      <c r="CR50" s="1283"/>
      <c r="CS50" s="1283"/>
      <c r="CT50" s="1283"/>
      <c r="CU50" s="1283"/>
      <c r="CV50" s="1283" t="s">
        <v>556</v>
      </c>
      <c r="CW50" s="1283"/>
      <c r="CX50" s="1283"/>
      <c r="CY50" s="1283"/>
      <c r="CZ50" s="1283"/>
      <c r="DA50" s="1283"/>
      <c r="DB50" s="1283"/>
      <c r="DC50" s="1283"/>
    </row>
    <row r="51" spans="1:109" ht="13.5" customHeight="1">
      <c r="B51" s="366"/>
      <c r="G51" s="1287"/>
      <c r="H51" s="1287"/>
      <c r="I51" s="1288"/>
      <c r="J51" s="1288"/>
      <c r="K51" s="1278"/>
      <c r="L51" s="1278"/>
      <c r="M51" s="1278"/>
      <c r="N51" s="1278"/>
      <c r="AM51" s="373"/>
      <c r="AN51" s="1276" t="s">
        <v>589</v>
      </c>
      <c r="AO51" s="1276"/>
      <c r="AP51" s="1276"/>
      <c r="AQ51" s="1276"/>
      <c r="AR51" s="1276"/>
      <c r="AS51" s="1276"/>
      <c r="AT51" s="1276"/>
      <c r="AU51" s="1276"/>
      <c r="AV51" s="1276"/>
      <c r="AW51" s="1276"/>
      <c r="AX51" s="1276"/>
      <c r="AY51" s="1276"/>
      <c r="AZ51" s="1276"/>
      <c r="BA51" s="1276"/>
      <c r="BB51" s="1276" t="s">
        <v>587</v>
      </c>
      <c r="BC51" s="1276"/>
      <c r="BD51" s="1276"/>
      <c r="BE51" s="1276"/>
      <c r="BF51" s="1276"/>
      <c r="BG51" s="1276"/>
      <c r="BH51" s="1276"/>
      <c r="BI51" s="1276"/>
      <c r="BJ51" s="1276"/>
      <c r="BK51" s="1276"/>
      <c r="BL51" s="1276"/>
      <c r="BM51" s="1276"/>
      <c r="BN51" s="1276"/>
      <c r="BO51" s="1276"/>
      <c r="BP51" s="1289"/>
      <c r="BQ51" s="1277"/>
      <c r="BR51" s="1277"/>
      <c r="BS51" s="1277"/>
      <c r="BT51" s="1277"/>
      <c r="BU51" s="1277"/>
      <c r="BV51" s="1277"/>
      <c r="BW51" s="1277"/>
      <c r="BX51" s="1289"/>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5">
      <c r="B52" s="366"/>
      <c r="G52" s="1287"/>
      <c r="H52" s="1287"/>
      <c r="I52" s="1288"/>
      <c r="J52" s="1288"/>
      <c r="K52" s="1278"/>
      <c r="L52" s="1278"/>
      <c r="M52" s="1278"/>
      <c r="N52" s="1278"/>
      <c r="AM52" s="373"/>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1"/>
      <c r="B53" s="366"/>
      <c r="G53" s="1287"/>
      <c r="H53" s="1287"/>
      <c r="I53" s="1279"/>
      <c r="J53" s="1279"/>
      <c r="K53" s="1278"/>
      <c r="L53" s="1278"/>
      <c r="M53" s="1278"/>
      <c r="N53" s="1278"/>
      <c r="AM53" s="373"/>
      <c r="AN53" s="1276"/>
      <c r="AO53" s="1276"/>
      <c r="AP53" s="1276"/>
      <c r="AQ53" s="1276"/>
      <c r="AR53" s="1276"/>
      <c r="AS53" s="1276"/>
      <c r="AT53" s="1276"/>
      <c r="AU53" s="1276"/>
      <c r="AV53" s="1276"/>
      <c r="AW53" s="1276"/>
      <c r="AX53" s="1276"/>
      <c r="AY53" s="1276"/>
      <c r="AZ53" s="1276"/>
      <c r="BA53" s="1276"/>
      <c r="BB53" s="1276" t="s">
        <v>593</v>
      </c>
      <c r="BC53" s="1276"/>
      <c r="BD53" s="1276"/>
      <c r="BE53" s="1276"/>
      <c r="BF53" s="1276"/>
      <c r="BG53" s="1276"/>
      <c r="BH53" s="1276"/>
      <c r="BI53" s="1276"/>
      <c r="BJ53" s="1276"/>
      <c r="BK53" s="1276"/>
      <c r="BL53" s="1276"/>
      <c r="BM53" s="1276"/>
      <c r="BN53" s="1276"/>
      <c r="BO53" s="1276"/>
      <c r="BP53" s="1289"/>
      <c r="BQ53" s="1277"/>
      <c r="BR53" s="1277"/>
      <c r="BS53" s="1277"/>
      <c r="BT53" s="1277"/>
      <c r="BU53" s="1277"/>
      <c r="BV53" s="1277"/>
      <c r="BW53" s="1277"/>
      <c r="BX53" s="1289"/>
      <c r="BY53" s="1277"/>
      <c r="BZ53" s="1277"/>
      <c r="CA53" s="1277"/>
      <c r="CB53" s="1277"/>
      <c r="CC53" s="1277"/>
      <c r="CD53" s="1277"/>
      <c r="CE53" s="1277"/>
      <c r="CF53" s="1277">
        <v>51.8</v>
      </c>
      <c r="CG53" s="1277"/>
      <c r="CH53" s="1277"/>
      <c r="CI53" s="1277"/>
      <c r="CJ53" s="1277"/>
      <c r="CK53" s="1277"/>
      <c r="CL53" s="1277"/>
      <c r="CM53" s="1277"/>
      <c r="CN53" s="1277">
        <v>53.5</v>
      </c>
      <c r="CO53" s="1277"/>
      <c r="CP53" s="1277"/>
      <c r="CQ53" s="1277"/>
      <c r="CR53" s="1277"/>
      <c r="CS53" s="1277"/>
      <c r="CT53" s="1277"/>
      <c r="CU53" s="1277"/>
      <c r="CV53" s="1277">
        <v>53.6</v>
      </c>
      <c r="CW53" s="1277"/>
      <c r="CX53" s="1277"/>
      <c r="CY53" s="1277"/>
      <c r="CZ53" s="1277"/>
      <c r="DA53" s="1277"/>
      <c r="DB53" s="1277"/>
      <c r="DC53" s="1277"/>
    </row>
    <row r="54" spans="1:109" ht="13.5">
      <c r="A54" s="381"/>
      <c r="B54" s="366"/>
      <c r="G54" s="1287"/>
      <c r="H54" s="1287"/>
      <c r="I54" s="1279"/>
      <c r="J54" s="1279"/>
      <c r="K54" s="1278"/>
      <c r="L54" s="1278"/>
      <c r="M54" s="1278"/>
      <c r="N54" s="1278"/>
      <c r="AM54" s="373"/>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1"/>
      <c r="B55" s="366"/>
      <c r="G55" s="1279"/>
      <c r="H55" s="1279"/>
      <c r="I55" s="1279"/>
      <c r="J55" s="1279"/>
      <c r="K55" s="1278"/>
      <c r="L55" s="1278"/>
      <c r="M55" s="1278"/>
      <c r="N55" s="1278"/>
      <c r="AN55" s="1283" t="s">
        <v>588</v>
      </c>
      <c r="AO55" s="1283"/>
      <c r="AP55" s="1283"/>
      <c r="AQ55" s="1283"/>
      <c r="AR55" s="1283"/>
      <c r="AS55" s="1283"/>
      <c r="AT55" s="1283"/>
      <c r="AU55" s="1283"/>
      <c r="AV55" s="1283"/>
      <c r="AW55" s="1283"/>
      <c r="AX55" s="1283"/>
      <c r="AY55" s="1283"/>
      <c r="AZ55" s="1283"/>
      <c r="BA55" s="1283"/>
      <c r="BB55" s="1276" t="s">
        <v>587</v>
      </c>
      <c r="BC55" s="1276"/>
      <c r="BD55" s="1276"/>
      <c r="BE55" s="1276"/>
      <c r="BF55" s="1276"/>
      <c r="BG55" s="1276"/>
      <c r="BH55" s="1276"/>
      <c r="BI55" s="1276"/>
      <c r="BJ55" s="1276"/>
      <c r="BK55" s="1276"/>
      <c r="BL55" s="1276"/>
      <c r="BM55" s="1276"/>
      <c r="BN55" s="1276"/>
      <c r="BO55" s="1276"/>
      <c r="BP55" s="1289"/>
      <c r="BQ55" s="1277"/>
      <c r="BR55" s="1277"/>
      <c r="BS55" s="1277"/>
      <c r="BT55" s="1277"/>
      <c r="BU55" s="1277"/>
      <c r="BV55" s="1277"/>
      <c r="BW55" s="1277"/>
      <c r="BX55" s="1289"/>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5">
      <c r="A56" s="381"/>
      <c r="B56" s="366"/>
      <c r="G56" s="1279"/>
      <c r="H56" s="1279"/>
      <c r="I56" s="1279"/>
      <c r="J56" s="1279"/>
      <c r="K56" s="1278"/>
      <c r="L56" s="1278"/>
      <c r="M56" s="1278"/>
      <c r="N56" s="1278"/>
      <c r="AN56" s="1283"/>
      <c r="AO56" s="1283"/>
      <c r="AP56" s="1283"/>
      <c r="AQ56" s="1283"/>
      <c r="AR56" s="1283"/>
      <c r="AS56" s="1283"/>
      <c r="AT56" s="1283"/>
      <c r="AU56" s="1283"/>
      <c r="AV56" s="1283"/>
      <c r="AW56" s="1283"/>
      <c r="AX56" s="1283"/>
      <c r="AY56" s="1283"/>
      <c r="AZ56" s="1283"/>
      <c r="BA56" s="1283"/>
      <c r="BB56" s="1276"/>
      <c r="BC56" s="1276"/>
      <c r="BD56" s="1276"/>
      <c r="BE56" s="1276"/>
      <c r="BF56" s="1276"/>
      <c r="BG56" s="1276"/>
      <c r="BH56" s="1276"/>
      <c r="BI56" s="1276"/>
      <c r="BJ56" s="1276"/>
      <c r="BK56" s="1276"/>
      <c r="BL56" s="1276"/>
      <c r="BM56" s="1276"/>
      <c r="BN56" s="1276"/>
      <c r="BO56" s="1276"/>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c r="B57" s="387"/>
      <c r="G57" s="1279"/>
      <c r="H57" s="1279"/>
      <c r="I57" s="1281"/>
      <c r="J57" s="1281"/>
      <c r="K57" s="1278"/>
      <c r="L57" s="1278"/>
      <c r="M57" s="1278"/>
      <c r="N57" s="1278"/>
      <c r="AM57" s="365"/>
      <c r="AN57" s="1283"/>
      <c r="AO57" s="1283"/>
      <c r="AP57" s="1283"/>
      <c r="AQ57" s="1283"/>
      <c r="AR57" s="1283"/>
      <c r="AS57" s="1283"/>
      <c r="AT57" s="1283"/>
      <c r="AU57" s="1283"/>
      <c r="AV57" s="1283"/>
      <c r="AW57" s="1283"/>
      <c r="AX57" s="1283"/>
      <c r="AY57" s="1283"/>
      <c r="AZ57" s="1283"/>
      <c r="BA57" s="1283"/>
      <c r="BB57" s="1276" t="s">
        <v>593</v>
      </c>
      <c r="BC57" s="1276"/>
      <c r="BD57" s="1276"/>
      <c r="BE57" s="1276"/>
      <c r="BF57" s="1276"/>
      <c r="BG57" s="1276"/>
      <c r="BH57" s="1276"/>
      <c r="BI57" s="1276"/>
      <c r="BJ57" s="1276"/>
      <c r="BK57" s="1276"/>
      <c r="BL57" s="1276"/>
      <c r="BM57" s="1276"/>
      <c r="BN57" s="1276"/>
      <c r="BO57" s="1276"/>
      <c r="BP57" s="1289"/>
      <c r="BQ57" s="1277"/>
      <c r="BR57" s="1277"/>
      <c r="BS57" s="1277"/>
      <c r="BT57" s="1277"/>
      <c r="BU57" s="1277"/>
      <c r="BV57" s="1277"/>
      <c r="BW57" s="1277"/>
      <c r="BX57" s="1289"/>
      <c r="BY57" s="1277"/>
      <c r="BZ57" s="1277"/>
      <c r="CA57" s="1277"/>
      <c r="CB57" s="1277"/>
      <c r="CC57" s="1277"/>
      <c r="CD57" s="1277"/>
      <c r="CE57" s="1277"/>
      <c r="CF57" s="1277">
        <v>57.1</v>
      </c>
      <c r="CG57" s="1277"/>
      <c r="CH57" s="1277"/>
      <c r="CI57" s="1277"/>
      <c r="CJ57" s="1277"/>
      <c r="CK57" s="1277"/>
      <c r="CL57" s="1277"/>
      <c r="CM57" s="1277"/>
      <c r="CN57" s="1277">
        <v>57.9</v>
      </c>
      <c r="CO57" s="1277"/>
      <c r="CP57" s="1277"/>
      <c r="CQ57" s="1277"/>
      <c r="CR57" s="1277"/>
      <c r="CS57" s="1277"/>
      <c r="CT57" s="1277"/>
      <c r="CU57" s="1277"/>
      <c r="CV57" s="1277">
        <v>58.3</v>
      </c>
      <c r="CW57" s="1277"/>
      <c r="CX57" s="1277"/>
      <c r="CY57" s="1277"/>
      <c r="CZ57" s="1277"/>
      <c r="DA57" s="1277"/>
      <c r="DB57" s="1277"/>
      <c r="DC57" s="1277"/>
      <c r="DD57" s="392"/>
      <c r="DE57" s="387"/>
    </row>
    <row r="58" spans="1:109" s="381" customFormat="1" ht="13.5">
      <c r="A58" s="365"/>
      <c r="B58" s="387"/>
      <c r="G58" s="1279"/>
      <c r="H58" s="1279"/>
      <c r="I58" s="1281"/>
      <c r="J58" s="1281"/>
      <c r="K58" s="1278"/>
      <c r="L58" s="1278"/>
      <c r="M58" s="1278"/>
      <c r="N58" s="1278"/>
      <c r="AM58" s="365"/>
      <c r="AN58" s="1283"/>
      <c r="AO58" s="1283"/>
      <c r="AP58" s="1283"/>
      <c r="AQ58" s="1283"/>
      <c r="AR58" s="1283"/>
      <c r="AS58" s="1283"/>
      <c r="AT58" s="1283"/>
      <c r="AU58" s="1283"/>
      <c r="AV58" s="1283"/>
      <c r="AW58" s="1283"/>
      <c r="AX58" s="1283"/>
      <c r="AY58" s="1283"/>
      <c r="AZ58" s="1283"/>
      <c r="BA58" s="1283"/>
      <c r="BB58" s="1276"/>
      <c r="BC58" s="1276"/>
      <c r="BD58" s="1276"/>
      <c r="BE58" s="1276"/>
      <c r="BF58" s="1276"/>
      <c r="BG58" s="1276"/>
      <c r="BH58" s="1276"/>
      <c r="BI58" s="1276"/>
      <c r="BJ58" s="1276"/>
      <c r="BK58" s="1276"/>
      <c r="BL58" s="1276"/>
      <c r="BM58" s="1276"/>
      <c r="BN58" s="1276"/>
      <c r="BO58" s="1276"/>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592</v>
      </c>
    </row>
    <row r="64" spans="1:109" ht="13.5">
      <c r="B64" s="366"/>
      <c r="G64" s="382"/>
      <c r="I64" s="384"/>
      <c r="J64" s="384"/>
      <c r="K64" s="384"/>
      <c r="L64" s="384"/>
      <c r="M64" s="384"/>
      <c r="N64" s="383"/>
      <c r="AM64" s="382"/>
      <c r="AN64" s="382" t="s">
        <v>591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90" t="s">
        <v>598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5">
      <c r="B66" s="36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5">
      <c r="B67" s="36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5">
      <c r="B68" s="36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5">
      <c r="B69" s="36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590</v>
      </c>
    </row>
    <row r="72" spans="2:107" ht="13.5">
      <c r="B72" s="366"/>
      <c r="G72" s="1279"/>
      <c r="H72" s="1279"/>
      <c r="I72" s="1279"/>
      <c r="J72" s="1279"/>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3" t="s">
        <v>552</v>
      </c>
      <c r="BQ72" s="1283"/>
      <c r="BR72" s="1283"/>
      <c r="BS72" s="1283"/>
      <c r="BT72" s="1283"/>
      <c r="BU72" s="1283"/>
      <c r="BV72" s="1283"/>
      <c r="BW72" s="1283"/>
      <c r="BX72" s="1283" t="s">
        <v>553</v>
      </c>
      <c r="BY72" s="1283"/>
      <c r="BZ72" s="1283"/>
      <c r="CA72" s="1283"/>
      <c r="CB72" s="1283"/>
      <c r="CC72" s="1283"/>
      <c r="CD72" s="1283"/>
      <c r="CE72" s="1283"/>
      <c r="CF72" s="1283" t="s">
        <v>554</v>
      </c>
      <c r="CG72" s="1283"/>
      <c r="CH72" s="1283"/>
      <c r="CI72" s="1283"/>
      <c r="CJ72" s="1283"/>
      <c r="CK72" s="1283"/>
      <c r="CL72" s="1283"/>
      <c r="CM72" s="1283"/>
      <c r="CN72" s="1283" t="s">
        <v>555</v>
      </c>
      <c r="CO72" s="1283"/>
      <c r="CP72" s="1283"/>
      <c r="CQ72" s="1283"/>
      <c r="CR72" s="1283"/>
      <c r="CS72" s="1283"/>
      <c r="CT72" s="1283"/>
      <c r="CU72" s="1283"/>
      <c r="CV72" s="1283" t="s">
        <v>556</v>
      </c>
      <c r="CW72" s="1283"/>
      <c r="CX72" s="1283"/>
      <c r="CY72" s="1283"/>
      <c r="CZ72" s="1283"/>
      <c r="DA72" s="1283"/>
      <c r="DB72" s="1283"/>
      <c r="DC72" s="1283"/>
    </row>
    <row r="73" spans="2:107" ht="13.5">
      <c r="B73" s="366"/>
      <c r="G73" s="1287"/>
      <c r="H73" s="1287"/>
      <c r="I73" s="1287"/>
      <c r="J73" s="1287"/>
      <c r="K73" s="1280"/>
      <c r="L73" s="1280"/>
      <c r="M73" s="1280"/>
      <c r="N73" s="1280"/>
      <c r="AM73" s="373"/>
      <c r="AN73" s="1276" t="s">
        <v>589</v>
      </c>
      <c r="AO73" s="1276"/>
      <c r="AP73" s="1276"/>
      <c r="AQ73" s="1276"/>
      <c r="AR73" s="1276"/>
      <c r="AS73" s="1276"/>
      <c r="AT73" s="1276"/>
      <c r="AU73" s="1276"/>
      <c r="AV73" s="1276"/>
      <c r="AW73" s="1276"/>
      <c r="AX73" s="1276"/>
      <c r="AY73" s="1276"/>
      <c r="AZ73" s="1276"/>
      <c r="BA73" s="1276"/>
      <c r="BB73" s="1276" t="s">
        <v>587</v>
      </c>
      <c r="BC73" s="1276"/>
      <c r="BD73" s="1276"/>
      <c r="BE73" s="1276"/>
      <c r="BF73" s="1276"/>
      <c r="BG73" s="1276"/>
      <c r="BH73" s="1276"/>
      <c r="BI73" s="1276"/>
      <c r="BJ73" s="1276"/>
      <c r="BK73" s="1276"/>
      <c r="BL73" s="1276"/>
      <c r="BM73" s="1276"/>
      <c r="BN73" s="1276"/>
      <c r="BO73" s="1276"/>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c r="B74" s="366"/>
      <c r="G74" s="1287"/>
      <c r="H74" s="1287"/>
      <c r="I74" s="1287"/>
      <c r="J74" s="1287"/>
      <c r="K74" s="1280"/>
      <c r="L74" s="1280"/>
      <c r="M74" s="1280"/>
      <c r="N74" s="1280"/>
      <c r="AM74" s="373"/>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66"/>
      <c r="G75" s="1287"/>
      <c r="H75" s="1287"/>
      <c r="I75" s="1279"/>
      <c r="J75" s="1279"/>
      <c r="K75" s="1278"/>
      <c r="L75" s="1278"/>
      <c r="M75" s="1278"/>
      <c r="N75" s="1278"/>
      <c r="AM75" s="373"/>
      <c r="AN75" s="1276"/>
      <c r="AO75" s="1276"/>
      <c r="AP75" s="1276"/>
      <c r="AQ75" s="1276"/>
      <c r="AR75" s="1276"/>
      <c r="AS75" s="1276"/>
      <c r="AT75" s="1276"/>
      <c r="AU75" s="1276"/>
      <c r="AV75" s="1276"/>
      <c r="AW75" s="1276"/>
      <c r="AX75" s="1276"/>
      <c r="AY75" s="1276"/>
      <c r="AZ75" s="1276"/>
      <c r="BA75" s="1276"/>
      <c r="BB75" s="1276" t="s">
        <v>586</v>
      </c>
      <c r="BC75" s="1276"/>
      <c r="BD75" s="1276"/>
      <c r="BE75" s="1276"/>
      <c r="BF75" s="1276"/>
      <c r="BG75" s="1276"/>
      <c r="BH75" s="1276"/>
      <c r="BI75" s="1276"/>
      <c r="BJ75" s="1276"/>
      <c r="BK75" s="1276"/>
      <c r="BL75" s="1276"/>
      <c r="BM75" s="1276"/>
      <c r="BN75" s="1276"/>
      <c r="BO75" s="1276"/>
      <c r="BP75" s="1277">
        <v>1</v>
      </c>
      <c r="BQ75" s="1277"/>
      <c r="BR75" s="1277"/>
      <c r="BS75" s="1277"/>
      <c r="BT75" s="1277"/>
      <c r="BU75" s="1277"/>
      <c r="BV75" s="1277"/>
      <c r="BW75" s="1277"/>
      <c r="BX75" s="1277">
        <v>-0.8</v>
      </c>
      <c r="BY75" s="1277"/>
      <c r="BZ75" s="1277"/>
      <c r="CA75" s="1277"/>
      <c r="CB75" s="1277"/>
      <c r="CC75" s="1277"/>
      <c r="CD75" s="1277"/>
      <c r="CE75" s="1277"/>
      <c r="CF75" s="1277">
        <v>-2.2999999999999998</v>
      </c>
      <c r="CG75" s="1277"/>
      <c r="CH75" s="1277"/>
      <c r="CI75" s="1277"/>
      <c r="CJ75" s="1277"/>
      <c r="CK75" s="1277"/>
      <c r="CL75" s="1277"/>
      <c r="CM75" s="1277"/>
      <c r="CN75" s="1277">
        <v>-3.3</v>
      </c>
      <c r="CO75" s="1277"/>
      <c r="CP75" s="1277"/>
      <c r="CQ75" s="1277"/>
      <c r="CR75" s="1277"/>
      <c r="CS75" s="1277"/>
      <c r="CT75" s="1277"/>
      <c r="CU75" s="1277"/>
      <c r="CV75" s="1277">
        <v>-4.4000000000000004</v>
      </c>
      <c r="CW75" s="1277"/>
      <c r="CX75" s="1277"/>
      <c r="CY75" s="1277"/>
      <c r="CZ75" s="1277"/>
      <c r="DA75" s="1277"/>
      <c r="DB75" s="1277"/>
      <c r="DC75" s="1277"/>
    </row>
    <row r="76" spans="2:107" ht="13.5">
      <c r="B76" s="366"/>
      <c r="G76" s="1287"/>
      <c r="H76" s="1287"/>
      <c r="I76" s="1279"/>
      <c r="J76" s="1279"/>
      <c r="K76" s="1278"/>
      <c r="L76" s="1278"/>
      <c r="M76" s="1278"/>
      <c r="N76" s="1278"/>
      <c r="AM76" s="373"/>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66"/>
      <c r="G77" s="1279"/>
      <c r="H77" s="1279"/>
      <c r="I77" s="1279"/>
      <c r="J77" s="1279"/>
      <c r="K77" s="1280"/>
      <c r="L77" s="1280"/>
      <c r="M77" s="1280"/>
      <c r="N77" s="1280"/>
      <c r="AN77" s="1283" t="s">
        <v>588</v>
      </c>
      <c r="AO77" s="1283"/>
      <c r="AP77" s="1283"/>
      <c r="AQ77" s="1283"/>
      <c r="AR77" s="1283"/>
      <c r="AS77" s="1283"/>
      <c r="AT77" s="1283"/>
      <c r="AU77" s="1283"/>
      <c r="AV77" s="1283"/>
      <c r="AW77" s="1283"/>
      <c r="AX77" s="1283"/>
      <c r="AY77" s="1283"/>
      <c r="AZ77" s="1283"/>
      <c r="BA77" s="1283"/>
      <c r="BB77" s="1276" t="s">
        <v>587</v>
      </c>
      <c r="BC77" s="1276"/>
      <c r="BD77" s="1276"/>
      <c r="BE77" s="1276"/>
      <c r="BF77" s="1276"/>
      <c r="BG77" s="1276"/>
      <c r="BH77" s="1276"/>
      <c r="BI77" s="1276"/>
      <c r="BJ77" s="1276"/>
      <c r="BK77" s="1276"/>
      <c r="BL77" s="1276"/>
      <c r="BM77" s="1276"/>
      <c r="BN77" s="1276"/>
      <c r="BO77" s="1276"/>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c r="B78" s="366"/>
      <c r="G78" s="1279"/>
      <c r="H78" s="1279"/>
      <c r="I78" s="1279"/>
      <c r="J78" s="1279"/>
      <c r="K78" s="1280"/>
      <c r="L78" s="1280"/>
      <c r="M78" s="1280"/>
      <c r="N78" s="1280"/>
      <c r="AN78" s="1283"/>
      <c r="AO78" s="1283"/>
      <c r="AP78" s="1283"/>
      <c r="AQ78" s="1283"/>
      <c r="AR78" s="1283"/>
      <c r="AS78" s="1283"/>
      <c r="AT78" s="1283"/>
      <c r="AU78" s="1283"/>
      <c r="AV78" s="1283"/>
      <c r="AW78" s="1283"/>
      <c r="AX78" s="1283"/>
      <c r="AY78" s="1283"/>
      <c r="AZ78" s="1283"/>
      <c r="BA78" s="1283"/>
      <c r="BB78" s="1276"/>
      <c r="BC78" s="1276"/>
      <c r="BD78" s="1276"/>
      <c r="BE78" s="1276"/>
      <c r="BF78" s="1276"/>
      <c r="BG78" s="1276"/>
      <c r="BH78" s="1276"/>
      <c r="BI78" s="1276"/>
      <c r="BJ78" s="1276"/>
      <c r="BK78" s="1276"/>
      <c r="BL78" s="1276"/>
      <c r="BM78" s="1276"/>
      <c r="BN78" s="1276"/>
      <c r="BO78" s="1276"/>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66"/>
      <c r="G79" s="1279"/>
      <c r="H79" s="1279"/>
      <c r="I79" s="1281"/>
      <c r="J79" s="1281"/>
      <c r="K79" s="1282"/>
      <c r="L79" s="1282"/>
      <c r="M79" s="1282"/>
      <c r="N79" s="1282"/>
      <c r="AN79" s="1283"/>
      <c r="AO79" s="1283"/>
      <c r="AP79" s="1283"/>
      <c r="AQ79" s="1283"/>
      <c r="AR79" s="1283"/>
      <c r="AS79" s="1283"/>
      <c r="AT79" s="1283"/>
      <c r="AU79" s="1283"/>
      <c r="AV79" s="1283"/>
      <c r="AW79" s="1283"/>
      <c r="AX79" s="1283"/>
      <c r="AY79" s="1283"/>
      <c r="AZ79" s="1283"/>
      <c r="BA79" s="1283"/>
      <c r="BB79" s="1276" t="s">
        <v>586</v>
      </c>
      <c r="BC79" s="1276"/>
      <c r="BD79" s="1276"/>
      <c r="BE79" s="1276"/>
      <c r="BF79" s="1276"/>
      <c r="BG79" s="1276"/>
      <c r="BH79" s="1276"/>
      <c r="BI79" s="1276"/>
      <c r="BJ79" s="1276"/>
      <c r="BK79" s="1276"/>
      <c r="BL79" s="1276"/>
      <c r="BM79" s="1276"/>
      <c r="BN79" s="1276"/>
      <c r="BO79" s="1276"/>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ht="13.5">
      <c r="B80" s="366"/>
      <c r="G80" s="1279"/>
      <c r="H80" s="1279"/>
      <c r="I80" s="1281"/>
      <c r="J80" s="1281"/>
      <c r="K80" s="1282"/>
      <c r="L80" s="1282"/>
      <c r="M80" s="1282"/>
      <c r="N80" s="1282"/>
      <c r="AN80" s="1283"/>
      <c r="AO80" s="1283"/>
      <c r="AP80" s="1283"/>
      <c r="AQ80" s="1283"/>
      <c r="AR80" s="1283"/>
      <c r="AS80" s="1283"/>
      <c r="AT80" s="1283"/>
      <c r="AU80" s="1283"/>
      <c r="AV80" s="1283"/>
      <c r="AW80" s="1283"/>
      <c r="AX80" s="1283"/>
      <c r="AY80" s="1283"/>
      <c r="AZ80" s="1283"/>
      <c r="BA80" s="1283"/>
      <c r="BB80" s="1276"/>
      <c r="BC80" s="1276"/>
      <c r="BD80" s="1276"/>
      <c r="BE80" s="1276"/>
      <c r="BF80" s="1276"/>
      <c r="BG80" s="1276"/>
      <c r="BH80" s="1276"/>
      <c r="BI80" s="1276"/>
      <c r="BJ80" s="1276"/>
      <c r="BK80" s="1276"/>
      <c r="BL80" s="1276"/>
      <c r="BM80" s="1276"/>
      <c r="BN80" s="1276"/>
      <c r="BO80" s="1276"/>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jFJVSJogJ5qkmg9ZCC+fyHQEeifALPFUpTbNItisNNrB7DmR6oQ5uSAaeiJURS1ipeK8fGk0rCUIQfYMmMhbA==" saltValue="M/07dIfMWUPXozz4S1z4V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TBH7xFm++adCUBvSp+gJSVCVbisqJ7BewyQGX0ZHDLVVgOCL9wQkEe7TrRC8AGvzzAL95pO7hOzf4WFcj+1IA==" saltValue="6ZVKMF1j/sQ8ZA+6z9w22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C4mniKvI6s6qYHuLsMGTAv7J56KZyUI0tecmyvoCRoU3LFq3UjPnYzpdC2uiaGxBSLcgkQktk4PZZ/EfDS0ug==" saltValue="jzN4a54Sbezch1hCF2kb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166621</v>
      </c>
      <c r="E3" s="141"/>
      <c r="F3" s="142">
        <v>238802</v>
      </c>
      <c r="G3" s="143"/>
      <c r="H3" s="144"/>
    </row>
    <row r="4" spans="1:8">
      <c r="A4" s="145"/>
      <c r="B4" s="146"/>
      <c r="C4" s="147"/>
      <c r="D4" s="148">
        <v>69397</v>
      </c>
      <c r="E4" s="149"/>
      <c r="F4" s="150">
        <v>128562</v>
      </c>
      <c r="G4" s="151"/>
      <c r="H4" s="152"/>
    </row>
    <row r="5" spans="1:8">
      <c r="A5" s="133" t="s">
        <v>544</v>
      </c>
      <c r="B5" s="138"/>
      <c r="C5" s="139"/>
      <c r="D5" s="140">
        <v>285680</v>
      </c>
      <c r="E5" s="141"/>
      <c r="F5" s="142">
        <v>288550</v>
      </c>
      <c r="G5" s="143"/>
      <c r="H5" s="144"/>
    </row>
    <row r="6" spans="1:8">
      <c r="A6" s="145"/>
      <c r="B6" s="146"/>
      <c r="C6" s="147"/>
      <c r="D6" s="148">
        <v>67620</v>
      </c>
      <c r="E6" s="149"/>
      <c r="F6" s="150">
        <v>141525</v>
      </c>
      <c r="G6" s="151"/>
      <c r="H6" s="152"/>
    </row>
    <row r="7" spans="1:8">
      <c r="A7" s="133" t="s">
        <v>545</v>
      </c>
      <c r="B7" s="138"/>
      <c r="C7" s="139"/>
      <c r="D7" s="140">
        <v>203241</v>
      </c>
      <c r="E7" s="141"/>
      <c r="F7" s="142">
        <v>287914</v>
      </c>
      <c r="G7" s="143"/>
      <c r="H7" s="144"/>
    </row>
    <row r="8" spans="1:8">
      <c r="A8" s="145"/>
      <c r="B8" s="146"/>
      <c r="C8" s="147"/>
      <c r="D8" s="148">
        <v>68081</v>
      </c>
      <c r="E8" s="149"/>
      <c r="F8" s="150">
        <v>146531</v>
      </c>
      <c r="G8" s="151"/>
      <c r="H8" s="152"/>
    </row>
    <row r="9" spans="1:8">
      <c r="A9" s="133" t="s">
        <v>546</v>
      </c>
      <c r="B9" s="138"/>
      <c r="C9" s="139"/>
      <c r="D9" s="140">
        <v>259868</v>
      </c>
      <c r="E9" s="141"/>
      <c r="F9" s="142">
        <v>310300</v>
      </c>
      <c r="G9" s="143"/>
      <c r="H9" s="144"/>
    </row>
    <row r="10" spans="1:8">
      <c r="A10" s="145"/>
      <c r="B10" s="146"/>
      <c r="C10" s="147"/>
      <c r="D10" s="148">
        <v>101332</v>
      </c>
      <c r="E10" s="149"/>
      <c r="F10" s="150">
        <v>157576</v>
      </c>
      <c r="G10" s="151"/>
      <c r="H10" s="152"/>
    </row>
    <row r="11" spans="1:8">
      <c r="A11" s="133" t="s">
        <v>547</v>
      </c>
      <c r="B11" s="138"/>
      <c r="C11" s="139"/>
      <c r="D11" s="140">
        <v>290071</v>
      </c>
      <c r="E11" s="141"/>
      <c r="F11" s="142">
        <v>317319</v>
      </c>
      <c r="G11" s="143"/>
      <c r="H11" s="144"/>
    </row>
    <row r="12" spans="1:8">
      <c r="A12" s="145"/>
      <c r="B12" s="146"/>
      <c r="C12" s="153"/>
      <c r="D12" s="148">
        <v>86338</v>
      </c>
      <c r="E12" s="149"/>
      <c r="F12" s="150">
        <v>164214</v>
      </c>
      <c r="G12" s="151"/>
      <c r="H12" s="152"/>
    </row>
    <row r="13" spans="1:8">
      <c r="A13" s="133"/>
      <c r="B13" s="138"/>
      <c r="C13" s="154"/>
      <c r="D13" s="155">
        <v>241096</v>
      </c>
      <c r="E13" s="156"/>
      <c r="F13" s="157">
        <v>288577</v>
      </c>
      <c r="G13" s="158"/>
      <c r="H13" s="144"/>
    </row>
    <row r="14" spans="1:8">
      <c r="A14" s="145"/>
      <c r="B14" s="146"/>
      <c r="C14" s="147"/>
      <c r="D14" s="148">
        <v>78554</v>
      </c>
      <c r="E14" s="149"/>
      <c r="F14" s="150">
        <v>147682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2.76</v>
      </c>
      <c r="C19" s="159">
        <f>ROUND(VALUE(SUBSTITUTE(実質収支比率等に係る経年分析!G$48,"▲","-")),2)</f>
        <v>2.77</v>
      </c>
      <c r="D19" s="159">
        <f>ROUND(VALUE(SUBSTITUTE(実質収支比率等に係る経年分析!H$48,"▲","-")),2)</f>
        <v>2.68</v>
      </c>
      <c r="E19" s="159">
        <f>ROUND(VALUE(SUBSTITUTE(実質収支比率等に係る経年分析!I$48,"▲","-")),2)</f>
        <v>2.7</v>
      </c>
      <c r="F19" s="159">
        <f>ROUND(VALUE(SUBSTITUTE(実質収支比率等に係る経年分析!J$48,"▲","-")),2)</f>
        <v>2.78</v>
      </c>
    </row>
    <row r="20" spans="1:11">
      <c r="A20" s="159" t="s">
        <v>49</v>
      </c>
      <c r="B20" s="159">
        <f>ROUND(VALUE(SUBSTITUTE(実質収支比率等に係る経年分析!F$47,"▲","-")),2)</f>
        <v>57.78</v>
      </c>
      <c r="C20" s="159">
        <f>ROUND(VALUE(SUBSTITUTE(実質収支比率等に係る経年分析!G$47,"▲","-")),2)</f>
        <v>57.68</v>
      </c>
      <c r="D20" s="159">
        <f>ROUND(VALUE(SUBSTITUTE(実質収支比率等に係る経年分析!H$47,"▲","-")),2)</f>
        <v>55.39</v>
      </c>
      <c r="E20" s="159">
        <f>ROUND(VALUE(SUBSTITUTE(実質収支比率等に係る経年分析!I$47,"▲","-")),2)</f>
        <v>56.67</v>
      </c>
      <c r="F20" s="159">
        <f>ROUND(VALUE(SUBSTITUTE(実質収支比率等に係る経年分析!J$47,"▲","-")),2)</f>
        <v>57.61</v>
      </c>
    </row>
    <row r="21" spans="1:11">
      <c r="A21" s="159" t="s">
        <v>50</v>
      </c>
      <c r="B21" s="159">
        <f>IF(ISNUMBER(VALUE(SUBSTITUTE(実質収支比率等に係る経年分析!F$49,"▲","-"))),ROUND(VALUE(SUBSTITUTE(実質収支比率等に係る経年分析!F$49,"▲","-")),2),NA())</f>
        <v>9.94</v>
      </c>
      <c r="C21" s="159">
        <f>IF(ISNUMBER(VALUE(SUBSTITUTE(実質収支比率等に係る経年分析!G$49,"▲","-"))),ROUND(VALUE(SUBSTITUTE(実質収支比率等に係る経年分析!G$49,"▲","-")),2),NA())</f>
        <v>11.57</v>
      </c>
      <c r="D21" s="159">
        <f>IF(ISNUMBER(VALUE(SUBSTITUTE(実質収支比率等に係る経年分析!H$49,"▲","-"))),ROUND(VALUE(SUBSTITUTE(実質収支比率等に係る経年分析!H$49,"▲","-")),2),NA())</f>
        <v>7.46</v>
      </c>
      <c r="E21" s="159">
        <f>IF(ISNUMBER(VALUE(SUBSTITUTE(実質収支比率等に係る経年分析!I$49,"▲","-"))),ROUND(VALUE(SUBSTITUTE(実質収支比率等に係る経年分析!I$49,"▲","-")),2),NA())</f>
        <v>7.39</v>
      </c>
      <c r="F21" s="159">
        <f>IF(ISNUMBER(VALUE(SUBSTITUTE(実質収支比率等に係る経年分析!J$49,"▲","-"))),ROUND(VALUE(SUBSTITUTE(実質収支比率等に係る経年分析!J$49,"▲","-")),2),NA())</f>
        <v>9.9499999999999993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0.26</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4.8600000000000003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4.82</v>
      </c>
    </row>
    <row r="36" spans="1:16">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2.71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2.5</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2.25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2.16</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2.04</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227</v>
      </c>
      <c r="E42" s="161"/>
      <c r="F42" s="161"/>
      <c r="G42" s="161">
        <f>'実質公債費比率（分子）の構造'!L$52</f>
        <v>230</v>
      </c>
      <c r="H42" s="161"/>
      <c r="I42" s="161"/>
      <c r="J42" s="161">
        <f>'実質公債費比率（分子）の構造'!M$52</f>
        <v>218</v>
      </c>
      <c r="K42" s="161"/>
      <c r="L42" s="161"/>
      <c r="M42" s="161">
        <f>'実質公債費比率（分子）の構造'!N$52</f>
        <v>213</v>
      </c>
      <c r="N42" s="161"/>
      <c r="O42" s="161"/>
      <c r="P42" s="161">
        <f>'実質公債費比率（分子）の構造'!O$52</f>
        <v>206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v>
      </c>
      <c r="C45" s="161"/>
      <c r="D45" s="161"/>
      <c r="E45" s="161">
        <f>'実質公債費比率（分子）の構造'!L$49</f>
        <v>4</v>
      </c>
      <c r="F45" s="161"/>
      <c r="G45" s="161"/>
      <c r="H45" s="161">
        <f>'実質公債費比率（分子）の構造'!M$49</f>
        <v>6</v>
      </c>
      <c r="I45" s="161"/>
      <c r="J45" s="161"/>
      <c r="K45" s="161">
        <f>'実質公債費比率（分子）の構造'!N$49</f>
        <v>7</v>
      </c>
      <c r="L45" s="161"/>
      <c r="M45" s="161"/>
      <c r="N45" s="161">
        <f>'実質公債費比率（分子）の構造'!O$49</f>
        <v>5</v>
      </c>
      <c r="O45" s="161"/>
      <c r="P45" s="161"/>
    </row>
    <row r="46" spans="1:16">
      <c r="A46" s="161" t="s">
        <v>61</v>
      </c>
      <c r="B46" s="161">
        <f>'実質公債費比率（分子）の構造'!K$48</f>
        <v>1</v>
      </c>
      <c r="C46" s="161"/>
      <c r="D46" s="161"/>
      <c r="E46" s="161">
        <f>'実質公債費比率（分子）の構造'!L$48</f>
        <v>1</v>
      </c>
      <c r="F46" s="161"/>
      <c r="G46" s="161"/>
      <c r="H46" s="161">
        <f>'実質公債費比率（分子）の構造'!M$48</f>
        <v>1</v>
      </c>
      <c r="I46" s="161"/>
      <c r="J46" s="161"/>
      <c r="K46" s="161">
        <f>'実質公債費比率（分子）の構造'!N$48</f>
        <v>1</v>
      </c>
      <c r="L46" s="161"/>
      <c r="M46" s="161"/>
      <c r="N46" s="161">
        <f>'実質公債費比率（分子）の構造'!O$48</f>
        <v>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197</v>
      </c>
      <c r="C49" s="161"/>
      <c r="D49" s="161"/>
      <c r="E49" s="161">
        <f>'実質公債費比率（分子）の構造'!L$45</f>
        <v>200</v>
      </c>
      <c r="F49" s="161"/>
      <c r="G49" s="161"/>
      <c r="H49" s="161">
        <f>'実質公債費比率（分子）の構造'!M$45</f>
        <v>177</v>
      </c>
      <c r="I49" s="161"/>
      <c r="J49" s="161"/>
      <c r="K49" s="161">
        <f>'実質公債費比率（分子）の構造'!N$45</f>
        <v>141</v>
      </c>
      <c r="L49" s="161"/>
      <c r="M49" s="161"/>
      <c r="N49" s="161">
        <f>'実質公債費比率（分子）の構造'!O$45</f>
        <v>132</v>
      </c>
      <c r="O49" s="161"/>
      <c r="P49" s="161"/>
    </row>
    <row r="50" spans="1:16">
      <c r="A50" s="161" t="s">
        <v>65</v>
      </c>
      <c r="B50" s="161" t="e">
        <f>NA()</f>
        <v>#N/A</v>
      </c>
      <c r="C50" s="161">
        <f>IF(ISNUMBER('実質公債費比率（分子）の構造'!K$53),'実質公債費比率（分子）の構造'!K$53,NA())</f>
        <v>-26</v>
      </c>
      <c r="D50" s="161" t="e">
        <f>NA()</f>
        <v>#N/A</v>
      </c>
      <c r="E50" s="161" t="e">
        <f>NA()</f>
        <v>#N/A</v>
      </c>
      <c r="F50" s="161">
        <f>IF(ISNUMBER('実質公債費比率（分子）の構造'!L$53),'実質公債費比率（分子）の構造'!L$53,NA())</f>
        <v>-25</v>
      </c>
      <c r="G50" s="161" t="e">
        <f>NA()</f>
        <v>#N/A</v>
      </c>
      <c r="H50" s="161" t="e">
        <f>NA()</f>
        <v>#N/A</v>
      </c>
      <c r="I50" s="161">
        <f>IF(ISNUMBER('実質公債費比率（分子）の構造'!M$53),'実質公債費比率（分子）の構造'!M$53,NA())</f>
        <v>-34</v>
      </c>
      <c r="J50" s="161" t="e">
        <f>NA()</f>
        <v>#N/A</v>
      </c>
      <c r="K50" s="161" t="e">
        <f>NA()</f>
        <v>#N/A</v>
      </c>
      <c r="L50" s="161">
        <f>IF(ISNUMBER('実質公債費比率（分子）の構造'!N$53),'実質公債費比率（分子）の構造'!N$53,NA())</f>
        <v>-64</v>
      </c>
      <c r="M50" s="161" t="e">
        <f>NA()</f>
        <v>#N/A</v>
      </c>
      <c r="N50" s="161" t="e">
        <f>NA()</f>
        <v>#N/A</v>
      </c>
      <c r="O50" s="161">
        <f>IF(ISNUMBER('実質公債費比率（分子）の構造'!O$53),'実質公債費比率（分子）の構造'!O$53,NA())</f>
        <v>-68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1986</v>
      </c>
      <c r="E56" s="160"/>
      <c r="F56" s="160"/>
      <c r="G56" s="160">
        <f>'将来負担比率（分子）の構造'!J$52</f>
        <v>1963</v>
      </c>
      <c r="H56" s="160"/>
      <c r="I56" s="160"/>
      <c r="J56" s="160">
        <f>'将来負担比率（分子）の構造'!K$52</f>
        <v>1936</v>
      </c>
      <c r="K56" s="160"/>
      <c r="L56" s="160"/>
      <c r="M56" s="160">
        <f>'将来負担比率（分子）の構造'!L$52</f>
        <v>1884</v>
      </c>
      <c r="N56" s="160"/>
      <c r="O56" s="160"/>
      <c r="P56" s="160">
        <f>'将来負担比率（分子）の構造'!M$52</f>
        <v>1902</v>
      </c>
    </row>
    <row r="57" spans="1:16">
      <c r="A57" s="160" t="s">
        <v>36</v>
      </c>
      <c r="B57" s="160"/>
      <c r="C57" s="160"/>
      <c r="D57" s="160">
        <f>'将来負担比率（分子）の構造'!I$51</f>
        <v>30</v>
      </c>
      <c r="E57" s="160"/>
      <c r="F57" s="160"/>
      <c r="G57" s="160">
        <f>'将来負担比率（分子）の構造'!J$51</f>
        <v>348</v>
      </c>
      <c r="H57" s="160"/>
      <c r="I57" s="160"/>
      <c r="J57" s="160">
        <f>'将来負担比率（分子）の構造'!K$51</f>
        <v>495</v>
      </c>
      <c r="K57" s="160"/>
      <c r="L57" s="160"/>
      <c r="M57" s="160">
        <f>'将来負担比率（分子）の構造'!L$51</f>
        <v>860</v>
      </c>
      <c r="N57" s="160"/>
      <c r="O57" s="160"/>
      <c r="P57" s="160">
        <f>'将来負担比率（分子）の構造'!M$51</f>
        <v>1139</v>
      </c>
    </row>
    <row r="58" spans="1:16">
      <c r="A58" s="160" t="s">
        <v>35</v>
      </c>
      <c r="B58" s="160"/>
      <c r="C58" s="160"/>
      <c r="D58" s="160">
        <f>'将来負担比率（分子）の構造'!I$50</f>
        <v>3518</v>
      </c>
      <c r="E58" s="160"/>
      <c r="F58" s="160"/>
      <c r="G58" s="160">
        <f>'将来負担比率（分子）の構造'!J$50</f>
        <v>3600</v>
      </c>
      <c r="H58" s="160"/>
      <c r="I58" s="160"/>
      <c r="J58" s="160">
        <f>'将来負担比率（分子）の構造'!K$50</f>
        <v>3779</v>
      </c>
      <c r="K58" s="160"/>
      <c r="L58" s="160"/>
      <c r="M58" s="160">
        <f>'将来負担比率（分子）の構造'!L$50</f>
        <v>3977</v>
      </c>
      <c r="N58" s="160"/>
      <c r="O58" s="160"/>
      <c r="P58" s="160">
        <f>'将来負担比率（分子）の構造'!M$50</f>
        <v>4086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f>'将来負担比率（分子）の構造'!J$46</f>
        <v>4</v>
      </c>
      <c r="F61" s="160"/>
      <c r="G61" s="160"/>
      <c r="H61" s="160">
        <f>'将来負担比率（分子）の構造'!K$46</f>
        <v>9</v>
      </c>
      <c r="I61" s="160"/>
      <c r="J61" s="160"/>
      <c r="K61" s="160">
        <f>'将来負担比率（分子）の構造'!L$46</f>
        <v>15</v>
      </c>
      <c r="L61" s="160"/>
      <c r="M61" s="160"/>
      <c r="N61" s="160">
        <f>'将来負担比率（分子）の構造'!M$46</f>
        <v>8</v>
      </c>
      <c r="O61" s="160"/>
      <c r="P61" s="160"/>
    </row>
    <row r="62" spans="1:16">
      <c r="A62" s="160" t="s">
        <v>29</v>
      </c>
      <c r="B62" s="160">
        <f>'将来負担比率（分子）の構造'!I$45</f>
        <v>417</v>
      </c>
      <c r="C62" s="160"/>
      <c r="D62" s="160"/>
      <c r="E62" s="160">
        <f>'将来負担比率（分子）の構造'!J$45</f>
        <v>431</v>
      </c>
      <c r="F62" s="160"/>
      <c r="G62" s="160"/>
      <c r="H62" s="160">
        <f>'将来負担比率（分子）の構造'!K$45</f>
        <v>400</v>
      </c>
      <c r="I62" s="160"/>
      <c r="J62" s="160"/>
      <c r="K62" s="160">
        <f>'将来負担比率（分子）の構造'!L$45</f>
        <v>376</v>
      </c>
      <c r="L62" s="160"/>
      <c r="M62" s="160"/>
      <c r="N62" s="160">
        <f>'将来負担比率（分子）の構造'!M$45</f>
        <v>361</v>
      </c>
      <c r="O62" s="160"/>
      <c r="P62" s="160"/>
    </row>
    <row r="63" spans="1:16">
      <c r="A63" s="160" t="s">
        <v>28</v>
      </c>
      <c r="B63" s="160">
        <f>'将来負担比率（分子）の構造'!I$44</f>
        <v>29</v>
      </c>
      <c r="C63" s="160"/>
      <c r="D63" s="160"/>
      <c r="E63" s="160">
        <f>'将来負担比率（分子）の構造'!J$44</f>
        <v>54</v>
      </c>
      <c r="F63" s="160"/>
      <c r="G63" s="160"/>
      <c r="H63" s="160">
        <f>'将来負担比率（分子）の構造'!K$44</f>
        <v>49</v>
      </c>
      <c r="I63" s="160"/>
      <c r="J63" s="160"/>
      <c r="K63" s="160">
        <f>'将来負担比率（分子）の構造'!L$44</f>
        <v>42</v>
      </c>
      <c r="L63" s="160"/>
      <c r="M63" s="160"/>
      <c r="N63" s="160">
        <f>'将来負担比率（分子）の構造'!M$44</f>
        <v>40</v>
      </c>
      <c r="O63" s="160"/>
      <c r="P63" s="160"/>
    </row>
    <row r="64" spans="1:16">
      <c r="A64" s="160" t="s">
        <v>27</v>
      </c>
      <c r="B64" s="160">
        <f>'将来負担比率（分子）の構造'!I$43</f>
        <v>5</v>
      </c>
      <c r="C64" s="160"/>
      <c r="D64" s="160"/>
      <c r="E64" s="160">
        <f>'将来負担比率（分子）の構造'!J$43</f>
        <v>4</v>
      </c>
      <c r="F64" s="160"/>
      <c r="G64" s="160"/>
      <c r="H64" s="160">
        <f>'将来負担比率（分子）の構造'!K$43</f>
        <v>3</v>
      </c>
      <c r="I64" s="160"/>
      <c r="J64" s="160"/>
      <c r="K64" s="160">
        <f>'将来負担比率（分子）の構造'!L$43</f>
        <v>2</v>
      </c>
      <c r="L64" s="160"/>
      <c r="M64" s="160"/>
      <c r="N64" s="160">
        <f>'将来負担比率（分子）の構造'!M$43</f>
        <v>1</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1496</v>
      </c>
      <c r="C66" s="160"/>
      <c r="D66" s="160"/>
      <c r="E66" s="160">
        <f>'将来負担比率（分子）の構造'!J$41</f>
        <v>1683</v>
      </c>
      <c r="F66" s="160"/>
      <c r="G66" s="160"/>
      <c r="H66" s="160">
        <f>'将来負担比率（分子）の構造'!K$41</f>
        <v>1781</v>
      </c>
      <c r="I66" s="160"/>
      <c r="J66" s="160"/>
      <c r="K66" s="160">
        <f>'将来負担比率（分子）の構造'!L$41</f>
        <v>2029</v>
      </c>
      <c r="L66" s="160"/>
      <c r="M66" s="160"/>
      <c r="N66" s="160">
        <f>'将来負担比率（分子）の構造'!M$41</f>
        <v>2312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811</v>
      </c>
      <c r="C72" s="164">
        <f>基金残高に係る経年分析!G55</f>
        <v>812</v>
      </c>
      <c r="D72" s="164">
        <f>基金残高に係る経年分析!H55</f>
        <v>814</v>
      </c>
    </row>
    <row r="73" spans="1:16">
      <c r="A73" s="163" t="s">
        <v>72</v>
      </c>
      <c r="B73" s="164">
        <f>基金残高に係る経年分析!F56</f>
        <v>1219</v>
      </c>
      <c r="C73" s="164">
        <f>基金残高に係る経年分析!G56</f>
        <v>1409</v>
      </c>
      <c r="D73" s="164">
        <f>基金残高に係る経年分析!H56</f>
        <v>1477</v>
      </c>
    </row>
    <row r="74" spans="1:16">
      <c r="A74" s="163" t="s">
        <v>73</v>
      </c>
      <c r="B74" s="164">
        <f>基金残高に係る経年分析!F57</f>
        <v>1749</v>
      </c>
      <c r="C74" s="164">
        <f>基金残高に係る経年分析!G57</f>
        <v>1754</v>
      </c>
      <c r="D74" s="164">
        <f>基金残高に係る経年分析!H57</f>
        <v>1794</v>
      </c>
    </row>
  </sheetData>
  <sheetProtection algorithmName="SHA-512" hashValue="P1qDpEQmZ97cOTZ34QcrWO7pgJxGWXZATWgUmyeQHdMLxKmUr1b4XGL1p/GWXkbQUI+SLZiv4Wk4A/ERJNJAQw==" saltValue="SJ826U9Ifgsgrb4hnHvv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204884</v>
      </c>
      <c r="S5" s="707"/>
      <c r="T5" s="707"/>
      <c r="U5" s="707"/>
      <c r="V5" s="707"/>
      <c r="W5" s="707"/>
      <c r="X5" s="707"/>
      <c r="Y5" s="753"/>
      <c r="Z5" s="771">
        <v>6.8</v>
      </c>
      <c r="AA5" s="771"/>
      <c r="AB5" s="771"/>
      <c r="AC5" s="771"/>
      <c r="AD5" s="772">
        <v>204884</v>
      </c>
      <c r="AE5" s="772"/>
      <c r="AF5" s="772"/>
      <c r="AG5" s="772"/>
      <c r="AH5" s="772"/>
      <c r="AI5" s="772"/>
      <c r="AJ5" s="772"/>
      <c r="AK5" s="772"/>
      <c r="AL5" s="754">
        <v>14.9</v>
      </c>
      <c r="AM5" s="723"/>
      <c r="AN5" s="723"/>
      <c r="AO5" s="755"/>
      <c r="AP5" s="740" t="s">
        <v>223</v>
      </c>
      <c r="AQ5" s="741"/>
      <c r="AR5" s="741"/>
      <c r="AS5" s="741"/>
      <c r="AT5" s="741"/>
      <c r="AU5" s="741"/>
      <c r="AV5" s="741"/>
      <c r="AW5" s="741"/>
      <c r="AX5" s="741"/>
      <c r="AY5" s="741"/>
      <c r="AZ5" s="741"/>
      <c r="BA5" s="741"/>
      <c r="BB5" s="741"/>
      <c r="BC5" s="741"/>
      <c r="BD5" s="741"/>
      <c r="BE5" s="741"/>
      <c r="BF5" s="742"/>
      <c r="BG5" s="641">
        <v>198228</v>
      </c>
      <c r="BH5" s="644"/>
      <c r="BI5" s="644"/>
      <c r="BJ5" s="644"/>
      <c r="BK5" s="644"/>
      <c r="BL5" s="644"/>
      <c r="BM5" s="644"/>
      <c r="BN5" s="645"/>
      <c r="BO5" s="703">
        <v>96.8</v>
      </c>
      <c r="BP5" s="703"/>
      <c r="BQ5" s="703"/>
      <c r="BR5" s="703"/>
      <c r="BS5" s="704">
        <v>151</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19262</v>
      </c>
      <c r="S6" s="644"/>
      <c r="T6" s="644"/>
      <c r="U6" s="644"/>
      <c r="V6" s="644"/>
      <c r="W6" s="644"/>
      <c r="X6" s="644"/>
      <c r="Y6" s="645"/>
      <c r="Z6" s="703">
        <v>0.6</v>
      </c>
      <c r="AA6" s="703"/>
      <c r="AB6" s="703"/>
      <c r="AC6" s="703"/>
      <c r="AD6" s="704">
        <v>19262</v>
      </c>
      <c r="AE6" s="704"/>
      <c r="AF6" s="704"/>
      <c r="AG6" s="704"/>
      <c r="AH6" s="704"/>
      <c r="AI6" s="704"/>
      <c r="AJ6" s="704"/>
      <c r="AK6" s="704"/>
      <c r="AL6" s="646">
        <v>1.4</v>
      </c>
      <c r="AM6" s="647"/>
      <c r="AN6" s="647"/>
      <c r="AO6" s="705"/>
      <c r="AP6" s="638" t="s">
        <v>228</v>
      </c>
      <c r="AQ6" s="639"/>
      <c r="AR6" s="639"/>
      <c r="AS6" s="639"/>
      <c r="AT6" s="639"/>
      <c r="AU6" s="639"/>
      <c r="AV6" s="639"/>
      <c r="AW6" s="639"/>
      <c r="AX6" s="639"/>
      <c r="AY6" s="639"/>
      <c r="AZ6" s="639"/>
      <c r="BA6" s="639"/>
      <c r="BB6" s="639"/>
      <c r="BC6" s="639"/>
      <c r="BD6" s="639"/>
      <c r="BE6" s="639"/>
      <c r="BF6" s="640"/>
      <c r="BG6" s="641">
        <v>198228</v>
      </c>
      <c r="BH6" s="644"/>
      <c r="BI6" s="644"/>
      <c r="BJ6" s="644"/>
      <c r="BK6" s="644"/>
      <c r="BL6" s="644"/>
      <c r="BM6" s="644"/>
      <c r="BN6" s="645"/>
      <c r="BO6" s="703">
        <v>96.8</v>
      </c>
      <c r="BP6" s="703"/>
      <c r="BQ6" s="703"/>
      <c r="BR6" s="703"/>
      <c r="BS6" s="704">
        <v>151</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63001</v>
      </c>
      <c r="CS6" s="644"/>
      <c r="CT6" s="644"/>
      <c r="CU6" s="644"/>
      <c r="CV6" s="644"/>
      <c r="CW6" s="644"/>
      <c r="CX6" s="644"/>
      <c r="CY6" s="645"/>
      <c r="CZ6" s="754">
        <v>2.1</v>
      </c>
      <c r="DA6" s="723"/>
      <c r="DB6" s="723"/>
      <c r="DC6" s="757"/>
      <c r="DD6" s="649" t="s">
        <v>123</v>
      </c>
      <c r="DE6" s="644"/>
      <c r="DF6" s="644"/>
      <c r="DG6" s="644"/>
      <c r="DH6" s="644"/>
      <c r="DI6" s="644"/>
      <c r="DJ6" s="644"/>
      <c r="DK6" s="644"/>
      <c r="DL6" s="644"/>
      <c r="DM6" s="644"/>
      <c r="DN6" s="644"/>
      <c r="DO6" s="644"/>
      <c r="DP6" s="645"/>
      <c r="DQ6" s="649">
        <v>63001</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357</v>
      </c>
      <c r="S7" s="644"/>
      <c r="T7" s="644"/>
      <c r="U7" s="644"/>
      <c r="V7" s="644"/>
      <c r="W7" s="644"/>
      <c r="X7" s="644"/>
      <c r="Y7" s="645"/>
      <c r="Z7" s="703">
        <v>0</v>
      </c>
      <c r="AA7" s="703"/>
      <c r="AB7" s="703"/>
      <c r="AC7" s="703"/>
      <c r="AD7" s="704">
        <v>357</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85449</v>
      </c>
      <c r="BH7" s="644"/>
      <c r="BI7" s="644"/>
      <c r="BJ7" s="644"/>
      <c r="BK7" s="644"/>
      <c r="BL7" s="644"/>
      <c r="BM7" s="644"/>
      <c r="BN7" s="645"/>
      <c r="BO7" s="703">
        <v>41.7</v>
      </c>
      <c r="BP7" s="703"/>
      <c r="BQ7" s="703"/>
      <c r="BR7" s="703"/>
      <c r="BS7" s="704">
        <v>151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496661</v>
      </c>
      <c r="CS7" s="644"/>
      <c r="CT7" s="644"/>
      <c r="CU7" s="644"/>
      <c r="CV7" s="644"/>
      <c r="CW7" s="644"/>
      <c r="CX7" s="644"/>
      <c r="CY7" s="645"/>
      <c r="CZ7" s="703">
        <v>16.8</v>
      </c>
      <c r="DA7" s="703"/>
      <c r="DB7" s="703"/>
      <c r="DC7" s="703"/>
      <c r="DD7" s="649">
        <v>30950</v>
      </c>
      <c r="DE7" s="644"/>
      <c r="DF7" s="644"/>
      <c r="DG7" s="644"/>
      <c r="DH7" s="644"/>
      <c r="DI7" s="644"/>
      <c r="DJ7" s="644"/>
      <c r="DK7" s="644"/>
      <c r="DL7" s="644"/>
      <c r="DM7" s="644"/>
      <c r="DN7" s="644"/>
      <c r="DO7" s="644"/>
      <c r="DP7" s="645"/>
      <c r="DQ7" s="649">
        <v>417915</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922</v>
      </c>
      <c r="S8" s="644"/>
      <c r="T8" s="644"/>
      <c r="U8" s="644"/>
      <c r="V8" s="644"/>
      <c r="W8" s="644"/>
      <c r="X8" s="644"/>
      <c r="Y8" s="645"/>
      <c r="Z8" s="703">
        <v>0</v>
      </c>
      <c r="AA8" s="703"/>
      <c r="AB8" s="703"/>
      <c r="AC8" s="703"/>
      <c r="AD8" s="704">
        <v>922</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4240</v>
      </c>
      <c r="BH8" s="644"/>
      <c r="BI8" s="644"/>
      <c r="BJ8" s="644"/>
      <c r="BK8" s="644"/>
      <c r="BL8" s="644"/>
      <c r="BM8" s="644"/>
      <c r="BN8" s="645"/>
      <c r="BO8" s="703">
        <v>2.1</v>
      </c>
      <c r="BP8" s="703"/>
      <c r="BQ8" s="703"/>
      <c r="BR8" s="703"/>
      <c r="BS8" s="649" t="s">
        <v>123</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693673</v>
      </c>
      <c r="CS8" s="644"/>
      <c r="CT8" s="644"/>
      <c r="CU8" s="644"/>
      <c r="CV8" s="644"/>
      <c r="CW8" s="644"/>
      <c r="CX8" s="644"/>
      <c r="CY8" s="645"/>
      <c r="CZ8" s="703">
        <v>23.5</v>
      </c>
      <c r="DA8" s="703"/>
      <c r="DB8" s="703"/>
      <c r="DC8" s="703"/>
      <c r="DD8" s="649">
        <v>389</v>
      </c>
      <c r="DE8" s="644"/>
      <c r="DF8" s="644"/>
      <c r="DG8" s="644"/>
      <c r="DH8" s="644"/>
      <c r="DI8" s="644"/>
      <c r="DJ8" s="644"/>
      <c r="DK8" s="644"/>
      <c r="DL8" s="644"/>
      <c r="DM8" s="644"/>
      <c r="DN8" s="644"/>
      <c r="DO8" s="644"/>
      <c r="DP8" s="645"/>
      <c r="DQ8" s="649">
        <v>354694</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972</v>
      </c>
      <c r="S9" s="644"/>
      <c r="T9" s="644"/>
      <c r="U9" s="644"/>
      <c r="V9" s="644"/>
      <c r="W9" s="644"/>
      <c r="X9" s="644"/>
      <c r="Y9" s="645"/>
      <c r="Z9" s="703">
        <v>0</v>
      </c>
      <c r="AA9" s="703"/>
      <c r="AB9" s="703"/>
      <c r="AC9" s="703"/>
      <c r="AD9" s="704">
        <v>972</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77538</v>
      </c>
      <c r="BH9" s="644"/>
      <c r="BI9" s="644"/>
      <c r="BJ9" s="644"/>
      <c r="BK9" s="644"/>
      <c r="BL9" s="644"/>
      <c r="BM9" s="644"/>
      <c r="BN9" s="645"/>
      <c r="BO9" s="703">
        <v>37.799999999999997</v>
      </c>
      <c r="BP9" s="703"/>
      <c r="BQ9" s="703"/>
      <c r="BR9" s="703"/>
      <c r="BS9" s="649" t="s">
        <v>123</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111911</v>
      </c>
      <c r="CS9" s="644"/>
      <c r="CT9" s="644"/>
      <c r="CU9" s="644"/>
      <c r="CV9" s="644"/>
      <c r="CW9" s="644"/>
      <c r="CX9" s="644"/>
      <c r="CY9" s="645"/>
      <c r="CZ9" s="703">
        <v>3.8</v>
      </c>
      <c r="DA9" s="703"/>
      <c r="DB9" s="703"/>
      <c r="DC9" s="703"/>
      <c r="DD9" s="649">
        <v>9194</v>
      </c>
      <c r="DE9" s="644"/>
      <c r="DF9" s="644"/>
      <c r="DG9" s="644"/>
      <c r="DH9" s="644"/>
      <c r="DI9" s="644"/>
      <c r="DJ9" s="644"/>
      <c r="DK9" s="644"/>
      <c r="DL9" s="644"/>
      <c r="DM9" s="644"/>
      <c r="DN9" s="644"/>
      <c r="DO9" s="644"/>
      <c r="DP9" s="645"/>
      <c r="DQ9" s="649">
        <v>104189</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240</v>
      </c>
      <c r="AE10" s="704"/>
      <c r="AF10" s="704"/>
      <c r="AG10" s="704"/>
      <c r="AH10" s="704"/>
      <c r="AI10" s="704"/>
      <c r="AJ10" s="704"/>
      <c r="AK10" s="704"/>
      <c r="AL10" s="646" t="s">
        <v>123</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2909</v>
      </c>
      <c r="BH10" s="644"/>
      <c r="BI10" s="644"/>
      <c r="BJ10" s="644"/>
      <c r="BK10" s="644"/>
      <c r="BL10" s="644"/>
      <c r="BM10" s="644"/>
      <c r="BN10" s="645"/>
      <c r="BO10" s="703">
        <v>1.4</v>
      </c>
      <c r="BP10" s="703"/>
      <c r="BQ10" s="703"/>
      <c r="BR10" s="703"/>
      <c r="BS10" s="649" t="s">
        <v>123</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429</v>
      </c>
      <c r="CS10" s="644"/>
      <c r="CT10" s="644"/>
      <c r="CU10" s="644"/>
      <c r="CV10" s="644"/>
      <c r="CW10" s="644"/>
      <c r="CX10" s="644"/>
      <c r="CY10" s="645"/>
      <c r="CZ10" s="703">
        <v>0</v>
      </c>
      <c r="DA10" s="703"/>
      <c r="DB10" s="703"/>
      <c r="DC10" s="703"/>
      <c r="DD10" s="649" t="s">
        <v>123</v>
      </c>
      <c r="DE10" s="644"/>
      <c r="DF10" s="644"/>
      <c r="DG10" s="644"/>
      <c r="DH10" s="644"/>
      <c r="DI10" s="644"/>
      <c r="DJ10" s="644"/>
      <c r="DK10" s="644"/>
      <c r="DL10" s="644"/>
      <c r="DM10" s="644"/>
      <c r="DN10" s="644"/>
      <c r="DO10" s="644"/>
      <c r="DP10" s="645"/>
      <c r="DQ10" s="649">
        <v>429</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240</v>
      </c>
      <c r="AA11" s="703"/>
      <c r="AB11" s="703"/>
      <c r="AC11" s="703"/>
      <c r="AD11" s="704" t="s">
        <v>240</v>
      </c>
      <c r="AE11" s="704"/>
      <c r="AF11" s="704"/>
      <c r="AG11" s="704"/>
      <c r="AH11" s="704"/>
      <c r="AI11" s="704"/>
      <c r="AJ11" s="704"/>
      <c r="AK11" s="704"/>
      <c r="AL11" s="646" t="s">
        <v>123</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762</v>
      </c>
      <c r="BH11" s="644"/>
      <c r="BI11" s="644"/>
      <c r="BJ11" s="644"/>
      <c r="BK11" s="644"/>
      <c r="BL11" s="644"/>
      <c r="BM11" s="644"/>
      <c r="BN11" s="645"/>
      <c r="BO11" s="703">
        <v>0.4</v>
      </c>
      <c r="BP11" s="703"/>
      <c r="BQ11" s="703"/>
      <c r="BR11" s="703"/>
      <c r="BS11" s="649">
        <v>151</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180100</v>
      </c>
      <c r="CS11" s="644"/>
      <c r="CT11" s="644"/>
      <c r="CU11" s="644"/>
      <c r="CV11" s="644"/>
      <c r="CW11" s="644"/>
      <c r="CX11" s="644"/>
      <c r="CY11" s="645"/>
      <c r="CZ11" s="703">
        <v>6.1</v>
      </c>
      <c r="DA11" s="703"/>
      <c r="DB11" s="703"/>
      <c r="DC11" s="703"/>
      <c r="DD11" s="649">
        <v>53752</v>
      </c>
      <c r="DE11" s="644"/>
      <c r="DF11" s="644"/>
      <c r="DG11" s="644"/>
      <c r="DH11" s="644"/>
      <c r="DI11" s="644"/>
      <c r="DJ11" s="644"/>
      <c r="DK11" s="644"/>
      <c r="DL11" s="644"/>
      <c r="DM11" s="644"/>
      <c r="DN11" s="644"/>
      <c r="DO11" s="644"/>
      <c r="DP11" s="645"/>
      <c r="DQ11" s="649">
        <v>96548</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47697</v>
      </c>
      <c r="S12" s="644"/>
      <c r="T12" s="644"/>
      <c r="U12" s="644"/>
      <c r="V12" s="644"/>
      <c r="W12" s="644"/>
      <c r="X12" s="644"/>
      <c r="Y12" s="645"/>
      <c r="Z12" s="703">
        <v>1.6</v>
      </c>
      <c r="AA12" s="703"/>
      <c r="AB12" s="703"/>
      <c r="AC12" s="703"/>
      <c r="AD12" s="704">
        <v>47697</v>
      </c>
      <c r="AE12" s="704"/>
      <c r="AF12" s="704"/>
      <c r="AG12" s="704"/>
      <c r="AH12" s="704"/>
      <c r="AI12" s="704"/>
      <c r="AJ12" s="704"/>
      <c r="AK12" s="704"/>
      <c r="AL12" s="646">
        <v>3.5</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95743</v>
      </c>
      <c r="BH12" s="644"/>
      <c r="BI12" s="644"/>
      <c r="BJ12" s="644"/>
      <c r="BK12" s="644"/>
      <c r="BL12" s="644"/>
      <c r="BM12" s="644"/>
      <c r="BN12" s="645"/>
      <c r="BO12" s="703">
        <v>46.7</v>
      </c>
      <c r="BP12" s="703"/>
      <c r="BQ12" s="703"/>
      <c r="BR12" s="703"/>
      <c r="BS12" s="649" t="s">
        <v>123</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4185</v>
      </c>
      <c r="CS12" s="644"/>
      <c r="CT12" s="644"/>
      <c r="CU12" s="644"/>
      <c r="CV12" s="644"/>
      <c r="CW12" s="644"/>
      <c r="CX12" s="644"/>
      <c r="CY12" s="645"/>
      <c r="CZ12" s="703">
        <v>0.1</v>
      </c>
      <c r="DA12" s="703"/>
      <c r="DB12" s="703"/>
      <c r="DC12" s="703"/>
      <c r="DD12" s="649" t="s">
        <v>123</v>
      </c>
      <c r="DE12" s="644"/>
      <c r="DF12" s="644"/>
      <c r="DG12" s="644"/>
      <c r="DH12" s="644"/>
      <c r="DI12" s="644"/>
      <c r="DJ12" s="644"/>
      <c r="DK12" s="644"/>
      <c r="DL12" s="644"/>
      <c r="DM12" s="644"/>
      <c r="DN12" s="644"/>
      <c r="DO12" s="644"/>
      <c r="DP12" s="645"/>
      <c r="DQ12" s="649">
        <v>3373</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94428</v>
      </c>
      <c r="BH13" s="644"/>
      <c r="BI13" s="644"/>
      <c r="BJ13" s="644"/>
      <c r="BK13" s="644"/>
      <c r="BL13" s="644"/>
      <c r="BM13" s="644"/>
      <c r="BN13" s="645"/>
      <c r="BO13" s="703">
        <v>46.1</v>
      </c>
      <c r="BP13" s="703"/>
      <c r="BQ13" s="703"/>
      <c r="BR13" s="703"/>
      <c r="BS13" s="649" t="s">
        <v>123</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832531</v>
      </c>
      <c r="CS13" s="644"/>
      <c r="CT13" s="644"/>
      <c r="CU13" s="644"/>
      <c r="CV13" s="644"/>
      <c r="CW13" s="644"/>
      <c r="CX13" s="644"/>
      <c r="CY13" s="645"/>
      <c r="CZ13" s="703">
        <v>28.2</v>
      </c>
      <c r="DA13" s="703"/>
      <c r="DB13" s="703"/>
      <c r="DC13" s="703"/>
      <c r="DD13" s="649">
        <v>791864</v>
      </c>
      <c r="DE13" s="644"/>
      <c r="DF13" s="644"/>
      <c r="DG13" s="644"/>
      <c r="DH13" s="644"/>
      <c r="DI13" s="644"/>
      <c r="DJ13" s="644"/>
      <c r="DK13" s="644"/>
      <c r="DL13" s="644"/>
      <c r="DM13" s="644"/>
      <c r="DN13" s="644"/>
      <c r="DO13" s="644"/>
      <c r="DP13" s="645"/>
      <c r="DQ13" s="649">
        <v>107399</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12007</v>
      </c>
      <c r="BH14" s="644"/>
      <c r="BI14" s="644"/>
      <c r="BJ14" s="644"/>
      <c r="BK14" s="644"/>
      <c r="BL14" s="644"/>
      <c r="BM14" s="644"/>
      <c r="BN14" s="645"/>
      <c r="BO14" s="703">
        <v>5.9</v>
      </c>
      <c r="BP14" s="703"/>
      <c r="BQ14" s="703"/>
      <c r="BR14" s="703"/>
      <c r="BS14" s="649" t="s">
        <v>123</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103323</v>
      </c>
      <c r="CS14" s="644"/>
      <c r="CT14" s="644"/>
      <c r="CU14" s="644"/>
      <c r="CV14" s="644"/>
      <c r="CW14" s="644"/>
      <c r="CX14" s="644"/>
      <c r="CY14" s="645"/>
      <c r="CZ14" s="703">
        <v>3.5</v>
      </c>
      <c r="DA14" s="703"/>
      <c r="DB14" s="703"/>
      <c r="DC14" s="703"/>
      <c r="DD14" s="649">
        <v>28524</v>
      </c>
      <c r="DE14" s="644"/>
      <c r="DF14" s="644"/>
      <c r="DG14" s="644"/>
      <c r="DH14" s="644"/>
      <c r="DI14" s="644"/>
      <c r="DJ14" s="644"/>
      <c r="DK14" s="644"/>
      <c r="DL14" s="644"/>
      <c r="DM14" s="644"/>
      <c r="DN14" s="644"/>
      <c r="DO14" s="644"/>
      <c r="DP14" s="645"/>
      <c r="DQ14" s="649">
        <v>76473</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7068</v>
      </c>
      <c r="S15" s="644"/>
      <c r="T15" s="644"/>
      <c r="U15" s="644"/>
      <c r="V15" s="644"/>
      <c r="W15" s="644"/>
      <c r="X15" s="644"/>
      <c r="Y15" s="645"/>
      <c r="Z15" s="703">
        <v>0.2</v>
      </c>
      <c r="AA15" s="703"/>
      <c r="AB15" s="703"/>
      <c r="AC15" s="703"/>
      <c r="AD15" s="704">
        <v>7068</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5029</v>
      </c>
      <c r="BH15" s="644"/>
      <c r="BI15" s="644"/>
      <c r="BJ15" s="644"/>
      <c r="BK15" s="644"/>
      <c r="BL15" s="644"/>
      <c r="BM15" s="644"/>
      <c r="BN15" s="645"/>
      <c r="BO15" s="703">
        <v>2.5</v>
      </c>
      <c r="BP15" s="703"/>
      <c r="BQ15" s="703"/>
      <c r="BR15" s="703"/>
      <c r="BS15" s="649" t="s">
        <v>123</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192638</v>
      </c>
      <c r="CS15" s="644"/>
      <c r="CT15" s="644"/>
      <c r="CU15" s="644"/>
      <c r="CV15" s="644"/>
      <c r="CW15" s="644"/>
      <c r="CX15" s="644"/>
      <c r="CY15" s="645"/>
      <c r="CZ15" s="703">
        <v>6.5</v>
      </c>
      <c r="DA15" s="703"/>
      <c r="DB15" s="703"/>
      <c r="DC15" s="703"/>
      <c r="DD15" s="649">
        <v>23708</v>
      </c>
      <c r="DE15" s="644"/>
      <c r="DF15" s="644"/>
      <c r="DG15" s="644"/>
      <c r="DH15" s="644"/>
      <c r="DI15" s="644"/>
      <c r="DJ15" s="644"/>
      <c r="DK15" s="644"/>
      <c r="DL15" s="644"/>
      <c r="DM15" s="644"/>
      <c r="DN15" s="644"/>
      <c r="DO15" s="644"/>
      <c r="DP15" s="645"/>
      <c r="DQ15" s="649">
        <v>156767</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240</v>
      </c>
      <c r="AE16" s="704"/>
      <c r="AF16" s="704"/>
      <c r="AG16" s="704"/>
      <c r="AH16" s="704"/>
      <c r="AI16" s="704"/>
      <c r="AJ16" s="704"/>
      <c r="AK16" s="704"/>
      <c r="AL16" s="646" t="s">
        <v>140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140</v>
      </c>
      <c r="BP16" s="703"/>
      <c r="BQ16" s="703"/>
      <c r="BR16" s="703"/>
      <c r="BS16" s="649" t="s">
        <v>123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2128</v>
      </c>
      <c r="CS16" s="644"/>
      <c r="CT16" s="644"/>
      <c r="CU16" s="644"/>
      <c r="CV16" s="644"/>
      <c r="CW16" s="644"/>
      <c r="CX16" s="644"/>
      <c r="CY16" s="645"/>
      <c r="CZ16" s="703">
        <v>0.1</v>
      </c>
      <c r="DA16" s="703"/>
      <c r="DB16" s="703"/>
      <c r="DC16" s="703"/>
      <c r="DD16" s="649" t="s">
        <v>240</v>
      </c>
      <c r="DE16" s="644"/>
      <c r="DF16" s="644"/>
      <c r="DG16" s="644"/>
      <c r="DH16" s="644"/>
      <c r="DI16" s="644"/>
      <c r="DJ16" s="644"/>
      <c r="DK16" s="644"/>
      <c r="DL16" s="644"/>
      <c r="DM16" s="644"/>
      <c r="DN16" s="644"/>
      <c r="DO16" s="644"/>
      <c r="DP16" s="645"/>
      <c r="DQ16" s="649">
        <v>2128</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767</v>
      </c>
      <c r="S17" s="644"/>
      <c r="T17" s="644"/>
      <c r="U17" s="644"/>
      <c r="V17" s="644"/>
      <c r="W17" s="644"/>
      <c r="X17" s="644"/>
      <c r="Y17" s="645"/>
      <c r="Z17" s="703">
        <v>0</v>
      </c>
      <c r="AA17" s="703"/>
      <c r="AB17" s="703"/>
      <c r="AC17" s="703"/>
      <c r="AD17" s="704">
        <v>767</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240</v>
      </c>
      <c r="BH17" s="644"/>
      <c r="BI17" s="644"/>
      <c r="BJ17" s="644"/>
      <c r="BK17" s="644"/>
      <c r="BL17" s="644"/>
      <c r="BM17" s="644"/>
      <c r="BN17" s="645"/>
      <c r="BO17" s="703" t="s">
        <v>123</v>
      </c>
      <c r="BP17" s="703"/>
      <c r="BQ17" s="703"/>
      <c r="BR17" s="703"/>
      <c r="BS17" s="649" t="s">
        <v>140</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270831</v>
      </c>
      <c r="CS17" s="644"/>
      <c r="CT17" s="644"/>
      <c r="CU17" s="644"/>
      <c r="CV17" s="644"/>
      <c r="CW17" s="644"/>
      <c r="CX17" s="644"/>
      <c r="CY17" s="645"/>
      <c r="CZ17" s="703">
        <v>9.1999999999999993</v>
      </c>
      <c r="DA17" s="703"/>
      <c r="DB17" s="703"/>
      <c r="DC17" s="703"/>
      <c r="DD17" s="649" t="s">
        <v>123</v>
      </c>
      <c r="DE17" s="644"/>
      <c r="DF17" s="644"/>
      <c r="DG17" s="644"/>
      <c r="DH17" s="644"/>
      <c r="DI17" s="644"/>
      <c r="DJ17" s="644"/>
      <c r="DK17" s="644"/>
      <c r="DL17" s="644"/>
      <c r="DM17" s="644"/>
      <c r="DN17" s="644"/>
      <c r="DO17" s="644"/>
      <c r="DP17" s="645"/>
      <c r="DQ17" s="649">
        <v>260260</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1305692</v>
      </c>
      <c r="S18" s="644"/>
      <c r="T18" s="644"/>
      <c r="U18" s="644"/>
      <c r="V18" s="644"/>
      <c r="W18" s="644"/>
      <c r="X18" s="644"/>
      <c r="Y18" s="645"/>
      <c r="Z18" s="703">
        <v>43.3</v>
      </c>
      <c r="AA18" s="703"/>
      <c r="AB18" s="703"/>
      <c r="AC18" s="703"/>
      <c r="AD18" s="704">
        <v>1094072</v>
      </c>
      <c r="AE18" s="704"/>
      <c r="AF18" s="704"/>
      <c r="AG18" s="704"/>
      <c r="AH18" s="704"/>
      <c r="AI18" s="704"/>
      <c r="AJ18" s="704"/>
      <c r="AK18" s="704"/>
      <c r="AL18" s="646">
        <v>79.400000000000006</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1094072</v>
      </c>
      <c r="S19" s="644"/>
      <c r="T19" s="644"/>
      <c r="U19" s="644"/>
      <c r="V19" s="644"/>
      <c r="W19" s="644"/>
      <c r="X19" s="644"/>
      <c r="Y19" s="645"/>
      <c r="Z19" s="703">
        <v>36.299999999999997</v>
      </c>
      <c r="AA19" s="703"/>
      <c r="AB19" s="703"/>
      <c r="AC19" s="703"/>
      <c r="AD19" s="704">
        <v>1094072</v>
      </c>
      <c r="AE19" s="704"/>
      <c r="AF19" s="704"/>
      <c r="AG19" s="704"/>
      <c r="AH19" s="704"/>
      <c r="AI19" s="704"/>
      <c r="AJ19" s="704"/>
      <c r="AK19" s="704"/>
      <c r="AL19" s="646">
        <v>79.400000000000006</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6656</v>
      </c>
      <c r="BH19" s="644"/>
      <c r="BI19" s="644"/>
      <c r="BJ19" s="644"/>
      <c r="BK19" s="644"/>
      <c r="BL19" s="644"/>
      <c r="BM19" s="644"/>
      <c r="BN19" s="645"/>
      <c r="BO19" s="703">
        <v>3.2</v>
      </c>
      <c r="BP19" s="703"/>
      <c r="BQ19" s="703"/>
      <c r="BR19" s="703"/>
      <c r="BS19" s="649" t="s">
        <v>123</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211620</v>
      </c>
      <c r="S20" s="644"/>
      <c r="T20" s="644"/>
      <c r="U20" s="644"/>
      <c r="V20" s="644"/>
      <c r="W20" s="644"/>
      <c r="X20" s="644"/>
      <c r="Y20" s="645"/>
      <c r="Z20" s="703">
        <v>7</v>
      </c>
      <c r="AA20" s="703"/>
      <c r="AB20" s="703"/>
      <c r="AC20" s="703"/>
      <c r="AD20" s="704" t="s">
        <v>123</v>
      </c>
      <c r="AE20" s="704"/>
      <c r="AF20" s="704"/>
      <c r="AG20" s="704"/>
      <c r="AH20" s="704"/>
      <c r="AI20" s="704"/>
      <c r="AJ20" s="704"/>
      <c r="AK20" s="704"/>
      <c r="AL20" s="646" t="s">
        <v>123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6656</v>
      </c>
      <c r="BH20" s="644"/>
      <c r="BI20" s="644"/>
      <c r="BJ20" s="644"/>
      <c r="BK20" s="644"/>
      <c r="BL20" s="644"/>
      <c r="BM20" s="644"/>
      <c r="BN20" s="645"/>
      <c r="BO20" s="703">
        <v>3.2</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2951411</v>
      </c>
      <c r="CS20" s="644"/>
      <c r="CT20" s="644"/>
      <c r="CU20" s="644"/>
      <c r="CV20" s="644"/>
      <c r="CW20" s="644"/>
      <c r="CX20" s="644"/>
      <c r="CY20" s="645"/>
      <c r="CZ20" s="703">
        <v>100</v>
      </c>
      <c r="DA20" s="703"/>
      <c r="DB20" s="703"/>
      <c r="DC20" s="703"/>
      <c r="DD20" s="649">
        <v>938381</v>
      </c>
      <c r="DE20" s="644"/>
      <c r="DF20" s="644"/>
      <c r="DG20" s="644"/>
      <c r="DH20" s="644"/>
      <c r="DI20" s="644"/>
      <c r="DJ20" s="644"/>
      <c r="DK20" s="644"/>
      <c r="DL20" s="644"/>
      <c r="DM20" s="644"/>
      <c r="DN20" s="644"/>
      <c r="DO20" s="644"/>
      <c r="DP20" s="645"/>
      <c r="DQ20" s="649">
        <v>1643176</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240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6656</v>
      </c>
      <c r="BH21" s="644"/>
      <c r="BI21" s="644"/>
      <c r="BJ21" s="644"/>
      <c r="BK21" s="644"/>
      <c r="BL21" s="644"/>
      <c r="BM21" s="644"/>
      <c r="BN21" s="645"/>
      <c r="BO21" s="703">
        <v>3.2</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1587621</v>
      </c>
      <c r="S22" s="644"/>
      <c r="T22" s="644"/>
      <c r="U22" s="644"/>
      <c r="V22" s="644"/>
      <c r="W22" s="644"/>
      <c r="X22" s="644"/>
      <c r="Y22" s="645"/>
      <c r="Z22" s="703">
        <v>52.6</v>
      </c>
      <c r="AA22" s="703"/>
      <c r="AB22" s="703"/>
      <c r="AC22" s="703"/>
      <c r="AD22" s="704">
        <v>1376001</v>
      </c>
      <c r="AE22" s="704"/>
      <c r="AF22" s="704"/>
      <c r="AG22" s="704"/>
      <c r="AH22" s="704"/>
      <c r="AI22" s="704"/>
      <c r="AJ22" s="704"/>
      <c r="AK22" s="704"/>
      <c r="AL22" s="646">
        <v>99.8</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240</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655</v>
      </c>
      <c r="S23" s="644"/>
      <c r="T23" s="644"/>
      <c r="U23" s="644"/>
      <c r="V23" s="644"/>
      <c r="W23" s="644"/>
      <c r="X23" s="644"/>
      <c r="Y23" s="645"/>
      <c r="Z23" s="703">
        <v>0</v>
      </c>
      <c r="AA23" s="703"/>
      <c r="AB23" s="703"/>
      <c r="AC23" s="703"/>
      <c r="AD23" s="704">
        <v>655</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240</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37164</v>
      </c>
      <c r="S24" s="644"/>
      <c r="T24" s="644"/>
      <c r="U24" s="644"/>
      <c r="V24" s="644"/>
      <c r="W24" s="644"/>
      <c r="X24" s="644"/>
      <c r="Y24" s="645"/>
      <c r="Z24" s="703">
        <v>1.2</v>
      </c>
      <c r="AA24" s="703"/>
      <c r="AB24" s="703"/>
      <c r="AC24" s="703"/>
      <c r="AD24" s="704" t="s">
        <v>140</v>
      </c>
      <c r="AE24" s="704"/>
      <c r="AF24" s="704"/>
      <c r="AG24" s="704"/>
      <c r="AH24" s="704"/>
      <c r="AI24" s="704"/>
      <c r="AJ24" s="704"/>
      <c r="AK24" s="704"/>
      <c r="AL24" s="646" t="s">
        <v>123</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240</v>
      </c>
      <c r="BP24" s="703"/>
      <c r="BQ24" s="703"/>
      <c r="BR24" s="703"/>
      <c r="BS24" s="649" t="s">
        <v>123</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1073908</v>
      </c>
      <c r="CS24" s="707"/>
      <c r="CT24" s="707"/>
      <c r="CU24" s="707"/>
      <c r="CV24" s="707"/>
      <c r="CW24" s="707"/>
      <c r="CX24" s="707"/>
      <c r="CY24" s="753"/>
      <c r="CZ24" s="754">
        <v>36.4</v>
      </c>
      <c r="DA24" s="723"/>
      <c r="DB24" s="723"/>
      <c r="DC24" s="757"/>
      <c r="DD24" s="752">
        <v>773943</v>
      </c>
      <c r="DE24" s="707"/>
      <c r="DF24" s="707"/>
      <c r="DG24" s="707"/>
      <c r="DH24" s="707"/>
      <c r="DI24" s="707"/>
      <c r="DJ24" s="707"/>
      <c r="DK24" s="753"/>
      <c r="DL24" s="752">
        <v>633168</v>
      </c>
      <c r="DM24" s="707"/>
      <c r="DN24" s="707"/>
      <c r="DO24" s="707"/>
      <c r="DP24" s="707"/>
      <c r="DQ24" s="707"/>
      <c r="DR24" s="707"/>
      <c r="DS24" s="707"/>
      <c r="DT24" s="707"/>
      <c r="DU24" s="707"/>
      <c r="DV24" s="753"/>
      <c r="DW24" s="754">
        <v>44.2</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19823</v>
      </c>
      <c r="S25" s="644"/>
      <c r="T25" s="644"/>
      <c r="U25" s="644"/>
      <c r="V25" s="644"/>
      <c r="W25" s="644"/>
      <c r="X25" s="644"/>
      <c r="Y25" s="645"/>
      <c r="Z25" s="703">
        <v>0.7</v>
      </c>
      <c r="AA25" s="703"/>
      <c r="AB25" s="703"/>
      <c r="AC25" s="703"/>
      <c r="AD25" s="704">
        <v>1588</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140</v>
      </c>
      <c r="BP25" s="703"/>
      <c r="BQ25" s="703"/>
      <c r="BR25" s="703"/>
      <c r="BS25" s="649" t="s">
        <v>123</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402240</v>
      </c>
      <c r="CS25" s="642"/>
      <c r="CT25" s="642"/>
      <c r="CU25" s="642"/>
      <c r="CV25" s="642"/>
      <c r="CW25" s="642"/>
      <c r="CX25" s="642"/>
      <c r="CY25" s="643"/>
      <c r="CZ25" s="646">
        <v>13.6</v>
      </c>
      <c r="DA25" s="675"/>
      <c r="DB25" s="675"/>
      <c r="DC25" s="676"/>
      <c r="DD25" s="649">
        <v>379937</v>
      </c>
      <c r="DE25" s="642"/>
      <c r="DF25" s="642"/>
      <c r="DG25" s="642"/>
      <c r="DH25" s="642"/>
      <c r="DI25" s="642"/>
      <c r="DJ25" s="642"/>
      <c r="DK25" s="643"/>
      <c r="DL25" s="649">
        <v>378116</v>
      </c>
      <c r="DM25" s="642"/>
      <c r="DN25" s="642"/>
      <c r="DO25" s="642"/>
      <c r="DP25" s="642"/>
      <c r="DQ25" s="642"/>
      <c r="DR25" s="642"/>
      <c r="DS25" s="642"/>
      <c r="DT25" s="642"/>
      <c r="DU25" s="642"/>
      <c r="DV25" s="643"/>
      <c r="DW25" s="646">
        <v>26.4</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7506</v>
      </c>
      <c r="S26" s="644"/>
      <c r="T26" s="644"/>
      <c r="U26" s="644"/>
      <c r="V26" s="644"/>
      <c r="W26" s="644"/>
      <c r="X26" s="644"/>
      <c r="Y26" s="645"/>
      <c r="Z26" s="703">
        <v>0.2</v>
      </c>
      <c r="AA26" s="703"/>
      <c r="AB26" s="703"/>
      <c r="AC26" s="703"/>
      <c r="AD26" s="704" t="s">
        <v>123</v>
      </c>
      <c r="AE26" s="704"/>
      <c r="AF26" s="704"/>
      <c r="AG26" s="704"/>
      <c r="AH26" s="704"/>
      <c r="AI26" s="704"/>
      <c r="AJ26" s="704"/>
      <c r="AK26" s="704"/>
      <c r="AL26" s="646" t="s">
        <v>123</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214748</v>
      </c>
      <c r="CS26" s="644"/>
      <c r="CT26" s="644"/>
      <c r="CU26" s="644"/>
      <c r="CV26" s="644"/>
      <c r="CW26" s="644"/>
      <c r="CX26" s="644"/>
      <c r="CY26" s="645"/>
      <c r="CZ26" s="646">
        <v>7.3</v>
      </c>
      <c r="DA26" s="675"/>
      <c r="DB26" s="675"/>
      <c r="DC26" s="676"/>
      <c r="DD26" s="649">
        <v>196583</v>
      </c>
      <c r="DE26" s="644"/>
      <c r="DF26" s="644"/>
      <c r="DG26" s="644"/>
      <c r="DH26" s="644"/>
      <c r="DI26" s="644"/>
      <c r="DJ26" s="644"/>
      <c r="DK26" s="645"/>
      <c r="DL26" s="649" t="s">
        <v>123</v>
      </c>
      <c r="DM26" s="644"/>
      <c r="DN26" s="644"/>
      <c r="DO26" s="644"/>
      <c r="DP26" s="644"/>
      <c r="DQ26" s="644"/>
      <c r="DR26" s="644"/>
      <c r="DS26" s="644"/>
      <c r="DT26" s="644"/>
      <c r="DU26" s="644"/>
      <c r="DV26" s="645"/>
      <c r="DW26" s="646" t="s">
        <v>240</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512118</v>
      </c>
      <c r="S27" s="644"/>
      <c r="T27" s="644"/>
      <c r="U27" s="644"/>
      <c r="V27" s="644"/>
      <c r="W27" s="644"/>
      <c r="X27" s="644"/>
      <c r="Y27" s="645"/>
      <c r="Z27" s="703">
        <v>17</v>
      </c>
      <c r="AA27" s="703"/>
      <c r="AB27" s="703"/>
      <c r="AC27" s="703"/>
      <c r="AD27" s="704" t="s">
        <v>123</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204884</v>
      </c>
      <c r="BH27" s="644"/>
      <c r="BI27" s="644"/>
      <c r="BJ27" s="644"/>
      <c r="BK27" s="644"/>
      <c r="BL27" s="644"/>
      <c r="BM27" s="644"/>
      <c r="BN27" s="645"/>
      <c r="BO27" s="703">
        <v>100</v>
      </c>
      <c r="BP27" s="703"/>
      <c r="BQ27" s="703"/>
      <c r="BR27" s="703"/>
      <c r="BS27" s="649">
        <v>151</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400837</v>
      </c>
      <c r="CS27" s="642"/>
      <c r="CT27" s="642"/>
      <c r="CU27" s="642"/>
      <c r="CV27" s="642"/>
      <c r="CW27" s="642"/>
      <c r="CX27" s="642"/>
      <c r="CY27" s="643"/>
      <c r="CZ27" s="646">
        <v>13.6</v>
      </c>
      <c r="DA27" s="675"/>
      <c r="DB27" s="675"/>
      <c r="DC27" s="676"/>
      <c r="DD27" s="649">
        <v>133746</v>
      </c>
      <c r="DE27" s="642"/>
      <c r="DF27" s="642"/>
      <c r="DG27" s="642"/>
      <c r="DH27" s="642"/>
      <c r="DI27" s="642"/>
      <c r="DJ27" s="642"/>
      <c r="DK27" s="643"/>
      <c r="DL27" s="649">
        <v>133728</v>
      </c>
      <c r="DM27" s="642"/>
      <c r="DN27" s="642"/>
      <c r="DO27" s="642"/>
      <c r="DP27" s="642"/>
      <c r="DQ27" s="642"/>
      <c r="DR27" s="642"/>
      <c r="DS27" s="642"/>
      <c r="DT27" s="642"/>
      <c r="DU27" s="642"/>
      <c r="DV27" s="643"/>
      <c r="DW27" s="646">
        <v>9.3000000000000007</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240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270831</v>
      </c>
      <c r="CS28" s="644"/>
      <c r="CT28" s="644"/>
      <c r="CU28" s="644"/>
      <c r="CV28" s="644"/>
      <c r="CW28" s="644"/>
      <c r="CX28" s="644"/>
      <c r="CY28" s="645"/>
      <c r="CZ28" s="646">
        <v>9.1999999999999993</v>
      </c>
      <c r="DA28" s="675"/>
      <c r="DB28" s="675"/>
      <c r="DC28" s="676"/>
      <c r="DD28" s="649">
        <v>260260</v>
      </c>
      <c r="DE28" s="644"/>
      <c r="DF28" s="644"/>
      <c r="DG28" s="644"/>
      <c r="DH28" s="644"/>
      <c r="DI28" s="644"/>
      <c r="DJ28" s="644"/>
      <c r="DK28" s="645"/>
      <c r="DL28" s="649">
        <v>121324</v>
      </c>
      <c r="DM28" s="644"/>
      <c r="DN28" s="644"/>
      <c r="DO28" s="644"/>
      <c r="DP28" s="644"/>
      <c r="DQ28" s="644"/>
      <c r="DR28" s="644"/>
      <c r="DS28" s="644"/>
      <c r="DT28" s="644"/>
      <c r="DU28" s="644"/>
      <c r="DV28" s="645"/>
      <c r="DW28" s="646">
        <v>8.5</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179541</v>
      </c>
      <c r="S29" s="644"/>
      <c r="T29" s="644"/>
      <c r="U29" s="644"/>
      <c r="V29" s="644"/>
      <c r="W29" s="644"/>
      <c r="X29" s="644"/>
      <c r="Y29" s="645"/>
      <c r="Z29" s="703">
        <v>5.9</v>
      </c>
      <c r="AA29" s="703"/>
      <c r="AB29" s="703"/>
      <c r="AC29" s="703"/>
      <c r="AD29" s="704" t="s">
        <v>123</v>
      </c>
      <c r="AE29" s="704"/>
      <c r="AF29" s="704"/>
      <c r="AG29" s="704"/>
      <c r="AH29" s="704"/>
      <c r="AI29" s="704"/>
      <c r="AJ29" s="704"/>
      <c r="AK29" s="704"/>
      <c r="AL29" s="646" t="s">
        <v>123</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270831</v>
      </c>
      <c r="CS29" s="642"/>
      <c r="CT29" s="642"/>
      <c r="CU29" s="642"/>
      <c r="CV29" s="642"/>
      <c r="CW29" s="642"/>
      <c r="CX29" s="642"/>
      <c r="CY29" s="643"/>
      <c r="CZ29" s="646">
        <v>9.1999999999999993</v>
      </c>
      <c r="DA29" s="675"/>
      <c r="DB29" s="675"/>
      <c r="DC29" s="676"/>
      <c r="DD29" s="649">
        <v>260260</v>
      </c>
      <c r="DE29" s="642"/>
      <c r="DF29" s="642"/>
      <c r="DG29" s="642"/>
      <c r="DH29" s="642"/>
      <c r="DI29" s="642"/>
      <c r="DJ29" s="642"/>
      <c r="DK29" s="643"/>
      <c r="DL29" s="649">
        <v>121324</v>
      </c>
      <c r="DM29" s="642"/>
      <c r="DN29" s="642"/>
      <c r="DO29" s="642"/>
      <c r="DP29" s="642"/>
      <c r="DQ29" s="642"/>
      <c r="DR29" s="642"/>
      <c r="DS29" s="642"/>
      <c r="DT29" s="642"/>
      <c r="DU29" s="642"/>
      <c r="DV29" s="643"/>
      <c r="DW29" s="646">
        <v>8.5</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16912</v>
      </c>
      <c r="S30" s="644"/>
      <c r="T30" s="644"/>
      <c r="U30" s="644"/>
      <c r="V30" s="644"/>
      <c r="W30" s="644"/>
      <c r="X30" s="644"/>
      <c r="Y30" s="645"/>
      <c r="Z30" s="703">
        <v>0.6</v>
      </c>
      <c r="AA30" s="703"/>
      <c r="AB30" s="703"/>
      <c r="AC30" s="703"/>
      <c r="AD30" s="704">
        <v>57</v>
      </c>
      <c r="AE30" s="704"/>
      <c r="AF30" s="704"/>
      <c r="AG30" s="704"/>
      <c r="AH30" s="704"/>
      <c r="AI30" s="704"/>
      <c r="AJ30" s="704"/>
      <c r="AK30" s="704"/>
      <c r="AL30" s="646">
        <v>0</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98.4</v>
      </c>
      <c r="BH30" s="722"/>
      <c r="BI30" s="722"/>
      <c r="BJ30" s="722"/>
      <c r="BK30" s="722"/>
      <c r="BL30" s="722"/>
      <c r="BM30" s="723">
        <v>91.4</v>
      </c>
      <c r="BN30" s="722"/>
      <c r="BO30" s="722"/>
      <c r="BP30" s="722"/>
      <c r="BQ30" s="724"/>
      <c r="BR30" s="721">
        <v>98.1</v>
      </c>
      <c r="BS30" s="722"/>
      <c r="BT30" s="722"/>
      <c r="BU30" s="722"/>
      <c r="BV30" s="722"/>
      <c r="BW30" s="722"/>
      <c r="BX30" s="723">
        <v>89.7</v>
      </c>
      <c r="BY30" s="722"/>
      <c r="BZ30" s="722"/>
      <c r="CA30" s="722"/>
      <c r="CB30" s="724"/>
      <c r="CD30" s="727"/>
      <c r="CE30" s="728"/>
      <c r="CF30" s="685" t="s">
        <v>307</v>
      </c>
      <c r="CG30" s="682"/>
      <c r="CH30" s="682"/>
      <c r="CI30" s="682"/>
      <c r="CJ30" s="682"/>
      <c r="CK30" s="682"/>
      <c r="CL30" s="682"/>
      <c r="CM30" s="682"/>
      <c r="CN30" s="682"/>
      <c r="CO30" s="682"/>
      <c r="CP30" s="682"/>
      <c r="CQ30" s="683"/>
      <c r="CR30" s="641">
        <v>259973</v>
      </c>
      <c r="CS30" s="644"/>
      <c r="CT30" s="644"/>
      <c r="CU30" s="644"/>
      <c r="CV30" s="644"/>
      <c r="CW30" s="644"/>
      <c r="CX30" s="644"/>
      <c r="CY30" s="645"/>
      <c r="CZ30" s="646">
        <v>8.8000000000000007</v>
      </c>
      <c r="DA30" s="675"/>
      <c r="DB30" s="675"/>
      <c r="DC30" s="676"/>
      <c r="DD30" s="649">
        <v>253494</v>
      </c>
      <c r="DE30" s="644"/>
      <c r="DF30" s="644"/>
      <c r="DG30" s="644"/>
      <c r="DH30" s="644"/>
      <c r="DI30" s="644"/>
      <c r="DJ30" s="644"/>
      <c r="DK30" s="645"/>
      <c r="DL30" s="649">
        <v>114558</v>
      </c>
      <c r="DM30" s="644"/>
      <c r="DN30" s="644"/>
      <c r="DO30" s="644"/>
      <c r="DP30" s="644"/>
      <c r="DQ30" s="644"/>
      <c r="DR30" s="644"/>
      <c r="DS30" s="644"/>
      <c r="DT30" s="644"/>
      <c r="DU30" s="644"/>
      <c r="DV30" s="645"/>
      <c r="DW30" s="646">
        <v>8</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32945</v>
      </c>
      <c r="S31" s="644"/>
      <c r="T31" s="644"/>
      <c r="U31" s="644"/>
      <c r="V31" s="644"/>
      <c r="W31" s="644"/>
      <c r="X31" s="644"/>
      <c r="Y31" s="645"/>
      <c r="Z31" s="703">
        <v>1.1000000000000001</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98.6</v>
      </c>
      <c r="BH31" s="642"/>
      <c r="BI31" s="642"/>
      <c r="BJ31" s="642"/>
      <c r="BK31" s="642"/>
      <c r="BL31" s="642"/>
      <c r="BM31" s="647">
        <v>93.5</v>
      </c>
      <c r="BN31" s="720"/>
      <c r="BO31" s="720"/>
      <c r="BP31" s="720"/>
      <c r="BQ31" s="681"/>
      <c r="BR31" s="719">
        <v>97.8</v>
      </c>
      <c r="BS31" s="642"/>
      <c r="BT31" s="642"/>
      <c r="BU31" s="642"/>
      <c r="BV31" s="642"/>
      <c r="BW31" s="642"/>
      <c r="BX31" s="647">
        <v>92</v>
      </c>
      <c r="BY31" s="720"/>
      <c r="BZ31" s="720"/>
      <c r="CA31" s="720"/>
      <c r="CB31" s="681"/>
      <c r="CD31" s="727"/>
      <c r="CE31" s="728"/>
      <c r="CF31" s="685" t="s">
        <v>311</v>
      </c>
      <c r="CG31" s="682"/>
      <c r="CH31" s="682"/>
      <c r="CI31" s="682"/>
      <c r="CJ31" s="682"/>
      <c r="CK31" s="682"/>
      <c r="CL31" s="682"/>
      <c r="CM31" s="682"/>
      <c r="CN31" s="682"/>
      <c r="CO31" s="682"/>
      <c r="CP31" s="682"/>
      <c r="CQ31" s="683"/>
      <c r="CR31" s="641">
        <v>10858</v>
      </c>
      <c r="CS31" s="642"/>
      <c r="CT31" s="642"/>
      <c r="CU31" s="642"/>
      <c r="CV31" s="642"/>
      <c r="CW31" s="642"/>
      <c r="CX31" s="642"/>
      <c r="CY31" s="643"/>
      <c r="CZ31" s="646">
        <v>0.4</v>
      </c>
      <c r="DA31" s="675"/>
      <c r="DB31" s="675"/>
      <c r="DC31" s="676"/>
      <c r="DD31" s="649">
        <v>6766</v>
      </c>
      <c r="DE31" s="642"/>
      <c r="DF31" s="642"/>
      <c r="DG31" s="642"/>
      <c r="DH31" s="642"/>
      <c r="DI31" s="642"/>
      <c r="DJ31" s="642"/>
      <c r="DK31" s="643"/>
      <c r="DL31" s="649">
        <v>6766</v>
      </c>
      <c r="DM31" s="642"/>
      <c r="DN31" s="642"/>
      <c r="DO31" s="642"/>
      <c r="DP31" s="642"/>
      <c r="DQ31" s="642"/>
      <c r="DR31" s="642"/>
      <c r="DS31" s="642"/>
      <c r="DT31" s="642"/>
      <c r="DU31" s="642"/>
      <c r="DV31" s="643"/>
      <c r="DW31" s="646">
        <v>0.5</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t="s">
        <v>123</v>
      </c>
      <c r="S32" s="644"/>
      <c r="T32" s="644"/>
      <c r="U32" s="644"/>
      <c r="V32" s="644"/>
      <c r="W32" s="644"/>
      <c r="X32" s="644"/>
      <c r="Y32" s="645"/>
      <c r="Z32" s="703" t="s">
        <v>123</v>
      </c>
      <c r="AA32" s="703"/>
      <c r="AB32" s="703"/>
      <c r="AC32" s="703"/>
      <c r="AD32" s="704" t="s">
        <v>240</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98.5</v>
      </c>
      <c r="BH32" s="657"/>
      <c r="BI32" s="657"/>
      <c r="BJ32" s="657"/>
      <c r="BK32" s="657"/>
      <c r="BL32" s="657"/>
      <c r="BM32" s="701">
        <v>88.6</v>
      </c>
      <c r="BN32" s="657"/>
      <c r="BO32" s="657"/>
      <c r="BP32" s="657"/>
      <c r="BQ32" s="694"/>
      <c r="BR32" s="718">
        <v>98.4</v>
      </c>
      <c r="BS32" s="657"/>
      <c r="BT32" s="657"/>
      <c r="BU32" s="657"/>
      <c r="BV32" s="657"/>
      <c r="BW32" s="657"/>
      <c r="BX32" s="701">
        <v>86.5</v>
      </c>
      <c r="BY32" s="657"/>
      <c r="BZ32" s="657"/>
      <c r="CA32" s="657"/>
      <c r="CB32" s="694"/>
      <c r="CD32" s="729"/>
      <c r="CE32" s="730"/>
      <c r="CF32" s="685" t="s">
        <v>314</v>
      </c>
      <c r="CG32" s="682"/>
      <c r="CH32" s="682"/>
      <c r="CI32" s="682"/>
      <c r="CJ32" s="682"/>
      <c r="CK32" s="682"/>
      <c r="CL32" s="682"/>
      <c r="CM32" s="682"/>
      <c r="CN32" s="682"/>
      <c r="CO32" s="682"/>
      <c r="CP32" s="682"/>
      <c r="CQ32" s="683"/>
      <c r="CR32" s="641" t="s">
        <v>123</v>
      </c>
      <c r="CS32" s="644"/>
      <c r="CT32" s="644"/>
      <c r="CU32" s="644"/>
      <c r="CV32" s="644"/>
      <c r="CW32" s="644"/>
      <c r="CX32" s="644"/>
      <c r="CY32" s="645"/>
      <c r="CZ32" s="646" t="s">
        <v>240</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39077</v>
      </c>
      <c r="S33" s="644"/>
      <c r="T33" s="644"/>
      <c r="U33" s="644"/>
      <c r="V33" s="644"/>
      <c r="W33" s="644"/>
      <c r="X33" s="644"/>
      <c r="Y33" s="645"/>
      <c r="Z33" s="703">
        <v>1.3</v>
      </c>
      <c r="AA33" s="703"/>
      <c r="AB33" s="703"/>
      <c r="AC33" s="703"/>
      <c r="AD33" s="704" t="s">
        <v>240</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936994</v>
      </c>
      <c r="CS33" s="642"/>
      <c r="CT33" s="642"/>
      <c r="CU33" s="642"/>
      <c r="CV33" s="642"/>
      <c r="CW33" s="642"/>
      <c r="CX33" s="642"/>
      <c r="CY33" s="643"/>
      <c r="CZ33" s="646">
        <v>31.7</v>
      </c>
      <c r="DA33" s="675"/>
      <c r="DB33" s="675"/>
      <c r="DC33" s="676"/>
      <c r="DD33" s="649">
        <v>753370</v>
      </c>
      <c r="DE33" s="642"/>
      <c r="DF33" s="642"/>
      <c r="DG33" s="642"/>
      <c r="DH33" s="642"/>
      <c r="DI33" s="642"/>
      <c r="DJ33" s="642"/>
      <c r="DK33" s="643"/>
      <c r="DL33" s="649">
        <v>551284</v>
      </c>
      <c r="DM33" s="642"/>
      <c r="DN33" s="642"/>
      <c r="DO33" s="642"/>
      <c r="DP33" s="642"/>
      <c r="DQ33" s="642"/>
      <c r="DR33" s="642"/>
      <c r="DS33" s="642"/>
      <c r="DT33" s="642"/>
      <c r="DU33" s="642"/>
      <c r="DV33" s="643"/>
      <c r="DW33" s="646">
        <v>38.5</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41965</v>
      </c>
      <c r="S34" s="644"/>
      <c r="T34" s="644"/>
      <c r="U34" s="644"/>
      <c r="V34" s="644"/>
      <c r="W34" s="644"/>
      <c r="X34" s="644"/>
      <c r="Y34" s="645"/>
      <c r="Z34" s="703">
        <v>1.4</v>
      </c>
      <c r="AA34" s="703"/>
      <c r="AB34" s="703"/>
      <c r="AC34" s="703"/>
      <c r="AD34" s="704">
        <v>72</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367130</v>
      </c>
      <c r="CS34" s="644"/>
      <c r="CT34" s="644"/>
      <c r="CU34" s="644"/>
      <c r="CV34" s="644"/>
      <c r="CW34" s="644"/>
      <c r="CX34" s="644"/>
      <c r="CY34" s="645"/>
      <c r="CZ34" s="646">
        <v>12.4</v>
      </c>
      <c r="DA34" s="675"/>
      <c r="DB34" s="675"/>
      <c r="DC34" s="676"/>
      <c r="DD34" s="649">
        <v>277622</v>
      </c>
      <c r="DE34" s="644"/>
      <c r="DF34" s="644"/>
      <c r="DG34" s="644"/>
      <c r="DH34" s="644"/>
      <c r="DI34" s="644"/>
      <c r="DJ34" s="644"/>
      <c r="DK34" s="645"/>
      <c r="DL34" s="649">
        <v>208468</v>
      </c>
      <c r="DM34" s="644"/>
      <c r="DN34" s="644"/>
      <c r="DO34" s="644"/>
      <c r="DP34" s="644"/>
      <c r="DQ34" s="644"/>
      <c r="DR34" s="644"/>
      <c r="DS34" s="644"/>
      <c r="DT34" s="644"/>
      <c r="DU34" s="644"/>
      <c r="DV34" s="645"/>
      <c r="DW34" s="646">
        <v>14.6</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542546</v>
      </c>
      <c r="S35" s="644"/>
      <c r="T35" s="644"/>
      <c r="U35" s="644"/>
      <c r="V35" s="644"/>
      <c r="W35" s="644"/>
      <c r="X35" s="644"/>
      <c r="Y35" s="645"/>
      <c r="Z35" s="703">
        <v>18</v>
      </c>
      <c r="AA35" s="703"/>
      <c r="AB35" s="703"/>
      <c r="AC35" s="703"/>
      <c r="AD35" s="704" t="s">
        <v>123</v>
      </c>
      <c r="AE35" s="704"/>
      <c r="AF35" s="704"/>
      <c r="AG35" s="704"/>
      <c r="AH35" s="704"/>
      <c r="AI35" s="704"/>
      <c r="AJ35" s="704"/>
      <c r="AK35" s="704"/>
      <c r="AL35" s="646" t="s">
        <v>123</v>
      </c>
      <c r="AM35" s="647"/>
      <c r="AN35" s="647"/>
      <c r="AO35" s="705"/>
      <c r="AP35" s="214"/>
      <c r="AQ35" s="709" t="s">
        <v>322</v>
      </c>
      <c r="AR35" s="710"/>
      <c r="AS35" s="710"/>
      <c r="AT35" s="710"/>
      <c r="AU35" s="710"/>
      <c r="AV35" s="710"/>
      <c r="AW35" s="710"/>
      <c r="AX35" s="710"/>
      <c r="AY35" s="711"/>
      <c r="AZ35" s="706">
        <v>195733</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17633</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12343</v>
      </c>
      <c r="CS35" s="642"/>
      <c r="CT35" s="642"/>
      <c r="CU35" s="642"/>
      <c r="CV35" s="642"/>
      <c r="CW35" s="642"/>
      <c r="CX35" s="642"/>
      <c r="CY35" s="643"/>
      <c r="CZ35" s="646">
        <v>0.4</v>
      </c>
      <c r="DA35" s="675"/>
      <c r="DB35" s="675"/>
      <c r="DC35" s="676"/>
      <c r="DD35" s="649">
        <v>8052</v>
      </c>
      <c r="DE35" s="642"/>
      <c r="DF35" s="642"/>
      <c r="DG35" s="642"/>
      <c r="DH35" s="642"/>
      <c r="DI35" s="642"/>
      <c r="DJ35" s="642"/>
      <c r="DK35" s="643"/>
      <c r="DL35" s="649">
        <v>8052</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326</v>
      </c>
      <c r="AR36" s="679"/>
      <c r="AS36" s="679"/>
      <c r="AT36" s="679"/>
      <c r="AU36" s="679"/>
      <c r="AV36" s="679"/>
      <c r="AW36" s="679"/>
      <c r="AX36" s="679"/>
      <c r="AY36" s="680"/>
      <c r="AZ36" s="641">
        <v>1048</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8356</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252273</v>
      </c>
      <c r="CS36" s="644"/>
      <c r="CT36" s="644"/>
      <c r="CU36" s="644"/>
      <c r="CV36" s="644"/>
      <c r="CW36" s="644"/>
      <c r="CX36" s="644"/>
      <c r="CY36" s="645"/>
      <c r="CZ36" s="646">
        <v>8.5</v>
      </c>
      <c r="DA36" s="675"/>
      <c r="DB36" s="675"/>
      <c r="DC36" s="676"/>
      <c r="DD36" s="649">
        <v>212266</v>
      </c>
      <c r="DE36" s="644"/>
      <c r="DF36" s="644"/>
      <c r="DG36" s="644"/>
      <c r="DH36" s="644"/>
      <c r="DI36" s="644"/>
      <c r="DJ36" s="644"/>
      <c r="DK36" s="645"/>
      <c r="DL36" s="649">
        <v>178592</v>
      </c>
      <c r="DM36" s="644"/>
      <c r="DN36" s="644"/>
      <c r="DO36" s="644"/>
      <c r="DP36" s="644"/>
      <c r="DQ36" s="644"/>
      <c r="DR36" s="644"/>
      <c r="DS36" s="644"/>
      <c r="DT36" s="644"/>
      <c r="DU36" s="644"/>
      <c r="DV36" s="645"/>
      <c r="DW36" s="646">
        <v>12.5</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53846</v>
      </c>
      <c r="S37" s="644"/>
      <c r="T37" s="644"/>
      <c r="U37" s="644"/>
      <c r="V37" s="644"/>
      <c r="W37" s="644"/>
      <c r="X37" s="644"/>
      <c r="Y37" s="645"/>
      <c r="Z37" s="703">
        <v>1.8</v>
      </c>
      <c r="AA37" s="703"/>
      <c r="AB37" s="703"/>
      <c r="AC37" s="703"/>
      <c r="AD37" s="704" t="s">
        <v>123</v>
      </c>
      <c r="AE37" s="704"/>
      <c r="AF37" s="704"/>
      <c r="AG37" s="704"/>
      <c r="AH37" s="704"/>
      <c r="AI37" s="704"/>
      <c r="AJ37" s="704"/>
      <c r="AK37" s="704"/>
      <c r="AL37" s="646" t="s">
        <v>123</v>
      </c>
      <c r="AM37" s="647"/>
      <c r="AN37" s="647"/>
      <c r="AO37" s="705"/>
      <c r="AQ37" s="678" t="s">
        <v>330</v>
      </c>
      <c r="AR37" s="679"/>
      <c r="AS37" s="679"/>
      <c r="AT37" s="679"/>
      <c r="AU37" s="679"/>
      <c r="AV37" s="679"/>
      <c r="AW37" s="679"/>
      <c r="AX37" s="679"/>
      <c r="AY37" s="680"/>
      <c r="AZ37" s="641" t="s">
        <v>240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575</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109979</v>
      </c>
      <c r="CS37" s="642"/>
      <c r="CT37" s="642"/>
      <c r="CU37" s="642"/>
      <c r="CV37" s="642"/>
      <c r="CW37" s="642"/>
      <c r="CX37" s="642"/>
      <c r="CY37" s="643"/>
      <c r="CZ37" s="646">
        <v>3.7</v>
      </c>
      <c r="DA37" s="675"/>
      <c r="DB37" s="675"/>
      <c r="DC37" s="676"/>
      <c r="DD37" s="649">
        <v>109979</v>
      </c>
      <c r="DE37" s="642"/>
      <c r="DF37" s="642"/>
      <c r="DG37" s="642"/>
      <c r="DH37" s="642"/>
      <c r="DI37" s="642"/>
      <c r="DJ37" s="642"/>
      <c r="DK37" s="643"/>
      <c r="DL37" s="649">
        <v>104083</v>
      </c>
      <c r="DM37" s="642"/>
      <c r="DN37" s="642"/>
      <c r="DO37" s="642"/>
      <c r="DP37" s="642"/>
      <c r="DQ37" s="642"/>
      <c r="DR37" s="642"/>
      <c r="DS37" s="642"/>
      <c r="DT37" s="642"/>
      <c r="DU37" s="642"/>
      <c r="DV37" s="643"/>
      <c r="DW37" s="646">
        <v>7.3</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3017873</v>
      </c>
      <c r="S38" s="693"/>
      <c r="T38" s="693"/>
      <c r="U38" s="693"/>
      <c r="V38" s="693"/>
      <c r="W38" s="693"/>
      <c r="X38" s="693"/>
      <c r="Y38" s="698"/>
      <c r="Z38" s="699">
        <v>100</v>
      </c>
      <c r="AA38" s="699"/>
      <c r="AB38" s="699"/>
      <c r="AC38" s="699"/>
      <c r="AD38" s="700">
        <v>1378373</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123</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879</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195733</v>
      </c>
      <c r="CS38" s="644"/>
      <c r="CT38" s="644"/>
      <c r="CU38" s="644"/>
      <c r="CV38" s="644"/>
      <c r="CW38" s="644"/>
      <c r="CX38" s="644"/>
      <c r="CY38" s="645"/>
      <c r="CZ38" s="646">
        <v>6.6</v>
      </c>
      <c r="DA38" s="675"/>
      <c r="DB38" s="675"/>
      <c r="DC38" s="676"/>
      <c r="DD38" s="649">
        <v>164545</v>
      </c>
      <c r="DE38" s="644"/>
      <c r="DF38" s="644"/>
      <c r="DG38" s="644"/>
      <c r="DH38" s="644"/>
      <c r="DI38" s="644"/>
      <c r="DJ38" s="644"/>
      <c r="DK38" s="645"/>
      <c r="DL38" s="649">
        <v>156172</v>
      </c>
      <c r="DM38" s="644"/>
      <c r="DN38" s="644"/>
      <c r="DO38" s="644"/>
      <c r="DP38" s="644"/>
      <c r="DQ38" s="644"/>
      <c r="DR38" s="644"/>
      <c r="DS38" s="644"/>
      <c r="DT38" s="644"/>
      <c r="DU38" s="644"/>
      <c r="DV38" s="645"/>
      <c r="DW38" s="646">
        <v>10.9</v>
      </c>
      <c r="DX38" s="675"/>
      <c r="DY38" s="675"/>
      <c r="DZ38" s="675"/>
      <c r="EA38" s="675"/>
      <c r="EB38" s="675"/>
      <c r="EC38" s="677"/>
    </row>
    <row r="39" spans="2:133" ht="11.25" customHeight="1">
      <c r="AQ39" s="678" t="s">
        <v>337</v>
      </c>
      <c r="AR39" s="679"/>
      <c r="AS39" s="679"/>
      <c r="AT39" s="679"/>
      <c r="AU39" s="679"/>
      <c r="AV39" s="679"/>
      <c r="AW39" s="679"/>
      <c r="AX39" s="679"/>
      <c r="AY39" s="680"/>
      <c r="AZ39" s="641" t="s">
        <v>123</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78</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108630</v>
      </c>
      <c r="CS39" s="642"/>
      <c r="CT39" s="642"/>
      <c r="CU39" s="642"/>
      <c r="CV39" s="642"/>
      <c r="CW39" s="642"/>
      <c r="CX39" s="642"/>
      <c r="CY39" s="643"/>
      <c r="CZ39" s="646">
        <v>3.7</v>
      </c>
      <c r="DA39" s="675"/>
      <c r="DB39" s="675"/>
      <c r="DC39" s="676"/>
      <c r="DD39" s="649">
        <v>90000</v>
      </c>
      <c r="DE39" s="642"/>
      <c r="DF39" s="642"/>
      <c r="DG39" s="642"/>
      <c r="DH39" s="642"/>
      <c r="DI39" s="642"/>
      <c r="DJ39" s="642"/>
      <c r="DK39" s="643"/>
      <c r="DL39" s="649" t="s">
        <v>140</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341</v>
      </c>
      <c r="AR40" s="679"/>
      <c r="AS40" s="679"/>
      <c r="AT40" s="679"/>
      <c r="AU40" s="679"/>
      <c r="AV40" s="679"/>
      <c r="AW40" s="679"/>
      <c r="AX40" s="679"/>
      <c r="AY40" s="680"/>
      <c r="AZ40" s="641">
        <v>39172</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160</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885</v>
      </c>
      <c r="CS40" s="644"/>
      <c r="CT40" s="644"/>
      <c r="CU40" s="644"/>
      <c r="CV40" s="644"/>
      <c r="CW40" s="644"/>
      <c r="CX40" s="644"/>
      <c r="CY40" s="645"/>
      <c r="CZ40" s="646">
        <v>0</v>
      </c>
      <c r="DA40" s="675"/>
      <c r="DB40" s="675"/>
      <c r="DC40" s="676"/>
      <c r="DD40" s="649">
        <v>885</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344</v>
      </c>
      <c r="AR41" s="691"/>
      <c r="AS41" s="691"/>
      <c r="AT41" s="691"/>
      <c r="AU41" s="691"/>
      <c r="AV41" s="691"/>
      <c r="AW41" s="691"/>
      <c r="AX41" s="691"/>
      <c r="AY41" s="692"/>
      <c r="AZ41" s="656">
        <v>155513</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332</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940509</v>
      </c>
      <c r="CS42" s="644"/>
      <c r="CT42" s="644"/>
      <c r="CU42" s="644"/>
      <c r="CV42" s="644"/>
      <c r="CW42" s="644"/>
      <c r="CX42" s="644"/>
      <c r="CY42" s="645"/>
      <c r="CZ42" s="646">
        <v>31.9</v>
      </c>
      <c r="DA42" s="647"/>
      <c r="DB42" s="647"/>
      <c r="DC42" s="648"/>
      <c r="DD42" s="649">
        <v>115863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23210</v>
      </c>
      <c r="CS43" s="642"/>
      <c r="CT43" s="642"/>
      <c r="CU43" s="642"/>
      <c r="CV43" s="642"/>
      <c r="CW43" s="642"/>
      <c r="CX43" s="642"/>
      <c r="CY43" s="643"/>
      <c r="CZ43" s="646">
        <v>0.8</v>
      </c>
      <c r="DA43" s="675"/>
      <c r="DB43" s="675"/>
      <c r="DC43" s="676"/>
      <c r="DD43" s="649">
        <v>23210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938381</v>
      </c>
      <c r="CS44" s="644"/>
      <c r="CT44" s="644"/>
      <c r="CU44" s="644"/>
      <c r="CV44" s="644"/>
      <c r="CW44" s="644"/>
      <c r="CX44" s="644"/>
      <c r="CY44" s="645"/>
      <c r="CZ44" s="646">
        <v>31.8</v>
      </c>
      <c r="DA44" s="647"/>
      <c r="DB44" s="647"/>
      <c r="DC44" s="648"/>
      <c r="DD44" s="649">
        <v>113735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658241</v>
      </c>
      <c r="CS45" s="642"/>
      <c r="CT45" s="642"/>
      <c r="CU45" s="642"/>
      <c r="CV45" s="642"/>
      <c r="CW45" s="642"/>
      <c r="CX45" s="642"/>
      <c r="CY45" s="643"/>
      <c r="CZ45" s="646">
        <v>22.3</v>
      </c>
      <c r="DA45" s="675"/>
      <c r="DB45" s="675"/>
      <c r="DC45" s="676"/>
      <c r="DD45" s="649">
        <v>19847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279305</v>
      </c>
      <c r="CS46" s="644"/>
      <c r="CT46" s="644"/>
      <c r="CU46" s="644"/>
      <c r="CV46" s="644"/>
      <c r="CW46" s="644"/>
      <c r="CX46" s="644"/>
      <c r="CY46" s="645"/>
      <c r="CZ46" s="646">
        <v>9.5</v>
      </c>
      <c r="DA46" s="647"/>
      <c r="DB46" s="647"/>
      <c r="DC46" s="648"/>
      <c r="DD46" s="649">
        <v>93853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2128</v>
      </c>
      <c r="CS47" s="642"/>
      <c r="CT47" s="642"/>
      <c r="CU47" s="642"/>
      <c r="CV47" s="642"/>
      <c r="CW47" s="642"/>
      <c r="CX47" s="642"/>
      <c r="CY47" s="643"/>
      <c r="CZ47" s="646">
        <v>0.1</v>
      </c>
      <c r="DA47" s="675"/>
      <c r="DB47" s="675"/>
      <c r="DC47" s="676"/>
      <c r="DD47" s="649">
        <v>2128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240</v>
      </c>
      <c r="CS48" s="644"/>
      <c r="CT48" s="644"/>
      <c r="CU48" s="644"/>
      <c r="CV48" s="644"/>
      <c r="CW48" s="644"/>
      <c r="CX48" s="644"/>
      <c r="CY48" s="645"/>
      <c r="CZ48" s="646" t="s">
        <v>240</v>
      </c>
      <c r="DA48" s="647"/>
      <c r="DB48" s="647"/>
      <c r="DC48" s="648"/>
      <c r="DD48" s="649" t="s">
        <v>240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2951411</v>
      </c>
      <c r="CS49" s="657"/>
      <c r="CT49" s="657"/>
      <c r="CU49" s="657"/>
      <c r="CV49" s="657"/>
      <c r="CW49" s="657"/>
      <c r="CX49" s="657"/>
      <c r="CY49" s="658"/>
      <c r="CZ49" s="659">
        <v>100</v>
      </c>
      <c r="DA49" s="660"/>
      <c r="DB49" s="660"/>
      <c r="DC49" s="661"/>
      <c r="DD49" s="662">
        <v>1643176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3TzO6lHNq/W1yCVSC/UMNDMtre5frfBxe6Ax4mcpJEpLMQge7zHT5UuC1I9wmGCY5wI1H/0r7pTwUF42Nkgrog==" saltValue="A9xaQTXes3BR9XWvXD8k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6"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359</v>
      </c>
      <c r="DK2" s="1181"/>
      <c r="DL2" s="1181"/>
      <c r="DM2" s="1181"/>
      <c r="DN2" s="1181"/>
      <c r="DO2" s="1182"/>
      <c r="DP2" s="229"/>
      <c r="DQ2" s="1180" t="s">
        <v>360</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361</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363</v>
      </c>
      <c r="B5" s="1066"/>
      <c r="C5" s="1066"/>
      <c r="D5" s="1066"/>
      <c r="E5" s="1066"/>
      <c r="F5" s="1066"/>
      <c r="G5" s="1066"/>
      <c r="H5" s="1066"/>
      <c r="I5" s="1066"/>
      <c r="J5" s="1066"/>
      <c r="K5" s="1066"/>
      <c r="L5" s="1066"/>
      <c r="M5" s="1066"/>
      <c r="N5" s="1066"/>
      <c r="O5" s="1066"/>
      <c r="P5" s="1067"/>
      <c r="Q5" s="1071" t="s">
        <v>364</v>
      </c>
      <c r="R5" s="1072"/>
      <c r="S5" s="1072"/>
      <c r="T5" s="1072"/>
      <c r="U5" s="1073"/>
      <c r="V5" s="1071" t="s">
        <v>365</v>
      </c>
      <c r="W5" s="1072"/>
      <c r="X5" s="1072"/>
      <c r="Y5" s="1072"/>
      <c r="Z5" s="1073"/>
      <c r="AA5" s="1071" t="s">
        <v>366</v>
      </c>
      <c r="AB5" s="1072"/>
      <c r="AC5" s="1072"/>
      <c r="AD5" s="1072"/>
      <c r="AE5" s="1072"/>
      <c r="AF5" s="1183" t="s">
        <v>367</v>
      </c>
      <c r="AG5" s="1072"/>
      <c r="AH5" s="1072"/>
      <c r="AI5" s="1072"/>
      <c r="AJ5" s="1087"/>
      <c r="AK5" s="1072" t="s">
        <v>368</v>
      </c>
      <c r="AL5" s="1072"/>
      <c r="AM5" s="1072"/>
      <c r="AN5" s="1072"/>
      <c r="AO5" s="1073"/>
      <c r="AP5" s="1071" t="s">
        <v>369</v>
      </c>
      <c r="AQ5" s="1072"/>
      <c r="AR5" s="1072"/>
      <c r="AS5" s="1072"/>
      <c r="AT5" s="1073"/>
      <c r="AU5" s="1071" t="s">
        <v>370</v>
      </c>
      <c r="AV5" s="1072"/>
      <c r="AW5" s="1072"/>
      <c r="AX5" s="1072"/>
      <c r="AY5" s="1087"/>
      <c r="AZ5" s="236"/>
      <c r="BA5" s="236"/>
      <c r="BB5" s="236"/>
      <c r="BC5" s="236"/>
      <c r="BD5" s="236"/>
      <c r="BE5" s="237"/>
      <c r="BF5" s="237"/>
      <c r="BG5" s="237"/>
      <c r="BH5" s="237"/>
      <c r="BI5" s="237"/>
      <c r="BJ5" s="237"/>
      <c r="BK5" s="237"/>
      <c r="BL5" s="237"/>
      <c r="BM5" s="237"/>
      <c r="BN5" s="237"/>
      <c r="BO5" s="237"/>
      <c r="BP5" s="237"/>
      <c r="BQ5" s="1065" t="s">
        <v>371</v>
      </c>
      <c r="BR5" s="1066"/>
      <c r="BS5" s="1066"/>
      <c r="BT5" s="1066"/>
      <c r="BU5" s="1066"/>
      <c r="BV5" s="1066"/>
      <c r="BW5" s="1066"/>
      <c r="BX5" s="1066"/>
      <c r="BY5" s="1066"/>
      <c r="BZ5" s="1066"/>
      <c r="CA5" s="1066"/>
      <c r="CB5" s="1066"/>
      <c r="CC5" s="1066"/>
      <c r="CD5" s="1066"/>
      <c r="CE5" s="1066"/>
      <c r="CF5" s="1066"/>
      <c r="CG5" s="1067"/>
      <c r="CH5" s="1071" t="s">
        <v>372</v>
      </c>
      <c r="CI5" s="1072"/>
      <c r="CJ5" s="1072"/>
      <c r="CK5" s="1072"/>
      <c r="CL5" s="1073"/>
      <c r="CM5" s="1071" t="s">
        <v>373</v>
      </c>
      <c r="CN5" s="1072"/>
      <c r="CO5" s="1072"/>
      <c r="CP5" s="1072"/>
      <c r="CQ5" s="1073"/>
      <c r="CR5" s="1071" t="s">
        <v>374</v>
      </c>
      <c r="CS5" s="1072"/>
      <c r="CT5" s="1072"/>
      <c r="CU5" s="1072"/>
      <c r="CV5" s="1073"/>
      <c r="CW5" s="1071" t="s">
        <v>375</v>
      </c>
      <c r="CX5" s="1072"/>
      <c r="CY5" s="1072"/>
      <c r="CZ5" s="1072"/>
      <c r="DA5" s="1073"/>
      <c r="DB5" s="1071" t="s">
        <v>376</v>
      </c>
      <c r="DC5" s="1072"/>
      <c r="DD5" s="1072"/>
      <c r="DE5" s="1072"/>
      <c r="DF5" s="1073"/>
      <c r="DG5" s="1168" t="s">
        <v>377</v>
      </c>
      <c r="DH5" s="1169"/>
      <c r="DI5" s="1169"/>
      <c r="DJ5" s="1169"/>
      <c r="DK5" s="1170"/>
      <c r="DL5" s="1168" t="s">
        <v>378</v>
      </c>
      <c r="DM5" s="1169"/>
      <c r="DN5" s="1169"/>
      <c r="DO5" s="1169"/>
      <c r="DP5" s="1170"/>
      <c r="DQ5" s="1071" t="s">
        <v>379</v>
      </c>
      <c r="DR5" s="1072"/>
      <c r="DS5" s="1072"/>
      <c r="DT5" s="1072"/>
      <c r="DU5" s="1073"/>
      <c r="DV5" s="1071" t="s">
        <v>370</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c r="A7" s="238">
        <v>1</v>
      </c>
      <c r="B7" s="1120" t="s">
        <v>380</v>
      </c>
      <c r="C7" s="1121"/>
      <c r="D7" s="1121"/>
      <c r="E7" s="1121"/>
      <c r="F7" s="1121"/>
      <c r="G7" s="1121"/>
      <c r="H7" s="1121"/>
      <c r="I7" s="1121"/>
      <c r="J7" s="1121"/>
      <c r="K7" s="1121"/>
      <c r="L7" s="1121"/>
      <c r="M7" s="1121"/>
      <c r="N7" s="1121"/>
      <c r="O7" s="1121"/>
      <c r="P7" s="1122"/>
      <c r="Q7" s="1174">
        <v>3047</v>
      </c>
      <c r="R7" s="1175"/>
      <c r="S7" s="1175"/>
      <c r="T7" s="1175"/>
      <c r="U7" s="1175"/>
      <c r="V7" s="1175">
        <v>2951</v>
      </c>
      <c r="W7" s="1175"/>
      <c r="X7" s="1175"/>
      <c r="Y7" s="1175"/>
      <c r="Z7" s="1175"/>
      <c r="AA7" s="1175">
        <v>95</v>
      </c>
      <c r="AB7" s="1175"/>
      <c r="AC7" s="1175"/>
      <c r="AD7" s="1175"/>
      <c r="AE7" s="1176"/>
      <c r="AF7" s="1177">
        <v>68</v>
      </c>
      <c r="AG7" s="1178"/>
      <c r="AH7" s="1178"/>
      <c r="AI7" s="1178"/>
      <c r="AJ7" s="1179"/>
      <c r="AK7" s="1161" t="s">
        <v>584</v>
      </c>
      <c r="AL7" s="1162"/>
      <c r="AM7" s="1162"/>
      <c r="AN7" s="1162"/>
      <c r="AO7" s="1162"/>
      <c r="AP7" s="1162">
        <v>2312</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582</v>
      </c>
      <c r="BT7" s="1166"/>
      <c r="BU7" s="1166"/>
      <c r="BV7" s="1166"/>
      <c r="BW7" s="1166"/>
      <c r="BX7" s="1166"/>
      <c r="BY7" s="1166"/>
      <c r="BZ7" s="1166"/>
      <c r="CA7" s="1166"/>
      <c r="CB7" s="1166"/>
      <c r="CC7" s="1166"/>
      <c r="CD7" s="1166"/>
      <c r="CE7" s="1166"/>
      <c r="CF7" s="1166"/>
      <c r="CG7" s="1167"/>
      <c r="CH7" s="1158">
        <v>-21</v>
      </c>
      <c r="CI7" s="1159"/>
      <c r="CJ7" s="1159"/>
      <c r="CK7" s="1159"/>
      <c r="CL7" s="1160"/>
      <c r="CM7" s="1158">
        <v>294</v>
      </c>
      <c r="CN7" s="1159"/>
      <c r="CO7" s="1159"/>
      <c r="CP7" s="1159"/>
      <c r="CQ7" s="1160"/>
      <c r="CR7" s="1158">
        <v>300</v>
      </c>
      <c r="CS7" s="1159"/>
      <c r="CT7" s="1159"/>
      <c r="CU7" s="1159"/>
      <c r="CV7" s="1160"/>
      <c r="CW7" s="1158" t="s">
        <v>584</v>
      </c>
      <c r="CX7" s="1159"/>
      <c r="CY7" s="1159"/>
      <c r="CZ7" s="1159"/>
      <c r="DA7" s="1160"/>
      <c r="DB7" s="1158" t="s">
        <v>584</v>
      </c>
      <c r="DC7" s="1159"/>
      <c r="DD7" s="1159"/>
      <c r="DE7" s="1159"/>
      <c r="DF7" s="1160"/>
      <c r="DG7" s="1158" t="s">
        <v>584</v>
      </c>
      <c r="DH7" s="1159"/>
      <c r="DI7" s="1159"/>
      <c r="DJ7" s="1159"/>
      <c r="DK7" s="1160"/>
      <c r="DL7" s="1158" t="s">
        <v>584</v>
      </c>
      <c r="DM7" s="1159"/>
      <c r="DN7" s="1159"/>
      <c r="DO7" s="1159"/>
      <c r="DP7" s="1160"/>
      <c r="DQ7" s="1158" t="s">
        <v>584</v>
      </c>
      <c r="DR7" s="1159"/>
      <c r="DS7" s="1159"/>
      <c r="DT7" s="1159"/>
      <c r="DU7" s="1160"/>
      <c r="DV7" s="1185"/>
      <c r="DW7" s="1186"/>
      <c r="DX7" s="1186"/>
      <c r="DY7" s="1186"/>
      <c r="DZ7" s="1187"/>
      <c r="EA7" s="234"/>
    </row>
    <row r="8" spans="1:131" s="235" customFormat="1" ht="26.25" customHeight="1">
      <c r="A8" s="241">
        <v>2</v>
      </c>
      <c r="B8" s="1107" t="s">
        <v>381</v>
      </c>
      <c r="C8" s="1108"/>
      <c r="D8" s="1108"/>
      <c r="E8" s="1108"/>
      <c r="F8" s="1108"/>
      <c r="G8" s="1108"/>
      <c r="H8" s="1108"/>
      <c r="I8" s="1108"/>
      <c r="J8" s="1108"/>
      <c r="K8" s="1108"/>
      <c r="L8" s="1108"/>
      <c r="M8" s="1108"/>
      <c r="N8" s="1108"/>
      <c r="O8" s="1108"/>
      <c r="P8" s="1109"/>
      <c r="Q8" s="1113">
        <v>2</v>
      </c>
      <c r="R8" s="1114"/>
      <c r="S8" s="1114"/>
      <c r="T8" s="1114"/>
      <c r="U8" s="1114"/>
      <c r="V8" s="1114">
        <v>31</v>
      </c>
      <c r="W8" s="1114"/>
      <c r="X8" s="1114"/>
      <c r="Y8" s="1114"/>
      <c r="Z8" s="1114"/>
      <c r="AA8" s="1114">
        <v>-29</v>
      </c>
      <c r="AB8" s="1114"/>
      <c r="AC8" s="1114"/>
      <c r="AD8" s="1114"/>
      <c r="AE8" s="1115"/>
      <c r="AF8" s="1089">
        <v>-29</v>
      </c>
      <c r="AG8" s="1090"/>
      <c r="AH8" s="1090"/>
      <c r="AI8" s="1090"/>
      <c r="AJ8" s="1091"/>
      <c r="AK8" s="1156" t="s">
        <v>584</v>
      </c>
      <c r="AL8" s="1157"/>
      <c r="AM8" s="1157"/>
      <c r="AN8" s="1157"/>
      <c r="AO8" s="1157"/>
      <c r="AP8" s="1157" t="s">
        <v>584</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t="s">
        <v>583</v>
      </c>
      <c r="BT8" s="1085"/>
      <c r="BU8" s="1085"/>
      <c r="BV8" s="1085"/>
      <c r="BW8" s="1085"/>
      <c r="BX8" s="1085"/>
      <c r="BY8" s="1085"/>
      <c r="BZ8" s="1085"/>
      <c r="CA8" s="1085"/>
      <c r="CB8" s="1085"/>
      <c r="CC8" s="1085"/>
      <c r="CD8" s="1085"/>
      <c r="CE8" s="1085"/>
      <c r="CF8" s="1085"/>
      <c r="CG8" s="1086"/>
      <c r="CH8" s="1059">
        <v>0</v>
      </c>
      <c r="CI8" s="1060"/>
      <c r="CJ8" s="1060"/>
      <c r="CK8" s="1060"/>
      <c r="CL8" s="1061"/>
      <c r="CM8" s="1059">
        <v>15</v>
      </c>
      <c r="CN8" s="1060"/>
      <c r="CO8" s="1060"/>
      <c r="CP8" s="1060"/>
      <c r="CQ8" s="1061"/>
      <c r="CR8" s="1059">
        <v>5</v>
      </c>
      <c r="CS8" s="1060"/>
      <c r="CT8" s="1060"/>
      <c r="CU8" s="1060"/>
      <c r="CV8" s="1061"/>
      <c r="CW8" s="1059" t="s">
        <v>584</v>
      </c>
      <c r="CX8" s="1060"/>
      <c r="CY8" s="1060"/>
      <c r="CZ8" s="1060"/>
      <c r="DA8" s="1061"/>
      <c r="DB8" s="1059" t="s">
        <v>584</v>
      </c>
      <c r="DC8" s="1060"/>
      <c r="DD8" s="1060"/>
      <c r="DE8" s="1060"/>
      <c r="DF8" s="1061"/>
      <c r="DG8" s="1059" t="s">
        <v>584</v>
      </c>
      <c r="DH8" s="1060"/>
      <c r="DI8" s="1060"/>
      <c r="DJ8" s="1060"/>
      <c r="DK8" s="1061"/>
      <c r="DL8" s="1059" t="s">
        <v>584</v>
      </c>
      <c r="DM8" s="1060"/>
      <c r="DN8" s="1060"/>
      <c r="DO8" s="1060"/>
      <c r="DP8" s="1061"/>
      <c r="DQ8" s="1059" t="s">
        <v>584</v>
      </c>
      <c r="DR8" s="1060"/>
      <c r="DS8" s="1060"/>
      <c r="DT8" s="1060"/>
      <c r="DU8" s="1061"/>
      <c r="DV8" s="1062"/>
      <c r="DW8" s="1063"/>
      <c r="DX8" s="1063"/>
      <c r="DY8" s="1063"/>
      <c r="DZ8" s="1064"/>
      <c r="EA8" s="234"/>
    </row>
    <row r="9" spans="1:131" s="235" customFormat="1" ht="26.25" customHeight="1">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382</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8">
        <v>3049</v>
      </c>
      <c r="R23" s="1139"/>
      <c r="S23" s="1139"/>
      <c r="T23" s="1139"/>
      <c r="U23" s="1139"/>
      <c r="V23" s="1139">
        <v>2982</v>
      </c>
      <c r="W23" s="1139"/>
      <c r="X23" s="1139"/>
      <c r="Y23" s="1139"/>
      <c r="Z23" s="1139"/>
      <c r="AA23" s="1139">
        <v>66</v>
      </c>
      <c r="AB23" s="1139"/>
      <c r="AC23" s="1139"/>
      <c r="AD23" s="1139"/>
      <c r="AE23" s="1140"/>
      <c r="AF23" s="1141">
        <v>39</v>
      </c>
      <c r="AG23" s="1139"/>
      <c r="AH23" s="1139"/>
      <c r="AI23" s="1139"/>
      <c r="AJ23" s="1142"/>
      <c r="AK23" s="1143"/>
      <c r="AL23" s="1144"/>
      <c r="AM23" s="1144"/>
      <c r="AN23" s="1144"/>
      <c r="AO23" s="1144"/>
      <c r="AP23" s="1139">
        <v>2312</v>
      </c>
      <c r="AQ23" s="1139"/>
      <c r="AR23" s="1139"/>
      <c r="AS23" s="1139"/>
      <c r="AT23" s="1139"/>
      <c r="AU23" s="1145"/>
      <c r="AV23" s="1145"/>
      <c r="AW23" s="1145"/>
      <c r="AX23" s="1145"/>
      <c r="AY23" s="1146"/>
      <c r="AZ23" s="1135" t="s">
        <v>385</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4" t="s">
        <v>386</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3" t="s">
        <v>387</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363</v>
      </c>
      <c r="B26" s="1066"/>
      <c r="C26" s="1066"/>
      <c r="D26" s="1066"/>
      <c r="E26" s="1066"/>
      <c r="F26" s="1066"/>
      <c r="G26" s="1066"/>
      <c r="H26" s="1066"/>
      <c r="I26" s="1066"/>
      <c r="J26" s="1066"/>
      <c r="K26" s="1066"/>
      <c r="L26" s="1066"/>
      <c r="M26" s="1066"/>
      <c r="N26" s="1066"/>
      <c r="O26" s="1066"/>
      <c r="P26" s="1067"/>
      <c r="Q26" s="1071" t="s">
        <v>388</v>
      </c>
      <c r="R26" s="1072"/>
      <c r="S26" s="1072"/>
      <c r="T26" s="1072"/>
      <c r="U26" s="1073"/>
      <c r="V26" s="1071" t="s">
        <v>389</v>
      </c>
      <c r="W26" s="1072"/>
      <c r="X26" s="1072"/>
      <c r="Y26" s="1072"/>
      <c r="Z26" s="1073"/>
      <c r="AA26" s="1071" t="s">
        <v>390</v>
      </c>
      <c r="AB26" s="1072"/>
      <c r="AC26" s="1072"/>
      <c r="AD26" s="1072"/>
      <c r="AE26" s="1072"/>
      <c r="AF26" s="1129" t="s">
        <v>391</v>
      </c>
      <c r="AG26" s="1078"/>
      <c r="AH26" s="1078"/>
      <c r="AI26" s="1078"/>
      <c r="AJ26" s="1130"/>
      <c r="AK26" s="1072" t="s">
        <v>392</v>
      </c>
      <c r="AL26" s="1072"/>
      <c r="AM26" s="1072"/>
      <c r="AN26" s="1072"/>
      <c r="AO26" s="1073"/>
      <c r="AP26" s="1071" t="s">
        <v>393</v>
      </c>
      <c r="AQ26" s="1072"/>
      <c r="AR26" s="1072"/>
      <c r="AS26" s="1072"/>
      <c r="AT26" s="1073"/>
      <c r="AU26" s="1071" t="s">
        <v>394</v>
      </c>
      <c r="AV26" s="1072"/>
      <c r="AW26" s="1072"/>
      <c r="AX26" s="1072"/>
      <c r="AY26" s="1073"/>
      <c r="AZ26" s="1071" t="s">
        <v>395</v>
      </c>
      <c r="BA26" s="1072"/>
      <c r="BB26" s="1072"/>
      <c r="BC26" s="1072"/>
      <c r="BD26" s="1073"/>
      <c r="BE26" s="1071" t="s">
        <v>370</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20" t="s">
        <v>396</v>
      </c>
      <c r="C28" s="1121"/>
      <c r="D28" s="1121"/>
      <c r="E28" s="1121"/>
      <c r="F28" s="1121"/>
      <c r="G28" s="1121"/>
      <c r="H28" s="1121"/>
      <c r="I28" s="1121"/>
      <c r="J28" s="1121"/>
      <c r="K28" s="1121"/>
      <c r="L28" s="1121"/>
      <c r="M28" s="1121"/>
      <c r="N28" s="1121"/>
      <c r="O28" s="1121"/>
      <c r="P28" s="1122"/>
      <c r="Q28" s="1123">
        <v>513</v>
      </c>
      <c r="R28" s="1124"/>
      <c r="S28" s="1124"/>
      <c r="T28" s="1124"/>
      <c r="U28" s="1124"/>
      <c r="V28" s="1124">
        <v>495</v>
      </c>
      <c r="W28" s="1124"/>
      <c r="X28" s="1124"/>
      <c r="Y28" s="1124"/>
      <c r="Z28" s="1124"/>
      <c r="AA28" s="1124">
        <v>18</v>
      </c>
      <c r="AB28" s="1124"/>
      <c r="AC28" s="1124"/>
      <c r="AD28" s="1124"/>
      <c r="AE28" s="1125"/>
      <c r="AF28" s="1126">
        <v>18</v>
      </c>
      <c r="AG28" s="1124"/>
      <c r="AH28" s="1124"/>
      <c r="AI28" s="1124"/>
      <c r="AJ28" s="1127"/>
      <c r="AK28" s="1128">
        <v>39</v>
      </c>
      <c r="AL28" s="1116"/>
      <c r="AM28" s="1116"/>
      <c r="AN28" s="1116"/>
      <c r="AO28" s="1116"/>
      <c r="AP28" s="1116" t="s">
        <v>584</v>
      </c>
      <c r="AQ28" s="1116"/>
      <c r="AR28" s="1116"/>
      <c r="AS28" s="1116"/>
      <c r="AT28" s="1116"/>
      <c r="AU28" s="1116" t="s">
        <v>584</v>
      </c>
      <c r="AV28" s="1116"/>
      <c r="AW28" s="1116"/>
      <c r="AX28" s="1116"/>
      <c r="AY28" s="1116"/>
      <c r="AZ28" s="1117" t="s">
        <v>584</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7" t="s">
        <v>397</v>
      </c>
      <c r="C29" s="1108"/>
      <c r="D29" s="1108"/>
      <c r="E29" s="1108"/>
      <c r="F29" s="1108"/>
      <c r="G29" s="1108"/>
      <c r="H29" s="1108"/>
      <c r="I29" s="1108"/>
      <c r="J29" s="1108"/>
      <c r="K29" s="1108"/>
      <c r="L29" s="1108"/>
      <c r="M29" s="1108"/>
      <c r="N29" s="1108"/>
      <c r="O29" s="1108"/>
      <c r="P29" s="1109"/>
      <c r="Q29" s="1113">
        <v>47</v>
      </c>
      <c r="R29" s="1114"/>
      <c r="S29" s="1114"/>
      <c r="T29" s="1114"/>
      <c r="U29" s="1114"/>
      <c r="V29" s="1114">
        <v>47</v>
      </c>
      <c r="W29" s="1114"/>
      <c r="X29" s="1114"/>
      <c r="Y29" s="1114"/>
      <c r="Z29" s="1114"/>
      <c r="AA29" s="1114">
        <v>0</v>
      </c>
      <c r="AB29" s="1114"/>
      <c r="AC29" s="1114"/>
      <c r="AD29" s="1114"/>
      <c r="AE29" s="1115"/>
      <c r="AF29" s="1089">
        <v>0</v>
      </c>
      <c r="AG29" s="1090"/>
      <c r="AH29" s="1090"/>
      <c r="AI29" s="1090"/>
      <c r="AJ29" s="1091"/>
      <c r="AK29" s="1049">
        <v>21</v>
      </c>
      <c r="AL29" s="1040"/>
      <c r="AM29" s="1040"/>
      <c r="AN29" s="1040"/>
      <c r="AO29" s="1040"/>
      <c r="AP29" s="1040" t="s">
        <v>584</v>
      </c>
      <c r="AQ29" s="1040"/>
      <c r="AR29" s="1040"/>
      <c r="AS29" s="1040"/>
      <c r="AT29" s="1040"/>
      <c r="AU29" s="1040" t="s">
        <v>584</v>
      </c>
      <c r="AV29" s="1040"/>
      <c r="AW29" s="1040"/>
      <c r="AX29" s="1040"/>
      <c r="AY29" s="1040"/>
      <c r="AZ29" s="1112" t="s">
        <v>584</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7" t="s">
        <v>398</v>
      </c>
      <c r="C30" s="1108"/>
      <c r="D30" s="1108"/>
      <c r="E30" s="1108"/>
      <c r="F30" s="1108"/>
      <c r="G30" s="1108"/>
      <c r="H30" s="1108"/>
      <c r="I30" s="1108"/>
      <c r="J30" s="1108"/>
      <c r="K30" s="1108"/>
      <c r="L30" s="1108"/>
      <c r="M30" s="1108"/>
      <c r="N30" s="1108"/>
      <c r="O30" s="1108"/>
      <c r="P30" s="1109"/>
      <c r="Q30" s="1113">
        <v>48</v>
      </c>
      <c r="R30" s="1114"/>
      <c r="S30" s="1114"/>
      <c r="T30" s="1114"/>
      <c r="U30" s="1114"/>
      <c r="V30" s="1114">
        <v>45</v>
      </c>
      <c r="W30" s="1114"/>
      <c r="X30" s="1114"/>
      <c r="Y30" s="1114"/>
      <c r="Z30" s="1114"/>
      <c r="AA30" s="1114">
        <v>4</v>
      </c>
      <c r="AB30" s="1114"/>
      <c r="AC30" s="1114"/>
      <c r="AD30" s="1114"/>
      <c r="AE30" s="1115"/>
      <c r="AF30" s="1089">
        <v>4</v>
      </c>
      <c r="AG30" s="1090"/>
      <c r="AH30" s="1090"/>
      <c r="AI30" s="1090"/>
      <c r="AJ30" s="1091"/>
      <c r="AK30" s="1049">
        <v>1</v>
      </c>
      <c r="AL30" s="1040"/>
      <c r="AM30" s="1040"/>
      <c r="AN30" s="1040"/>
      <c r="AO30" s="1040"/>
      <c r="AP30" s="1040">
        <v>2</v>
      </c>
      <c r="AQ30" s="1040"/>
      <c r="AR30" s="1040"/>
      <c r="AS30" s="1040"/>
      <c r="AT30" s="1040"/>
      <c r="AU30" s="1040">
        <v>1</v>
      </c>
      <c r="AV30" s="1040"/>
      <c r="AW30" s="1040"/>
      <c r="AX30" s="1040"/>
      <c r="AY30" s="1040"/>
      <c r="AZ30" s="1112" t="s">
        <v>584</v>
      </c>
      <c r="BA30" s="1112"/>
      <c r="BB30" s="1112"/>
      <c r="BC30" s="1112"/>
      <c r="BD30" s="1112"/>
      <c r="BE30" s="1102" t="s">
        <v>399</v>
      </c>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7"/>
      <c r="C31" s="1108"/>
      <c r="D31" s="1108"/>
      <c r="E31" s="1108"/>
      <c r="F31" s="1108"/>
      <c r="G31" s="1108"/>
      <c r="H31" s="1108"/>
      <c r="I31" s="1108"/>
      <c r="J31" s="1108"/>
      <c r="K31" s="1108"/>
      <c r="L31" s="1108"/>
      <c r="M31" s="1108"/>
      <c r="N31" s="1108"/>
      <c r="O31" s="1108"/>
      <c r="P31" s="1109"/>
      <c r="Q31" s="1113"/>
      <c r="R31" s="1114"/>
      <c r="S31" s="1114"/>
      <c r="T31" s="1114"/>
      <c r="U31" s="1114"/>
      <c r="V31" s="1114"/>
      <c r="W31" s="1114"/>
      <c r="X31" s="1114"/>
      <c r="Y31" s="1114"/>
      <c r="Z31" s="1114"/>
      <c r="AA31" s="1114"/>
      <c r="AB31" s="1114"/>
      <c r="AC31" s="1114"/>
      <c r="AD31" s="1114"/>
      <c r="AE31" s="1115"/>
      <c r="AF31" s="1089"/>
      <c r="AG31" s="1090"/>
      <c r="AH31" s="1090"/>
      <c r="AI31" s="1090"/>
      <c r="AJ31" s="1091"/>
      <c r="AK31" s="1049"/>
      <c r="AL31" s="1040"/>
      <c r="AM31" s="1040"/>
      <c r="AN31" s="1040"/>
      <c r="AO31" s="1040"/>
      <c r="AP31" s="1040"/>
      <c r="AQ31" s="1040"/>
      <c r="AR31" s="1040"/>
      <c r="AS31" s="1040"/>
      <c r="AT31" s="1040"/>
      <c r="AU31" s="1040"/>
      <c r="AV31" s="1040"/>
      <c r="AW31" s="1040"/>
      <c r="AX31" s="1040"/>
      <c r="AY31" s="1040"/>
      <c r="AZ31" s="1112"/>
      <c r="BA31" s="1112"/>
      <c r="BB31" s="1112"/>
      <c r="BC31" s="1112"/>
      <c r="BD31" s="1112"/>
      <c r="BE31" s="1102"/>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7"/>
      <c r="C32" s="1108"/>
      <c r="D32" s="1108"/>
      <c r="E32" s="1108"/>
      <c r="F32" s="1108"/>
      <c r="G32" s="1108"/>
      <c r="H32" s="1108"/>
      <c r="I32" s="1108"/>
      <c r="J32" s="1108"/>
      <c r="K32" s="1108"/>
      <c r="L32" s="1108"/>
      <c r="M32" s="1108"/>
      <c r="N32" s="1108"/>
      <c r="O32" s="1108"/>
      <c r="P32" s="1109"/>
      <c r="Q32" s="1113"/>
      <c r="R32" s="1114"/>
      <c r="S32" s="1114"/>
      <c r="T32" s="1114"/>
      <c r="U32" s="1114"/>
      <c r="V32" s="1114"/>
      <c r="W32" s="1114"/>
      <c r="X32" s="1114"/>
      <c r="Y32" s="1114"/>
      <c r="Z32" s="1114"/>
      <c r="AA32" s="1114"/>
      <c r="AB32" s="1114"/>
      <c r="AC32" s="1114"/>
      <c r="AD32" s="1114"/>
      <c r="AE32" s="1115"/>
      <c r="AF32" s="1089"/>
      <c r="AG32" s="1090"/>
      <c r="AH32" s="1090"/>
      <c r="AI32" s="1090"/>
      <c r="AJ32" s="1091"/>
      <c r="AK32" s="1049"/>
      <c r="AL32" s="1040"/>
      <c r="AM32" s="1040"/>
      <c r="AN32" s="1040"/>
      <c r="AO32" s="1040"/>
      <c r="AP32" s="1040"/>
      <c r="AQ32" s="1040"/>
      <c r="AR32" s="1040"/>
      <c r="AS32" s="1040"/>
      <c r="AT32" s="1040"/>
      <c r="AU32" s="1040"/>
      <c r="AV32" s="1040"/>
      <c r="AW32" s="1040"/>
      <c r="AX32" s="1040"/>
      <c r="AY32" s="1040"/>
      <c r="AZ32" s="1112"/>
      <c r="BA32" s="1112"/>
      <c r="BB32" s="1112"/>
      <c r="BC32" s="1112"/>
      <c r="BD32" s="1112"/>
      <c r="BE32" s="1102"/>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7"/>
      <c r="C33" s="1108"/>
      <c r="D33" s="1108"/>
      <c r="E33" s="1108"/>
      <c r="F33" s="1108"/>
      <c r="G33" s="1108"/>
      <c r="H33" s="1108"/>
      <c r="I33" s="1108"/>
      <c r="J33" s="1108"/>
      <c r="K33" s="1108"/>
      <c r="L33" s="1108"/>
      <c r="M33" s="1108"/>
      <c r="N33" s="1108"/>
      <c r="O33" s="1108"/>
      <c r="P33" s="1109"/>
      <c r="Q33" s="1113"/>
      <c r="R33" s="1114"/>
      <c r="S33" s="1114"/>
      <c r="T33" s="1114"/>
      <c r="U33" s="1114"/>
      <c r="V33" s="1114"/>
      <c r="W33" s="1114"/>
      <c r="X33" s="1114"/>
      <c r="Y33" s="1114"/>
      <c r="Z33" s="1114"/>
      <c r="AA33" s="1114"/>
      <c r="AB33" s="1114"/>
      <c r="AC33" s="1114"/>
      <c r="AD33" s="1114"/>
      <c r="AE33" s="1115"/>
      <c r="AF33" s="1089"/>
      <c r="AG33" s="1090"/>
      <c r="AH33" s="1090"/>
      <c r="AI33" s="1090"/>
      <c r="AJ33" s="1091"/>
      <c r="AK33" s="1049"/>
      <c r="AL33" s="1040"/>
      <c r="AM33" s="1040"/>
      <c r="AN33" s="1040"/>
      <c r="AO33" s="1040"/>
      <c r="AP33" s="1040"/>
      <c r="AQ33" s="1040"/>
      <c r="AR33" s="1040"/>
      <c r="AS33" s="1040"/>
      <c r="AT33" s="1040"/>
      <c r="AU33" s="1040"/>
      <c r="AV33" s="1040"/>
      <c r="AW33" s="1040"/>
      <c r="AX33" s="1040"/>
      <c r="AY33" s="1040"/>
      <c r="AZ33" s="1112"/>
      <c r="BA33" s="1112"/>
      <c r="BB33" s="1112"/>
      <c r="BC33" s="1112"/>
      <c r="BD33" s="1112"/>
      <c r="BE33" s="1102"/>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49"/>
      <c r="AL34" s="1040"/>
      <c r="AM34" s="1040"/>
      <c r="AN34" s="1040"/>
      <c r="AO34" s="1040"/>
      <c r="AP34" s="1040"/>
      <c r="AQ34" s="1040"/>
      <c r="AR34" s="1040"/>
      <c r="AS34" s="1040"/>
      <c r="AT34" s="1040"/>
      <c r="AU34" s="1040"/>
      <c r="AV34" s="1040"/>
      <c r="AW34" s="1040"/>
      <c r="AX34" s="1040"/>
      <c r="AY34" s="1040"/>
      <c r="AZ34" s="1112"/>
      <c r="BA34" s="1112"/>
      <c r="BB34" s="1112"/>
      <c r="BC34" s="1112"/>
      <c r="BD34" s="1112"/>
      <c r="BE34" s="1102"/>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49"/>
      <c r="AL35" s="1040"/>
      <c r="AM35" s="1040"/>
      <c r="AN35" s="1040"/>
      <c r="AO35" s="1040"/>
      <c r="AP35" s="1040"/>
      <c r="AQ35" s="1040"/>
      <c r="AR35" s="1040"/>
      <c r="AS35" s="1040"/>
      <c r="AT35" s="1040"/>
      <c r="AU35" s="1040"/>
      <c r="AV35" s="1040"/>
      <c r="AW35" s="1040"/>
      <c r="AX35" s="1040"/>
      <c r="AY35" s="1040"/>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49"/>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400</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383</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21</v>
      </c>
      <c r="AG63" s="1028"/>
      <c r="AH63" s="1028"/>
      <c r="AI63" s="1028"/>
      <c r="AJ63" s="1100"/>
      <c r="AK63" s="1101"/>
      <c r="AL63" s="1032"/>
      <c r="AM63" s="1032"/>
      <c r="AN63" s="1032"/>
      <c r="AO63" s="1032"/>
      <c r="AP63" s="1028">
        <v>2</v>
      </c>
      <c r="AQ63" s="1028"/>
      <c r="AR63" s="1028"/>
      <c r="AS63" s="1028"/>
      <c r="AT63" s="1028"/>
      <c r="AU63" s="1028">
        <v>1</v>
      </c>
      <c r="AV63" s="1028"/>
      <c r="AW63" s="1028"/>
      <c r="AX63" s="1028"/>
      <c r="AY63" s="1028"/>
      <c r="AZ63" s="1095"/>
      <c r="BA63" s="1095"/>
      <c r="BB63" s="1095"/>
      <c r="BC63" s="1095"/>
      <c r="BD63" s="1095"/>
      <c r="BE63" s="1029"/>
      <c r="BF63" s="1029"/>
      <c r="BG63" s="1029"/>
      <c r="BH63" s="1029"/>
      <c r="BI63" s="1030"/>
      <c r="BJ63" s="1096" t="s">
        <v>402</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404</v>
      </c>
      <c r="B66" s="1066"/>
      <c r="C66" s="1066"/>
      <c r="D66" s="1066"/>
      <c r="E66" s="1066"/>
      <c r="F66" s="1066"/>
      <c r="G66" s="1066"/>
      <c r="H66" s="1066"/>
      <c r="I66" s="1066"/>
      <c r="J66" s="1066"/>
      <c r="K66" s="1066"/>
      <c r="L66" s="1066"/>
      <c r="M66" s="1066"/>
      <c r="N66" s="1066"/>
      <c r="O66" s="1066"/>
      <c r="P66" s="1067"/>
      <c r="Q66" s="1071" t="s">
        <v>405</v>
      </c>
      <c r="R66" s="1072"/>
      <c r="S66" s="1072"/>
      <c r="T66" s="1072"/>
      <c r="U66" s="1073"/>
      <c r="V66" s="1071" t="s">
        <v>406</v>
      </c>
      <c r="W66" s="1072"/>
      <c r="X66" s="1072"/>
      <c r="Y66" s="1072"/>
      <c r="Z66" s="1073"/>
      <c r="AA66" s="1071" t="s">
        <v>407</v>
      </c>
      <c r="AB66" s="1072"/>
      <c r="AC66" s="1072"/>
      <c r="AD66" s="1072"/>
      <c r="AE66" s="1073"/>
      <c r="AF66" s="1077" t="s">
        <v>408</v>
      </c>
      <c r="AG66" s="1078"/>
      <c r="AH66" s="1078"/>
      <c r="AI66" s="1078"/>
      <c r="AJ66" s="1079"/>
      <c r="AK66" s="1071" t="s">
        <v>409</v>
      </c>
      <c r="AL66" s="1066"/>
      <c r="AM66" s="1066"/>
      <c r="AN66" s="1066"/>
      <c r="AO66" s="1067"/>
      <c r="AP66" s="1071" t="s">
        <v>410</v>
      </c>
      <c r="AQ66" s="1072"/>
      <c r="AR66" s="1072"/>
      <c r="AS66" s="1072"/>
      <c r="AT66" s="1073"/>
      <c r="AU66" s="1071" t="s">
        <v>411</v>
      </c>
      <c r="AV66" s="1072"/>
      <c r="AW66" s="1072"/>
      <c r="AX66" s="1072"/>
      <c r="AY66" s="1073"/>
      <c r="AZ66" s="1071" t="s">
        <v>370</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5" t="s">
        <v>569</v>
      </c>
      <c r="C68" s="1056"/>
      <c r="D68" s="1056"/>
      <c r="E68" s="1056"/>
      <c r="F68" s="1056"/>
      <c r="G68" s="1056"/>
      <c r="H68" s="1056"/>
      <c r="I68" s="1056"/>
      <c r="J68" s="1056"/>
      <c r="K68" s="1056"/>
      <c r="L68" s="1056"/>
      <c r="M68" s="1056"/>
      <c r="N68" s="1056"/>
      <c r="O68" s="1056"/>
      <c r="P68" s="1057"/>
      <c r="Q68" s="1058">
        <v>90</v>
      </c>
      <c r="R68" s="1051"/>
      <c r="S68" s="1051"/>
      <c r="T68" s="1051"/>
      <c r="U68" s="1051"/>
      <c r="V68" s="1051">
        <v>90</v>
      </c>
      <c r="W68" s="1051"/>
      <c r="X68" s="1051"/>
      <c r="Y68" s="1051"/>
      <c r="Z68" s="1051"/>
      <c r="AA68" s="1051">
        <v>0</v>
      </c>
      <c r="AB68" s="1051"/>
      <c r="AC68" s="1051"/>
      <c r="AD68" s="1051"/>
      <c r="AE68" s="1051"/>
      <c r="AF68" s="1051">
        <v>0</v>
      </c>
      <c r="AG68" s="1051"/>
      <c r="AH68" s="1051"/>
      <c r="AI68" s="1051"/>
      <c r="AJ68" s="1051"/>
      <c r="AK68" s="1051">
        <v>2</v>
      </c>
      <c r="AL68" s="1051"/>
      <c r="AM68" s="1051"/>
      <c r="AN68" s="1051"/>
      <c r="AO68" s="1051"/>
      <c r="AP68" s="1051" t="s">
        <v>584</v>
      </c>
      <c r="AQ68" s="1051"/>
      <c r="AR68" s="1051"/>
      <c r="AS68" s="1051"/>
      <c r="AT68" s="1051"/>
      <c r="AU68" s="1051" t="s">
        <v>584</v>
      </c>
      <c r="AV68" s="1051"/>
      <c r="AW68" s="1051"/>
      <c r="AX68" s="1051"/>
      <c r="AY68" s="1051"/>
      <c r="AZ68" s="1052"/>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570</v>
      </c>
      <c r="C69" s="1044"/>
      <c r="D69" s="1044"/>
      <c r="E69" s="1044"/>
      <c r="F69" s="1044"/>
      <c r="G69" s="1044"/>
      <c r="H69" s="1044"/>
      <c r="I69" s="1044"/>
      <c r="J69" s="1044"/>
      <c r="K69" s="1044"/>
      <c r="L69" s="1044"/>
      <c r="M69" s="1044"/>
      <c r="N69" s="1044"/>
      <c r="O69" s="1044"/>
      <c r="P69" s="1045"/>
      <c r="Q69" s="1046">
        <v>11954</v>
      </c>
      <c r="R69" s="1040"/>
      <c r="S69" s="1040"/>
      <c r="T69" s="1040"/>
      <c r="U69" s="1040"/>
      <c r="V69" s="1040">
        <v>11741</v>
      </c>
      <c r="W69" s="1040"/>
      <c r="X69" s="1040"/>
      <c r="Y69" s="1040"/>
      <c r="Z69" s="1040"/>
      <c r="AA69" s="1040">
        <v>213</v>
      </c>
      <c r="AB69" s="1040"/>
      <c r="AC69" s="1040"/>
      <c r="AD69" s="1040"/>
      <c r="AE69" s="1040"/>
      <c r="AF69" s="1040">
        <v>213</v>
      </c>
      <c r="AG69" s="1040"/>
      <c r="AH69" s="1040"/>
      <c r="AI69" s="1040"/>
      <c r="AJ69" s="1040"/>
      <c r="AK69" s="1040" t="s">
        <v>584</v>
      </c>
      <c r="AL69" s="1040"/>
      <c r="AM69" s="1040"/>
      <c r="AN69" s="1040"/>
      <c r="AO69" s="1040"/>
      <c r="AP69" s="1040" t="s">
        <v>584</v>
      </c>
      <c r="AQ69" s="1040"/>
      <c r="AR69" s="1040"/>
      <c r="AS69" s="1040"/>
      <c r="AT69" s="1040"/>
      <c r="AU69" s="1040" t="s">
        <v>584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571</v>
      </c>
      <c r="C70" s="1044"/>
      <c r="D70" s="1044"/>
      <c r="E70" s="1044"/>
      <c r="F70" s="1044"/>
      <c r="G70" s="1044"/>
      <c r="H70" s="1044"/>
      <c r="I70" s="1044"/>
      <c r="J70" s="1044"/>
      <c r="K70" s="1044"/>
      <c r="L70" s="1044"/>
      <c r="M70" s="1044"/>
      <c r="N70" s="1044"/>
      <c r="O70" s="1044"/>
      <c r="P70" s="1045"/>
      <c r="Q70" s="1046">
        <v>59</v>
      </c>
      <c r="R70" s="1040"/>
      <c r="S70" s="1040"/>
      <c r="T70" s="1040"/>
      <c r="U70" s="1040"/>
      <c r="V70" s="1040">
        <v>59</v>
      </c>
      <c r="W70" s="1040"/>
      <c r="X70" s="1040"/>
      <c r="Y70" s="1040"/>
      <c r="Z70" s="1040"/>
      <c r="AA70" s="1040" t="s">
        <v>584</v>
      </c>
      <c r="AB70" s="1040"/>
      <c r="AC70" s="1040"/>
      <c r="AD70" s="1040"/>
      <c r="AE70" s="1040"/>
      <c r="AF70" s="1040" t="s">
        <v>584</v>
      </c>
      <c r="AG70" s="1040"/>
      <c r="AH70" s="1040"/>
      <c r="AI70" s="1040"/>
      <c r="AJ70" s="1040"/>
      <c r="AK70" s="1040" t="s">
        <v>584</v>
      </c>
      <c r="AL70" s="1040"/>
      <c r="AM70" s="1040"/>
      <c r="AN70" s="1040"/>
      <c r="AO70" s="1040"/>
      <c r="AP70" s="1040" t="s">
        <v>584</v>
      </c>
      <c r="AQ70" s="1040"/>
      <c r="AR70" s="1040"/>
      <c r="AS70" s="1040"/>
      <c r="AT70" s="1040"/>
      <c r="AU70" s="1040" t="s">
        <v>584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572</v>
      </c>
      <c r="C71" s="1044"/>
      <c r="D71" s="1044"/>
      <c r="E71" s="1044"/>
      <c r="F71" s="1044"/>
      <c r="G71" s="1044"/>
      <c r="H71" s="1044"/>
      <c r="I71" s="1044"/>
      <c r="J71" s="1044"/>
      <c r="K71" s="1044"/>
      <c r="L71" s="1044"/>
      <c r="M71" s="1044"/>
      <c r="N71" s="1044"/>
      <c r="O71" s="1044"/>
      <c r="P71" s="1045"/>
      <c r="Q71" s="1046">
        <v>185</v>
      </c>
      <c r="R71" s="1040"/>
      <c r="S71" s="1040"/>
      <c r="T71" s="1040"/>
      <c r="U71" s="1040"/>
      <c r="V71" s="1040">
        <v>177</v>
      </c>
      <c r="W71" s="1040"/>
      <c r="X71" s="1040"/>
      <c r="Y71" s="1040"/>
      <c r="Z71" s="1040"/>
      <c r="AA71" s="1040">
        <v>8</v>
      </c>
      <c r="AB71" s="1040"/>
      <c r="AC71" s="1040"/>
      <c r="AD71" s="1040"/>
      <c r="AE71" s="1040"/>
      <c r="AF71" s="1040">
        <v>8</v>
      </c>
      <c r="AG71" s="1040"/>
      <c r="AH71" s="1040"/>
      <c r="AI71" s="1040"/>
      <c r="AJ71" s="1040"/>
      <c r="AK71" s="1040" t="s">
        <v>584</v>
      </c>
      <c r="AL71" s="1040"/>
      <c r="AM71" s="1040"/>
      <c r="AN71" s="1040"/>
      <c r="AO71" s="1040"/>
      <c r="AP71" s="1040" t="s">
        <v>585</v>
      </c>
      <c r="AQ71" s="1040"/>
      <c r="AR71" s="1040"/>
      <c r="AS71" s="1040"/>
      <c r="AT71" s="1040"/>
      <c r="AU71" s="1040" t="s">
        <v>584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573</v>
      </c>
      <c r="C72" s="1044"/>
      <c r="D72" s="1044"/>
      <c r="E72" s="1044"/>
      <c r="F72" s="1044"/>
      <c r="G72" s="1044"/>
      <c r="H72" s="1044"/>
      <c r="I72" s="1044"/>
      <c r="J72" s="1044"/>
      <c r="K72" s="1044"/>
      <c r="L72" s="1044"/>
      <c r="M72" s="1044"/>
      <c r="N72" s="1044"/>
      <c r="O72" s="1044"/>
      <c r="P72" s="1045"/>
      <c r="Q72" s="1046">
        <v>1962</v>
      </c>
      <c r="R72" s="1040"/>
      <c r="S72" s="1040"/>
      <c r="T72" s="1040"/>
      <c r="U72" s="1040"/>
      <c r="V72" s="1040">
        <v>1960</v>
      </c>
      <c r="W72" s="1040"/>
      <c r="X72" s="1040"/>
      <c r="Y72" s="1040"/>
      <c r="Z72" s="1040"/>
      <c r="AA72" s="1040">
        <v>2</v>
      </c>
      <c r="AB72" s="1040"/>
      <c r="AC72" s="1040"/>
      <c r="AD72" s="1040"/>
      <c r="AE72" s="1040"/>
      <c r="AF72" s="1040">
        <v>2</v>
      </c>
      <c r="AG72" s="1040"/>
      <c r="AH72" s="1040"/>
      <c r="AI72" s="1040"/>
      <c r="AJ72" s="1040"/>
      <c r="AK72" s="1040">
        <v>4</v>
      </c>
      <c r="AL72" s="1040"/>
      <c r="AM72" s="1040"/>
      <c r="AN72" s="1040"/>
      <c r="AO72" s="1040"/>
      <c r="AP72" s="1040">
        <v>1220</v>
      </c>
      <c r="AQ72" s="1040"/>
      <c r="AR72" s="1040"/>
      <c r="AS72" s="1040"/>
      <c r="AT72" s="1040"/>
      <c r="AU72" s="1040">
        <v>39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574</v>
      </c>
      <c r="C73" s="1044"/>
      <c r="D73" s="1044"/>
      <c r="E73" s="1044"/>
      <c r="F73" s="1044"/>
      <c r="G73" s="1044"/>
      <c r="H73" s="1044"/>
      <c r="I73" s="1044"/>
      <c r="J73" s="1044"/>
      <c r="K73" s="1044"/>
      <c r="L73" s="1044"/>
      <c r="M73" s="1044"/>
      <c r="N73" s="1044"/>
      <c r="O73" s="1044"/>
      <c r="P73" s="1045"/>
      <c r="Q73" s="1046">
        <v>437</v>
      </c>
      <c r="R73" s="1040"/>
      <c r="S73" s="1040"/>
      <c r="T73" s="1040"/>
      <c r="U73" s="1040"/>
      <c r="V73" s="1040">
        <v>378</v>
      </c>
      <c r="W73" s="1040"/>
      <c r="X73" s="1040"/>
      <c r="Y73" s="1040"/>
      <c r="Z73" s="1040"/>
      <c r="AA73" s="1040">
        <v>59</v>
      </c>
      <c r="AB73" s="1040"/>
      <c r="AC73" s="1040"/>
      <c r="AD73" s="1040"/>
      <c r="AE73" s="1040"/>
      <c r="AF73" s="1040">
        <v>59</v>
      </c>
      <c r="AG73" s="1040"/>
      <c r="AH73" s="1040"/>
      <c r="AI73" s="1040"/>
      <c r="AJ73" s="1040"/>
      <c r="AK73" s="1040" t="s">
        <v>584</v>
      </c>
      <c r="AL73" s="1040"/>
      <c r="AM73" s="1040"/>
      <c r="AN73" s="1040"/>
      <c r="AO73" s="1040"/>
      <c r="AP73" s="1040">
        <v>47</v>
      </c>
      <c r="AQ73" s="1040"/>
      <c r="AR73" s="1040"/>
      <c r="AS73" s="1040"/>
      <c r="AT73" s="1040"/>
      <c r="AU73" s="1040">
        <v>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575</v>
      </c>
      <c r="C74" s="1044"/>
      <c r="D74" s="1044"/>
      <c r="E74" s="1044"/>
      <c r="F74" s="1044"/>
      <c r="G74" s="1044"/>
      <c r="H74" s="1044"/>
      <c r="I74" s="1044"/>
      <c r="J74" s="1044"/>
      <c r="K74" s="1044"/>
      <c r="L74" s="1044"/>
      <c r="M74" s="1044"/>
      <c r="N74" s="1044"/>
      <c r="O74" s="1044"/>
      <c r="P74" s="1045"/>
      <c r="Q74" s="1046">
        <v>170</v>
      </c>
      <c r="R74" s="1040"/>
      <c r="S74" s="1040"/>
      <c r="T74" s="1040"/>
      <c r="U74" s="1040"/>
      <c r="V74" s="1040">
        <v>161</v>
      </c>
      <c r="W74" s="1040"/>
      <c r="X74" s="1040"/>
      <c r="Y74" s="1040"/>
      <c r="Z74" s="1040"/>
      <c r="AA74" s="1040">
        <v>9</v>
      </c>
      <c r="AB74" s="1040"/>
      <c r="AC74" s="1040"/>
      <c r="AD74" s="1040"/>
      <c r="AE74" s="1040"/>
      <c r="AF74" s="1040">
        <v>9</v>
      </c>
      <c r="AG74" s="1040"/>
      <c r="AH74" s="1040"/>
      <c r="AI74" s="1040"/>
      <c r="AJ74" s="1040"/>
      <c r="AK74" s="1040">
        <v>15</v>
      </c>
      <c r="AL74" s="1040"/>
      <c r="AM74" s="1040"/>
      <c r="AN74" s="1040"/>
      <c r="AO74" s="1040"/>
      <c r="AP74" s="1040" t="s">
        <v>584</v>
      </c>
      <c r="AQ74" s="1040"/>
      <c r="AR74" s="1040"/>
      <c r="AS74" s="1040"/>
      <c r="AT74" s="1040"/>
      <c r="AU74" s="1040" t="s">
        <v>584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576</v>
      </c>
      <c r="C75" s="1044"/>
      <c r="D75" s="1044"/>
      <c r="E75" s="1044"/>
      <c r="F75" s="1044"/>
      <c r="G75" s="1044"/>
      <c r="H75" s="1044"/>
      <c r="I75" s="1044"/>
      <c r="J75" s="1044"/>
      <c r="K75" s="1044"/>
      <c r="L75" s="1044"/>
      <c r="M75" s="1044"/>
      <c r="N75" s="1044"/>
      <c r="O75" s="1044"/>
      <c r="P75" s="1045"/>
      <c r="Q75" s="1047">
        <v>204</v>
      </c>
      <c r="R75" s="1048"/>
      <c r="S75" s="1048"/>
      <c r="T75" s="1048"/>
      <c r="U75" s="1049"/>
      <c r="V75" s="1050">
        <v>195</v>
      </c>
      <c r="W75" s="1048"/>
      <c r="X75" s="1048"/>
      <c r="Y75" s="1048"/>
      <c r="Z75" s="1049"/>
      <c r="AA75" s="1050">
        <v>9</v>
      </c>
      <c r="AB75" s="1048"/>
      <c r="AC75" s="1048"/>
      <c r="AD75" s="1048"/>
      <c r="AE75" s="1049"/>
      <c r="AF75" s="1050">
        <v>9</v>
      </c>
      <c r="AG75" s="1048"/>
      <c r="AH75" s="1048"/>
      <c r="AI75" s="1048"/>
      <c r="AJ75" s="1049"/>
      <c r="AK75" s="1050">
        <v>16</v>
      </c>
      <c r="AL75" s="1048"/>
      <c r="AM75" s="1048"/>
      <c r="AN75" s="1048"/>
      <c r="AO75" s="1049"/>
      <c r="AP75" s="1050" t="s">
        <v>584</v>
      </c>
      <c r="AQ75" s="1048"/>
      <c r="AR75" s="1048"/>
      <c r="AS75" s="1048"/>
      <c r="AT75" s="1049"/>
      <c r="AU75" s="1050" t="s">
        <v>584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577</v>
      </c>
      <c r="C76" s="1044"/>
      <c r="D76" s="1044"/>
      <c r="E76" s="1044"/>
      <c r="F76" s="1044"/>
      <c r="G76" s="1044"/>
      <c r="H76" s="1044"/>
      <c r="I76" s="1044"/>
      <c r="J76" s="1044"/>
      <c r="K76" s="1044"/>
      <c r="L76" s="1044"/>
      <c r="M76" s="1044"/>
      <c r="N76" s="1044"/>
      <c r="O76" s="1044"/>
      <c r="P76" s="1045"/>
      <c r="Q76" s="1047">
        <v>66</v>
      </c>
      <c r="R76" s="1048"/>
      <c r="S76" s="1048"/>
      <c r="T76" s="1048"/>
      <c r="U76" s="1049"/>
      <c r="V76" s="1050">
        <v>66</v>
      </c>
      <c r="W76" s="1048"/>
      <c r="X76" s="1048"/>
      <c r="Y76" s="1048"/>
      <c r="Z76" s="1049"/>
      <c r="AA76" s="1050" t="s">
        <v>584</v>
      </c>
      <c r="AB76" s="1048"/>
      <c r="AC76" s="1048"/>
      <c r="AD76" s="1048"/>
      <c r="AE76" s="1049"/>
      <c r="AF76" s="1050" t="s">
        <v>584</v>
      </c>
      <c r="AG76" s="1048"/>
      <c r="AH76" s="1048"/>
      <c r="AI76" s="1048"/>
      <c r="AJ76" s="1049"/>
      <c r="AK76" s="1050" t="s">
        <v>584</v>
      </c>
      <c r="AL76" s="1048"/>
      <c r="AM76" s="1048"/>
      <c r="AN76" s="1048"/>
      <c r="AO76" s="1049"/>
      <c r="AP76" s="1050" t="s">
        <v>584</v>
      </c>
      <c r="AQ76" s="1048"/>
      <c r="AR76" s="1048"/>
      <c r="AS76" s="1048"/>
      <c r="AT76" s="1049"/>
      <c r="AU76" s="1050" t="s">
        <v>584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578</v>
      </c>
      <c r="C77" s="1044"/>
      <c r="D77" s="1044"/>
      <c r="E77" s="1044"/>
      <c r="F77" s="1044"/>
      <c r="G77" s="1044"/>
      <c r="H77" s="1044"/>
      <c r="I77" s="1044"/>
      <c r="J77" s="1044"/>
      <c r="K77" s="1044"/>
      <c r="L77" s="1044"/>
      <c r="M77" s="1044"/>
      <c r="N77" s="1044"/>
      <c r="O77" s="1044"/>
      <c r="P77" s="1045"/>
      <c r="Q77" s="1047">
        <v>1054</v>
      </c>
      <c r="R77" s="1048"/>
      <c r="S77" s="1048"/>
      <c r="T77" s="1048"/>
      <c r="U77" s="1049"/>
      <c r="V77" s="1050">
        <v>1025</v>
      </c>
      <c r="W77" s="1048"/>
      <c r="X77" s="1048"/>
      <c r="Y77" s="1048"/>
      <c r="Z77" s="1049"/>
      <c r="AA77" s="1050">
        <v>29</v>
      </c>
      <c r="AB77" s="1048"/>
      <c r="AC77" s="1048"/>
      <c r="AD77" s="1048"/>
      <c r="AE77" s="1049"/>
      <c r="AF77" s="1050">
        <v>29</v>
      </c>
      <c r="AG77" s="1048"/>
      <c r="AH77" s="1048"/>
      <c r="AI77" s="1048"/>
      <c r="AJ77" s="1049"/>
      <c r="AK77" s="1050" t="s">
        <v>584</v>
      </c>
      <c r="AL77" s="1048"/>
      <c r="AM77" s="1048"/>
      <c r="AN77" s="1048"/>
      <c r="AO77" s="1049"/>
      <c r="AP77" s="1050" t="s">
        <v>584</v>
      </c>
      <c r="AQ77" s="1048"/>
      <c r="AR77" s="1048"/>
      <c r="AS77" s="1048"/>
      <c r="AT77" s="1049"/>
      <c r="AU77" s="1050" t="s">
        <v>584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579</v>
      </c>
      <c r="C78" s="1044"/>
      <c r="D78" s="1044"/>
      <c r="E78" s="1044"/>
      <c r="F78" s="1044"/>
      <c r="G78" s="1044"/>
      <c r="H78" s="1044"/>
      <c r="I78" s="1044"/>
      <c r="J78" s="1044"/>
      <c r="K78" s="1044"/>
      <c r="L78" s="1044"/>
      <c r="M78" s="1044"/>
      <c r="N78" s="1044"/>
      <c r="O78" s="1044"/>
      <c r="P78" s="1045"/>
      <c r="Q78" s="1046">
        <v>68421</v>
      </c>
      <c r="R78" s="1040"/>
      <c r="S78" s="1040"/>
      <c r="T78" s="1040"/>
      <c r="U78" s="1040"/>
      <c r="V78" s="1040">
        <v>65798</v>
      </c>
      <c r="W78" s="1040"/>
      <c r="X78" s="1040"/>
      <c r="Y78" s="1040"/>
      <c r="Z78" s="1040"/>
      <c r="AA78" s="1040">
        <v>2623</v>
      </c>
      <c r="AB78" s="1040"/>
      <c r="AC78" s="1040"/>
      <c r="AD78" s="1040"/>
      <c r="AE78" s="1040"/>
      <c r="AF78" s="1040">
        <v>2623</v>
      </c>
      <c r="AG78" s="1040"/>
      <c r="AH78" s="1040"/>
      <c r="AI78" s="1040"/>
      <c r="AJ78" s="1040"/>
      <c r="AK78" s="1040">
        <v>499</v>
      </c>
      <c r="AL78" s="1040"/>
      <c r="AM78" s="1040"/>
      <c r="AN78" s="1040"/>
      <c r="AO78" s="1040"/>
      <c r="AP78" s="1040" t="s">
        <v>584</v>
      </c>
      <c r="AQ78" s="1040"/>
      <c r="AR78" s="1040"/>
      <c r="AS78" s="1040"/>
      <c r="AT78" s="1040"/>
      <c r="AU78" s="1040" t="s">
        <v>584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580</v>
      </c>
      <c r="C79" s="1044"/>
      <c r="D79" s="1044"/>
      <c r="E79" s="1044"/>
      <c r="F79" s="1044"/>
      <c r="G79" s="1044"/>
      <c r="H79" s="1044"/>
      <c r="I79" s="1044"/>
      <c r="J79" s="1044"/>
      <c r="K79" s="1044"/>
      <c r="L79" s="1044"/>
      <c r="M79" s="1044"/>
      <c r="N79" s="1044"/>
      <c r="O79" s="1044"/>
      <c r="P79" s="1045"/>
      <c r="Q79" s="1046">
        <v>247</v>
      </c>
      <c r="R79" s="1040"/>
      <c r="S79" s="1040"/>
      <c r="T79" s="1040"/>
      <c r="U79" s="1040"/>
      <c r="V79" s="1040">
        <v>205</v>
      </c>
      <c r="W79" s="1040"/>
      <c r="X79" s="1040"/>
      <c r="Y79" s="1040"/>
      <c r="Z79" s="1040"/>
      <c r="AA79" s="1040">
        <v>42</v>
      </c>
      <c r="AB79" s="1040"/>
      <c r="AC79" s="1040"/>
      <c r="AD79" s="1040"/>
      <c r="AE79" s="1040"/>
      <c r="AF79" s="1040">
        <v>42</v>
      </c>
      <c r="AG79" s="1040"/>
      <c r="AH79" s="1040"/>
      <c r="AI79" s="1040"/>
      <c r="AJ79" s="1040"/>
      <c r="AK79" s="1040">
        <v>53</v>
      </c>
      <c r="AL79" s="1040"/>
      <c r="AM79" s="1040"/>
      <c r="AN79" s="1040"/>
      <c r="AO79" s="1040"/>
      <c r="AP79" s="1040" t="s">
        <v>584</v>
      </c>
      <c r="AQ79" s="1040"/>
      <c r="AR79" s="1040"/>
      <c r="AS79" s="1040"/>
      <c r="AT79" s="1040"/>
      <c r="AU79" s="1040" t="s">
        <v>584</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581</v>
      </c>
      <c r="C80" s="1044"/>
      <c r="D80" s="1044"/>
      <c r="E80" s="1044"/>
      <c r="F80" s="1044"/>
      <c r="G80" s="1044"/>
      <c r="H80" s="1044"/>
      <c r="I80" s="1044"/>
      <c r="J80" s="1044"/>
      <c r="K80" s="1044"/>
      <c r="L80" s="1044"/>
      <c r="M80" s="1044"/>
      <c r="N80" s="1044"/>
      <c r="O80" s="1044"/>
      <c r="P80" s="1045"/>
      <c r="Q80" s="1046">
        <v>758744</v>
      </c>
      <c r="R80" s="1040"/>
      <c r="S80" s="1040"/>
      <c r="T80" s="1040"/>
      <c r="U80" s="1040"/>
      <c r="V80" s="1040">
        <v>730814</v>
      </c>
      <c r="W80" s="1040"/>
      <c r="X80" s="1040"/>
      <c r="Y80" s="1040"/>
      <c r="Z80" s="1040"/>
      <c r="AA80" s="1040">
        <v>27930</v>
      </c>
      <c r="AB80" s="1040"/>
      <c r="AC80" s="1040"/>
      <c r="AD80" s="1040"/>
      <c r="AE80" s="1040"/>
      <c r="AF80" s="1040">
        <v>27930</v>
      </c>
      <c r="AG80" s="1040"/>
      <c r="AH80" s="1040"/>
      <c r="AI80" s="1040"/>
      <c r="AJ80" s="1040"/>
      <c r="AK80" s="1040" t="s">
        <v>584</v>
      </c>
      <c r="AL80" s="1040"/>
      <c r="AM80" s="1040"/>
      <c r="AN80" s="1040"/>
      <c r="AO80" s="1040"/>
      <c r="AP80" s="1040" t="s">
        <v>584</v>
      </c>
      <c r="AQ80" s="1040"/>
      <c r="AR80" s="1040"/>
      <c r="AS80" s="1040"/>
      <c r="AT80" s="1040"/>
      <c r="AU80" s="1040" t="s">
        <v>584</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30926</v>
      </c>
      <c r="AG88" s="1028"/>
      <c r="AH88" s="1028"/>
      <c r="AI88" s="1028"/>
      <c r="AJ88" s="1028"/>
      <c r="AK88" s="1032"/>
      <c r="AL88" s="1032"/>
      <c r="AM88" s="1032"/>
      <c r="AN88" s="1032"/>
      <c r="AO88" s="1032"/>
      <c r="AP88" s="1028">
        <v>1267</v>
      </c>
      <c r="AQ88" s="1028"/>
      <c r="AR88" s="1028"/>
      <c r="AS88" s="1028"/>
      <c r="AT88" s="1028"/>
      <c r="AU88" s="1028">
        <v>40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305</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301</v>
      </c>
      <c r="AG109" s="963"/>
      <c r="AH109" s="963"/>
      <c r="AI109" s="963"/>
      <c r="AJ109" s="964"/>
      <c r="AK109" s="965" t="s">
        <v>300</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301</v>
      </c>
      <c r="BW109" s="963"/>
      <c r="BX109" s="963"/>
      <c r="BY109" s="963"/>
      <c r="BZ109" s="964"/>
      <c r="CA109" s="965" t="s">
        <v>300</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301</v>
      </c>
      <c r="DM109" s="963"/>
      <c r="DN109" s="963"/>
      <c r="DO109" s="963"/>
      <c r="DP109" s="964"/>
      <c r="DQ109" s="965" t="s">
        <v>300</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176829</v>
      </c>
      <c r="AB110" s="956"/>
      <c r="AC110" s="956"/>
      <c r="AD110" s="956"/>
      <c r="AE110" s="957"/>
      <c r="AF110" s="958">
        <v>140961</v>
      </c>
      <c r="AG110" s="956"/>
      <c r="AH110" s="956"/>
      <c r="AI110" s="956"/>
      <c r="AJ110" s="957"/>
      <c r="AK110" s="958">
        <v>131895</v>
      </c>
      <c r="AL110" s="956"/>
      <c r="AM110" s="956"/>
      <c r="AN110" s="956"/>
      <c r="AO110" s="957"/>
      <c r="AP110" s="959">
        <v>10.8</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1780729</v>
      </c>
      <c r="BR110" s="903"/>
      <c r="BS110" s="903"/>
      <c r="BT110" s="903"/>
      <c r="BU110" s="903"/>
      <c r="BV110" s="903">
        <v>2029215</v>
      </c>
      <c r="BW110" s="903"/>
      <c r="BX110" s="903"/>
      <c r="BY110" s="903"/>
      <c r="BZ110" s="903"/>
      <c r="CA110" s="903">
        <v>2311788</v>
      </c>
      <c r="CB110" s="903"/>
      <c r="CC110" s="903"/>
      <c r="CD110" s="903"/>
      <c r="CE110" s="903"/>
      <c r="CF110" s="927">
        <v>189.9</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385</v>
      </c>
      <c r="DM110" s="903"/>
      <c r="DN110" s="903"/>
      <c r="DO110" s="903"/>
      <c r="DP110" s="903"/>
      <c r="DQ110" s="903" t="s">
        <v>428</v>
      </c>
      <c r="DR110" s="903"/>
      <c r="DS110" s="903"/>
      <c r="DT110" s="903"/>
      <c r="DU110" s="903"/>
      <c r="DV110" s="904" t="s">
        <v>123</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123</v>
      </c>
      <c r="AG111" s="984"/>
      <c r="AH111" s="984"/>
      <c r="AI111" s="984"/>
      <c r="AJ111" s="985"/>
      <c r="AK111" s="986" t="s">
        <v>430</v>
      </c>
      <c r="AL111" s="984"/>
      <c r="AM111" s="984"/>
      <c r="AN111" s="984"/>
      <c r="AO111" s="985"/>
      <c r="AP111" s="987" t="s">
        <v>428</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428</v>
      </c>
      <c r="BR111" s="875"/>
      <c r="BS111" s="875"/>
      <c r="BT111" s="875"/>
      <c r="BU111" s="875"/>
      <c r="BV111" s="875" t="s">
        <v>123</v>
      </c>
      <c r="BW111" s="875"/>
      <c r="BX111" s="875"/>
      <c r="BY111" s="875"/>
      <c r="BZ111" s="875"/>
      <c r="CA111" s="875" t="s">
        <v>428</v>
      </c>
      <c r="CB111" s="875"/>
      <c r="CC111" s="875"/>
      <c r="CD111" s="875"/>
      <c r="CE111" s="875"/>
      <c r="CF111" s="936" t="s">
        <v>432</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385</v>
      </c>
      <c r="DH111" s="875"/>
      <c r="DI111" s="875"/>
      <c r="DJ111" s="875"/>
      <c r="DK111" s="875"/>
      <c r="DL111" s="875" t="s">
        <v>385</v>
      </c>
      <c r="DM111" s="875"/>
      <c r="DN111" s="875"/>
      <c r="DO111" s="875"/>
      <c r="DP111" s="875"/>
      <c r="DQ111" s="875" t="s">
        <v>428</v>
      </c>
      <c r="DR111" s="875"/>
      <c r="DS111" s="875"/>
      <c r="DT111" s="875"/>
      <c r="DU111" s="875"/>
      <c r="DV111" s="852" t="s">
        <v>432</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436</v>
      </c>
      <c r="AB112" s="838"/>
      <c r="AC112" s="838"/>
      <c r="AD112" s="838"/>
      <c r="AE112" s="839"/>
      <c r="AF112" s="840" t="s">
        <v>432</v>
      </c>
      <c r="AG112" s="838"/>
      <c r="AH112" s="838"/>
      <c r="AI112" s="838"/>
      <c r="AJ112" s="839"/>
      <c r="AK112" s="840" t="s">
        <v>385</v>
      </c>
      <c r="AL112" s="838"/>
      <c r="AM112" s="838"/>
      <c r="AN112" s="838"/>
      <c r="AO112" s="839"/>
      <c r="AP112" s="885" t="s">
        <v>436</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3084</v>
      </c>
      <c r="BR112" s="875"/>
      <c r="BS112" s="875"/>
      <c r="BT112" s="875"/>
      <c r="BU112" s="875"/>
      <c r="BV112" s="875">
        <v>2067</v>
      </c>
      <c r="BW112" s="875"/>
      <c r="BX112" s="875"/>
      <c r="BY112" s="875"/>
      <c r="BZ112" s="875"/>
      <c r="CA112" s="875">
        <v>1039</v>
      </c>
      <c r="CB112" s="875"/>
      <c r="CC112" s="875"/>
      <c r="CD112" s="875"/>
      <c r="CE112" s="875"/>
      <c r="CF112" s="936">
        <v>0.1</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428</v>
      </c>
      <c r="DM112" s="875"/>
      <c r="DN112" s="875"/>
      <c r="DO112" s="875"/>
      <c r="DP112" s="875"/>
      <c r="DQ112" s="875" t="s">
        <v>385</v>
      </c>
      <c r="DR112" s="875"/>
      <c r="DS112" s="875"/>
      <c r="DT112" s="875"/>
      <c r="DU112" s="875"/>
      <c r="DV112" s="852" t="s">
        <v>432</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1048</v>
      </c>
      <c r="AB113" s="984"/>
      <c r="AC113" s="984"/>
      <c r="AD113" s="984"/>
      <c r="AE113" s="985"/>
      <c r="AF113" s="986">
        <v>1048</v>
      </c>
      <c r="AG113" s="984"/>
      <c r="AH113" s="984"/>
      <c r="AI113" s="984"/>
      <c r="AJ113" s="985"/>
      <c r="AK113" s="986">
        <v>1048</v>
      </c>
      <c r="AL113" s="984"/>
      <c r="AM113" s="984"/>
      <c r="AN113" s="984"/>
      <c r="AO113" s="985"/>
      <c r="AP113" s="987">
        <v>0.1</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48707</v>
      </c>
      <c r="BR113" s="875"/>
      <c r="BS113" s="875"/>
      <c r="BT113" s="875"/>
      <c r="BU113" s="875"/>
      <c r="BV113" s="875">
        <v>41655</v>
      </c>
      <c r="BW113" s="875"/>
      <c r="BX113" s="875"/>
      <c r="BY113" s="875"/>
      <c r="BZ113" s="875"/>
      <c r="CA113" s="875">
        <v>40138</v>
      </c>
      <c r="CB113" s="875"/>
      <c r="CC113" s="875"/>
      <c r="CD113" s="875"/>
      <c r="CE113" s="875"/>
      <c r="CF113" s="936">
        <v>3.3</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436</v>
      </c>
      <c r="DH113" s="838"/>
      <c r="DI113" s="838"/>
      <c r="DJ113" s="838"/>
      <c r="DK113" s="839"/>
      <c r="DL113" s="840" t="s">
        <v>123</v>
      </c>
      <c r="DM113" s="838"/>
      <c r="DN113" s="838"/>
      <c r="DO113" s="838"/>
      <c r="DP113" s="839"/>
      <c r="DQ113" s="840" t="s">
        <v>123</v>
      </c>
      <c r="DR113" s="838"/>
      <c r="DS113" s="838"/>
      <c r="DT113" s="838"/>
      <c r="DU113" s="839"/>
      <c r="DV113" s="885" t="s">
        <v>385</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5995</v>
      </c>
      <c r="AB114" s="838"/>
      <c r="AC114" s="838"/>
      <c r="AD114" s="838"/>
      <c r="AE114" s="839"/>
      <c r="AF114" s="840">
        <v>6888</v>
      </c>
      <c r="AG114" s="838"/>
      <c r="AH114" s="838"/>
      <c r="AI114" s="838"/>
      <c r="AJ114" s="839"/>
      <c r="AK114" s="840">
        <v>5266</v>
      </c>
      <c r="AL114" s="838"/>
      <c r="AM114" s="838"/>
      <c r="AN114" s="838"/>
      <c r="AO114" s="839"/>
      <c r="AP114" s="885">
        <v>0.4</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399886</v>
      </c>
      <c r="BR114" s="875"/>
      <c r="BS114" s="875"/>
      <c r="BT114" s="875"/>
      <c r="BU114" s="875"/>
      <c r="BV114" s="875">
        <v>375720</v>
      </c>
      <c r="BW114" s="875"/>
      <c r="BX114" s="875"/>
      <c r="BY114" s="875"/>
      <c r="BZ114" s="875"/>
      <c r="CA114" s="875">
        <v>361224</v>
      </c>
      <c r="CB114" s="875"/>
      <c r="CC114" s="875"/>
      <c r="CD114" s="875"/>
      <c r="CE114" s="875"/>
      <c r="CF114" s="936">
        <v>29.7</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432</v>
      </c>
      <c r="DM114" s="838"/>
      <c r="DN114" s="838"/>
      <c r="DO114" s="838"/>
      <c r="DP114" s="839"/>
      <c r="DQ114" s="840" t="s">
        <v>436</v>
      </c>
      <c r="DR114" s="838"/>
      <c r="DS114" s="838"/>
      <c r="DT114" s="838"/>
      <c r="DU114" s="839"/>
      <c r="DV114" s="885" t="s">
        <v>436</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436</v>
      </c>
      <c r="AB115" s="984"/>
      <c r="AC115" s="984"/>
      <c r="AD115" s="984"/>
      <c r="AE115" s="985"/>
      <c r="AF115" s="986" t="s">
        <v>432</v>
      </c>
      <c r="AG115" s="984"/>
      <c r="AH115" s="984"/>
      <c r="AI115" s="984"/>
      <c r="AJ115" s="985"/>
      <c r="AK115" s="986" t="s">
        <v>385</v>
      </c>
      <c r="AL115" s="984"/>
      <c r="AM115" s="984"/>
      <c r="AN115" s="984"/>
      <c r="AO115" s="985"/>
      <c r="AP115" s="987" t="s">
        <v>436</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v>9150</v>
      </c>
      <c r="BR115" s="875"/>
      <c r="BS115" s="875"/>
      <c r="BT115" s="875"/>
      <c r="BU115" s="875"/>
      <c r="BV115" s="875">
        <v>15288</v>
      </c>
      <c r="BW115" s="875"/>
      <c r="BX115" s="875"/>
      <c r="BY115" s="875"/>
      <c r="BZ115" s="875"/>
      <c r="CA115" s="875">
        <v>8437</v>
      </c>
      <c r="CB115" s="875"/>
      <c r="CC115" s="875"/>
      <c r="CD115" s="875"/>
      <c r="CE115" s="875"/>
      <c r="CF115" s="936">
        <v>0.7</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432</v>
      </c>
      <c r="DH115" s="838"/>
      <c r="DI115" s="838"/>
      <c r="DJ115" s="838"/>
      <c r="DK115" s="839"/>
      <c r="DL115" s="840" t="s">
        <v>428</v>
      </c>
      <c r="DM115" s="838"/>
      <c r="DN115" s="838"/>
      <c r="DO115" s="838"/>
      <c r="DP115" s="839"/>
      <c r="DQ115" s="840" t="s">
        <v>385</v>
      </c>
      <c r="DR115" s="838"/>
      <c r="DS115" s="838"/>
      <c r="DT115" s="838"/>
      <c r="DU115" s="839"/>
      <c r="DV115" s="885" t="s">
        <v>385</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432</v>
      </c>
      <c r="AG116" s="838"/>
      <c r="AH116" s="838"/>
      <c r="AI116" s="838"/>
      <c r="AJ116" s="839"/>
      <c r="AK116" s="840" t="s">
        <v>428</v>
      </c>
      <c r="AL116" s="838"/>
      <c r="AM116" s="838"/>
      <c r="AN116" s="838"/>
      <c r="AO116" s="839"/>
      <c r="AP116" s="885" t="s">
        <v>432</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385</v>
      </c>
      <c r="BR116" s="875"/>
      <c r="BS116" s="875"/>
      <c r="BT116" s="875"/>
      <c r="BU116" s="875"/>
      <c r="BV116" s="875" t="s">
        <v>432</v>
      </c>
      <c r="BW116" s="875"/>
      <c r="BX116" s="875"/>
      <c r="BY116" s="875"/>
      <c r="BZ116" s="875"/>
      <c r="CA116" s="875" t="s">
        <v>436</v>
      </c>
      <c r="CB116" s="875"/>
      <c r="CC116" s="875"/>
      <c r="CD116" s="875"/>
      <c r="CE116" s="875"/>
      <c r="CF116" s="936" t="s">
        <v>428</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428</v>
      </c>
      <c r="DH116" s="838"/>
      <c r="DI116" s="838"/>
      <c r="DJ116" s="838"/>
      <c r="DK116" s="839"/>
      <c r="DL116" s="840" t="s">
        <v>385</v>
      </c>
      <c r="DM116" s="838"/>
      <c r="DN116" s="838"/>
      <c r="DO116" s="838"/>
      <c r="DP116" s="839"/>
      <c r="DQ116" s="840" t="s">
        <v>385</v>
      </c>
      <c r="DR116" s="838"/>
      <c r="DS116" s="838"/>
      <c r="DT116" s="838"/>
      <c r="DU116" s="839"/>
      <c r="DV116" s="885" t="s">
        <v>428</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183872</v>
      </c>
      <c r="AB117" s="970"/>
      <c r="AC117" s="970"/>
      <c r="AD117" s="970"/>
      <c r="AE117" s="971"/>
      <c r="AF117" s="972">
        <v>148897</v>
      </c>
      <c r="AG117" s="970"/>
      <c r="AH117" s="970"/>
      <c r="AI117" s="970"/>
      <c r="AJ117" s="971"/>
      <c r="AK117" s="972">
        <v>138209</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385</v>
      </c>
      <c r="BR117" s="875"/>
      <c r="BS117" s="875"/>
      <c r="BT117" s="875"/>
      <c r="BU117" s="875"/>
      <c r="BV117" s="875" t="s">
        <v>385</v>
      </c>
      <c r="BW117" s="875"/>
      <c r="BX117" s="875"/>
      <c r="BY117" s="875"/>
      <c r="BZ117" s="875"/>
      <c r="CA117" s="875" t="s">
        <v>123</v>
      </c>
      <c r="CB117" s="875"/>
      <c r="CC117" s="875"/>
      <c r="CD117" s="875"/>
      <c r="CE117" s="875"/>
      <c r="CF117" s="936" t="s">
        <v>385</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385</v>
      </c>
      <c r="DH117" s="838"/>
      <c r="DI117" s="838"/>
      <c r="DJ117" s="838"/>
      <c r="DK117" s="839"/>
      <c r="DL117" s="840" t="s">
        <v>385</v>
      </c>
      <c r="DM117" s="838"/>
      <c r="DN117" s="838"/>
      <c r="DO117" s="838"/>
      <c r="DP117" s="839"/>
      <c r="DQ117" s="840" t="s">
        <v>385</v>
      </c>
      <c r="DR117" s="838"/>
      <c r="DS117" s="838"/>
      <c r="DT117" s="838"/>
      <c r="DU117" s="839"/>
      <c r="DV117" s="885" t="s">
        <v>385</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301</v>
      </c>
      <c r="AG118" s="963"/>
      <c r="AH118" s="963"/>
      <c r="AI118" s="963"/>
      <c r="AJ118" s="964"/>
      <c r="AK118" s="965" t="s">
        <v>300</v>
      </c>
      <c r="AL118" s="963"/>
      <c r="AM118" s="963"/>
      <c r="AN118" s="963"/>
      <c r="AO118" s="964"/>
      <c r="AP118" s="966" t="s">
        <v>422</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385</v>
      </c>
      <c r="DR118" s="838"/>
      <c r="DS118" s="838"/>
      <c r="DT118" s="838"/>
      <c r="DU118" s="839"/>
      <c r="DV118" s="885" t="s">
        <v>123</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456</v>
      </c>
      <c r="BP119" s="939"/>
      <c r="BQ119" s="943">
        <v>2241556</v>
      </c>
      <c r="BR119" s="906"/>
      <c r="BS119" s="906"/>
      <c r="BT119" s="906"/>
      <c r="BU119" s="906"/>
      <c r="BV119" s="906">
        <v>2463945</v>
      </c>
      <c r="BW119" s="906"/>
      <c r="BX119" s="906"/>
      <c r="BY119" s="906"/>
      <c r="BZ119" s="906"/>
      <c r="CA119" s="906">
        <v>2722626</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432</v>
      </c>
      <c r="DH119" s="821"/>
      <c r="DI119" s="821"/>
      <c r="DJ119" s="821"/>
      <c r="DK119" s="822"/>
      <c r="DL119" s="823" t="s">
        <v>432</v>
      </c>
      <c r="DM119" s="821"/>
      <c r="DN119" s="821"/>
      <c r="DO119" s="821"/>
      <c r="DP119" s="822"/>
      <c r="DQ119" s="823" t="s">
        <v>458</v>
      </c>
      <c r="DR119" s="821"/>
      <c r="DS119" s="821"/>
      <c r="DT119" s="821"/>
      <c r="DU119" s="822"/>
      <c r="DV119" s="909" t="s">
        <v>459</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436</v>
      </c>
      <c r="AB120" s="838"/>
      <c r="AC120" s="838"/>
      <c r="AD120" s="838"/>
      <c r="AE120" s="839"/>
      <c r="AF120" s="840" t="s">
        <v>459</v>
      </c>
      <c r="AG120" s="838"/>
      <c r="AH120" s="838"/>
      <c r="AI120" s="838"/>
      <c r="AJ120" s="839"/>
      <c r="AK120" s="840" t="s">
        <v>458</v>
      </c>
      <c r="AL120" s="838"/>
      <c r="AM120" s="838"/>
      <c r="AN120" s="838"/>
      <c r="AO120" s="839"/>
      <c r="AP120" s="885" t="s">
        <v>459</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3778513</v>
      </c>
      <c r="BR120" s="903"/>
      <c r="BS120" s="903"/>
      <c r="BT120" s="903"/>
      <c r="BU120" s="903"/>
      <c r="BV120" s="903">
        <v>3977408</v>
      </c>
      <c r="BW120" s="903"/>
      <c r="BX120" s="903"/>
      <c r="BY120" s="903"/>
      <c r="BZ120" s="903"/>
      <c r="CA120" s="903">
        <v>4086038</v>
      </c>
      <c r="CB120" s="903"/>
      <c r="CC120" s="903"/>
      <c r="CD120" s="903"/>
      <c r="CE120" s="903"/>
      <c r="CF120" s="927">
        <v>335.7</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3084</v>
      </c>
      <c r="DH120" s="903"/>
      <c r="DI120" s="903"/>
      <c r="DJ120" s="903"/>
      <c r="DK120" s="903"/>
      <c r="DL120" s="903">
        <v>2067</v>
      </c>
      <c r="DM120" s="903"/>
      <c r="DN120" s="903"/>
      <c r="DO120" s="903"/>
      <c r="DP120" s="903"/>
      <c r="DQ120" s="903">
        <v>1039</v>
      </c>
      <c r="DR120" s="903"/>
      <c r="DS120" s="903"/>
      <c r="DT120" s="903"/>
      <c r="DU120" s="903"/>
      <c r="DV120" s="904">
        <v>0.1</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432</v>
      </c>
      <c r="AB121" s="838"/>
      <c r="AC121" s="838"/>
      <c r="AD121" s="838"/>
      <c r="AE121" s="839"/>
      <c r="AF121" s="840" t="s">
        <v>432</v>
      </c>
      <c r="AG121" s="838"/>
      <c r="AH121" s="838"/>
      <c r="AI121" s="838"/>
      <c r="AJ121" s="839"/>
      <c r="AK121" s="840" t="s">
        <v>432</v>
      </c>
      <c r="AL121" s="838"/>
      <c r="AM121" s="838"/>
      <c r="AN121" s="838"/>
      <c r="AO121" s="839"/>
      <c r="AP121" s="885" t="s">
        <v>436</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495490</v>
      </c>
      <c r="BR121" s="875"/>
      <c r="BS121" s="875"/>
      <c r="BT121" s="875"/>
      <c r="BU121" s="875"/>
      <c r="BV121" s="875">
        <v>860066</v>
      </c>
      <c r="BW121" s="875"/>
      <c r="BX121" s="875"/>
      <c r="BY121" s="875"/>
      <c r="BZ121" s="875"/>
      <c r="CA121" s="875">
        <v>1138549</v>
      </c>
      <c r="CB121" s="875"/>
      <c r="CC121" s="875"/>
      <c r="CD121" s="875"/>
      <c r="CE121" s="875"/>
      <c r="CF121" s="936">
        <v>93.5</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459</v>
      </c>
      <c r="AG122" s="838"/>
      <c r="AH122" s="838"/>
      <c r="AI122" s="838"/>
      <c r="AJ122" s="839"/>
      <c r="AK122" s="840" t="s">
        <v>432</v>
      </c>
      <c r="AL122" s="838"/>
      <c r="AM122" s="838"/>
      <c r="AN122" s="838"/>
      <c r="AO122" s="839"/>
      <c r="AP122" s="885" t="s">
        <v>436</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1936239</v>
      </c>
      <c r="BR122" s="906"/>
      <c r="BS122" s="906"/>
      <c r="BT122" s="906"/>
      <c r="BU122" s="906"/>
      <c r="BV122" s="906">
        <v>1884420</v>
      </c>
      <c r="BW122" s="906"/>
      <c r="BX122" s="906"/>
      <c r="BY122" s="906"/>
      <c r="BZ122" s="906"/>
      <c r="CA122" s="906">
        <v>1902059</v>
      </c>
      <c r="CB122" s="906"/>
      <c r="CC122" s="906"/>
      <c r="CD122" s="906"/>
      <c r="CE122" s="906"/>
      <c r="CF122" s="907">
        <v>156.30000000000001</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467</v>
      </c>
      <c r="AB123" s="838"/>
      <c r="AC123" s="838"/>
      <c r="AD123" s="838"/>
      <c r="AE123" s="839"/>
      <c r="AF123" s="840" t="s">
        <v>458</v>
      </c>
      <c r="AG123" s="838"/>
      <c r="AH123" s="838"/>
      <c r="AI123" s="838"/>
      <c r="AJ123" s="839"/>
      <c r="AK123" s="840" t="s">
        <v>468</v>
      </c>
      <c r="AL123" s="838"/>
      <c r="AM123" s="838"/>
      <c r="AN123" s="838"/>
      <c r="AO123" s="839"/>
      <c r="AP123" s="885" t="s">
        <v>459</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469</v>
      </c>
      <c r="BP123" s="939"/>
      <c r="BQ123" s="893">
        <v>6210242</v>
      </c>
      <c r="BR123" s="894"/>
      <c r="BS123" s="894"/>
      <c r="BT123" s="894"/>
      <c r="BU123" s="894"/>
      <c r="BV123" s="894">
        <v>6721894</v>
      </c>
      <c r="BW123" s="894"/>
      <c r="BX123" s="894"/>
      <c r="BY123" s="894"/>
      <c r="BZ123" s="894"/>
      <c r="CA123" s="894">
        <v>7126646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432</v>
      </c>
      <c r="AB124" s="838"/>
      <c r="AC124" s="838"/>
      <c r="AD124" s="838"/>
      <c r="AE124" s="839"/>
      <c r="AF124" s="840" t="s">
        <v>470</v>
      </c>
      <c r="AG124" s="838"/>
      <c r="AH124" s="838"/>
      <c r="AI124" s="838"/>
      <c r="AJ124" s="839"/>
      <c r="AK124" s="840" t="s">
        <v>432</v>
      </c>
      <c r="AL124" s="838"/>
      <c r="AM124" s="838"/>
      <c r="AN124" s="838"/>
      <c r="AO124" s="839"/>
      <c r="AP124" s="885" t="s">
        <v>432</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432</v>
      </c>
      <c r="BR124" s="892"/>
      <c r="BS124" s="892"/>
      <c r="BT124" s="892"/>
      <c r="BU124" s="892"/>
      <c r="BV124" s="892" t="s">
        <v>402</v>
      </c>
      <c r="BW124" s="892"/>
      <c r="BX124" s="892"/>
      <c r="BY124" s="892"/>
      <c r="BZ124" s="892"/>
      <c r="CA124" s="892" t="s">
        <v>432</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432</v>
      </c>
      <c r="DH124" s="821"/>
      <c r="DI124" s="821"/>
      <c r="DJ124" s="821"/>
      <c r="DK124" s="822"/>
      <c r="DL124" s="823" t="s">
        <v>467</v>
      </c>
      <c r="DM124" s="821"/>
      <c r="DN124" s="821"/>
      <c r="DO124" s="821"/>
      <c r="DP124" s="822"/>
      <c r="DQ124" s="823" t="s">
        <v>468</v>
      </c>
      <c r="DR124" s="821"/>
      <c r="DS124" s="821"/>
      <c r="DT124" s="821"/>
      <c r="DU124" s="822"/>
      <c r="DV124" s="909" t="s">
        <v>436</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432</v>
      </c>
      <c r="AB125" s="838"/>
      <c r="AC125" s="838"/>
      <c r="AD125" s="838"/>
      <c r="AE125" s="839"/>
      <c r="AF125" s="840" t="s">
        <v>459</v>
      </c>
      <c r="AG125" s="838"/>
      <c r="AH125" s="838"/>
      <c r="AI125" s="838"/>
      <c r="AJ125" s="839"/>
      <c r="AK125" s="840" t="s">
        <v>432</v>
      </c>
      <c r="AL125" s="838"/>
      <c r="AM125" s="838"/>
      <c r="AN125" s="838"/>
      <c r="AO125" s="839"/>
      <c r="AP125" s="885" t="s">
        <v>459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468</v>
      </c>
      <c r="DH125" s="903"/>
      <c r="DI125" s="903"/>
      <c r="DJ125" s="903"/>
      <c r="DK125" s="903"/>
      <c r="DL125" s="903" t="s">
        <v>458</v>
      </c>
      <c r="DM125" s="903"/>
      <c r="DN125" s="903"/>
      <c r="DO125" s="903"/>
      <c r="DP125" s="903"/>
      <c r="DQ125" s="903" t="s">
        <v>459</v>
      </c>
      <c r="DR125" s="903"/>
      <c r="DS125" s="903"/>
      <c r="DT125" s="903"/>
      <c r="DU125" s="903"/>
      <c r="DV125" s="904" t="s">
        <v>458</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432</v>
      </c>
      <c r="AB126" s="838"/>
      <c r="AC126" s="838"/>
      <c r="AD126" s="838"/>
      <c r="AE126" s="839"/>
      <c r="AF126" s="840" t="s">
        <v>458</v>
      </c>
      <c r="AG126" s="838"/>
      <c r="AH126" s="838"/>
      <c r="AI126" s="838"/>
      <c r="AJ126" s="839"/>
      <c r="AK126" s="840" t="s">
        <v>459</v>
      </c>
      <c r="AL126" s="838"/>
      <c r="AM126" s="838"/>
      <c r="AN126" s="838"/>
      <c r="AO126" s="839"/>
      <c r="AP126" s="885" t="s">
        <v>468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v>9150</v>
      </c>
      <c r="DH126" s="875"/>
      <c r="DI126" s="875"/>
      <c r="DJ126" s="875"/>
      <c r="DK126" s="875"/>
      <c r="DL126" s="875">
        <v>15288</v>
      </c>
      <c r="DM126" s="875"/>
      <c r="DN126" s="875"/>
      <c r="DO126" s="875"/>
      <c r="DP126" s="875"/>
      <c r="DQ126" s="875">
        <v>8437</v>
      </c>
      <c r="DR126" s="875"/>
      <c r="DS126" s="875"/>
      <c r="DT126" s="875"/>
      <c r="DU126" s="875"/>
      <c r="DV126" s="852">
        <v>0.7</v>
      </c>
      <c r="DW126" s="852"/>
      <c r="DX126" s="852"/>
      <c r="DY126" s="852"/>
      <c r="DZ126" s="853"/>
    </row>
    <row r="127" spans="1:130" s="226" customFormat="1" ht="26.25" customHeight="1">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432</v>
      </c>
      <c r="AB127" s="838"/>
      <c r="AC127" s="838"/>
      <c r="AD127" s="838"/>
      <c r="AE127" s="839"/>
      <c r="AF127" s="840" t="s">
        <v>459</v>
      </c>
      <c r="AG127" s="838"/>
      <c r="AH127" s="838"/>
      <c r="AI127" s="838"/>
      <c r="AJ127" s="839"/>
      <c r="AK127" s="840" t="s">
        <v>402</v>
      </c>
      <c r="AL127" s="838"/>
      <c r="AM127" s="838"/>
      <c r="AN127" s="838"/>
      <c r="AO127" s="839"/>
      <c r="AP127" s="885" t="s">
        <v>432</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459</v>
      </c>
      <c r="DH127" s="875"/>
      <c r="DI127" s="875"/>
      <c r="DJ127" s="875"/>
      <c r="DK127" s="875"/>
      <c r="DL127" s="875" t="s">
        <v>402</v>
      </c>
      <c r="DM127" s="875"/>
      <c r="DN127" s="875"/>
      <c r="DO127" s="875"/>
      <c r="DP127" s="875"/>
      <c r="DQ127" s="875" t="s">
        <v>436</v>
      </c>
      <c r="DR127" s="875"/>
      <c r="DS127" s="875"/>
      <c r="DT127" s="875"/>
      <c r="DU127" s="875"/>
      <c r="DV127" s="852" t="s">
        <v>436</v>
      </c>
      <c r="DW127" s="852"/>
      <c r="DX127" s="852"/>
      <c r="DY127" s="852"/>
      <c r="DZ127" s="853"/>
    </row>
    <row r="128" spans="1:130" s="226" customFormat="1" ht="26.25" customHeight="1" thickBot="1">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3962</v>
      </c>
      <c r="AB128" s="859"/>
      <c r="AC128" s="859"/>
      <c r="AD128" s="859"/>
      <c r="AE128" s="860"/>
      <c r="AF128" s="861">
        <v>4939</v>
      </c>
      <c r="AG128" s="859"/>
      <c r="AH128" s="859"/>
      <c r="AI128" s="859"/>
      <c r="AJ128" s="860"/>
      <c r="AK128" s="861">
        <v>10571</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432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468</v>
      </c>
      <c r="DH128" s="849"/>
      <c r="DI128" s="849"/>
      <c r="DJ128" s="849"/>
      <c r="DK128" s="849"/>
      <c r="DL128" s="849" t="s">
        <v>436</v>
      </c>
      <c r="DM128" s="849"/>
      <c r="DN128" s="849"/>
      <c r="DO128" s="849"/>
      <c r="DP128" s="849"/>
      <c r="DQ128" s="849" t="s">
        <v>470</v>
      </c>
      <c r="DR128" s="849"/>
      <c r="DS128" s="849"/>
      <c r="DT128" s="849"/>
      <c r="DU128" s="849"/>
      <c r="DV128" s="850" t="s">
        <v>470</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1463637</v>
      </c>
      <c r="AB129" s="838"/>
      <c r="AC129" s="838"/>
      <c r="AD129" s="838"/>
      <c r="AE129" s="839"/>
      <c r="AF129" s="840">
        <v>1433561</v>
      </c>
      <c r="AG129" s="838"/>
      <c r="AH129" s="838"/>
      <c r="AI129" s="838"/>
      <c r="AJ129" s="839"/>
      <c r="AK129" s="840">
        <v>1412096</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488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214282</v>
      </c>
      <c r="AB130" s="838"/>
      <c r="AC130" s="838"/>
      <c r="AD130" s="838"/>
      <c r="AE130" s="839"/>
      <c r="AF130" s="840">
        <v>207288</v>
      </c>
      <c r="AG130" s="838"/>
      <c r="AH130" s="838"/>
      <c r="AI130" s="838"/>
      <c r="AJ130" s="839"/>
      <c r="AK130" s="840">
        <v>194940</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-4.4000000000000004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1249355</v>
      </c>
      <c r="AB131" s="821"/>
      <c r="AC131" s="821"/>
      <c r="AD131" s="821"/>
      <c r="AE131" s="822"/>
      <c r="AF131" s="823">
        <v>1226273</v>
      </c>
      <c r="AG131" s="821"/>
      <c r="AH131" s="821"/>
      <c r="AI131" s="821"/>
      <c r="AJ131" s="822"/>
      <c r="AK131" s="823">
        <v>1217156</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t="s">
        <v>432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-2.7511796089999998</v>
      </c>
      <c r="AB132" s="801"/>
      <c r="AC132" s="801"/>
      <c r="AD132" s="801"/>
      <c r="AE132" s="802"/>
      <c r="AF132" s="803">
        <v>-5.1644291280000001</v>
      </c>
      <c r="AG132" s="801"/>
      <c r="AH132" s="801"/>
      <c r="AI132" s="801"/>
      <c r="AJ132" s="802"/>
      <c r="AK132" s="803">
        <v>-5.5294473350000004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-2.2999999999999998</v>
      </c>
      <c r="AB133" s="780"/>
      <c r="AC133" s="780"/>
      <c r="AD133" s="780"/>
      <c r="AE133" s="781"/>
      <c r="AF133" s="779">
        <v>-3.3</v>
      </c>
      <c r="AG133" s="780"/>
      <c r="AH133" s="780"/>
      <c r="AI133" s="780"/>
      <c r="AJ133" s="781"/>
      <c r="AK133" s="779">
        <v>-4.4000000000000004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YSnoRpAJT7bpJjQ/xsjGrZvaMv2F0t9pa4ZsLCybXV3NkeI5sPGG9JVlBCGj+SeB2QUG33n54Mv9dpFtHlmtQ==" saltValue="xBgLfG0hZ6n4Ov4Q5/sk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62"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kxpS2sSqrPcMGwQfaTAh6lsZTj3m/Zs2B/D9yZwjZvp+JkwaSG/ltoDSFwL7v4iQhSlp+0/+wCQ5849IfcgrQ==" saltValue="XRroCOROaNbKWtGW8yy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26"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wqGKV/bUQxBYY8sukZmSGQmzmuxCl8nkZGXrLw99SkDy9gSrn8XhMyB8dP99+QClF8egQ5cHdzYyJRzpecNMQ==" saltValue="IdWeHsN38TGhjJuoVr5vN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505</v>
      </c>
      <c r="AL9" s="1208"/>
      <c r="AM9" s="1208"/>
      <c r="AN9" s="1209"/>
      <c r="AO9" s="292">
        <v>402240</v>
      </c>
      <c r="AP9" s="292">
        <v>124340</v>
      </c>
      <c r="AQ9" s="293">
        <v>216903</v>
      </c>
      <c r="AR9" s="294">
        <v>-42.7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506</v>
      </c>
      <c r="AL10" s="1208"/>
      <c r="AM10" s="1208"/>
      <c r="AN10" s="1209"/>
      <c r="AO10" s="295">
        <v>87765</v>
      </c>
      <c r="AP10" s="295">
        <v>27130</v>
      </c>
      <c r="AQ10" s="296">
        <v>28917</v>
      </c>
      <c r="AR10" s="297">
        <v>-6.2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507</v>
      </c>
      <c r="AL11" s="1208"/>
      <c r="AM11" s="1208"/>
      <c r="AN11" s="1209"/>
      <c r="AO11" s="295">
        <v>55022</v>
      </c>
      <c r="AP11" s="295">
        <v>17008</v>
      </c>
      <c r="AQ11" s="296">
        <v>25458</v>
      </c>
      <c r="AR11" s="297">
        <v>-33.200000000000003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508</v>
      </c>
      <c r="AL12" s="1208"/>
      <c r="AM12" s="1208"/>
      <c r="AN12" s="1209"/>
      <c r="AO12" s="295" t="s">
        <v>509</v>
      </c>
      <c r="AP12" s="295" t="s">
        <v>509</v>
      </c>
      <c r="AQ12" s="296">
        <v>3963</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510</v>
      </c>
      <c r="AL13" s="1208"/>
      <c r="AM13" s="1208"/>
      <c r="AN13" s="1209"/>
      <c r="AO13" s="295" t="s">
        <v>509</v>
      </c>
      <c r="AP13" s="295" t="s">
        <v>509</v>
      </c>
      <c r="AQ13" s="296" t="s">
        <v>509</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511</v>
      </c>
      <c r="AL14" s="1208"/>
      <c r="AM14" s="1208"/>
      <c r="AN14" s="1209"/>
      <c r="AO14" s="295">
        <v>6369</v>
      </c>
      <c r="AP14" s="295">
        <v>1969</v>
      </c>
      <c r="AQ14" s="296">
        <v>8580</v>
      </c>
      <c r="AR14" s="297">
        <v>-77.099999999999994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512</v>
      </c>
      <c r="AL15" s="1208"/>
      <c r="AM15" s="1208"/>
      <c r="AN15" s="1209"/>
      <c r="AO15" s="295">
        <v>23210</v>
      </c>
      <c r="AP15" s="295">
        <v>7175</v>
      </c>
      <c r="AQ15" s="296">
        <v>5076</v>
      </c>
      <c r="AR15" s="297">
        <v>41.4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513</v>
      </c>
      <c r="AL16" s="1211"/>
      <c r="AM16" s="1211"/>
      <c r="AN16" s="1212"/>
      <c r="AO16" s="295">
        <v>-39452</v>
      </c>
      <c r="AP16" s="295">
        <v>-12195</v>
      </c>
      <c r="AQ16" s="296">
        <v>-20614</v>
      </c>
      <c r="AR16" s="297">
        <v>-40.799999999999997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181</v>
      </c>
      <c r="AL17" s="1211"/>
      <c r="AM17" s="1211"/>
      <c r="AN17" s="1212"/>
      <c r="AO17" s="295">
        <v>535154</v>
      </c>
      <c r="AP17" s="295">
        <v>165426</v>
      </c>
      <c r="AQ17" s="296">
        <v>268284</v>
      </c>
      <c r="AR17" s="297">
        <v>-38.299999999999997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518</v>
      </c>
      <c r="AL21" s="1205"/>
      <c r="AM21" s="1205"/>
      <c r="AN21" s="1206"/>
      <c r="AO21" s="307">
        <v>14.22</v>
      </c>
      <c r="AP21" s="308">
        <v>24.83</v>
      </c>
      <c r="AQ21" s="309">
        <v>-10.61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519</v>
      </c>
      <c r="AL22" s="1205"/>
      <c r="AM22" s="1205"/>
      <c r="AN22" s="1206"/>
      <c r="AO22" s="312">
        <v>96.7</v>
      </c>
      <c r="AP22" s="313">
        <v>94</v>
      </c>
      <c r="AQ22" s="314">
        <v>2.7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524</v>
      </c>
      <c r="AL32" s="1196"/>
      <c r="AM32" s="1196"/>
      <c r="AN32" s="1197"/>
      <c r="AO32" s="322">
        <v>131895</v>
      </c>
      <c r="AP32" s="322">
        <v>40771</v>
      </c>
      <c r="AQ32" s="323">
        <v>153879</v>
      </c>
      <c r="AR32" s="324">
        <v>-73.5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525</v>
      </c>
      <c r="AL33" s="1196"/>
      <c r="AM33" s="1196"/>
      <c r="AN33" s="1197"/>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526</v>
      </c>
      <c r="AL34" s="1196"/>
      <c r="AM34" s="1196"/>
      <c r="AN34" s="1197"/>
      <c r="AO34" s="322" t="s">
        <v>509</v>
      </c>
      <c r="AP34" s="322" t="s">
        <v>509</v>
      </c>
      <c r="AQ34" s="323" t="s">
        <v>509</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527</v>
      </c>
      <c r="AL35" s="1196"/>
      <c r="AM35" s="1196"/>
      <c r="AN35" s="1197"/>
      <c r="AO35" s="322">
        <v>1048</v>
      </c>
      <c r="AP35" s="322">
        <v>324</v>
      </c>
      <c r="AQ35" s="323">
        <v>28293</v>
      </c>
      <c r="AR35" s="324">
        <v>-98.9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528</v>
      </c>
      <c r="AL36" s="1196"/>
      <c r="AM36" s="1196"/>
      <c r="AN36" s="1197"/>
      <c r="AO36" s="322">
        <v>5266</v>
      </c>
      <c r="AP36" s="322">
        <v>1628</v>
      </c>
      <c r="AQ36" s="323">
        <v>5342</v>
      </c>
      <c r="AR36" s="324">
        <v>-69.5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529</v>
      </c>
      <c r="AL37" s="1196"/>
      <c r="AM37" s="1196"/>
      <c r="AN37" s="1197"/>
      <c r="AO37" s="322" t="s">
        <v>509</v>
      </c>
      <c r="AP37" s="322" t="s">
        <v>509</v>
      </c>
      <c r="AQ37" s="323">
        <v>1875</v>
      </c>
      <c r="AR37" s="324" t="s">
        <v>509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530</v>
      </c>
      <c r="AL38" s="1199"/>
      <c r="AM38" s="1199"/>
      <c r="AN38" s="1200"/>
      <c r="AO38" s="325" t="s">
        <v>509</v>
      </c>
      <c r="AP38" s="325" t="s">
        <v>509</v>
      </c>
      <c r="AQ38" s="326">
        <v>54</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531</v>
      </c>
      <c r="AL39" s="1199"/>
      <c r="AM39" s="1199"/>
      <c r="AN39" s="1200"/>
      <c r="AO39" s="322">
        <v>-10571</v>
      </c>
      <c r="AP39" s="322">
        <v>-3268</v>
      </c>
      <c r="AQ39" s="323">
        <v>-7130</v>
      </c>
      <c r="AR39" s="324">
        <v>-54.2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532</v>
      </c>
      <c r="AL40" s="1196"/>
      <c r="AM40" s="1196"/>
      <c r="AN40" s="1197"/>
      <c r="AO40" s="322">
        <v>-194940</v>
      </c>
      <c r="AP40" s="322">
        <v>-60260</v>
      </c>
      <c r="AQ40" s="323">
        <v>-136382</v>
      </c>
      <c r="AR40" s="324">
        <v>-55.8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295</v>
      </c>
      <c r="AL41" s="1202"/>
      <c r="AM41" s="1202"/>
      <c r="AN41" s="1203"/>
      <c r="AO41" s="322">
        <v>-67302</v>
      </c>
      <c r="AP41" s="322">
        <v>-20804</v>
      </c>
      <c r="AQ41" s="323">
        <v>45930</v>
      </c>
      <c r="AR41" s="324">
        <v>-145.30000000000001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500</v>
      </c>
      <c r="AN49" s="1190" t="s">
        <v>536</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562013</v>
      </c>
      <c r="AN51" s="344">
        <v>166621</v>
      </c>
      <c r="AO51" s="345">
        <v>95.1</v>
      </c>
      <c r="AP51" s="346">
        <v>238802</v>
      </c>
      <c r="AQ51" s="347">
        <v>29.1</v>
      </c>
      <c r="AR51" s="348">
        <v>66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234076</v>
      </c>
      <c r="AN52" s="352">
        <v>69397</v>
      </c>
      <c r="AO52" s="353">
        <v>59.2</v>
      </c>
      <c r="AP52" s="354">
        <v>128562</v>
      </c>
      <c r="AQ52" s="355">
        <v>35.200000000000003</v>
      </c>
      <c r="AR52" s="356">
        <v>24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965026</v>
      </c>
      <c r="AN53" s="344">
        <v>285680</v>
      </c>
      <c r="AO53" s="345">
        <v>71.5</v>
      </c>
      <c r="AP53" s="346">
        <v>288550</v>
      </c>
      <c r="AQ53" s="347">
        <v>20.8</v>
      </c>
      <c r="AR53" s="348">
        <v>50.7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228420</v>
      </c>
      <c r="AN54" s="352">
        <v>67620</v>
      </c>
      <c r="AO54" s="353">
        <v>-2.6</v>
      </c>
      <c r="AP54" s="354">
        <v>141525</v>
      </c>
      <c r="AQ54" s="355">
        <v>10.1</v>
      </c>
      <c r="AR54" s="356">
        <v>-12.7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666834</v>
      </c>
      <c r="AN55" s="344">
        <v>203241</v>
      </c>
      <c r="AO55" s="345">
        <v>-28.9</v>
      </c>
      <c r="AP55" s="346">
        <v>287914</v>
      </c>
      <c r="AQ55" s="347">
        <v>-0.2</v>
      </c>
      <c r="AR55" s="348">
        <v>-28.7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223375</v>
      </c>
      <c r="AN56" s="352">
        <v>68081</v>
      </c>
      <c r="AO56" s="353">
        <v>0.7</v>
      </c>
      <c r="AP56" s="354">
        <v>146531</v>
      </c>
      <c r="AQ56" s="355">
        <v>3.5</v>
      </c>
      <c r="AR56" s="356">
        <v>-2.8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844050</v>
      </c>
      <c r="AN57" s="344">
        <v>259868</v>
      </c>
      <c r="AO57" s="345">
        <v>27.9</v>
      </c>
      <c r="AP57" s="346">
        <v>310300</v>
      </c>
      <c r="AQ57" s="347">
        <v>7.8</v>
      </c>
      <c r="AR57" s="348">
        <v>20.100000000000001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329125</v>
      </c>
      <c r="AN58" s="352">
        <v>101332</v>
      </c>
      <c r="AO58" s="353">
        <v>48.8</v>
      </c>
      <c r="AP58" s="354">
        <v>157576</v>
      </c>
      <c r="AQ58" s="355">
        <v>7.5</v>
      </c>
      <c r="AR58" s="356">
        <v>41.3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938381</v>
      </c>
      <c r="AN59" s="344">
        <v>290071</v>
      </c>
      <c r="AO59" s="345">
        <v>11.6</v>
      </c>
      <c r="AP59" s="346">
        <v>317319</v>
      </c>
      <c r="AQ59" s="347">
        <v>2.2999999999999998</v>
      </c>
      <c r="AR59" s="348">
        <v>9.3000000000000007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279305</v>
      </c>
      <c r="AN60" s="352">
        <v>86338</v>
      </c>
      <c r="AO60" s="353">
        <v>-14.8</v>
      </c>
      <c r="AP60" s="354">
        <v>164214</v>
      </c>
      <c r="AQ60" s="355">
        <v>4.2</v>
      </c>
      <c r="AR60" s="356">
        <v>-19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795261</v>
      </c>
      <c r="AN61" s="359">
        <v>241096</v>
      </c>
      <c r="AO61" s="360">
        <v>35.4</v>
      </c>
      <c r="AP61" s="361">
        <v>288577</v>
      </c>
      <c r="AQ61" s="362">
        <v>12</v>
      </c>
      <c r="AR61" s="348">
        <v>23.4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258860</v>
      </c>
      <c r="AN62" s="352">
        <v>78554</v>
      </c>
      <c r="AO62" s="353">
        <v>18.3</v>
      </c>
      <c r="AP62" s="354">
        <v>147682</v>
      </c>
      <c r="AQ62" s="355">
        <v>12.1</v>
      </c>
      <c r="AR62" s="356">
        <v>6.2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3McO4sJPUUuptCiGWZT6SPWnz0o+QPXymI1xCPMVCX1V5eZuA1HoTb8/m3S+XU57ILjsOjukCb9UqLCv9ZgOA==" saltValue="oyJvHSege3HURVxFaMIx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F81"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AOkDk4BdgiuQTd0Zacnbe4eAT+c5EZd4ADZRQ2PnyEgGY2RNpmm3sih5H2YyDyme7sasDBGhI34UnRDV5CiJw==" saltValue="h2G4uNyLz26hPbDKoZV9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1"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Lyw10GVH+W6hcYmSLH7rlDPy175RfGDiN+F1ewQGiEDhZHtnNTC4OnfqD8sxFWB6osK9GM+lUWPfoRdz899Xg==" saltValue="5564ZgMJVyYxrknpsUMl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3" t="s">
        <v>3</v>
      </c>
      <c r="D47" s="1213"/>
      <c r="E47" s="1214"/>
      <c r="F47" s="11">
        <v>57.78</v>
      </c>
      <c r="G47" s="12">
        <v>57.68</v>
      </c>
      <c r="H47" s="12">
        <v>55.39</v>
      </c>
      <c r="I47" s="12">
        <v>56.67</v>
      </c>
      <c r="J47" s="13">
        <v>57.61</v>
      </c>
    </row>
    <row r="48" spans="2:10" ht="57.75" customHeight="1">
      <c r="B48" s="14"/>
      <c r="C48" s="1215" t="s">
        <v>4</v>
      </c>
      <c r="D48" s="1215"/>
      <c r="E48" s="1216"/>
      <c r="F48" s="15">
        <v>2.76</v>
      </c>
      <c r="G48" s="16">
        <v>2.77</v>
      </c>
      <c r="H48" s="16">
        <v>2.68</v>
      </c>
      <c r="I48" s="16">
        <v>2.7</v>
      </c>
      <c r="J48" s="17">
        <v>2.78</v>
      </c>
    </row>
    <row r="49" spans="2:10" ht="57.75" customHeight="1" thickBot="1">
      <c r="B49" s="18"/>
      <c r="C49" s="1217" t="s">
        <v>5</v>
      </c>
      <c r="D49" s="1217"/>
      <c r="E49" s="1218"/>
      <c r="F49" s="19">
        <v>9.94</v>
      </c>
      <c r="G49" s="20">
        <v>11.57</v>
      </c>
      <c r="H49" s="20">
        <v>7.46</v>
      </c>
      <c r="I49" s="20">
        <v>7.39</v>
      </c>
      <c r="J49" s="21">
        <v>9.9499999999999993</v>
      </c>
    </row>
    <row r="50" spans="2:10" ht="13.5" customHeight="1"/>
    <row r="51" spans="2:10" ht="13.5" hidden="1" customHeight="1"/>
    <row r="52" spans="2:10" ht="13.5" hidden="1" customHeight="1"/>
    <row r="53" spans="2:10" ht="13.5" hidden="1" customHeight="1"/>
  </sheetData>
  <sheetProtection algorithmName="SHA-512" hashValue="kZNjiyVTh2jCw3LTqbiNx0XBc2dwhqOJbNdHifb8A3ElVYz7MPFTjzFffojUn9++ZvB+lrnYKVUrQzZ/y5SfSA==" saltValue="7CGteqrJ5/TkqqkPcAGr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2019-10-25T08:12:22Z</cp:lastPrinted>
  <dcterms:created xsi:type="dcterms:W3CDTF">2019-02-14T04:55:08Z</dcterms:created>
  <dcterms:modified xsi:type="dcterms:W3CDTF">2019-10-28T07:46:01Z</dcterms:modified>
  <cp:category/>
</cp:coreProperties>
</file>