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<sst xmlns="http://schemas.openxmlformats.org/spreadsheetml/2006/main" count="1115" uniqueCount="621">
  <si>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</si>
  <si>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</si>
  <si>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</si>
  <si>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</si>
  <si>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</si>
  <si>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</si>
  <si>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</si>
  <si>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</si>
  <si>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</si>
  <si>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</si>
  <si>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</si>
  <si>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</si>
  <si>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</si>
  <si>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</si>
  <si>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</si>
  <si>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</si>
  <si>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</si>
  <si>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</si>
  <si>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</si>
  <si>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</si>
  <si>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</si>
  <si>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</si>
  <si>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</si>
  <si>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</si>
  <si>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</si>
  <si>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</si>
  <si>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</si>
  <si>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</si>
  <si>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</si>
  <si>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</si>
  <si>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</si>
  <si>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</si>
  <si>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</si>
  <si>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</si>
  <si>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</si>
  <si>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</si>
  <si>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</si>
  <si>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</si>
  <si>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</si>
  <si>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</si>
  <si>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</si>
  <si>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</si>
  <si>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</si>
  <si>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</si>
  <si>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</si>
  <si>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</si>
  <si>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</si>
  <si>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</si>
  <si>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</si>
  <si>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</si>
  <si>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</si>
  <si>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</si>
  <si>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</si>
  <si>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</si>
  <si>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</si>
  <si>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</si>
  <si>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</si>
  <si>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</si>
  <si>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</si>
  <si>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</si>
  <si>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</si>
  <si>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</si>
  <si>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</si>
  <si>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</si>
  <si>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</si>
  <si>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</si>
  <si>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</si>
  <si>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</si>
  <si>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</si>
  <si>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</si>
  <si>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</si>
  <si>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</si>
  <si>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</si>
  <si>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</si>
  <si>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</si>
  <si>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</si>
  <si>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</si>
  <si>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</si>
  <si>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</si>
  <si>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</si>
  <si>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</si>
  <si>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</si>
  <si>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</si>
  <si>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</si>
  <si>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</si>
  <si>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</si>
  <si>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</si>
  <si>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</si>
  <si>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</si>
  <si>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</si>
  <si>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</si>
  <si>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</si>
  <si>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筑前町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</si>
  <si>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</si>
  <si>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</si>
  <si>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</si>
  <si>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</si>
  <si>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</si>
  <si>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</si>
  <si>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</si>
  <si>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</si>
  <si>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</si>
  <si>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</si>
  <si>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</si>
  <si>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</si>
  <si>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</si>
  <si>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</si>
  <si>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</si>
  <si>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</si>
  <si>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</si>
  <si>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</si>
  <si>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</si>
  <si>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</si>
  <si>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</si>
  <si>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</si>
  <si>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</si>
  <si>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</si>
  <si>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</si>
  <si>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</si>
  <si>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</si>
  <si>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</si>
  <si>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</si>
  <si>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</si>
  <si>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</si>
  <si>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</si>
  <si>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</si>
  <si>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</si>
  <si>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</si>
  <si>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</si>
  <si>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</si>
  <si>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</si>
  <si>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</si>
  <si>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</si>
  <si>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</si>
  <si>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</si>
  <si>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</si>
  <si>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</si>
  <si>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</si>
  <si>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</si>
  <si>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</si>
  <si>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</si>
  <si>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</si>
  <si>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</si>
  <si>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</si>
  <si>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</si>
  <si>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</si>
  <si>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</si>
  <si>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</si>
  <si>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</si>
  <si>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</si>
  <si>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</si>
  <si>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</si>
  <si>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</si>
  <si>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</si>
  <si>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</si>
  <si>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</si>
  <si>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</si>
  <si>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</si>
  <si>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</si>
  <si>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</si>
  <si>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</si>
  <si>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</si>
  <si>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</si>
  <si>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</si>
  <si>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</si>
  <si>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</si>
  <si>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</si>
  <si>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</si>
  <si>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</si>
  <si>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</si>
  <si>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</si>
  <si>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</si>
  <si>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</si>
  <si>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</si>
  <si>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</si>
  <si>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</si>
  <si>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</si>
  <si>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</si>
  <si>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</si>
  <si>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</si>
  <si>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</si>
  <si>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</si>
  <si>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</si>
  <si>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</si>
  <si>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</si>
  <si>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</si>
  <si>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</si>
  <si>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</si>
  <si>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</si>
  <si>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</si>
  <si>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</si>
  <si>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</si>
  <si>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</si>
  <si>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</si>
  <si>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</si>
  <si>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</si>
  <si>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</si>
  <si>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</si>
  <si>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</si>
  <si>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</si>
  <si>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</si>
  <si>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</si>
  <si>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</si>
  <si>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</si>
  <si>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</si>
  <si>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</si>
  <si>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福岡県筑前町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</si>
  <si>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</si>
  <si>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</si>
  <si>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</si>
  <si>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</si>
  <si>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</si>
  <si>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</si>
  <si>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</si>
  <si>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</si>
  <si>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</si>
  <si>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</si>
  <si>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</si>
  <si>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</si>
  <si>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</si>
  <si>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</si>
  <si>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</si>
  <si>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</si>
  <si>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</si>
  <si>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</si>
  <si>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</si>
  <si>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</si>
  <si>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</si>
  <si>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</si>
  <si>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</si>
  <si>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</si>
  <si>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</si>
  <si>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</si>
  <si>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</si>
  <si>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</si>
  <si>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</si>
  <si>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</si>
  <si>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</si>
  <si>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</si>
  <si>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</si>
  <si>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</si>
  <si>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</si>
  <si>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</si>
  <si>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</si>
  <si>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</si>
  <si>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</si>
  <si>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</si>
  <si>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</si>
  <si>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</si>
  <si>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</si>
  <si>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</si>
  <si>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</si>
  <si>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</si>
  <si>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</si>
  <si>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</si>
  <si>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</si>
  <si>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</si>
  <si>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</si>
  <si>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</si>
  <si>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</si>
  <si>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</si>
  <si>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</si>
  <si>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</si>
  <si>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</si>
  <si>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</si>
  <si>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</si>
  <si>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</si>
  <si>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</si>
  <si>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</si>
  <si>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</si>
  <si>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</si>
  <si>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</si>
  <si>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</si>
  <si>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</si>
  <si>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</si>
  <si>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</si>
  <si>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</si>
  <si>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</si>
  <si>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</si>
  <si>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</si>
  <si>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</si>
  <si>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</si>
  <si>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</si>
  <si>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</si>
  <si>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</si>
  <si>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</si>
  <si>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</si>
  <si>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</si>
  <si>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</si>
  <si>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</si>
  <si>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</si>
  <si>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</si>
  <si>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</si>
  <si>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</si>
  <si>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</si>
  <si>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</si>
  <si>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</si>
  <si>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</si>
  <si>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</si>
  <si>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</si>
  <si>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</si>
  <si>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</si>
  <si>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</si>
  <si>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</si>
  <si>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</si>
  <si>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</si>
  <si>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</si>
  <si>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</si>
  <si>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</si>
  <si>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</si>
  <si>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</si>
  <si>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</si>
  <si>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</si>
  <si>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</si>
  <si>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</si>
  <si>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</si>
  <si>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</si>
  <si>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</si>
  <si>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</si>
  <si>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</si>
  <si>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</si>
  <si>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</si>
  <si>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</si>
  <si>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</si>
  <si>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</si>
  <si>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</si>
  <si>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</si>
  <si>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</si>
  <si>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</si>
  <si>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</si>
  <si>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</si>
  <si>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</si>
  <si>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</si>
  <si>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</si>
  <si>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</si>
  <si>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</si>
  <si>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</si>
  <si>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</si>
  <si>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</si>
  <si>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</si>
  <si>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</si>
  <si>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</si>
  <si>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</si>
  <si>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</si>
  <si>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</si>
  <si>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</si>
  <si>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</si>
  <si>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</si>
  <si>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</si>
  <si>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</si>
  <si>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</si>
  <si>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</si>
  <si>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</si>
  <si>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</si>
  <si>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</si>
  <si>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</si>
  <si>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</si>
  <si>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福岡県筑前町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</si>
  <si>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</si>
  <si>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</si>
  <si>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</si>
  <si>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</si>
  <si>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</si>
  <si>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</si>
  <si>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</si>
  <si>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</si>
  <si>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</si>
  <si>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</si>
  <si>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</si>
  <si>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</si>
  <si>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</si>
  <si>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</si>
  <si>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</si>
  <si>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</si>
  <si>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</si>
  <si>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</si>
  <si>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</si>
  <si>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</si>
  <si>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</si>
  <si>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</si>
  <si>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</si>
  <si>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</si>
  <si>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</si>
  <si>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</si>
  <si>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</si>
  <si>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</si>
  <si>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</si>
  <si>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</si>
  <si>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</si>
  <si>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</si>
  <si>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</si>
  <si>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</si>
  <si>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</si>
  <si>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</si>
  <si>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</si>
  <si>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</si>
  <si>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</si>
  <si>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</si>
  <si>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</si>
  <si>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</si>
  <si>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</si>
  <si>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</si>
  <si>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</si>
  <si>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</si>
  <si>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</si>
  <si>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</si>
  <si>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</si>
  <si>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</si>
  <si>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</si>
  <si>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</si>
  <si>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</si>
  <si>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</si>
  <si>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</si>
  <si>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</si>
  <si>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</si>
  <si>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</si>
  <si>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</si>
  <si>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</si>
  <si>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</si>
  <si>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</si>
  <si>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</si>
  <si>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</si>
  <si>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</si>
  <si>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</si>
  <si>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</si>
  <si>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</si>
  <si>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</si>
  <si>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</si>
  <si>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</si>
  <si>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</si>
  <si>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</si>
  <si>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</si>
  <si>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</si>
  <si>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</si>
  <si>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</si>
  <si>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</si>
  <si>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</si>
  <si>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</si>
  <si>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</si>
  <si>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</si>
  <si>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</si>
  <si>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</si>
  <si>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</si>
  <si>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</si>
  <si>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</si>
  <si>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</si>
  <si>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</si>
  <si>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</si>
  <si>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</si>
  <si>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</si>
  <si>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</si>
  <si>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</si>
  <si>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</si>
  <si>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</si>
  <si>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</si>
  <si>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</si>
  <si>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</si>
  <si>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</si>
  <si>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</si>
  <si>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</si>
  <si>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</si>
  <si>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</si>
  <si>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</si>
  <si>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</si>
  <si>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</si>
  <si>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</si>
  <si>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</si>
  <si>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</si>
  <si>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</si>
  <si>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</si>
  <si>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</si>
  <si>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工業用地造成事業特別会計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</si>
  <si>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</si>
  <si>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</si>
  <si>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</si>
  <si>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</si>
  <si>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</si>
  <si>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</si>
  <si>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</si>
  <si>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</si>
  <si>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</si>
  <si>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</si>
  <si>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</si>
  <si>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</si>
  <si>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</si>
  <si>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</si>
  <si>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</si>
  <si>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</si>
  <si>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</si>
  <si>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</si>
  <si>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</si>
  <si>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</si>
  <si>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</si>
  <si>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</si>
  <si>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</si>
  <si>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</si>
  <si>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</si>
  <si>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</si>
  <si>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</si>
  <si>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</si>
  <si>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</si>
  <si>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</si>
  <si>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</si>
  <si>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</si>
  <si>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</si>
  <si>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</si>
  <si>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</si>
  <si>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</si>
  <si>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</si>
  <si>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</si>
  <si>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</si>
  <si>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</si>
  <si>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</si>
  <si>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</si>
  <si>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</si>
  <si>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</si>
  <si>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</si>
  <si>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</si>
  <si>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</si>
  <si>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</si>
  <si>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</si>
  <si>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</si>
  <si>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</si>
  <si>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</si>
  <si>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</si>
  <si>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</si>
  <si>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</si>
  <si>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</si>
  <si>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</si>
  <si>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</si>
  <si>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</si>
  <si>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</si>
  <si>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</si>
  <si>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</si>
  <si>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</si>
  <si>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</si>
  <si>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</si>
  <si>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</si>
  <si>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</si>
  <si>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</si>
  <si>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</si>
  <si>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</si>
  <si>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</si>
  <si>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</si>
  <si>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</si>
  <si>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</si>
  <si>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</si>
  <si>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</si>
  <si>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</si>
  <si>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</si>
  <si>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</si>
  <si>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</si>
  <si>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</si>
  <si>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</si>
  <si>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</si>
  <si>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</si>
  <si>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</si>
  <si>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0.16</t>
  </si>
  <si>
    <t>▲ 2.84</t>
  </si>
  <si>
    <t>▲ 0.12</t>
  </si>
  <si>
    <t>国民健康保険事業特別会計</t>
  </si>
  <si>
    <t>▲ 1.34</t>
  </si>
  <si>
    <t>▲ 2.31</t>
  </si>
  <si>
    <t>▲ 3.24</t>
  </si>
  <si>
    <t>▲ 1.38</t>
  </si>
  <si>
    <t>▲ 0.25</t>
  </si>
  <si>
    <t>水道事業会計</t>
  </si>
  <si>
    <t>一般会計</t>
  </si>
  <si>
    <t>公共下水道事業特別会計</t>
  </si>
  <si>
    <t>住宅新築資金等貸付事業特別会計</t>
  </si>
  <si>
    <t>農業集落排水事業特別会計</t>
  </si>
  <si>
    <t>工業用地造成事業特別会計</t>
  </si>
  <si>
    <t>後期高齢者医療特別会計</t>
  </si>
  <si>
    <t>その他会計（赤字）</t>
  </si>
  <si>
    <t>その他会計（黒字）</t>
  </si>
  <si>
    <t>-</t>
    <phoneticPr fontId="2"/>
  </si>
  <si>
    <t>-</t>
    <phoneticPr fontId="2"/>
  </si>
  <si>
    <t>-</t>
    <phoneticPr fontId="2"/>
  </si>
  <si>
    <t>-</t>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</si>
  <si>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30"/>
  </si>
  <si>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18">
      <t>ショウボウ</t>
    </rPh>
    <rPh sb="18" eb="20">
      <t>トクベツ</t>
    </rPh>
    <rPh sb="20" eb="22">
      <t>カイケイ</t>
    </rPh>
    <phoneticPr fontId="30"/>
  </si>
  <si>
    <t>甘木・朝倉・三井環境施設組合</t>
    <rPh sb="0" eb="2">
      <t>アマギ</t>
    </rPh>
    <rPh sb="3" eb="5">
      <t>アサクラ</t>
    </rPh>
    <rPh sb="6" eb="8">
      <t>ミイ</t>
    </rPh>
    <rPh sb="8" eb="10">
      <t>カンキョウ</t>
    </rPh>
    <rPh sb="10" eb="12">
      <t>シセツ</t>
    </rPh>
    <rPh sb="12" eb="14">
      <t>クミアイ</t>
    </rPh>
    <phoneticPr fontId="30"/>
  </si>
  <si>
    <t>筑慈苑施設組合（一般会計）</t>
    <rPh sb="0" eb="1">
      <t>チク</t>
    </rPh>
    <rPh sb="1" eb="2">
      <t>ジ</t>
    </rPh>
    <rPh sb="2" eb="3">
      <t>エン</t>
    </rPh>
    <rPh sb="3" eb="5">
      <t>シセツ</t>
    </rPh>
    <rPh sb="5" eb="7">
      <t>クミアイ</t>
    </rPh>
    <rPh sb="8" eb="10">
      <t>イッパン</t>
    </rPh>
    <rPh sb="10" eb="12">
      <t>カイケイ</t>
    </rPh>
    <phoneticPr fontId="30"/>
  </si>
  <si>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30"/>
  </si>
  <si>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</si>
  <si>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</si>
  <si>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</si>
  <si>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</si>
  <si>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</si>
  <si>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</si>
  <si>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</si>
  <si>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</si>
  <si>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</si>
  <si>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福岡県南広域水道企業団(用水供給事業会計）</t>
    <rPh sb="0" eb="3">
      <t>フクオカケン</t>
    </rPh>
    <rPh sb="3" eb="4">
      <t>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30"/>
  </si>
  <si>
    <t>両筑衛生施設組合（一般会計）</t>
    <rPh sb="0" eb="1">
      <t>リョウ</t>
    </rPh>
    <rPh sb="1" eb="2">
      <t>チク</t>
    </rPh>
    <rPh sb="2" eb="4">
      <t>エイセイ</t>
    </rPh>
    <rPh sb="4" eb="6">
      <t>シセツ</t>
    </rPh>
    <rPh sb="6" eb="8">
      <t>クミアイ</t>
    </rPh>
    <rPh sb="9" eb="11">
      <t>イッパン</t>
    </rPh>
    <rPh sb="11" eb="13">
      <t>カイケイ</t>
    </rPh>
    <phoneticPr fontId="30"/>
  </si>
  <si>
    <t>-</t>
    <phoneticPr fontId="2"/>
  </si>
  <si>
    <t>筑前町ファーマーズマーケットみなみの里</t>
    <rPh sb="0" eb="3">
      <t>チクゼンマチ</t>
    </rPh>
    <rPh sb="18" eb="19">
      <t>サト</t>
    </rPh>
    <phoneticPr fontId="2"/>
  </si>
  <si>
    <t>-</t>
    <phoneticPr fontId="2"/>
  </si>
  <si>
    <t>法適用企業</t>
    <rPh sb="0" eb="1">
      <t>ホウ</t>
    </rPh>
    <rPh sb="1" eb="3">
      <t>テキヨウ</t>
    </rPh>
    <rPh sb="3" eb="5">
      <t>キギョウ</t>
    </rPh>
    <phoneticPr fontId="2"/>
  </si>
  <si>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</si>
  <si>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</si>
  <si>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農業振興基金</t>
    <rPh sb="0" eb="2">
      <t>ノウギョウ</t>
    </rPh>
    <rPh sb="2" eb="4">
      <t>シンコウ</t>
    </rPh>
    <rPh sb="4" eb="6">
      <t>キキン</t>
    </rPh>
    <phoneticPr fontId="11"/>
  </si>
  <si>
    <t>ふるさと応援基金</t>
    <rPh sb="4" eb="6">
      <t>オウエン</t>
    </rPh>
    <rPh sb="6" eb="8">
      <t>キキン</t>
    </rPh>
    <phoneticPr fontId="11"/>
  </si>
  <si>
    <t>多目的運動広場整備等基金</t>
    <rPh sb="0" eb="3">
      <t>タモクテキ</t>
    </rPh>
    <rPh sb="3" eb="5">
      <t>ウンドウ</t>
    </rPh>
    <rPh sb="5" eb="7">
      <t>ヒロバ</t>
    </rPh>
    <rPh sb="7" eb="9">
      <t>セイビ</t>
    </rPh>
    <rPh sb="9" eb="10">
      <t>トウ</t>
    </rPh>
    <rPh sb="10" eb="12">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</si>
  <si>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</si>
  <si>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</si>
  <si>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</si>
  <si>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</si>
  <si>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</si>
  <si>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</si>
  <si>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低い水準にあるが、将来負担比率は非常に高い状況である。合併特例債の活用により地方債残高が増加し、公営企業債等の繰入額が今後も多く見込まれることにより、高い比率となっている。今後はそこで整備した施設についても減価償却率が上がってくるため、公共施設等総合管理計画に基づき、施設の集約や除却等が必要である。</t>
    <rPh sb="0" eb="2">
      <t>ユウケイ</t>
    </rPh>
    <rPh sb="2" eb="4">
      <t>コテイ</t>
    </rPh>
    <rPh sb="4" eb="6">
      <t>シサン</t>
    </rPh>
    <rPh sb="6" eb="8">
      <t>ゲンカ</t>
    </rPh>
    <rPh sb="8" eb="10">
      <t>ショウキャク</t>
    </rPh>
    <rPh sb="10" eb="11">
      <t>リツ</t>
    </rPh>
    <rPh sb="12" eb="14">
      <t>ルイジ</t>
    </rPh>
    <rPh sb="14" eb="16">
      <t>ダンタイ</t>
    </rPh>
    <rPh sb="18" eb="19">
      <t>ヒク</t>
    </rPh>
    <rPh sb="20" eb="22">
      <t>スイジュン</t>
    </rPh>
    <rPh sb="27" eb="29">
      <t>ショウライ</t>
    </rPh>
    <rPh sb="29" eb="31">
      <t>フタン</t>
    </rPh>
    <rPh sb="31" eb="33">
      <t>ヒリツ</t>
    </rPh>
    <rPh sb="34" eb="36">
      <t>ヒジョウ</t>
    </rPh>
    <rPh sb="37" eb="38">
      <t>タカ</t>
    </rPh>
    <rPh sb="39" eb="41">
      <t>ジョウキョウ</t>
    </rPh>
    <rPh sb="45" eb="47">
      <t>ガッペイ</t>
    </rPh>
    <rPh sb="47" eb="49">
      <t>トクレイ</t>
    </rPh>
    <rPh sb="49" eb="50">
      <t>サイ</t>
    </rPh>
    <rPh sb="51" eb="53">
      <t>カツヨウ</t>
    </rPh>
    <rPh sb="56" eb="59">
      <t>チホウサイ</t>
    </rPh>
    <rPh sb="59" eb="61">
      <t>ザンダカ</t>
    </rPh>
    <rPh sb="62" eb="64">
      <t>ゾウカ</t>
    </rPh>
    <rPh sb="66" eb="68">
      <t>コウエイ</t>
    </rPh>
    <rPh sb="68" eb="70">
      <t>キギョウ</t>
    </rPh>
    <rPh sb="70" eb="71">
      <t>サイ</t>
    </rPh>
    <rPh sb="71" eb="72">
      <t>トウ</t>
    </rPh>
    <rPh sb="73" eb="75">
      <t>クリイレ</t>
    </rPh>
    <rPh sb="75" eb="76">
      <t>ガク</t>
    </rPh>
    <rPh sb="77" eb="79">
      <t>コンゴ</t>
    </rPh>
    <rPh sb="80" eb="81">
      <t>オオ</t>
    </rPh>
    <rPh sb="82" eb="84">
      <t>ミコ</t>
    </rPh>
    <rPh sb="93" eb="94">
      <t>タカ</t>
    </rPh>
    <rPh sb="95" eb="97">
      <t>ヒリツ</t>
    </rPh>
    <rPh sb="104" eb="106">
      <t>コンゴ</t>
    </rPh>
    <rPh sb="110" eb="112">
      <t>セイビ</t>
    </rPh>
    <rPh sb="114" eb="116">
      <t>シセツ</t>
    </rPh>
    <rPh sb="121" eb="123">
      <t>ゲンカ</t>
    </rPh>
    <rPh sb="123" eb="125">
      <t>ショウキャク</t>
    </rPh>
    <rPh sb="125" eb="126">
      <t>リツ</t>
    </rPh>
    <rPh sb="127" eb="128">
      <t>ア</t>
    </rPh>
    <rPh sb="136" eb="138">
      <t>コウキョウ</t>
    </rPh>
    <rPh sb="138" eb="140">
      <t>シセツ</t>
    </rPh>
    <rPh sb="140" eb="141">
      <t>トウ</t>
    </rPh>
    <rPh sb="141" eb="143">
      <t>ソウゴウ</t>
    </rPh>
    <rPh sb="143" eb="145">
      <t>カンリ</t>
    </rPh>
    <rPh sb="145" eb="147">
      <t>ケイカク</t>
    </rPh>
    <rPh sb="148" eb="149">
      <t>モト</t>
    </rPh>
    <rPh sb="152" eb="154">
      <t>シセツ</t>
    </rPh>
    <rPh sb="158" eb="160">
      <t>ジョキャク</t>
    </rPh>
    <rPh sb="160" eb="161">
      <t>トウ</t>
    </rPh>
    <rPh sb="162" eb="16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</si>
  <si>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</si>
  <si>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</si>
  <si>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</si>
  <si>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</si>
  <si>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</si>
  <si>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</si>
  <si>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ともに類似団体と比較して高い水準にある。合併後に行った、合併特例債を活用した施設整備等に伴う地方債は減少しつつあるが、上下水道の整備に伴う公営企業への繰入金は今後も増加が見込まれる。今後も厳しい状況が見込まれるため、比率が悪化することのないよう計画的に事業を展開し、また地方債新規発行を引き続き抑制する。</t>
    <rPh sb="0" eb="2">
      <t>ショウライ</t>
    </rPh>
    <rPh sb="2" eb="4">
      <t>フタン</t>
    </rPh>
    <rPh sb="4" eb="6">
      <t>ヒリツ</t>
    </rPh>
    <rPh sb="7" eb="9">
      <t>ジッシツ</t>
    </rPh>
    <rPh sb="9" eb="12">
      <t>コウサイヒ</t>
    </rPh>
    <rPh sb="12" eb="13">
      <t>リツ</t>
    </rPh>
    <rPh sb="16" eb="18">
      <t>ルイジ</t>
    </rPh>
    <rPh sb="18" eb="20">
      <t>ダンタイ</t>
    </rPh>
    <rPh sb="21" eb="23">
      <t>ヒカク</t>
    </rPh>
    <rPh sb="25" eb="26">
      <t>タカ</t>
    </rPh>
    <rPh sb="27" eb="29">
      <t>スイジュン</t>
    </rPh>
    <rPh sb="33" eb="36">
      <t>ガッペイゴ</t>
    </rPh>
    <rPh sb="37" eb="38">
      <t>オコナ</t>
    </rPh>
    <rPh sb="41" eb="43">
      <t>ガッペイ</t>
    </rPh>
    <rPh sb="43" eb="45">
      <t>トクレイ</t>
    </rPh>
    <rPh sb="45" eb="46">
      <t>サイ</t>
    </rPh>
    <rPh sb="47" eb="49">
      <t>カツヨウ</t>
    </rPh>
    <rPh sb="51" eb="53">
      <t>シセツ</t>
    </rPh>
    <rPh sb="53" eb="55">
      <t>セイビ</t>
    </rPh>
    <rPh sb="55" eb="56">
      <t>トウ</t>
    </rPh>
    <rPh sb="57" eb="58">
      <t>トモナ</t>
    </rPh>
    <rPh sb="59" eb="62">
      <t>チホウサイ</t>
    </rPh>
    <rPh sb="63" eb="65">
      <t>ゲンショウ</t>
    </rPh>
    <rPh sb="72" eb="74">
      <t>ジョウゲ</t>
    </rPh>
    <rPh sb="74" eb="76">
      <t>スイドウ</t>
    </rPh>
    <rPh sb="77" eb="79">
      <t>セイビ</t>
    </rPh>
    <rPh sb="80" eb="81">
      <t>トモナ</t>
    </rPh>
    <rPh sb="82" eb="84">
      <t>コウエイ</t>
    </rPh>
    <rPh sb="84" eb="86">
      <t>キギョウ</t>
    </rPh>
    <rPh sb="88" eb="90">
      <t>クリイレ</t>
    </rPh>
    <rPh sb="90" eb="91">
      <t>キン</t>
    </rPh>
    <rPh sb="92" eb="94">
      <t>コンゴ</t>
    </rPh>
    <rPh sb="95" eb="97">
      <t>ゾウカ</t>
    </rPh>
    <rPh sb="98" eb="100">
      <t>ミコ</t>
    </rPh>
    <rPh sb="104" eb="106">
      <t>コンゴ</t>
    </rPh>
    <rPh sb="107" eb="108">
      <t>キビ</t>
    </rPh>
    <rPh sb="110" eb="112">
      <t>ジョウキョウ</t>
    </rPh>
    <rPh sb="113" eb="115">
      <t>ミコ</t>
    </rPh>
    <rPh sb="121" eb="123">
      <t>ヒリツ</t>
    </rPh>
    <rPh sb="124" eb="126">
      <t>アッカ</t>
    </rPh>
    <rPh sb="135" eb="138">
      <t>ケイカクテキ</t>
    </rPh>
    <rPh sb="139" eb="141">
      <t>ジギョウ</t>
    </rPh>
    <rPh sb="142" eb="144">
      <t>テンカイ</t>
    </rPh>
    <rPh sb="148" eb="151">
      <t>チホウサイ</t>
    </rPh>
    <rPh sb="151" eb="153">
      <t>シンキ</t>
    </rPh>
    <rPh sb="153" eb="155">
      <t>ハッコウ</t>
    </rPh>
    <rPh sb="156" eb="157">
      <t>ヒ</t>
    </rPh>
    <rPh sb="158" eb="159">
      <t>ツヅ</t>
    </rPh>
    <rPh sb="160" eb="162">
      <t>ヨクセイ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</si>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</sst>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554B-4CAA-9260-750F5275DF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42848</c:v>
                </c:pt>
                <c:pt idx="1">
                  <c:v>48759</c:v>
                </c:pt>
                <c:pt idx="2">
                  <c:v>46618</c:v>
                </c:pt>
                <c:pt idx="3">
                  <c:v>61853</c:v>
                </c:pt>
                <c:pt idx="4">
                  <c:v>35331</c:v>
                </c:pt>
              </c:numCache>
            </c:numRef>
          </c:val>
          <c:smooth val="0"/>
          <c:extLst xmlns:c16r2="http://schemas.microsoft.com/office/drawing/2015/06/chart">
            <c:ext xmlns:c16="http://schemas.microsoft.com/office/drawing/2014/chart" uri="{C3380CC4-5D6E-409C-BE32-E72D297353CC}">
              <c16:uniqueId val="{00000001-554B-4CAA-9260-750F5275DFEB}"/>
            </c:ext>
          </c:extLst>
        </c:ser>
        <c:dLbls>
          <c:showLegendKey val="0"/>
          <c:showVal val="0"/>
          <c:showCatName val="0"/>
          <c:showSerName val="0"/>
          <c:showPercent val="0"/>
          <c:showBubbleSize val="0"/>
        </c:dLbls>
        <c:marker val="1"/>
        <c:smooth val="0"/>
        <c:axId val="622672432"/>
        <c:axId val="622661064"/>
      </c:lineChart>
      <c:catAx>
        <c:axId val="622672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661064"/>
        <c:crosses val="autoZero"/>
        <c:auto val="1"/>
        <c:lblAlgn val="ctr"/>
        <c:lblOffset val="100"/>
        <c:tickLblSkip val="1"/>
        <c:tickMarkSkip val="1"/>
        <c:noMultiLvlLbl val="0"/>
      </c:catAx>
      <c:valAx>
        <c:axId val="6226610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672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3.43</c:v>
                </c:pt>
                <c:pt idx="1">
                  <c:v>4.17</c:v>
                </c:pt>
                <c:pt idx="2">
                  <c:v>3.38</c:v>
                </c:pt>
                <c:pt idx="3">
                  <c:v>3.2</c:v>
                </c:pt>
                <c:pt idx="4">
                  <c:v>3.23</c:v>
                </c:pt>
              </c:numCache>
            </c:numRef>
          </c:val>
          <c:extLst xmlns:c16r2="http://schemas.microsoft.com/office/drawing/2015/06/chart">
            <c:ext xmlns:c16="http://schemas.microsoft.com/office/drawing/2014/chart" uri="{C3380CC4-5D6E-409C-BE32-E72D297353CC}">
              <c16:uniqueId val="{00000000-E060-4A98-BD4F-AB819A40E8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39.549999999999997</c:v>
                </c:pt>
                <c:pt idx="1">
                  <c:v>40.799999999999997</c:v>
                </c:pt>
                <c:pt idx="2">
                  <c:v>41.07</c:v>
                </c:pt>
                <c:pt idx="3">
                  <c:v>36.17</c:v>
                </c:pt>
                <c:pt idx="4">
                  <c:v>32.549999999999997</c:v>
                </c:pt>
              </c:numCache>
            </c:numRef>
          </c:val>
          <c:extLst xmlns:c16r2="http://schemas.microsoft.com/office/drawing/2015/06/chart">
            <c:ext xmlns:c16="http://schemas.microsoft.com/office/drawing/2014/chart" uri="{C3380CC4-5D6E-409C-BE32-E72D297353CC}">
              <c16:uniqueId val="{00000001-E060-4A98-BD4F-AB819A40E8F5}"/>
            </c:ext>
          </c:extLst>
        </c:ser>
        <c:dLbls>
          <c:showLegendKey val="0"/>
          <c:showVal val="0"/>
          <c:showCatName val="0"/>
          <c:showSerName val="0"/>
          <c:showPercent val="0"/>
          <c:showBubbleSize val="0"/>
        </c:dLbls>
        <c:gapWidth val="250"/>
        <c:overlap val="100"/>
        <c:axId val="622663808"/>
        <c:axId val="62266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0.57999999999999996</c:v>
                </c:pt>
                <c:pt idx="1">
                  <c:v>2.2999999999999998</c:v>
                </c:pt>
                <c:pt idx="2">
                  <c:v>-0.16</c:v>
                </c:pt>
                <c:pt idx="3">
                  <c:v>-2.84</c:v>
                </c:pt>
                <c:pt idx="4">
                  <c:v>-0.12</c:v>
                </c:pt>
              </c:numCache>
            </c:numRef>
          </c:val>
          <c:smooth val="0"/>
          <c:extLst xmlns:c16r2="http://schemas.microsoft.com/office/drawing/2015/06/chart">
            <c:ext xmlns:c16="http://schemas.microsoft.com/office/drawing/2014/chart" uri="{C3380CC4-5D6E-409C-BE32-E72D297353CC}">
              <c16:uniqueId val="{00000002-E060-4A98-BD4F-AB819A40E8F5}"/>
            </c:ext>
          </c:extLst>
        </c:ser>
        <c:dLbls>
          <c:showLegendKey val="0"/>
          <c:showVal val="0"/>
          <c:showCatName val="0"/>
          <c:showSerName val="0"/>
          <c:showPercent val="0"/>
          <c:showBubbleSize val="0"/>
        </c:dLbls>
        <c:marker val="1"/>
        <c:smooth val="0"/>
        <c:axId val="622663808"/>
        <c:axId val="622664592"/>
      </c:lineChart>
      <c:catAx>
        <c:axId val="62266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2664592"/>
        <c:crosses val="autoZero"/>
        <c:auto val="1"/>
        <c:lblAlgn val="ctr"/>
        <c:lblOffset val="100"/>
        <c:tickLblSkip val="1"/>
        <c:tickMarkSkip val="1"/>
        <c:noMultiLvlLbl val="0"/>
      </c:catAx>
      <c:valAx>
        <c:axId val="62266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6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047-45E2-AA16-4EF3AF78B9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047-45E2-AA16-4EF3AF78B9B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0.09</c:v>
                </c:pt>
                <c:pt idx="4">
                  <c:v>#N/A</c:v>
                </c:pt>
                <c:pt idx="5">
                  <c:v>0.1</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2-8047-45E2-AA16-4EF3AF78B9B3}"/>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8047-45E2-AA16-4EF3AF78B9B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4-8047-45E2-AA16-4EF3AF78B9B3}"/>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0.09</c:v>
                </c:pt>
                <c:pt idx="4">
                  <c:v>#N/A</c:v>
                </c:pt>
                <c:pt idx="5">
                  <c:v>0.1</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5-8047-45E2-AA16-4EF3AF78B9B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0.02</c:v>
                </c:pt>
                <c:pt idx="8">
                  <c:v>#N/A</c:v>
                </c:pt>
                <c:pt idx="9">
                  <c:v>1.18</c:v>
                </c:pt>
              </c:numCache>
            </c:numRef>
          </c:val>
          <c:extLst xmlns:c16r2="http://schemas.microsoft.com/office/drawing/2015/06/chart">
            <c:ext xmlns:c16="http://schemas.microsoft.com/office/drawing/2014/chart" uri="{C3380CC4-5D6E-409C-BE32-E72D297353CC}">
              <c16:uniqueId val="{00000006-8047-45E2-AA16-4EF3AF78B9B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3.34</c:v>
                </c:pt>
                <c:pt idx="2">
                  <c:v>#N/A</c:v>
                </c:pt>
                <c:pt idx="3">
                  <c:v>4.0599999999999996</c:v>
                </c:pt>
                <c:pt idx="4">
                  <c:v>#N/A</c:v>
                </c:pt>
                <c:pt idx="5">
                  <c:v>3.27</c:v>
                </c:pt>
                <c:pt idx="6">
                  <c:v>#N/A</c:v>
                </c:pt>
                <c:pt idx="7">
                  <c:v>3.01</c:v>
                </c:pt>
                <c:pt idx="8">
                  <c:v>#N/A</c:v>
                </c:pt>
                <c:pt idx="9">
                  <c:v>3.03</c:v>
                </c:pt>
              </c:numCache>
            </c:numRef>
          </c:val>
          <c:extLst xmlns:c16r2="http://schemas.microsoft.com/office/drawing/2015/06/chart">
            <c:ext xmlns:c16="http://schemas.microsoft.com/office/drawing/2014/chart" uri="{C3380CC4-5D6E-409C-BE32-E72D297353CC}">
              <c16:uniqueId val="{00000007-8047-45E2-AA16-4EF3AF78B9B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c:v>
                </c:pt>
                <c:pt idx="2">
                  <c:v>#N/A</c:v>
                </c:pt>
                <c:pt idx="3">
                  <c:v>3.87</c:v>
                </c:pt>
                <c:pt idx="4">
                  <c:v>#N/A</c:v>
                </c:pt>
                <c:pt idx="5">
                  <c:v>4.46</c:v>
                </c:pt>
                <c:pt idx="6">
                  <c:v>#N/A</c:v>
                </c:pt>
                <c:pt idx="7">
                  <c:v>5.14</c:v>
                </c:pt>
                <c:pt idx="8">
                  <c:v>#N/A</c:v>
                </c:pt>
                <c:pt idx="9">
                  <c:v>5.8</c:v>
                </c:pt>
              </c:numCache>
            </c:numRef>
          </c:val>
          <c:extLst xmlns:c16r2="http://schemas.microsoft.com/office/drawing/2015/06/chart">
            <c:ext xmlns:c16="http://schemas.microsoft.com/office/drawing/2014/chart" uri="{C3380CC4-5D6E-409C-BE32-E72D297353CC}">
              <c16:uniqueId val="{00000008-8047-45E2-AA16-4EF3AF78B9B3}"/>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1.34</c:v>
                </c:pt>
                <c:pt idx="1">
                  <c:v>#N/A</c:v>
                </c:pt>
                <c:pt idx="2">
                  <c:v>2.31</c:v>
                </c:pt>
                <c:pt idx="3">
                  <c:v>#N/A</c:v>
                </c:pt>
                <c:pt idx="4">
                  <c:v>3.24</c:v>
                </c:pt>
                <c:pt idx="5">
                  <c:v>#N/A</c:v>
                </c:pt>
                <c:pt idx="6">
                  <c:v>1.38</c:v>
                </c:pt>
                <c:pt idx="7">
                  <c:v>#N/A</c:v>
                </c:pt>
                <c:pt idx="8">
                  <c:v>0.25</c:v>
                </c:pt>
                <c:pt idx="9">
                  <c:v>#N/A</c:v>
                </c:pt>
              </c:numCache>
            </c:numRef>
          </c:val>
          <c:extLst xmlns:c16r2="http://schemas.microsoft.com/office/drawing/2015/06/chart">
            <c:ext xmlns:c16="http://schemas.microsoft.com/office/drawing/2014/chart" uri="{C3380CC4-5D6E-409C-BE32-E72D297353CC}">
              <c16:uniqueId val="{00000009-8047-45E2-AA16-4EF3AF78B9B3}"/>
            </c:ext>
          </c:extLst>
        </c:ser>
        <c:dLbls>
          <c:showLegendKey val="0"/>
          <c:showVal val="0"/>
          <c:showCatName val="0"/>
          <c:showSerName val="0"/>
          <c:showPercent val="0"/>
          <c:showBubbleSize val="0"/>
        </c:dLbls>
        <c:gapWidth val="150"/>
        <c:overlap val="100"/>
        <c:axId val="622676352"/>
        <c:axId val="622676744"/>
      </c:barChart>
      <c:catAx>
        <c:axId val="6226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2676744"/>
        <c:crosses val="autoZero"/>
        <c:auto val="1"/>
        <c:lblAlgn val="ctr"/>
        <c:lblOffset val="100"/>
        <c:tickLblSkip val="1"/>
        <c:tickMarkSkip val="1"/>
        <c:noMultiLvlLbl val="0"/>
      </c:catAx>
      <c:valAx>
        <c:axId val="622676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7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1734</c:v>
                </c:pt>
                <c:pt idx="5">
                  <c:v>1788</c:v>
                </c:pt>
                <c:pt idx="8">
                  <c:v>1769</c:v>
                </c:pt>
                <c:pt idx="11">
                  <c:v>1642</c:v>
                </c:pt>
                <c:pt idx="14">
                  <c:v>1591</c:v>
                </c:pt>
              </c:numCache>
            </c:numRef>
          </c:val>
          <c:extLst xmlns:c16r2="http://schemas.microsoft.com/office/drawing/2015/06/chart">
            <c:ext xmlns:c16="http://schemas.microsoft.com/office/drawing/2014/chart" uri="{C3380CC4-5D6E-409C-BE32-E72D297353CC}">
              <c16:uniqueId val="{00000000-07AE-449F-829C-7177B158B0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7AE-449F-829C-7177B158B0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c:v>
                </c:pt>
                <c:pt idx="3">
                  <c:v>24</c:v>
                </c:pt>
                <c:pt idx="6">
                  <c:v>24</c:v>
                </c:pt>
                <c:pt idx="9">
                  <c:v>23</c:v>
                </c:pt>
                <c:pt idx="12">
                  <c:v>23</c:v>
                </c:pt>
              </c:numCache>
            </c:numRef>
          </c:val>
          <c:extLst xmlns:c16r2="http://schemas.microsoft.com/office/drawing/2015/06/chart">
            <c:ext xmlns:c16="http://schemas.microsoft.com/office/drawing/2014/chart" uri="{C3380CC4-5D6E-409C-BE32-E72D297353CC}">
              <c16:uniqueId val="{00000002-07AE-449F-829C-7177B158B0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149</c:v>
                </c:pt>
                <c:pt idx="3">
                  <c:v>150</c:v>
                </c:pt>
                <c:pt idx="6">
                  <c:v>152</c:v>
                </c:pt>
                <c:pt idx="9">
                  <c:v>129</c:v>
                </c:pt>
                <c:pt idx="12">
                  <c:v>94</c:v>
                </c:pt>
              </c:numCache>
            </c:numRef>
          </c:val>
          <c:extLst xmlns:c16r2="http://schemas.microsoft.com/office/drawing/2015/06/chart">
            <c:ext xmlns:c16="http://schemas.microsoft.com/office/drawing/2014/chart" uri="{C3380CC4-5D6E-409C-BE32-E72D297353CC}">
              <c16:uniqueId val="{00000003-07AE-449F-829C-7177B158B0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700</c:v>
                </c:pt>
                <c:pt idx="3">
                  <c:v>715</c:v>
                </c:pt>
                <c:pt idx="6">
                  <c:v>760</c:v>
                </c:pt>
                <c:pt idx="9">
                  <c:v>783</c:v>
                </c:pt>
                <c:pt idx="12">
                  <c:v>886</c:v>
                </c:pt>
              </c:numCache>
            </c:numRef>
          </c:val>
          <c:extLst xmlns:c16r2="http://schemas.microsoft.com/office/drawing/2015/06/chart">
            <c:ext xmlns:c16="http://schemas.microsoft.com/office/drawing/2014/chart" uri="{C3380CC4-5D6E-409C-BE32-E72D297353CC}">
              <c16:uniqueId val="{00000004-07AE-449F-829C-7177B158B0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7AE-449F-829C-7177B158B0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7AE-449F-829C-7177B158B0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1658</c:v>
                </c:pt>
                <c:pt idx="3">
                  <c:v>1666</c:v>
                </c:pt>
                <c:pt idx="6">
                  <c:v>1634</c:v>
                </c:pt>
                <c:pt idx="9">
                  <c:v>1539</c:v>
                </c:pt>
                <c:pt idx="12">
                  <c:v>1428</c:v>
                </c:pt>
              </c:numCache>
            </c:numRef>
          </c:val>
          <c:extLst xmlns:c16r2="http://schemas.microsoft.com/office/drawing/2015/06/chart">
            <c:ext xmlns:c16="http://schemas.microsoft.com/office/drawing/2014/chart" uri="{C3380CC4-5D6E-409C-BE32-E72D297353CC}">
              <c16:uniqueId val="{00000007-07AE-449F-829C-7177B158B082}"/>
            </c:ext>
          </c:extLst>
        </c:ser>
        <c:dLbls>
          <c:showLegendKey val="0"/>
          <c:showVal val="0"/>
          <c:showCatName val="0"/>
          <c:showSerName val="0"/>
          <c:showPercent val="0"/>
          <c:showBubbleSize val="0"/>
        </c:dLbls>
        <c:gapWidth val="100"/>
        <c:overlap val="100"/>
        <c:axId val="622674784"/>
        <c:axId val="62267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804</c:v>
                </c:pt>
                <c:pt idx="2">
                  <c:v>#N/A</c:v>
                </c:pt>
                <c:pt idx="3">
                  <c:v>#N/A</c:v>
                </c:pt>
                <c:pt idx="4">
                  <c:v>767</c:v>
                </c:pt>
                <c:pt idx="5">
                  <c:v>#N/A</c:v>
                </c:pt>
                <c:pt idx="6">
                  <c:v>#N/A</c:v>
                </c:pt>
                <c:pt idx="7">
                  <c:v>801</c:v>
                </c:pt>
                <c:pt idx="8">
                  <c:v>#N/A</c:v>
                </c:pt>
                <c:pt idx="9">
                  <c:v>#N/A</c:v>
                </c:pt>
                <c:pt idx="10">
                  <c:v>832</c:v>
                </c:pt>
                <c:pt idx="11">
                  <c:v>#N/A</c:v>
                </c:pt>
                <c:pt idx="12">
                  <c:v>#N/A</c:v>
                </c:pt>
                <c:pt idx="13">
                  <c:v>840</c:v>
                </c:pt>
                <c:pt idx="14">
                  <c:v>#N/A</c:v>
                </c:pt>
              </c:numCache>
            </c:numRef>
          </c:val>
          <c:smooth val="0"/>
          <c:extLst xmlns:c16r2="http://schemas.microsoft.com/office/drawing/2015/06/chart">
            <c:ext xmlns:c16="http://schemas.microsoft.com/office/drawing/2014/chart" uri="{C3380CC4-5D6E-409C-BE32-E72D297353CC}">
              <c16:uniqueId val="{00000008-07AE-449F-829C-7177B158B082}"/>
            </c:ext>
          </c:extLst>
        </c:ser>
        <c:dLbls>
          <c:showLegendKey val="0"/>
          <c:showVal val="0"/>
          <c:showCatName val="0"/>
          <c:showSerName val="0"/>
          <c:showPercent val="0"/>
          <c:showBubbleSize val="0"/>
        </c:dLbls>
        <c:marker val="1"/>
        <c:smooth val="0"/>
        <c:axId val="622674784"/>
        <c:axId val="622674000"/>
      </c:lineChart>
      <c:catAx>
        <c:axId val="6226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2674000"/>
        <c:crosses val="autoZero"/>
        <c:auto val="1"/>
        <c:lblAlgn val="ctr"/>
        <c:lblOffset val="100"/>
        <c:tickLblSkip val="1"/>
        <c:tickMarkSkip val="1"/>
        <c:noMultiLvlLbl val="0"/>
      </c:catAx>
      <c:valAx>
        <c:axId val="62267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7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18869</c:v>
                </c:pt>
                <c:pt idx="5">
                  <c:v>18365</c:v>
                </c:pt>
                <c:pt idx="8">
                  <c:v>18018</c:v>
                </c:pt>
                <c:pt idx="11">
                  <c:v>17723</c:v>
                </c:pt>
                <c:pt idx="14">
                  <c:v>17000</c:v>
                </c:pt>
              </c:numCache>
            </c:numRef>
          </c:val>
          <c:extLst xmlns:c16r2="http://schemas.microsoft.com/office/drawing/2015/06/chart">
            <c:ext xmlns:c16="http://schemas.microsoft.com/office/drawing/2014/chart" uri="{C3380CC4-5D6E-409C-BE32-E72D297353CC}">
              <c16:uniqueId val="{00000000-BD8E-4515-8B89-2F10EEEFD5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889</c:v>
                </c:pt>
                <c:pt idx="5">
                  <c:v>860</c:v>
                </c:pt>
                <c:pt idx="8">
                  <c:v>793</c:v>
                </c:pt>
                <c:pt idx="11">
                  <c:v>654</c:v>
                </c:pt>
                <c:pt idx="14">
                  <c:v>546</c:v>
                </c:pt>
              </c:numCache>
            </c:numRef>
          </c:val>
          <c:extLst xmlns:c16r2="http://schemas.microsoft.com/office/drawing/2015/06/chart">
            <c:ext xmlns:c16="http://schemas.microsoft.com/office/drawing/2014/chart" uri="{C3380CC4-5D6E-409C-BE32-E72D297353CC}">
              <c16:uniqueId val="{00000001-BD8E-4515-8B89-2F10EEEFD5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6506</c:v>
                </c:pt>
                <c:pt idx="5">
                  <c:v>6549</c:v>
                </c:pt>
                <c:pt idx="8">
                  <c:v>6407</c:v>
                </c:pt>
                <c:pt idx="11">
                  <c:v>5674</c:v>
                </c:pt>
                <c:pt idx="14">
                  <c:v>5750</c:v>
                </c:pt>
              </c:numCache>
            </c:numRef>
          </c:val>
          <c:extLst xmlns:c16r2="http://schemas.microsoft.com/office/drawing/2015/06/chart">
            <c:ext xmlns:c16="http://schemas.microsoft.com/office/drawing/2014/chart" uri="{C3380CC4-5D6E-409C-BE32-E72D297353CC}">
              <c16:uniqueId val="{00000002-BD8E-4515-8B89-2F10EEEFD5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D8E-4515-8B89-2F10EEEFD5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D8E-4515-8B89-2F10EEEFD5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8E-4515-8B89-2F10EEEFD5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1427</c:v>
                </c:pt>
                <c:pt idx="3">
                  <c:v>1299</c:v>
                </c:pt>
                <c:pt idx="6">
                  <c:v>1242</c:v>
                </c:pt>
                <c:pt idx="9">
                  <c:v>1209</c:v>
                </c:pt>
                <c:pt idx="12">
                  <c:v>1098</c:v>
                </c:pt>
              </c:numCache>
            </c:numRef>
          </c:val>
          <c:extLst xmlns:c16r2="http://schemas.microsoft.com/office/drawing/2015/06/chart">
            <c:ext xmlns:c16="http://schemas.microsoft.com/office/drawing/2014/chart" uri="{C3380CC4-5D6E-409C-BE32-E72D297353CC}">
              <c16:uniqueId val="{00000006-BD8E-4515-8B89-2F10EEEFD5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624</c:v>
                </c:pt>
                <c:pt idx="3">
                  <c:v>512</c:v>
                </c:pt>
                <c:pt idx="6">
                  <c:v>427</c:v>
                </c:pt>
                <c:pt idx="9">
                  <c:v>297</c:v>
                </c:pt>
                <c:pt idx="12">
                  <c:v>284</c:v>
                </c:pt>
              </c:numCache>
            </c:numRef>
          </c:val>
          <c:extLst xmlns:c16r2="http://schemas.microsoft.com/office/drawing/2015/06/chart">
            <c:ext xmlns:c16="http://schemas.microsoft.com/office/drawing/2014/chart" uri="{C3380CC4-5D6E-409C-BE32-E72D297353CC}">
              <c16:uniqueId val="{00000007-BD8E-4515-8B89-2F10EEEFD5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12872</c:v>
                </c:pt>
                <c:pt idx="3">
                  <c:v>12731</c:v>
                </c:pt>
                <c:pt idx="6">
                  <c:v>12454</c:v>
                </c:pt>
                <c:pt idx="9">
                  <c:v>11982</c:v>
                </c:pt>
                <c:pt idx="12">
                  <c:v>12228</c:v>
                </c:pt>
              </c:numCache>
            </c:numRef>
          </c:val>
          <c:extLst xmlns:c16r2="http://schemas.microsoft.com/office/drawing/2015/06/chart">
            <c:ext xmlns:c16="http://schemas.microsoft.com/office/drawing/2014/chart" uri="{C3380CC4-5D6E-409C-BE32-E72D297353CC}">
              <c16:uniqueId val="{00000008-BD8E-4515-8B89-2F10EEEFD5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124</c:v>
                </c:pt>
                <c:pt idx="9">
                  <c:v>109</c:v>
                </c:pt>
                <c:pt idx="12">
                  <c:v>104</c:v>
                </c:pt>
              </c:numCache>
            </c:numRef>
          </c:val>
          <c:extLst xmlns:c16r2="http://schemas.microsoft.com/office/drawing/2015/06/chart">
            <c:ext xmlns:c16="http://schemas.microsoft.com/office/drawing/2014/chart" uri="{C3380CC4-5D6E-409C-BE32-E72D297353CC}">
              <c16:uniqueId val="{00000009-BD8E-4515-8B89-2F10EEEFD5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17613</c:v>
                </c:pt>
                <c:pt idx="3">
                  <c:v>17208</c:v>
                </c:pt>
                <c:pt idx="6">
                  <c:v>16976</c:v>
                </c:pt>
                <c:pt idx="9">
                  <c:v>16678</c:v>
                </c:pt>
                <c:pt idx="12">
                  <c:v>16022</c:v>
                </c:pt>
              </c:numCache>
            </c:numRef>
          </c:val>
          <c:extLst xmlns:c16r2="http://schemas.microsoft.com/office/drawing/2015/06/chart">
            <c:ext xmlns:c16="http://schemas.microsoft.com/office/drawing/2014/chart" uri="{C3380CC4-5D6E-409C-BE32-E72D297353CC}">
              <c16:uniqueId val="{0000000A-BD8E-4515-8B89-2F10EEEFD5D3}"/>
            </c:ext>
          </c:extLst>
        </c:ser>
        <c:dLbls>
          <c:showLegendKey val="0"/>
          <c:showVal val="0"/>
          <c:showCatName val="0"/>
          <c:showSerName val="0"/>
          <c:showPercent val="0"/>
          <c:showBubbleSize val="0"/>
        </c:dLbls>
        <c:gapWidth val="100"/>
        <c:overlap val="100"/>
        <c:axId val="622673608"/>
        <c:axId val="622665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6271</c:v>
                </c:pt>
                <c:pt idx="2">
                  <c:v>#N/A</c:v>
                </c:pt>
                <c:pt idx="3">
                  <c:v>#N/A</c:v>
                </c:pt>
                <c:pt idx="4">
                  <c:v>5976</c:v>
                </c:pt>
                <c:pt idx="5">
                  <c:v>#N/A</c:v>
                </c:pt>
                <c:pt idx="6">
                  <c:v>#N/A</c:v>
                </c:pt>
                <c:pt idx="7">
                  <c:v>6004</c:v>
                </c:pt>
                <c:pt idx="8">
                  <c:v>#N/A</c:v>
                </c:pt>
                <c:pt idx="9">
                  <c:v>#N/A</c:v>
                </c:pt>
                <c:pt idx="10">
                  <c:v>6222</c:v>
                </c:pt>
                <c:pt idx="11">
                  <c:v>#N/A</c:v>
                </c:pt>
                <c:pt idx="12">
                  <c:v>#N/A</c:v>
                </c:pt>
                <c:pt idx="13">
                  <c:v>6439</c:v>
                </c:pt>
                <c:pt idx="14">
                  <c:v>#N/A</c:v>
                </c:pt>
              </c:numCache>
            </c:numRef>
          </c:val>
          <c:smooth val="0"/>
          <c:extLst xmlns:c16r2="http://schemas.microsoft.com/office/drawing/2015/06/chart">
            <c:ext xmlns:c16="http://schemas.microsoft.com/office/drawing/2014/chart" uri="{C3380CC4-5D6E-409C-BE32-E72D297353CC}">
              <c16:uniqueId val="{0000000B-BD8E-4515-8B89-2F10EEEFD5D3}"/>
            </c:ext>
          </c:extLst>
        </c:ser>
        <c:dLbls>
          <c:showLegendKey val="0"/>
          <c:showVal val="0"/>
          <c:showCatName val="0"/>
          <c:showSerName val="0"/>
          <c:showPercent val="0"/>
          <c:showBubbleSize val="0"/>
        </c:dLbls>
        <c:marker val="1"/>
        <c:smooth val="0"/>
        <c:axId val="622673608"/>
        <c:axId val="622665768"/>
      </c:lineChart>
      <c:catAx>
        <c:axId val="62267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2665768"/>
        <c:crosses val="autoZero"/>
        <c:auto val="1"/>
        <c:lblAlgn val="ctr"/>
        <c:lblOffset val="100"/>
        <c:tickLblSkip val="1"/>
        <c:tickMarkSkip val="1"/>
        <c:noMultiLvlLbl val="0"/>
      </c:catAx>
      <c:valAx>
        <c:axId val="62266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7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3142</c:v>
                </c:pt>
                <c:pt idx="1">
                  <c:v>2685</c:v>
                </c:pt>
                <c:pt idx="2">
                  <c:v>2414</c:v>
                </c:pt>
              </c:numCache>
            </c:numRef>
          </c:val>
          <c:extLst xmlns:c16r2="http://schemas.microsoft.com/office/drawing/2015/06/chart">
            <c:ext xmlns:c16="http://schemas.microsoft.com/office/drawing/2014/chart" uri="{C3380CC4-5D6E-409C-BE32-E72D297353CC}">
              <c16:uniqueId val="{00000000-C6E2-4238-82D9-A7927A8024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410</c:v>
                </c:pt>
                <c:pt idx="1">
                  <c:v>273</c:v>
                </c:pt>
                <c:pt idx="2">
                  <c:v>127</c:v>
                </c:pt>
              </c:numCache>
            </c:numRef>
          </c:val>
          <c:extLst xmlns:c16r2="http://schemas.microsoft.com/office/drawing/2015/06/chart">
            <c:ext xmlns:c16="http://schemas.microsoft.com/office/drawing/2014/chart" uri="{C3380CC4-5D6E-409C-BE32-E72D297353CC}">
              <c16:uniqueId val="{00000001-C6E2-4238-82D9-A7927A8024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2967</c:v>
                </c:pt>
                <c:pt idx="1">
                  <c:v>2710</c:v>
                </c:pt>
                <c:pt idx="2">
                  <c:v>3203</c:v>
                </c:pt>
              </c:numCache>
            </c:numRef>
          </c:val>
          <c:extLst xmlns:c16r2="http://schemas.microsoft.com/office/drawing/2015/06/chart">
            <c:ext xmlns:c16="http://schemas.microsoft.com/office/drawing/2014/chart" uri="{C3380CC4-5D6E-409C-BE32-E72D297353CC}">
              <c16:uniqueId val="{00000002-C6E2-4238-82D9-A7927A802493}"/>
            </c:ext>
          </c:extLst>
        </c:ser>
        <c:dLbls>
          <c:showLegendKey val="0"/>
          <c:showVal val="0"/>
          <c:showCatName val="0"/>
          <c:showSerName val="0"/>
          <c:showPercent val="0"/>
          <c:showBubbleSize val="0"/>
        </c:dLbls>
        <c:gapWidth val="120"/>
        <c:overlap val="100"/>
        <c:axId val="622668512"/>
        <c:axId val="622664200"/>
      </c:barChart>
      <c:catAx>
        <c:axId val="6226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2664200"/>
        <c:crosses val="autoZero"/>
        <c:auto val="1"/>
        <c:lblAlgn val="ctr"/>
        <c:lblOffset val="100"/>
        <c:tickLblSkip val="1"/>
        <c:tickMarkSkip val="1"/>
        <c:noMultiLvlLbl val="0"/>
      </c:catAx>
      <c:valAx>
        <c:axId val="622664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266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24-4C29-AC00-9AFFCF70B0B7}"/>
                </c:ext>
                <c:ext xmlns:c15="http://schemas.microsoft.com/office/drawing/2012/chart" uri="{CE6537A1-D6FC-4f65-9D91-7224C49458BB}">
                  <c15:dlblFieldTable>
                    <c15:dlblFTEntry>
                      <c15:txfldGUID>{5DD1CFB1-C9EF-42DF-AA44-9F725B173A11}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24-4C29-AC00-9AFFCF70B0B7}"/>
                </c:ext>
                <c:ext xmlns:c15="http://schemas.microsoft.com/office/drawing/2012/chart" uri="{CE6537A1-D6FC-4f65-9D91-7224C49458BB}">
                  <c15:dlblFieldTable>
                    <c15:dlblFTEntry>
                      <c15:txfldGUID>{2B0A2DCD-3E46-484D-88E4-9C9BED1F7C61}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24-4C29-AC00-9AFFCF70B0B7}"/>
                </c:ext>
                <c:ext xmlns:c15="http://schemas.microsoft.com/office/drawing/2012/chart" uri="{CE6537A1-D6FC-4f65-9D91-7224C49458BB}">
                  <c15:dlblFieldTable>
                    <c15:dlblFTEntry>
                      <c15:txfldGUID>{975E6790-5ADB-450B-8A77-D2A7E0FFFD9A}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24-4C29-AC00-9AFFCF70B0B7}"/>
                </c:ext>
                <c:ext xmlns:c15="http://schemas.microsoft.com/office/drawing/2012/chart" uri="{CE6537A1-D6FC-4f65-9D91-7224C49458BB}">
                  <c15:dlblFieldTable>
                    <c15:dlblFTEntry>
                      <c15:txfldGUID>{216A3A3F-E862-4167-A0B1-F1247C785F5B}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24-4C29-AC00-9AFFCF70B0B7}"/>
                </c:ext>
                <c:ext xmlns:c15="http://schemas.microsoft.com/office/drawing/2012/chart" uri="{CE6537A1-D6FC-4f65-9D91-7224C49458BB}">
                  <c15:dlblFieldTable>
                    <c15:dlblFTEntry>
                      <c15:txfldGUID>{C25E3ED4-34DC-4391-8055-7B124A9C1180}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24-4C29-AC00-9AFFCF70B0B7}"/>
                </c:ext>
                <c:ext xmlns:c15="http://schemas.microsoft.com/office/drawing/2012/chart" uri="{CE6537A1-D6FC-4f65-9D91-7224C49458BB}">
                  <c15:dlblFieldTable>
                    <c15:dlblFTEntry>
                      <c15:txfldGUID>{6A4F4205-3F15-4FE2-89F3-1C3BA60AA851}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24-4C29-AC00-9AFFCF70B0B7}"/>
                </c:ext>
                <c:ext xmlns:c15="http://schemas.microsoft.com/office/drawing/2012/chart" uri="{CE6537A1-D6FC-4f65-9D91-7224C49458BB}">
                  <c15:layout/>
                  <c15:dlblFieldTable>
                    <c15:dlblFTEntry>
                      <c15:txfldGUID>{0FF60505-A6F8-4DFC-B7F2-58A5BE4D9583}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24-4C29-AC00-9AFFCF70B0B7}"/>
                </c:ext>
                <c:ext xmlns:c15="http://schemas.microsoft.com/office/drawing/2012/chart" uri="{CE6537A1-D6FC-4f65-9D91-7224C49458BB}">
                  <c15:layout/>
                  <c15:dlblFieldTable>
                    <c15:dlblFTEntry>
                      <c15:txfldGUID>{2176368D-8D1F-46A4-BF79-56C6F65388F2}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24-4C29-AC00-9AFFCF70B0B7}"/>
                </c:ext>
                <c:ext xmlns:c15="http://schemas.microsoft.com/office/drawing/2012/chart" uri="{CE6537A1-D6FC-4f65-9D91-7224C49458BB}">
                  <c15:layout/>
                  <c15:dlblFieldTable>
                    <c15:dlblFTEntry>
                      <c15:txfldGUID>{EB49CCE3-3C86-46A7-B650-AB441879CCBA}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39.200000000000003</c:v>
                </c:pt>
                <c:pt idx="24">
                  <c:v>48.2</c:v>
                </c:pt>
                <c:pt idx="32">
                  <c:v>50.1</c:v>
                </c:pt>
              </c:numCache>
            </c:numRef>
          </c:xVal>
          <c:yVal>
            <c:numRef>
              <c:f>公会計指標分析・財政指標組合せ分析表!$BP$51:$DC$51</c:f>
              <c:numCache>
                <c:formatCode>#,##0.0;"▲ "#,##0.0</c:formatCode>
                <c:ptCount val="40"/>
                <c:pt idx="16">
                  <c:v>100.9</c:v>
                </c:pt>
                <c:pt idx="24">
                  <c:v>106.6</c:v>
                </c:pt>
                <c:pt idx="32">
                  <c:v>109.4</c:v>
                </c:pt>
              </c:numCache>
            </c:numRef>
          </c:yVal>
          <c:smooth val="0"/>
          <c:extLst xmlns:c16r2="http://schemas.microsoft.com/office/drawing/2015/06/chart">
            <c:ext xmlns:c16="http://schemas.microsoft.com/office/drawing/2014/chart" uri="{C3380CC4-5D6E-409C-BE32-E72D297353CC}">
              <c16:uniqueId val="{00000009-3C24-4C29-AC00-9AFFCF70B0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24-4C29-AC00-9AFFCF70B0B7}"/>
                </c:ext>
                <c:ext xmlns:c15="http://schemas.microsoft.com/office/drawing/2012/chart" uri="{CE6537A1-D6FC-4f65-9D91-7224C49458BB}">
                  <c15:dlblFieldTable>
                    <c15:dlblFTEntry>
                      <c15:txfldGUID>{3D547083-E1DA-4634-9510-8E1ACC980D2B}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24-4C29-AC00-9AFFCF70B0B7}"/>
                </c:ext>
                <c:ext xmlns:c15="http://schemas.microsoft.com/office/drawing/2012/chart" uri="{CE6537A1-D6FC-4f65-9D91-7224C49458BB}">
                  <c15:dlblFieldTable>
                    <c15:dlblFTEntry>
                      <c15:txfldGUID>{901A1341-6896-49EF-8741-B75BCAD6634F}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24-4C29-AC00-9AFFCF70B0B7}"/>
                </c:ext>
                <c:ext xmlns:c15="http://schemas.microsoft.com/office/drawing/2012/chart" uri="{CE6537A1-D6FC-4f65-9D91-7224C49458BB}">
                  <c15:dlblFieldTable>
                    <c15:dlblFTEntry>
                      <c15:txfldGUID>{106C18F4-D2F1-4E48-B4C0-02DD186902D6}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24-4C29-AC00-9AFFCF70B0B7}"/>
                </c:ext>
                <c:ext xmlns:c15="http://schemas.microsoft.com/office/drawing/2012/chart" uri="{CE6537A1-D6FC-4f65-9D91-7224C49458BB}">
                  <c15:dlblFieldTable>
                    <c15:dlblFTEntry>
                      <c15:txfldGUID>{312F1655-02D9-4892-9B01-DBDEE7F2E05A}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24-4C29-AC00-9AFFCF70B0B7}"/>
                </c:ext>
                <c:ext xmlns:c15="http://schemas.microsoft.com/office/drawing/2012/chart" uri="{CE6537A1-D6FC-4f65-9D91-7224C49458BB}">
                  <c15:dlblFieldTable>
                    <c15:dlblFTEntry>
                      <c15:txfldGUID>{B5FD3F33-4AB6-45E7-8277-4CDA0B8F7FB7}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24-4C29-AC00-9AFFCF70B0B7}"/>
                </c:ext>
                <c:ext xmlns:c15="http://schemas.microsoft.com/office/drawing/2012/chart" uri="{CE6537A1-D6FC-4f65-9D91-7224C49458BB}">
                  <c15:dlblFieldTable>
                    <c15:dlblFTEntry>
                      <c15:txfldGUID>{BDDAF138-0077-4C30-9EAC-DC6E54B164E5}</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24-4C29-AC00-9AFFCF70B0B7}"/>
                </c:ext>
                <c:ext xmlns:c15="http://schemas.microsoft.com/office/drawing/2012/chart" uri="{CE6537A1-D6FC-4f65-9D91-7224C49458BB}">
                  <c15:layout/>
                  <c15:dlblFieldTable>
                    <c15:dlblFTEntry>
                      <c15:txfldGUID>{3BFCE74F-B44E-44DC-855D-EE4E459BD86C}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24-4C29-AC00-9AFFCF70B0B7}"/>
                </c:ext>
                <c:ext xmlns:c15="http://schemas.microsoft.com/office/drawing/2012/chart" uri="{CE6537A1-D6FC-4f65-9D91-7224C49458BB}">
                  <c15:layout/>
                  <c15:dlblFieldTable>
                    <c15:dlblFTEntry>
                      <c15:txfldGUID>{6C4FB2A2-6C30-45CA-98F2-8D063984F0AF}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24-4C29-AC00-9AFFCF70B0B7}"/>
                </c:ext>
                <c:ext xmlns:c15="http://schemas.microsoft.com/office/drawing/2012/chart" uri="{CE6537A1-D6FC-4f65-9D91-7224C49458BB}">
                  <c15:layout/>
                  <c15:dlblFieldTable>
                    <c15:dlblFTEntry>
                      <c15:txfldGUID>{DD89E20F-068F-4B32-9363-CCD21ECE2EFB}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C24-4C29-AC00-9AFFCF70B0B7}"/>
            </c:ext>
          </c:extLst>
        </c:ser>
        <c:dLbls>
          <c:showLegendKey val="0"/>
          <c:showVal val="1"/>
          <c:showCatName val="0"/>
          <c:showSerName val="0"/>
          <c:showPercent val="0"/>
          <c:showBubbleSize val="0"/>
        </c:dLbls>
        <c:axId val="622663416"/>
        <c:axId val="622666552"/>
      </c:scatterChart>
      <c:valAx>
        <c:axId val="622663416"/>
        <c:scaling>
          <c:orientation val="minMax"/>
          <c:max val="60"/>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2666552"/>
        <c:crosses val="autoZero"/>
        <c:crossBetween val="midCat"/>
      </c:valAx>
      <c:valAx>
        <c:axId val="622666552"/>
        <c:scaling>
          <c:orientation val="minMax"/>
          <c:max val="12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2663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341224878008437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8F9-4EB7-918D-8349FF9E96B7}"/>
                </c:ext>
                <c:ext xmlns:c15="http://schemas.microsoft.com/office/drawing/2012/chart" uri="{CE6537A1-D6FC-4f65-9D91-7224C49458BB}">
                  <c15:layout/>
                  <c15:dlblFieldTable>
                    <c15:dlblFTEntry>
                      <c15:txfldGUID>{EB722747-1D96-4D71-83B1-FA68B28B5EF7}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8F9-4EB7-918D-8349FF9E96B7}"/>
                </c:ext>
                <c:ext xmlns:c15="http://schemas.microsoft.com/office/drawing/2012/chart" uri="{CE6537A1-D6FC-4f65-9D91-7224C49458BB}">
                  <c15:dlblFieldTable>
                    <c15:dlblFTEntry>
                      <c15:txfldGUID>{8D0B42D3-9AF7-4466-A9F1-46E6636CF1E4}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8F9-4EB7-918D-8349FF9E96B7}"/>
                </c:ext>
                <c:ext xmlns:c15="http://schemas.microsoft.com/office/drawing/2012/chart" uri="{CE6537A1-D6FC-4f65-9D91-7224C49458BB}">
                  <c15:dlblFieldTable>
                    <c15:dlblFTEntry>
                      <c15:txfldGUID>{F6E322CB-3DF5-429E-AFF3-32A492B034D2}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8F9-4EB7-918D-8349FF9E96B7}"/>
                </c:ext>
                <c:ext xmlns:c15="http://schemas.microsoft.com/office/drawing/2012/chart" uri="{CE6537A1-D6FC-4f65-9D91-7224C49458BB}">
                  <c15:dlblFieldTable>
                    <c15:dlblFTEntry>
                      <c15:txfldGUID>{20EF420D-107F-4AD6-A736-0ED4CDDD46B1}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8F9-4EB7-918D-8349FF9E96B7}"/>
                </c:ext>
                <c:ext xmlns:c15="http://schemas.microsoft.com/office/drawing/2012/chart" uri="{CE6537A1-D6FC-4f65-9D91-7224C49458BB}">
                  <c15:dlblFieldTable>
                    <c15:dlblFTEntry>
                      <c15:txfldGUID>{7E363168-40AA-4F34-9E2C-D08354B57160}</c15:txfldGUID>
                      <c15:f>#REF!</c15:f>
                      <c15:dlblFieldTableCache>
                        <c:ptCount val="1"/>
                        <c:pt idx="0">
                          <c:v>#REF!</c:v>
                        </c:pt>
                      </c15:dlblFieldTableCache>
                    </c15:dlblFTEntry>
                  </c15:dlblFieldTable>
                  <c15:showDataLabelsRange val="0"/>
                </c:ext>
              </c:extLst>
            </c:dLbl>
            <c:dLbl>
              <c:idx val="8"/>
              <c:layout>
                <c:manualLayout>
                  <c:x val="-4.0054686566684129E-2"/>
                  <c:y val="-8.009071810738629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8F9-4EB7-918D-8349FF9E96B7}"/>
                </c:ext>
                <c:ext xmlns:c15="http://schemas.microsoft.com/office/drawing/2012/chart" uri="{CE6537A1-D6FC-4f65-9D91-7224C49458BB}">
                  <c15:layout/>
                  <c15:dlblFieldTable>
                    <c15:dlblFTEntry>
                      <c15:txfldGUID>{11DB120F-1823-4559-BF42-C28DB0093DC8}</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3341296671537139E-2"/>
                  <c:y val="-4.474257606820160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8F9-4EB7-918D-8349FF9E96B7}"/>
                </c:ext>
                <c:ext xmlns:c15="http://schemas.microsoft.com/office/drawing/2012/chart" uri="{CE6537A1-D6FC-4f65-9D91-7224C49458BB}">
                  <c15:layout/>
                  <c15:dlblFieldTable>
                    <c15:dlblFTEntry>
                      <c15:txfldGUID>{A4C8950E-9329-440C-BF82-4C78E5BD6AF2}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005475836021296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8F9-4EB7-918D-8349FF9E96B7}"/>
                </c:ext>
                <c:ext xmlns:c15="http://schemas.microsoft.com/office/drawing/2012/chart" uri="{CE6537A1-D6FC-4f65-9D91-7224C49458BB}">
                  <c15:layout/>
                  <c15:dlblFieldTable>
                    <c15:dlblFTEntry>
                      <c15:txfldGUID>{E756EC84-7591-4E04-8368-41D66B99CABA}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8F9-4EB7-918D-8349FF9E96B7}"/>
                </c:ext>
                <c:ext xmlns:c15="http://schemas.microsoft.com/office/drawing/2012/chart" uri="{CE6537A1-D6FC-4f65-9D91-7224C49458BB}">
                  <c15:layout/>
                  <c15:dlblFieldTable>
                    <c15:dlblFTEntry>
                      <c15:txfldGUID>{EE804F17-EDDF-4226-9E69-E2AE393439BF}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13.1</c:v>
                </c:pt>
                <c:pt idx="16">
                  <c:v>13.2</c:v>
                </c:pt>
                <c:pt idx="24">
                  <c:v>13.5</c:v>
                </c:pt>
                <c:pt idx="32">
                  <c:v>14</c:v>
                </c:pt>
              </c:numCache>
            </c:numRef>
          </c:xVal>
          <c:yVal>
            <c:numRef>
              <c:f>公会計指標分析・財政指標組合せ分析表!$BP$73:$DC$73</c:f>
              <c:numCache>
                <c:formatCode>#,##0.0;"▲ "#,##0.0</c:formatCode>
                <c:ptCount val="40"/>
                <c:pt idx="0">
                  <c:v>103</c:v>
                </c:pt>
                <c:pt idx="8">
                  <c:v>101.3</c:v>
                </c:pt>
                <c:pt idx="16">
                  <c:v>100.9</c:v>
                </c:pt>
                <c:pt idx="24">
                  <c:v>106.6</c:v>
                </c:pt>
                <c:pt idx="32">
                  <c:v>109.4</c:v>
                </c:pt>
              </c:numCache>
            </c:numRef>
          </c:yVal>
          <c:smooth val="0"/>
          <c:extLst xmlns:c16r2="http://schemas.microsoft.com/office/drawing/2015/06/chart">
            <c:ext xmlns:c16="http://schemas.microsoft.com/office/drawing/2014/chart" uri="{C3380CC4-5D6E-409C-BE32-E72D297353CC}">
              <c16:uniqueId val="{00000009-18F9-4EB7-918D-8349FF9E96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F9-4EB7-918D-8349FF9E96B7}"/>
                </c:ext>
                <c:ext xmlns:c15="http://schemas.microsoft.com/office/drawing/2012/chart" uri="{CE6537A1-D6FC-4f65-9D91-7224C49458BB}">
                  <c15:layout/>
                  <c15:dlblFieldTable>
                    <c15:dlblFTEntry>
                      <c15:txfldGUID>{9EBC0ACA-268E-4269-B38B-D2FEAEF8A766}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8F9-4EB7-918D-8349FF9E96B7}"/>
                </c:ext>
                <c:ext xmlns:c15="http://schemas.microsoft.com/office/drawing/2012/chart" uri="{CE6537A1-D6FC-4f65-9D91-7224C49458BB}">
                  <c15:dlblFieldTable>
                    <c15:dlblFTEntry>
                      <c15:txfldGUID>{839A2A8F-177E-4B24-9228-2EA759C0F3CA}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8F9-4EB7-918D-8349FF9E96B7}"/>
                </c:ext>
                <c:ext xmlns:c15="http://schemas.microsoft.com/office/drawing/2012/chart" uri="{CE6537A1-D6FC-4f65-9D91-7224C49458BB}">
                  <c15:dlblFieldTable>
                    <c15:dlblFTEntry>
                      <c15:txfldGUID>{55AA0CAF-E510-4F65-8794-4F4603CD4E0E}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8F9-4EB7-918D-8349FF9E96B7}"/>
                </c:ext>
                <c:ext xmlns:c15="http://schemas.microsoft.com/office/drawing/2012/chart" uri="{CE6537A1-D6FC-4f65-9D91-7224C49458BB}">
                  <c15:dlblFieldTable>
                    <c15:dlblFTEntry>
                      <c15:txfldGUID>{E7758DB4-62F2-44EB-A946-BF96F7304602}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8F9-4EB7-918D-8349FF9E96B7}"/>
                </c:ext>
                <c:ext xmlns:c15="http://schemas.microsoft.com/office/drawing/2012/chart" uri="{CE6537A1-D6FC-4f65-9D91-7224C49458BB}">
                  <c15:dlblFieldTable>
                    <c15:dlblFTEntry>
                      <c15:txfldGUID>{53F8B118-C5A5-42EE-922F-D50BB893DC20}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8F9-4EB7-918D-8349FF9E96B7}"/>
                </c:ext>
                <c:ext xmlns:c15="http://schemas.microsoft.com/office/drawing/2012/chart" uri="{CE6537A1-D6FC-4f65-9D91-7224C49458BB}">
                  <c15:layout/>
                  <c15:dlblFieldTable>
                    <c15:dlblFTEntry>
                      <c15:txfldGUID>{F2CD6F5F-A16B-46E8-B284-6A0A189FFEFE}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8F9-4EB7-918D-8349FF9E96B7}"/>
                </c:ext>
                <c:ext xmlns:c15="http://schemas.microsoft.com/office/drawing/2012/chart" uri="{CE6537A1-D6FC-4f65-9D91-7224C49458BB}">
                  <c15:layout/>
                  <c15:dlblFieldTable>
                    <c15:dlblFTEntry>
                      <c15:txfldGUID>{D1BE1C22-FD1B-45A7-AE1A-3E26C9E80E88}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8F9-4EB7-918D-8349FF9E96B7}"/>
                </c:ext>
                <c:ext xmlns:c15="http://schemas.microsoft.com/office/drawing/2012/chart" uri="{CE6537A1-D6FC-4f65-9D91-7224C49458BB}">
                  <c15:layout/>
                  <c15:dlblFieldTable>
                    <c15:dlblFTEntry>
                      <c15:txfldGUID>{22AA8B3B-3176-4A80-B9CD-47E2502D88FF}</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8F9-4EB7-918D-8349FF9E96B7}"/>
                </c:ext>
                <c:ext xmlns:c15="http://schemas.microsoft.com/office/drawing/2012/chart" uri="{CE6537A1-D6FC-4f65-9D91-7224C49458BB}">
                  <c15:layout/>
                  <c15:dlblFieldTable>
                    <c15:dlblFTEntry>
                      <c15:txfldGUID>{4BCDB461-9946-4D69-AC78-1F300A3551D5}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18F9-4EB7-918D-8349FF9E96B7}"/>
            </c:ext>
          </c:extLst>
        </c:ser>
        <c:dLbls>
          <c:showLegendKey val="0"/>
          <c:showVal val="1"/>
          <c:showCatName val="0"/>
          <c:showSerName val="0"/>
          <c:showPercent val="0"/>
          <c:showBubbleSize val="0"/>
        </c:dLbls>
        <c:axId val="1009308912"/>
        <c:axId val="1009309696"/>
      </c:scatterChart>
      <c:valAx>
        <c:axId val="1009308912"/>
        <c:scaling>
          <c:orientation val="minMax"/>
          <c:max val="14.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309696"/>
        <c:crosses val="autoZero"/>
        <c:crossBetween val="midCat"/>
      </c:valAx>
      <c:valAx>
        <c:axId val="1009309696"/>
        <c:scaling>
          <c:orientation val="minMax"/>
          <c:max val="12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9308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一般会計等（普通会計）の元利償還金については、平成２３年度をピークに減少傾向にある。</a:t>
          </a:r>
        </a:p>
        <a:p>
          <a:r>
            <a:rPr kumimoji="1" lang="ja-JP" altLang="en-US" sz="1400">
              <a:latin typeface="ＭＳ ゴシック" pitchFamily="49" charset="-128"/>
              <a:ea typeface="ＭＳ ゴシック" pitchFamily="49" charset="-128"/>
            </a:rPr>
            <a:t>ただし、上下水道の整備に伴う公営企業債の元利償還金に対する繰入金の増加は避けられない状況である。公共下水道事業が平成</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年頃、水道事業が平成</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年頃までは高い数値で推移する見込みであるため、今後も厳しい状況である。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一般会計等（普通会計）の地方債残高は、主に合併特例債の活用により増加が続いていたが、平成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年度をピークに減少してきている。一方で、公営企業債等繰入見込額は、平成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年度から水道事業会計の元金償還が始まったことにより高い数値となっており、今後も増加が見込まれる。</a:t>
          </a:r>
        </a:p>
        <a:p>
          <a:r>
            <a:rPr kumimoji="1" lang="ja-JP" altLang="en-US" sz="1400">
              <a:latin typeface="ＭＳ ゴシック" pitchFamily="49" charset="-128"/>
              <a:ea typeface="ＭＳ ゴシック" pitchFamily="49" charset="-128"/>
            </a:rPr>
            <a:t>また、普通交付税・臨時財政対策債が平成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段階的に一本算定になっており、今後において収支不足による基金の取崩しの予定があること、合併特例債の償還等が進み、基準財政需要額算入見込額も減少していくことなども考慮しながら、比率が悪化することのないよう事業展開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百万円、繰上償還のために減債基金を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百万円、町営東小田団地建替や農業者トレーニングセンター用地取得などのために公共施設等整備基金を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百万円取り崩すなどしたが、地域振興基金に四三嶋地区工業団地の売払い収入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百万円、公共施設等整備基金に町有地の売払い収入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百万円積み立てるなどしたため、基金全体では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億円を確保することを目標とし、その他特定目的基金は、目的に沿った積立と活用を行う。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・地域振興基金：地域経済事業及び産業振興事業、環境整備事業、文化事業、健康づくりスポーツ活動事業、イベント開催事業、高度情報化事業など</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・公共施設等整備基金：公共施設等の管理及び建設の円滑な実施を図る。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・農業振興基金：効率的かつ安定的な農業の振興を図る。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・ふるさと応援基金：大刀洗平和記念館事業、ファーマーズマーケットみなみの里事業、ど～んとかがし祭事業、あかちゃんの駅事業、その他目的達成のために町長が</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必要と認める事業</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・多目的運動広場整備等基金：多目的運動広場の整備、維持、管理及び運営等に要する事業経費に充て、事業推進する。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・地域振興基金：四三嶋地区工業団地の売払い収入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百万円、基金運用益を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百万円積み立てた一方で、農業集落排水事業特別会計繰出金や上水道事業繰出負担金な</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つの事業に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百万円を活用した。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・公共施設等整備基金：国立青少年自然の家職員宿舎跡地などの町有地売払い収入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百万円を積み立てた一方で、町営東小田団地建替事業に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百万円農業者トレーニン</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グセンター用地取得のために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百万円取り崩したことによるもの。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・農業振興基金：基金運用益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・多目的運動広場整備等基金：国有提供施設等所在市町村助成交付金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・地域振興基金：急速に整備を行った下水道事業の公債費償還がピークを迎えつつあり、今後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年間の一般会計から下水道事業会計への繰出金が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億円と多額となる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ことから、その原資とするため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億円）を活用することとしている。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・公共施設等整備基金：将来の町有施設更新に備え、町有地の売払い収入を積み立てることととしている。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・農業振興基金：両筑平野用水事業の事業負担金などに充当する。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・ふるさと応援基金：必要経費を除いたふるさと応援寄附金を積み立てるとともに、使途に合致する事業への活用を検討する。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・多目的運動広場整備等基金：前年度に積み立てた国有提供施設等所在市町村助成交付金を、次年度の多目的運動公園（愛称：筑前ぽぽろ）の維持管理費へ充当するこ</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ととしている。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扶助費の増加や、一般会計から下水道事業への繰出金が高止まり傾向にあること、普通交付税の合併算定替縮減によるもの。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今後は繰上償還の見込もほぼなく、定期償還に充当する計画もないため、運用益を積み立てていくこととなる。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29,685
29,477
67.10
12,785,437
12,533,464
239,390
7,414,797
16,021,615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低い水準にあるが、合併によって同様の施設が町内に存在しており、施設の老朽化も進行している。公共施設等総合管理計画に基づき、施設の集約や除却等、適切な施設の維持管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0" name="楕円 79"/>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1"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104956</xdr:rowOff>
    </xdr:from>
    <xdr:to>
      <xdr:col>19</xdr:col>
      <xdr:colOff>187325</xdr:colOff>
      <xdr:row>32</xdr:row>
      <xdr:rowOff>35106</xdr:rowOff>
    </xdr:to>
    <xdr:sp macro="" textlink="">
      <xdr:nvSpPr>
        <xdr:cNvPr id="82" name="楕円 81"/>
        <xdr:cNvSpPr/>
      </xdr:nvSpPr>
      <xdr:spPr>
        <a:xfrm>
          <a:off x="4000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155756</xdr:rowOff>
    </xdr:to>
    <xdr:cxnSp macro="">
      <xdr:nvCxnSpPr>
        <xdr:cNvPr id="83" name="直線コネクタ 82"/>
        <xdr:cNvCxnSpPr/>
      </xdr:nvCxnSpPr>
      <xdr:spPr>
        <a:xfrm flipV="1">
          <a:off x="4051300" y="6183630"/>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39642</xdr:rowOff>
    </xdr:from>
    <xdr:to>
      <xdr:col>15</xdr:col>
      <xdr:colOff>187325</xdr:colOff>
      <xdr:row>33</xdr:row>
      <xdr:rowOff>141243</xdr:rowOff>
    </xdr:to>
    <xdr:sp macro="" textlink="">
      <xdr:nvSpPr>
        <xdr:cNvPr id="84" name="楕円 83"/>
        <xdr:cNvSpPr/>
      </xdr:nvSpPr>
      <xdr:spPr>
        <a:xfrm>
          <a:off x="3238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155756</xdr:rowOff>
    </xdr:from>
    <xdr:to>
      <xdr:col>19</xdr:col>
      <xdr:colOff>136525</xdr:colOff>
      <xdr:row>33</xdr:row>
      <xdr:rowOff>90442</xdr:rowOff>
    </xdr:to>
    <xdr:cxnSp macro="">
      <xdr:nvCxnSpPr>
        <xdr:cNvPr id="85" name="直線コネクタ 84"/>
        <xdr:cNvCxnSpPr/>
      </xdr:nvCxnSpPr>
      <xdr:spPr>
        <a:xfrm flipV="1">
          <a:off x="3289300" y="6242231"/>
          <a:ext cx="762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26233</xdr:rowOff>
    </xdr:from>
    <xdr:ext cx="405111" cy="259045"/>
    <xdr:sp macro="" textlink="">
      <xdr:nvSpPr>
        <xdr:cNvPr id="88" name="n_1mainValue有形固定資産減価償却率"/>
        <xdr:cNvSpPr txBox="1"/>
      </xdr:nvSpPr>
      <xdr:spPr>
        <a:xfrm>
          <a:off x="38360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132369</xdr:rowOff>
    </xdr:from>
    <xdr:ext cx="405111" cy="259045"/>
    <xdr:sp macro="" textlink="">
      <xdr:nvSpPr>
        <xdr:cNvPr id="89" name="n_2mainValue有形固定資産減価償却率"/>
        <xdr:cNvSpPr txBox="1"/>
      </xdr:nvSpPr>
      <xdr:spPr>
        <a:xfrm>
          <a:off x="3086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地方債の新規発行抑制等により改善を図る。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117052</xdr:rowOff>
    </xdr:from>
    <xdr:to>
      <xdr:col>76</xdr:col>
      <xdr:colOff>73025</xdr:colOff>
      <xdr:row>31</xdr:row>
      <xdr:rowOff>47202</xdr:rowOff>
    </xdr:to>
    <xdr:sp macro="" textlink="">
      <xdr:nvSpPr>
        <xdr:cNvPr id="130" name="楕円 129"/>
        <xdr:cNvSpPr/>
      </xdr:nvSpPr>
      <xdr:spPr>
        <a:xfrm>
          <a:off x="14744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139929</xdr:rowOff>
    </xdr:from>
    <xdr:ext cx="340478" cy="259045"/>
    <xdr:sp macro="" textlink="">
      <xdr:nvSpPr>
        <xdr:cNvPr id="131" name="債務償還可能年数該当値テキスト"/>
        <xdr:cNvSpPr txBox="1"/>
      </xdr:nvSpPr>
      <xdr:spPr>
        <a:xfrm>
          <a:off x="14846300" y="5883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29,685
29,477
67.10
12,785,437
12,533,464
239,390
7,414,797
16,021,615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70" name="楕円 69"/>
        <xdr:cNvSpPr/>
      </xdr:nvSpPr>
      <xdr:spPr>
        <a:xfrm>
          <a:off x="4584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158132</xdr:rowOff>
    </xdr:from>
    <xdr:ext cx="405111" cy="259045"/>
    <xdr:sp macro="" textlink="">
      <xdr:nvSpPr>
        <xdr:cNvPr id="71" name="【道路】&#10;有形固定資産減価償却率該当値テキスト"/>
        <xdr:cNvSpPr txBox="1"/>
      </xdr:nvSpPr>
      <xdr:spPr>
        <a:xfrm>
          <a:off x="4673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2" name="楕円 71"/>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87630</xdr:rowOff>
    </xdr:to>
    <xdr:cxnSp macro="">
      <xdr:nvCxnSpPr>
        <xdr:cNvPr id="73" name="直線コネクタ 72"/>
        <xdr:cNvCxnSpPr/>
      </xdr:nvCxnSpPr>
      <xdr:spPr>
        <a:xfrm flipV="1">
          <a:off x="3797300" y="65741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4" name="楕円 73"/>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87630</xdr:rowOff>
    </xdr:to>
    <xdr:cxnSp macro="">
      <xdr:nvCxnSpPr>
        <xdr:cNvPr id="75" name="直線コネクタ 74"/>
        <xdr:cNvCxnSpPr/>
      </xdr:nvCxnSpPr>
      <xdr:spPr>
        <a:xfrm>
          <a:off x="2908300" y="65779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78" name="n_1mainValue【道路】&#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104792</xdr:rowOff>
    </xdr:from>
    <xdr:ext cx="405111" cy="259045"/>
    <xdr:sp macro="" textlink="">
      <xdr:nvSpPr>
        <xdr:cNvPr id="79" name="n_2mainValue【道路】&#10;有形固定資産減価償却率"/>
        <xdr:cNvSpPr txBox="1"/>
      </xdr:nvSpPr>
      <xdr:spPr>
        <a:xfrm>
          <a:off x="2705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152319</xdr:rowOff>
    </xdr:from>
    <xdr:to>
      <xdr:col>55</xdr:col>
      <xdr:colOff>50800</xdr:colOff>
      <xdr:row>37</xdr:row>
      <xdr:rowOff>82469</xdr:rowOff>
    </xdr:to>
    <xdr:sp macro="" textlink="">
      <xdr:nvSpPr>
        <xdr:cNvPr id="115" name="楕円 114"/>
        <xdr:cNvSpPr/>
      </xdr:nvSpPr>
      <xdr:spPr>
        <a:xfrm>
          <a:off x="10426700" y="63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3746</xdr:rowOff>
    </xdr:from>
    <xdr:ext cx="534377" cy="259045"/>
    <xdr:sp macro="" textlink="">
      <xdr:nvSpPr>
        <xdr:cNvPr id="116" name="【道路】&#10;一人当たり延長該当値テキスト"/>
        <xdr:cNvSpPr txBox="1"/>
      </xdr:nvSpPr>
      <xdr:spPr>
        <a:xfrm>
          <a:off x="10515600" y="617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155611</xdr:rowOff>
    </xdr:from>
    <xdr:to>
      <xdr:col>50</xdr:col>
      <xdr:colOff>165100</xdr:colOff>
      <xdr:row>37</xdr:row>
      <xdr:rowOff>85761</xdr:rowOff>
    </xdr:to>
    <xdr:sp macro="" textlink="">
      <xdr:nvSpPr>
        <xdr:cNvPr id="117" name="楕円 116"/>
        <xdr:cNvSpPr/>
      </xdr:nvSpPr>
      <xdr:spPr>
        <a:xfrm>
          <a:off x="9588500" y="6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31669</xdr:rowOff>
    </xdr:from>
    <xdr:to>
      <xdr:col>55</xdr:col>
      <xdr:colOff>0</xdr:colOff>
      <xdr:row>37</xdr:row>
      <xdr:rowOff>34961</xdr:rowOff>
    </xdr:to>
    <xdr:cxnSp macro="">
      <xdr:nvCxnSpPr>
        <xdr:cNvPr id="118" name="直線コネクタ 117"/>
        <xdr:cNvCxnSpPr/>
      </xdr:nvCxnSpPr>
      <xdr:spPr>
        <a:xfrm flipV="1">
          <a:off x="9639300" y="6375319"/>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60330</xdr:rowOff>
    </xdr:from>
    <xdr:to>
      <xdr:col>46</xdr:col>
      <xdr:colOff>38100</xdr:colOff>
      <xdr:row>37</xdr:row>
      <xdr:rowOff>161930</xdr:rowOff>
    </xdr:to>
    <xdr:sp macro="" textlink="">
      <xdr:nvSpPr>
        <xdr:cNvPr id="119" name="楕円 118"/>
        <xdr:cNvSpPr/>
      </xdr:nvSpPr>
      <xdr:spPr>
        <a:xfrm>
          <a:off x="8699500" y="64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34961</xdr:rowOff>
    </xdr:from>
    <xdr:to>
      <xdr:col>50</xdr:col>
      <xdr:colOff>114300</xdr:colOff>
      <xdr:row>37</xdr:row>
      <xdr:rowOff>111130</xdr:rowOff>
    </xdr:to>
    <xdr:cxnSp macro="">
      <xdr:nvCxnSpPr>
        <xdr:cNvPr id="120" name="直線コネクタ 119"/>
        <xdr:cNvCxnSpPr/>
      </xdr:nvCxnSpPr>
      <xdr:spPr>
        <a:xfrm flipV="1">
          <a:off x="8750300" y="6378611"/>
          <a:ext cx="8890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102288</xdr:rowOff>
    </xdr:from>
    <xdr:ext cx="534377" cy="259045"/>
    <xdr:sp macro="" textlink="">
      <xdr:nvSpPr>
        <xdr:cNvPr id="123" name="n_1mainValue【道路】&#10;一人当たり延長"/>
        <xdr:cNvSpPr txBox="1"/>
      </xdr:nvSpPr>
      <xdr:spPr>
        <a:xfrm>
          <a:off x="9359411" y="61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7007</xdr:rowOff>
    </xdr:from>
    <xdr:ext cx="534377" cy="259045"/>
    <xdr:sp macro="" textlink="">
      <xdr:nvSpPr>
        <xdr:cNvPr id="124" name="n_2mainValue【道路】&#10;一人当たり延長"/>
        <xdr:cNvSpPr txBox="1"/>
      </xdr:nvSpPr>
      <xdr:spPr>
        <a:xfrm>
          <a:off x="8483111" y="61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4" name="楕円 163"/>
        <xdr:cNvSpPr/>
      </xdr:nvSpPr>
      <xdr:spPr>
        <a:xfrm>
          <a:off x="4584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143164</xdr:rowOff>
    </xdr:from>
    <xdr:ext cx="405111" cy="259045"/>
    <xdr:sp macro="" textlink="">
      <xdr:nvSpPr>
        <xdr:cNvPr id="165" name="【橋りょう・トンネル】&#10;有形固定資産減価償却率該当値テキスト"/>
        <xdr:cNvSpPr txBox="1"/>
      </xdr:nvSpPr>
      <xdr:spPr>
        <a:xfrm>
          <a:off x="4673600"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66" name="楕円 165"/>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44087</xdr:rowOff>
    </xdr:from>
    <xdr:to>
      <xdr:col>24</xdr:col>
      <xdr:colOff>63500</xdr:colOff>
      <xdr:row>59</xdr:row>
      <xdr:rowOff>71846</xdr:rowOff>
    </xdr:to>
    <xdr:cxnSp macro="">
      <xdr:nvCxnSpPr>
        <xdr:cNvPr id="167" name="直線コネクタ 166"/>
        <xdr:cNvCxnSpPr/>
      </xdr:nvCxnSpPr>
      <xdr:spPr>
        <a:xfrm flipV="1">
          <a:off x="3797300" y="101596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4717</xdr:rowOff>
    </xdr:from>
    <xdr:to>
      <xdr:col>15</xdr:col>
      <xdr:colOff>101600</xdr:colOff>
      <xdr:row>64</xdr:row>
      <xdr:rowOff>106317</xdr:rowOff>
    </xdr:to>
    <xdr:sp macro="" textlink="">
      <xdr:nvSpPr>
        <xdr:cNvPr id="168" name="楕円 167"/>
        <xdr:cNvSpPr/>
      </xdr:nvSpPr>
      <xdr:spPr>
        <a:xfrm>
          <a:off x="2857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64</xdr:row>
      <xdr:rowOff>55517</xdr:rowOff>
    </xdr:to>
    <xdr:cxnSp macro="">
      <xdr:nvCxnSpPr>
        <xdr:cNvPr id="169" name="直線コネクタ 168"/>
        <xdr:cNvCxnSpPr/>
      </xdr:nvCxnSpPr>
      <xdr:spPr>
        <a:xfrm flipV="1">
          <a:off x="2908300" y="10187396"/>
          <a:ext cx="889000" cy="8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113773</xdr:rowOff>
    </xdr:from>
    <xdr:ext cx="405111" cy="259045"/>
    <xdr:sp macro="" textlink="">
      <xdr:nvSpPr>
        <xdr:cNvPr id="172" name="n_1main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97444</xdr:rowOff>
    </xdr:from>
    <xdr:ext cx="340478" cy="259045"/>
    <xdr:sp macro="" textlink="">
      <xdr:nvSpPr>
        <xdr:cNvPr id="173" name="n_2mainValue【橋りょう・トンネル】&#10;有形固定資産減価償却率"/>
        <xdr:cNvSpPr txBox="1"/>
      </xdr:nvSpPr>
      <xdr:spPr>
        <a:xfrm>
          <a:off x="2738061" y="1107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66135</xdr:rowOff>
    </xdr:from>
    <xdr:to>
      <xdr:col>55</xdr:col>
      <xdr:colOff>50800</xdr:colOff>
      <xdr:row>63</xdr:row>
      <xdr:rowOff>167735</xdr:rowOff>
    </xdr:to>
    <xdr:sp macro="" textlink="">
      <xdr:nvSpPr>
        <xdr:cNvPr id="211" name="楕円 210"/>
        <xdr:cNvSpPr/>
      </xdr:nvSpPr>
      <xdr:spPr>
        <a:xfrm>
          <a:off x="10426700" y="108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152512</xdr:rowOff>
    </xdr:from>
    <xdr:ext cx="599010" cy="259045"/>
    <xdr:sp macro="" textlink="">
      <xdr:nvSpPr>
        <xdr:cNvPr id="212" name="【橋りょう・トンネル】&#10;一人当たり有形固定資産（償却資産）額該当値テキスト"/>
        <xdr:cNvSpPr txBox="1"/>
      </xdr:nvSpPr>
      <xdr:spPr>
        <a:xfrm>
          <a:off x="10515600" y="1078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65994</xdr:rowOff>
    </xdr:from>
    <xdr:to>
      <xdr:col>50</xdr:col>
      <xdr:colOff>165100</xdr:colOff>
      <xdr:row>63</xdr:row>
      <xdr:rowOff>167594</xdr:rowOff>
    </xdr:to>
    <xdr:sp macro="" textlink="">
      <xdr:nvSpPr>
        <xdr:cNvPr id="213" name="楕円 212"/>
        <xdr:cNvSpPr/>
      </xdr:nvSpPr>
      <xdr:spPr>
        <a:xfrm>
          <a:off x="9588500" y="108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116794</xdr:rowOff>
    </xdr:from>
    <xdr:to>
      <xdr:col>55</xdr:col>
      <xdr:colOff>0</xdr:colOff>
      <xdr:row>63</xdr:row>
      <xdr:rowOff>116935</xdr:rowOff>
    </xdr:to>
    <xdr:cxnSp macro="">
      <xdr:nvCxnSpPr>
        <xdr:cNvPr id="214" name="直線コネクタ 213"/>
        <xdr:cNvCxnSpPr/>
      </xdr:nvCxnSpPr>
      <xdr:spPr>
        <a:xfrm>
          <a:off x="9639300" y="10918144"/>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17779</xdr:rowOff>
    </xdr:from>
    <xdr:to>
      <xdr:col>46</xdr:col>
      <xdr:colOff>38100</xdr:colOff>
      <xdr:row>64</xdr:row>
      <xdr:rowOff>119379</xdr:rowOff>
    </xdr:to>
    <xdr:sp macro="" textlink="">
      <xdr:nvSpPr>
        <xdr:cNvPr id="215" name="楕円 214"/>
        <xdr:cNvSpPr/>
      </xdr:nvSpPr>
      <xdr:spPr>
        <a:xfrm>
          <a:off x="8699500" y="109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116794</xdr:rowOff>
    </xdr:from>
    <xdr:to>
      <xdr:col>50</xdr:col>
      <xdr:colOff>114300</xdr:colOff>
      <xdr:row>64</xdr:row>
      <xdr:rowOff>68579</xdr:rowOff>
    </xdr:to>
    <xdr:cxnSp macro="">
      <xdr:nvCxnSpPr>
        <xdr:cNvPr id="216" name="直線コネクタ 215"/>
        <xdr:cNvCxnSpPr/>
      </xdr:nvCxnSpPr>
      <xdr:spPr>
        <a:xfrm flipV="1">
          <a:off x="8750300" y="10918144"/>
          <a:ext cx="889000" cy="12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158721</xdr:rowOff>
    </xdr:from>
    <xdr:ext cx="599010" cy="259045"/>
    <xdr:sp macro="" textlink="">
      <xdr:nvSpPr>
        <xdr:cNvPr id="219" name="n_1mainValue【橋りょう・トンネル】&#10;一人当たり有形固定資産（償却資産）額"/>
        <xdr:cNvSpPr txBox="1"/>
      </xdr:nvSpPr>
      <xdr:spPr>
        <a:xfrm>
          <a:off x="9327095" y="1096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110506</xdr:rowOff>
    </xdr:from>
    <xdr:ext cx="469744" cy="259045"/>
    <xdr:sp macro="" textlink="">
      <xdr:nvSpPr>
        <xdr:cNvPr id="220" name="n_2mainValue【橋りょう・トンネル】&#10;一人当たり有形固定資産（償却資産）額"/>
        <xdr:cNvSpPr txBox="1"/>
      </xdr:nvSpPr>
      <xdr:spPr>
        <a:xfrm>
          <a:off x="8515428" y="1108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59" name="楕円 258"/>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260" name="【公営住宅】&#10;有形固定資産減価償却率該当値テキスト"/>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61" name="楕円 260"/>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106680</xdr:rowOff>
    </xdr:to>
    <xdr:cxnSp macro="">
      <xdr:nvCxnSpPr>
        <xdr:cNvPr id="262" name="直線コネクタ 261"/>
        <xdr:cNvCxnSpPr/>
      </xdr:nvCxnSpPr>
      <xdr:spPr>
        <a:xfrm flipV="1">
          <a:off x="3797300" y="143008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263" name="楕円 262"/>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106680</xdr:rowOff>
    </xdr:to>
    <xdr:cxnSp macro="">
      <xdr:nvCxnSpPr>
        <xdr:cNvPr id="264" name="直線コネクタ 263"/>
        <xdr:cNvCxnSpPr/>
      </xdr:nvCxnSpPr>
      <xdr:spPr>
        <a:xfrm>
          <a:off x="2908300" y="14308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267" name="n_1mainValue【公営住宅】&#10;有形固定資産減価償却率"/>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268" name="n_2mainValue【公営住宅】&#10;有形固定資産減価償却率"/>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98661</xdr:rowOff>
    </xdr:from>
    <xdr:to>
      <xdr:col>55</xdr:col>
      <xdr:colOff>50800</xdr:colOff>
      <xdr:row>85</xdr:row>
      <xdr:rowOff>28811</xdr:rowOff>
    </xdr:to>
    <xdr:sp macro="" textlink="">
      <xdr:nvSpPr>
        <xdr:cNvPr id="308" name="楕円 307"/>
        <xdr:cNvSpPr/>
      </xdr:nvSpPr>
      <xdr:spPr>
        <a:xfrm>
          <a:off x="10426700" y="145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121538</xdr:rowOff>
    </xdr:from>
    <xdr:ext cx="469744" cy="259045"/>
    <xdr:sp macro="" textlink="">
      <xdr:nvSpPr>
        <xdr:cNvPr id="309" name="【公営住宅】&#10;一人当たり面積該当値テキスト"/>
        <xdr:cNvSpPr txBox="1"/>
      </xdr:nvSpPr>
      <xdr:spPr>
        <a:xfrm>
          <a:off x="10515600" y="1435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86578</xdr:rowOff>
    </xdr:from>
    <xdr:to>
      <xdr:col>50</xdr:col>
      <xdr:colOff>165100</xdr:colOff>
      <xdr:row>85</xdr:row>
      <xdr:rowOff>16728</xdr:rowOff>
    </xdr:to>
    <xdr:sp macro="" textlink="">
      <xdr:nvSpPr>
        <xdr:cNvPr id="310" name="楕円 309"/>
        <xdr:cNvSpPr/>
      </xdr:nvSpPr>
      <xdr:spPr>
        <a:xfrm>
          <a:off x="9588500" y="144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137378</xdr:rowOff>
    </xdr:from>
    <xdr:to>
      <xdr:col>55</xdr:col>
      <xdr:colOff>0</xdr:colOff>
      <xdr:row>84</xdr:row>
      <xdr:rowOff>149461</xdr:rowOff>
    </xdr:to>
    <xdr:cxnSp macro="">
      <xdr:nvCxnSpPr>
        <xdr:cNvPr id="311" name="直線コネクタ 310"/>
        <xdr:cNvCxnSpPr/>
      </xdr:nvCxnSpPr>
      <xdr:spPr>
        <a:xfrm>
          <a:off x="9639300" y="1453917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80046</xdr:rowOff>
    </xdr:from>
    <xdr:to>
      <xdr:col>46</xdr:col>
      <xdr:colOff>38100</xdr:colOff>
      <xdr:row>85</xdr:row>
      <xdr:rowOff>10196</xdr:rowOff>
    </xdr:to>
    <xdr:sp macro="" textlink="">
      <xdr:nvSpPr>
        <xdr:cNvPr id="312" name="楕円 311"/>
        <xdr:cNvSpPr/>
      </xdr:nvSpPr>
      <xdr:spPr>
        <a:xfrm>
          <a:off x="8699500" y="144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130846</xdr:rowOff>
    </xdr:from>
    <xdr:to>
      <xdr:col>50</xdr:col>
      <xdr:colOff>114300</xdr:colOff>
      <xdr:row>84</xdr:row>
      <xdr:rowOff>137378</xdr:rowOff>
    </xdr:to>
    <xdr:cxnSp macro="">
      <xdr:nvCxnSpPr>
        <xdr:cNvPr id="313" name="直線コネクタ 312"/>
        <xdr:cNvCxnSpPr/>
      </xdr:nvCxnSpPr>
      <xdr:spPr>
        <a:xfrm>
          <a:off x="8750300" y="1453264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33255</xdr:rowOff>
    </xdr:from>
    <xdr:ext cx="469744" cy="259045"/>
    <xdr:sp macro="" textlink="">
      <xdr:nvSpPr>
        <xdr:cNvPr id="316" name="n_1mainValue【公営住宅】&#10;一人当たり面積"/>
        <xdr:cNvSpPr txBox="1"/>
      </xdr:nvSpPr>
      <xdr:spPr>
        <a:xfrm>
          <a:off x="9391727" y="1426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26723</xdr:rowOff>
    </xdr:from>
    <xdr:ext cx="469744" cy="259045"/>
    <xdr:sp macro="" textlink="">
      <xdr:nvSpPr>
        <xdr:cNvPr id="317" name="n_2mainValue【公営住宅】&#10;一人当たり面積"/>
        <xdr:cNvSpPr txBox="1"/>
      </xdr:nvSpPr>
      <xdr:spPr>
        <a:xfrm>
          <a:off x="8515427" y="1425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73" name="楕円 372"/>
        <xdr:cNvSpPr/>
      </xdr:nvSpPr>
      <xdr:spPr>
        <a:xfrm>
          <a:off x="16268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20155</xdr:rowOff>
    </xdr:from>
    <xdr:ext cx="405111" cy="259045"/>
    <xdr:sp macro="" textlink="">
      <xdr:nvSpPr>
        <xdr:cNvPr id="374" name="【認定こども園・幼稚園・保育所】&#10;有形固定資産減価償却率該当値テキスト"/>
        <xdr:cNvSpPr txBox="1"/>
      </xdr:nvSpPr>
      <xdr:spPr>
        <a:xfrm>
          <a:off x="16357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77651</xdr:rowOff>
    </xdr:from>
    <xdr:to>
      <xdr:col>81</xdr:col>
      <xdr:colOff>101600</xdr:colOff>
      <xdr:row>39</xdr:row>
      <xdr:rowOff>7801</xdr:rowOff>
    </xdr:to>
    <xdr:sp macro="" textlink="">
      <xdr:nvSpPr>
        <xdr:cNvPr id="375" name="楕円 374"/>
        <xdr:cNvSpPr/>
      </xdr:nvSpPr>
      <xdr:spPr>
        <a:xfrm>
          <a:off x="15430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92528</xdr:rowOff>
    </xdr:from>
    <xdr:to>
      <xdr:col>85</xdr:col>
      <xdr:colOff>127000</xdr:colOff>
      <xdr:row>38</xdr:row>
      <xdr:rowOff>128451</xdr:rowOff>
    </xdr:to>
    <xdr:cxnSp macro="">
      <xdr:nvCxnSpPr>
        <xdr:cNvPr id="376" name="直線コネクタ 375"/>
        <xdr:cNvCxnSpPr/>
      </xdr:nvCxnSpPr>
      <xdr:spPr>
        <a:xfrm flipV="1">
          <a:off x="15481300" y="66076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85816</xdr:rowOff>
    </xdr:from>
    <xdr:to>
      <xdr:col>76</xdr:col>
      <xdr:colOff>165100</xdr:colOff>
      <xdr:row>38</xdr:row>
      <xdr:rowOff>15966</xdr:rowOff>
    </xdr:to>
    <xdr:sp macro="" textlink="">
      <xdr:nvSpPr>
        <xdr:cNvPr id="377" name="楕円 376"/>
        <xdr:cNvSpPr/>
      </xdr:nvSpPr>
      <xdr:spPr>
        <a:xfrm>
          <a:off x="14541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38</xdr:row>
      <xdr:rowOff>128451</xdr:rowOff>
    </xdr:to>
    <xdr:cxnSp macro="">
      <xdr:nvCxnSpPr>
        <xdr:cNvPr id="378" name="直線コネクタ 377"/>
        <xdr:cNvCxnSpPr/>
      </xdr:nvCxnSpPr>
      <xdr:spPr>
        <a:xfrm>
          <a:off x="14592300" y="648026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170378</xdr:rowOff>
    </xdr:from>
    <xdr:ext cx="405111" cy="259045"/>
    <xdr:sp macro="" textlink="">
      <xdr:nvSpPr>
        <xdr:cNvPr id="381" name="n_1mainValue【認定こども園・幼稚園・保育所】&#10;有形固定資産減価償却率"/>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7093</xdr:rowOff>
    </xdr:from>
    <xdr:ext cx="405111" cy="259045"/>
    <xdr:sp macro="" textlink="">
      <xdr:nvSpPr>
        <xdr:cNvPr id="382" name="n_2mainValue【認定こども園・幼稚園・保育所】&#10;有形固定資産減価償却率"/>
        <xdr:cNvSpPr txBox="1"/>
      </xdr:nvSpPr>
      <xdr:spPr>
        <a:xfrm>
          <a:off x="14389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xdr:rowOff>
    </xdr:from>
    <xdr:to>
      <xdr:col>116</xdr:col>
      <xdr:colOff>114300</xdr:colOff>
      <xdr:row>41</xdr:row>
      <xdr:rowOff>102235</xdr:rowOff>
    </xdr:to>
    <xdr:sp macro="" textlink="">
      <xdr:nvSpPr>
        <xdr:cNvPr id="420" name="楕円 419"/>
        <xdr:cNvSpPr/>
      </xdr:nvSpPr>
      <xdr:spPr>
        <a:xfrm>
          <a:off x="22110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150512</xdr:rowOff>
    </xdr:from>
    <xdr:ext cx="469744" cy="259045"/>
    <xdr:sp macro="" textlink="">
      <xdr:nvSpPr>
        <xdr:cNvPr id="421" name="【認定こども園・幼稚園・保育所】&#10;一人当たり面積該当値テキスト"/>
        <xdr:cNvSpPr txBox="1"/>
      </xdr:nvSpPr>
      <xdr:spPr>
        <a:xfrm>
          <a:off x="22199600" y="70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xdr:rowOff>
    </xdr:from>
    <xdr:to>
      <xdr:col>112</xdr:col>
      <xdr:colOff>38100</xdr:colOff>
      <xdr:row>41</xdr:row>
      <xdr:rowOff>102235</xdr:rowOff>
    </xdr:to>
    <xdr:sp macro="" textlink="">
      <xdr:nvSpPr>
        <xdr:cNvPr id="422" name="楕円 421"/>
        <xdr:cNvSpPr/>
      </xdr:nvSpPr>
      <xdr:spPr>
        <a:xfrm>
          <a:off x="21272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51435</xdr:rowOff>
    </xdr:from>
    <xdr:to>
      <xdr:col>116</xdr:col>
      <xdr:colOff>63500</xdr:colOff>
      <xdr:row>41</xdr:row>
      <xdr:rowOff>51435</xdr:rowOff>
    </xdr:to>
    <xdr:cxnSp macro="">
      <xdr:nvCxnSpPr>
        <xdr:cNvPr id="423" name="直線コネクタ 422"/>
        <xdr:cNvCxnSpPr/>
      </xdr:nvCxnSpPr>
      <xdr:spPr>
        <a:xfrm>
          <a:off x="21323300" y="7080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93980</xdr:rowOff>
    </xdr:from>
    <xdr:to>
      <xdr:col>107</xdr:col>
      <xdr:colOff>101600</xdr:colOff>
      <xdr:row>42</xdr:row>
      <xdr:rowOff>24130</xdr:rowOff>
    </xdr:to>
    <xdr:sp macro="" textlink="">
      <xdr:nvSpPr>
        <xdr:cNvPr id="424" name="楕円 423"/>
        <xdr:cNvSpPr/>
      </xdr:nvSpPr>
      <xdr:spPr>
        <a:xfrm>
          <a:off x="20383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51435</xdr:rowOff>
    </xdr:from>
    <xdr:to>
      <xdr:col>111</xdr:col>
      <xdr:colOff>177800</xdr:colOff>
      <xdr:row>41</xdr:row>
      <xdr:rowOff>144780</xdr:rowOff>
    </xdr:to>
    <xdr:cxnSp macro="">
      <xdr:nvCxnSpPr>
        <xdr:cNvPr id="425" name="直線コネクタ 424"/>
        <xdr:cNvCxnSpPr/>
      </xdr:nvCxnSpPr>
      <xdr:spPr>
        <a:xfrm flipV="1">
          <a:off x="20434300" y="708088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93362</xdr:rowOff>
    </xdr:from>
    <xdr:ext cx="469744" cy="259045"/>
    <xdr:sp macro="" textlink="">
      <xdr:nvSpPr>
        <xdr:cNvPr id="428" name="n_1mainValue【認定こども園・幼稚園・保育所】&#10;一人当たり面積"/>
        <xdr:cNvSpPr txBox="1"/>
      </xdr:nvSpPr>
      <xdr:spPr>
        <a:xfrm>
          <a:off x="21075727" y="712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15257</xdr:rowOff>
    </xdr:from>
    <xdr:ext cx="469744" cy="259045"/>
    <xdr:sp macro="" textlink="">
      <xdr:nvSpPr>
        <xdr:cNvPr id="429" name="n_2mainValue【認定こども園・幼稚園・保育所】&#10;一人当たり面積"/>
        <xdr:cNvSpPr txBox="1"/>
      </xdr:nvSpPr>
      <xdr:spPr>
        <a:xfrm>
          <a:off x="20199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468" name="楕円 467"/>
        <xdr:cNvSpPr/>
      </xdr:nvSpPr>
      <xdr:spPr>
        <a:xfrm>
          <a:off x="16268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469" name="【学校施設】&#10;有形固定資産減価償却率該当値テキスト"/>
        <xdr:cNvSpPr txBox="1"/>
      </xdr:nvSpPr>
      <xdr:spPr>
        <a:xfrm>
          <a:off x="16357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470" name="楕円 469"/>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74295</xdr:rowOff>
    </xdr:from>
    <xdr:to>
      <xdr:col>85</xdr:col>
      <xdr:colOff>127000</xdr:colOff>
      <xdr:row>61</xdr:row>
      <xdr:rowOff>120015</xdr:rowOff>
    </xdr:to>
    <xdr:cxnSp macro="">
      <xdr:nvCxnSpPr>
        <xdr:cNvPr id="471" name="直線コネクタ 470"/>
        <xdr:cNvCxnSpPr/>
      </xdr:nvCxnSpPr>
      <xdr:spPr>
        <a:xfrm flipV="1">
          <a:off x="15481300" y="105327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114935</xdr:rowOff>
    </xdr:from>
    <xdr:to>
      <xdr:col>76</xdr:col>
      <xdr:colOff>165100</xdr:colOff>
      <xdr:row>62</xdr:row>
      <xdr:rowOff>45085</xdr:rowOff>
    </xdr:to>
    <xdr:sp macro="" textlink="">
      <xdr:nvSpPr>
        <xdr:cNvPr id="472" name="楕円 471"/>
        <xdr:cNvSpPr/>
      </xdr:nvSpPr>
      <xdr:spPr>
        <a:xfrm>
          <a:off x="14541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165735</xdr:rowOff>
    </xdr:to>
    <xdr:cxnSp macro="">
      <xdr:nvCxnSpPr>
        <xdr:cNvPr id="473" name="直線コネクタ 472"/>
        <xdr:cNvCxnSpPr/>
      </xdr:nvCxnSpPr>
      <xdr:spPr>
        <a:xfrm flipV="1">
          <a:off x="14592300" y="10578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476" name="n_1mainValue【学校施設】&#10;有形固定資産減価償却率"/>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36212</xdr:rowOff>
    </xdr:from>
    <xdr:ext cx="405111" cy="259045"/>
    <xdr:sp macro="" textlink="">
      <xdr:nvSpPr>
        <xdr:cNvPr id="477" name="n_2mainValue【学校施設】&#10;有形固定資産減価償却率"/>
        <xdr:cNvSpPr txBox="1"/>
      </xdr:nvSpPr>
      <xdr:spPr>
        <a:xfrm>
          <a:off x="14389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70358</xdr:rowOff>
    </xdr:from>
    <xdr:to>
      <xdr:col>116</xdr:col>
      <xdr:colOff>114300</xdr:colOff>
      <xdr:row>60</xdr:row>
      <xdr:rowOff>508</xdr:rowOff>
    </xdr:to>
    <xdr:sp macro="" textlink="">
      <xdr:nvSpPr>
        <xdr:cNvPr id="514" name="楕円 513"/>
        <xdr:cNvSpPr/>
      </xdr:nvSpPr>
      <xdr:spPr>
        <a:xfrm>
          <a:off x="22110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93235</xdr:rowOff>
    </xdr:from>
    <xdr:ext cx="469744" cy="259045"/>
    <xdr:sp macro="" textlink="">
      <xdr:nvSpPr>
        <xdr:cNvPr id="515" name="【学校施設】&#10;一人当たり面積該当値テキスト"/>
        <xdr:cNvSpPr txBox="1"/>
      </xdr:nvSpPr>
      <xdr:spPr>
        <a:xfrm>
          <a:off x="22199600" y="100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68529</xdr:rowOff>
    </xdr:from>
    <xdr:to>
      <xdr:col>112</xdr:col>
      <xdr:colOff>38100</xdr:colOff>
      <xdr:row>59</xdr:row>
      <xdr:rowOff>170129</xdr:rowOff>
    </xdr:to>
    <xdr:sp macro="" textlink="">
      <xdr:nvSpPr>
        <xdr:cNvPr id="516" name="楕円 515"/>
        <xdr:cNvSpPr/>
      </xdr:nvSpPr>
      <xdr:spPr>
        <a:xfrm>
          <a:off x="21272500" y="101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119329</xdr:rowOff>
    </xdr:from>
    <xdr:to>
      <xdr:col>116</xdr:col>
      <xdr:colOff>63500</xdr:colOff>
      <xdr:row>59</xdr:row>
      <xdr:rowOff>121158</xdr:rowOff>
    </xdr:to>
    <xdr:cxnSp macro="">
      <xdr:nvCxnSpPr>
        <xdr:cNvPr id="517" name="直線コネクタ 516"/>
        <xdr:cNvCxnSpPr/>
      </xdr:nvCxnSpPr>
      <xdr:spPr>
        <a:xfrm>
          <a:off x="21323300" y="1023487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71272</xdr:rowOff>
    </xdr:from>
    <xdr:to>
      <xdr:col>107</xdr:col>
      <xdr:colOff>101600</xdr:colOff>
      <xdr:row>60</xdr:row>
      <xdr:rowOff>1422</xdr:rowOff>
    </xdr:to>
    <xdr:sp macro="" textlink="">
      <xdr:nvSpPr>
        <xdr:cNvPr id="518" name="楕円 517"/>
        <xdr:cNvSpPr/>
      </xdr:nvSpPr>
      <xdr:spPr>
        <a:xfrm>
          <a:off x="20383500" y="101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119329</xdr:rowOff>
    </xdr:from>
    <xdr:to>
      <xdr:col>111</xdr:col>
      <xdr:colOff>177800</xdr:colOff>
      <xdr:row>59</xdr:row>
      <xdr:rowOff>122072</xdr:rowOff>
    </xdr:to>
    <xdr:cxnSp macro="">
      <xdr:nvCxnSpPr>
        <xdr:cNvPr id="519" name="直線コネクタ 518"/>
        <xdr:cNvCxnSpPr/>
      </xdr:nvCxnSpPr>
      <xdr:spPr>
        <a:xfrm flipV="1">
          <a:off x="20434300" y="102348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15206</xdr:rowOff>
    </xdr:from>
    <xdr:ext cx="469744" cy="259045"/>
    <xdr:sp macro="" textlink="">
      <xdr:nvSpPr>
        <xdr:cNvPr id="522" name="n_1mainValue【学校施設】&#10;一人当たり面積"/>
        <xdr:cNvSpPr txBox="1"/>
      </xdr:nvSpPr>
      <xdr:spPr>
        <a:xfrm>
          <a:off x="21075727" y="995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17949</xdr:rowOff>
    </xdr:from>
    <xdr:ext cx="469744" cy="259045"/>
    <xdr:sp macro="" textlink="">
      <xdr:nvSpPr>
        <xdr:cNvPr id="523" name="n_2mainValue【学校施設】&#10;一人当たり面積"/>
        <xdr:cNvSpPr txBox="1"/>
      </xdr:nvSpPr>
      <xdr:spPr>
        <a:xfrm>
          <a:off x="20199427" y="996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576" name="楕円 575"/>
        <xdr:cNvSpPr/>
      </xdr:nvSpPr>
      <xdr:spPr>
        <a:xfrm>
          <a:off x="162687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73423</xdr:rowOff>
    </xdr:from>
    <xdr:ext cx="405111" cy="259045"/>
    <xdr:sp macro="" textlink="">
      <xdr:nvSpPr>
        <xdr:cNvPr id="577" name="【公民館】&#10;有形固定資産減価償却率該当値テキスト"/>
        <xdr:cNvSpPr txBox="1"/>
      </xdr:nvSpPr>
      <xdr:spPr>
        <a:xfrm>
          <a:off x="16357600" y="1773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100837</xdr:rowOff>
    </xdr:from>
    <xdr:to>
      <xdr:col>81</xdr:col>
      <xdr:colOff>101600</xdr:colOff>
      <xdr:row>105</xdr:row>
      <xdr:rowOff>30987</xdr:rowOff>
    </xdr:to>
    <xdr:sp macro="" textlink="">
      <xdr:nvSpPr>
        <xdr:cNvPr id="578" name="楕円 577"/>
        <xdr:cNvSpPr/>
      </xdr:nvSpPr>
      <xdr:spPr>
        <a:xfrm>
          <a:off x="15430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101346</xdr:rowOff>
    </xdr:from>
    <xdr:to>
      <xdr:col>85</xdr:col>
      <xdr:colOff>127000</xdr:colOff>
      <xdr:row>104</xdr:row>
      <xdr:rowOff>151637</xdr:rowOff>
    </xdr:to>
    <xdr:cxnSp macro="">
      <xdr:nvCxnSpPr>
        <xdr:cNvPr id="579" name="直線コネクタ 578"/>
        <xdr:cNvCxnSpPr/>
      </xdr:nvCxnSpPr>
      <xdr:spPr>
        <a:xfrm flipV="1">
          <a:off x="15481300" y="1793214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164846</xdr:rowOff>
    </xdr:from>
    <xdr:to>
      <xdr:col>76</xdr:col>
      <xdr:colOff>165100</xdr:colOff>
      <xdr:row>105</xdr:row>
      <xdr:rowOff>94996</xdr:rowOff>
    </xdr:to>
    <xdr:sp macro="" textlink="">
      <xdr:nvSpPr>
        <xdr:cNvPr id="580" name="楕円 579"/>
        <xdr:cNvSpPr/>
      </xdr:nvSpPr>
      <xdr:spPr>
        <a:xfrm>
          <a:off x="14541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151637</xdr:rowOff>
    </xdr:from>
    <xdr:to>
      <xdr:col>81</xdr:col>
      <xdr:colOff>50800</xdr:colOff>
      <xdr:row>105</xdr:row>
      <xdr:rowOff>44196</xdr:rowOff>
    </xdr:to>
    <xdr:cxnSp macro="">
      <xdr:nvCxnSpPr>
        <xdr:cNvPr id="581" name="直線コネクタ 580"/>
        <xdr:cNvCxnSpPr/>
      </xdr:nvCxnSpPr>
      <xdr:spPr>
        <a:xfrm flipV="1">
          <a:off x="14592300" y="1798243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47514</xdr:rowOff>
    </xdr:from>
    <xdr:ext cx="405111" cy="259045"/>
    <xdr:sp macro="" textlink="">
      <xdr:nvSpPr>
        <xdr:cNvPr id="584" name="n_1mainValue【公民館】&#10;有形固定資産減価償却率"/>
        <xdr:cNvSpPr txBox="1"/>
      </xdr:nvSpPr>
      <xdr:spPr>
        <a:xfrm>
          <a:off x="152660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111523</xdr:rowOff>
    </xdr:from>
    <xdr:ext cx="405111" cy="259045"/>
    <xdr:sp macro="" textlink="">
      <xdr:nvSpPr>
        <xdr:cNvPr id="585" name="n_2mainValue【公民館】&#10;有形固定資産減価償却率"/>
        <xdr:cNvSpPr txBox="1"/>
      </xdr:nvSpPr>
      <xdr:spPr>
        <a:xfrm>
          <a:off x="14389744" y="1777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2"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29972</xdr:rowOff>
    </xdr:from>
    <xdr:to>
      <xdr:col>116</xdr:col>
      <xdr:colOff>114300</xdr:colOff>
      <xdr:row>107</xdr:row>
      <xdr:rowOff>131572</xdr:rowOff>
    </xdr:to>
    <xdr:sp macro="" textlink="">
      <xdr:nvSpPr>
        <xdr:cNvPr id="621" name="楕円 620"/>
        <xdr:cNvSpPr/>
      </xdr:nvSpPr>
      <xdr:spPr>
        <a:xfrm>
          <a:off x="22110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8399</xdr:rowOff>
    </xdr:from>
    <xdr:ext cx="469744" cy="259045"/>
    <xdr:sp macro="" textlink="">
      <xdr:nvSpPr>
        <xdr:cNvPr id="622" name="【公民館】&#10;一人当たり面積該当値テキスト"/>
        <xdr:cNvSpPr txBox="1"/>
      </xdr:nvSpPr>
      <xdr:spPr>
        <a:xfrm>
          <a:off x="22199600"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29972</xdr:rowOff>
    </xdr:from>
    <xdr:to>
      <xdr:col>112</xdr:col>
      <xdr:colOff>38100</xdr:colOff>
      <xdr:row>107</xdr:row>
      <xdr:rowOff>131572</xdr:rowOff>
    </xdr:to>
    <xdr:sp macro="" textlink="">
      <xdr:nvSpPr>
        <xdr:cNvPr id="623" name="楕円 622"/>
        <xdr:cNvSpPr/>
      </xdr:nvSpPr>
      <xdr:spPr>
        <a:xfrm>
          <a:off x="21272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80772</xdr:rowOff>
    </xdr:from>
    <xdr:to>
      <xdr:col>116</xdr:col>
      <xdr:colOff>63500</xdr:colOff>
      <xdr:row>107</xdr:row>
      <xdr:rowOff>80772</xdr:rowOff>
    </xdr:to>
    <xdr:cxnSp macro="">
      <xdr:nvCxnSpPr>
        <xdr:cNvPr id="624" name="直線コネクタ 623"/>
        <xdr:cNvCxnSpPr/>
      </xdr:nvCxnSpPr>
      <xdr:spPr>
        <a:xfrm>
          <a:off x="21323300" y="1842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29972</xdr:rowOff>
    </xdr:from>
    <xdr:to>
      <xdr:col>107</xdr:col>
      <xdr:colOff>101600</xdr:colOff>
      <xdr:row>107</xdr:row>
      <xdr:rowOff>131572</xdr:rowOff>
    </xdr:to>
    <xdr:sp macro="" textlink="">
      <xdr:nvSpPr>
        <xdr:cNvPr id="625" name="楕円 624"/>
        <xdr:cNvSpPr/>
      </xdr:nvSpPr>
      <xdr:spPr>
        <a:xfrm>
          <a:off x="20383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107</xdr:row>
      <xdr:rowOff>80772</xdr:rowOff>
    </xdr:to>
    <xdr:cxnSp macro="">
      <xdr:nvCxnSpPr>
        <xdr:cNvPr id="626" name="直線コネクタ 625"/>
        <xdr:cNvCxnSpPr/>
      </xdr:nvCxnSpPr>
      <xdr:spPr>
        <a:xfrm>
          <a:off x="20434300" y="1842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7"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122699</xdr:rowOff>
    </xdr:from>
    <xdr:ext cx="469744" cy="259045"/>
    <xdr:sp macro="" textlink="">
      <xdr:nvSpPr>
        <xdr:cNvPr id="629" name="n_1mainValue【公民館】&#10;一人当たり面積"/>
        <xdr:cNvSpPr txBox="1"/>
      </xdr:nvSpPr>
      <xdr:spPr>
        <a:xfrm>
          <a:off x="210757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122699</xdr:rowOff>
    </xdr:from>
    <xdr:ext cx="469744" cy="259045"/>
    <xdr:sp macro="" textlink="">
      <xdr:nvSpPr>
        <xdr:cNvPr id="630" name="n_2mainValue【公民館】&#10;一人当たり面積"/>
        <xdr:cNvSpPr txBox="1"/>
      </xdr:nvSpPr>
      <xdr:spPr>
        <a:xfrm>
          <a:off x="20199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有形固定資産減価償却率は、公民館を除き、全体的に類似団体と比較して低い水準となっている。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今後も施設の維持管理を適切に進める。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29,685
29,477
67.10
12,785,437
12,533,464
239,390
7,414,797
16,021,615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xdr:rowOff>
    </xdr:from>
    <xdr:to>
      <xdr:col>24</xdr:col>
      <xdr:colOff>114300</xdr:colOff>
      <xdr:row>39</xdr:row>
      <xdr:rowOff>108712</xdr:rowOff>
    </xdr:to>
    <xdr:sp macro="" textlink="">
      <xdr:nvSpPr>
        <xdr:cNvPr id="68" name="楕円 67"/>
        <xdr:cNvSpPr/>
      </xdr:nvSpPr>
      <xdr:spPr>
        <a:xfrm>
          <a:off x="45847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156989</xdr:rowOff>
    </xdr:from>
    <xdr:ext cx="405111" cy="259045"/>
    <xdr:sp macro="" textlink="">
      <xdr:nvSpPr>
        <xdr:cNvPr id="69" name="【図書館】&#10;有形固定資産減価償却率該当値テキスト"/>
        <xdr:cNvSpPr txBox="1"/>
      </xdr:nvSpPr>
      <xdr:spPr>
        <a:xfrm>
          <a:off x="4673600"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0" name="楕円 69"/>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57912</xdr:rowOff>
    </xdr:from>
    <xdr:to>
      <xdr:col>24</xdr:col>
      <xdr:colOff>63500</xdr:colOff>
      <xdr:row>39</xdr:row>
      <xdr:rowOff>110490</xdr:rowOff>
    </xdr:to>
    <xdr:cxnSp macro="">
      <xdr:nvCxnSpPr>
        <xdr:cNvPr id="71" name="直線コネクタ 70"/>
        <xdr:cNvCxnSpPr/>
      </xdr:nvCxnSpPr>
      <xdr:spPr>
        <a:xfrm flipV="1">
          <a:off x="3797300" y="674446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121412</xdr:rowOff>
    </xdr:from>
    <xdr:to>
      <xdr:col>15</xdr:col>
      <xdr:colOff>101600</xdr:colOff>
      <xdr:row>40</xdr:row>
      <xdr:rowOff>51562</xdr:rowOff>
    </xdr:to>
    <xdr:sp macro="" textlink="">
      <xdr:nvSpPr>
        <xdr:cNvPr id="72" name="楕円 71"/>
        <xdr:cNvSpPr/>
      </xdr:nvSpPr>
      <xdr:spPr>
        <a:xfrm>
          <a:off x="2857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40</xdr:row>
      <xdr:rowOff>762</xdr:rowOff>
    </xdr:to>
    <xdr:cxnSp macro="">
      <xdr:nvCxnSpPr>
        <xdr:cNvPr id="73" name="直線コネクタ 72"/>
        <xdr:cNvCxnSpPr/>
      </xdr:nvCxnSpPr>
      <xdr:spPr>
        <a:xfrm flipV="1">
          <a:off x="2908300" y="679704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76" name="n_1mainValue【図書館】&#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42689</xdr:rowOff>
    </xdr:from>
    <xdr:ext cx="405111" cy="259045"/>
    <xdr:sp macro="" textlink="">
      <xdr:nvSpPr>
        <xdr:cNvPr id="77" name="n_2mainValue【図書館】&#10;有形固定資産減価償却率"/>
        <xdr:cNvSpPr txBox="1"/>
      </xdr:nvSpPr>
      <xdr:spPr>
        <a:xfrm>
          <a:off x="2705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50546</xdr:rowOff>
    </xdr:from>
    <xdr:to>
      <xdr:col>55</xdr:col>
      <xdr:colOff>50800</xdr:colOff>
      <xdr:row>39</xdr:row>
      <xdr:rowOff>152146</xdr:rowOff>
    </xdr:to>
    <xdr:sp macro="" textlink="">
      <xdr:nvSpPr>
        <xdr:cNvPr id="113" name="楕円 112"/>
        <xdr:cNvSpPr/>
      </xdr:nvSpPr>
      <xdr:spPr>
        <a:xfrm>
          <a:off x="10426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73423</xdr:rowOff>
    </xdr:from>
    <xdr:ext cx="469744" cy="259045"/>
    <xdr:sp macro="" textlink="">
      <xdr:nvSpPr>
        <xdr:cNvPr id="114" name="【図書館】&#10;一人当たり面積該当値テキスト"/>
        <xdr:cNvSpPr txBox="1"/>
      </xdr:nvSpPr>
      <xdr:spPr>
        <a:xfrm>
          <a:off x="10515600"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45974</xdr:rowOff>
    </xdr:from>
    <xdr:to>
      <xdr:col>50</xdr:col>
      <xdr:colOff>165100</xdr:colOff>
      <xdr:row>39</xdr:row>
      <xdr:rowOff>147574</xdr:rowOff>
    </xdr:to>
    <xdr:sp macro="" textlink="">
      <xdr:nvSpPr>
        <xdr:cNvPr id="115" name="楕円 114"/>
        <xdr:cNvSpPr/>
      </xdr:nvSpPr>
      <xdr:spPr>
        <a:xfrm>
          <a:off x="9588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96774</xdr:rowOff>
    </xdr:from>
    <xdr:to>
      <xdr:col>55</xdr:col>
      <xdr:colOff>0</xdr:colOff>
      <xdr:row>39</xdr:row>
      <xdr:rowOff>101346</xdr:rowOff>
    </xdr:to>
    <xdr:cxnSp macro="">
      <xdr:nvCxnSpPr>
        <xdr:cNvPr id="116" name="直線コネクタ 115"/>
        <xdr:cNvCxnSpPr/>
      </xdr:nvCxnSpPr>
      <xdr:spPr>
        <a:xfrm>
          <a:off x="9639300" y="678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45974</xdr:rowOff>
    </xdr:from>
    <xdr:to>
      <xdr:col>46</xdr:col>
      <xdr:colOff>38100</xdr:colOff>
      <xdr:row>39</xdr:row>
      <xdr:rowOff>147574</xdr:rowOff>
    </xdr:to>
    <xdr:sp macro="" textlink="">
      <xdr:nvSpPr>
        <xdr:cNvPr id="117" name="楕円 116"/>
        <xdr:cNvSpPr/>
      </xdr:nvSpPr>
      <xdr:spPr>
        <a:xfrm>
          <a:off x="8699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96774</xdr:rowOff>
    </xdr:from>
    <xdr:to>
      <xdr:col>50</xdr:col>
      <xdr:colOff>114300</xdr:colOff>
      <xdr:row>39</xdr:row>
      <xdr:rowOff>96774</xdr:rowOff>
    </xdr:to>
    <xdr:cxnSp macro="">
      <xdr:nvCxnSpPr>
        <xdr:cNvPr id="118" name="直線コネクタ 117"/>
        <xdr:cNvCxnSpPr/>
      </xdr:nvCxnSpPr>
      <xdr:spPr>
        <a:xfrm>
          <a:off x="8750300" y="678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164101</xdr:rowOff>
    </xdr:from>
    <xdr:ext cx="469744" cy="259045"/>
    <xdr:sp macro="" textlink="">
      <xdr:nvSpPr>
        <xdr:cNvPr id="121" name="n_1mainValue【図書館】&#10;一人当たり面積"/>
        <xdr:cNvSpPr txBox="1"/>
      </xdr:nvSpPr>
      <xdr:spPr>
        <a:xfrm>
          <a:off x="9391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164101</xdr:rowOff>
    </xdr:from>
    <xdr:ext cx="469744" cy="259045"/>
    <xdr:sp macro="" textlink="">
      <xdr:nvSpPr>
        <xdr:cNvPr id="122" name="n_2mainValue【図書館】&#10;一人当たり面積"/>
        <xdr:cNvSpPr txBox="1"/>
      </xdr:nvSpPr>
      <xdr:spPr>
        <a:xfrm>
          <a:off x="8515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27577</xdr:rowOff>
    </xdr:from>
    <xdr:to>
      <xdr:col>24</xdr:col>
      <xdr:colOff>114300</xdr:colOff>
      <xdr:row>57</xdr:row>
      <xdr:rowOff>129177</xdr:rowOff>
    </xdr:to>
    <xdr:sp macro="" textlink="">
      <xdr:nvSpPr>
        <xdr:cNvPr id="162" name="楕円 161"/>
        <xdr:cNvSpPr/>
      </xdr:nvSpPr>
      <xdr:spPr>
        <a:xfrm>
          <a:off x="45847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50454</xdr:rowOff>
    </xdr:from>
    <xdr:ext cx="405111" cy="259045"/>
    <xdr:sp macro="" textlink="">
      <xdr:nvSpPr>
        <xdr:cNvPr id="163" name="【体育館・プール】&#10;有形固定資産減価償却率該当値テキスト"/>
        <xdr:cNvSpPr txBox="1"/>
      </xdr:nvSpPr>
      <xdr:spPr>
        <a:xfrm>
          <a:off x="4673600" y="96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65133</xdr:rowOff>
    </xdr:from>
    <xdr:to>
      <xdr:col>20</xdr:col>
      <xdr:colOff>38100</xdr:colOff>
      <xdr:row>57</xdr:row>
      <xdr:rowOff>166733</xdr:rowOff>
    </xdr:to>
    <xdr:sp macro="" textlink="">
      <xdr:nvSpPr>
        <xdr:cNvPr id="164" name="楕円 163"/>
        <xdr:cNvSpPr/>
      </xdr:nvSpPr>
      <xdr:spPr>
        <a:xfrm>
          <a:off x="3746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78377</xdr:rowOff>
    </xdr:from>
    <xdr:to>
      <xdr:col>24</xdr:col>
      <xdr:colOff>63500</xdr:colOff>
      <xdr:row>57</xdr:row>
      <xdr:rowOff>115933</xdr:rowOff>
    </xdr:to>
    <xdr:cxnSp macro="">
      <xdr:nvCxnSpPr>
        <xdr:cNvPr id="165" name="直線コネクタ 164"/>
        <xdr:cNvCxnSpPr/>
      </xdr:nvCxnSpPr>
      <xdr:spPr>
        <a:xfrm flipV="1">
          <a:off x="3797300" y="985102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66" name="楕円 165"/>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115933</xdr:rowOff>
    </xdr:from>
    <xdr:to>
      <xdr:col>19</xdr:col>
      <xdr:colOff>177800</xdr:colOff>
      <xdr:row>59</xdr:row>
      <xdr:rowOff>26126</xdr:rowOff>
    </xdr:to>
    <xdr:cxnSp macro="">
      <xdr:nvCxnSpPr>
        <xdr:cNvPr id="167" name="直線コネクタ 166"/>
        <xdr:cNvCxnSpPr/>
      </xdr:nvCxnSpPr>
      <xdr:spPr>
        <a:xfrm flipV="1">
          <a:off x="2908300" y="9888583"/>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11810</xdr:rowOff>
    </xdr:from>
    <xdr:ext cx="405111" cy="259045"/>
    <xdr:sp macro="" textlink="">
      <xdr:nvSpPr>
        <xdr:cNvPr id="170" name="n_1mainValue【体育館・プール】&#10;有形固定資産減価償却率"/>
        <xdr:cNvSpPr txBox="1"/>
      </xdr:nvSpPr>
      <xdr:spPr>
        <a:xfrm>
          <a:off x="35820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71" name="n_2mainValue【体育館・プー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09" name="楕円 208"/>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10" name="【体育館・プール】&#10;一人当たり面積該当値テキスト"/>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11" name="楕円 210"/>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125730</xdr:rowOff>
    </xdr:to>
    <xdr:cxnSp macro="">
      <xdr:nvCxnSpPr>
        <xdr:cNvPr id="212" name="直線コネクタ 211"/>
        <xdr:cNvCxnSpPr/>
      </xdr:nvCxnSpPr>
      <xdr:spPr>
        <a:xfrm>
          <a:off x="9639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13" name="楕円 212"/>
        <xdr:cNvSpPr/>
      </xdr:nvSpPr>
      <xdr:spPr>
        <a:xfrm>
          <a:off x="869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62</xdr:row>
      <xdr:rowOff>125730</xdr:rowOff>
    </xdr:to>
    <xdr:cxnSp macro="">
      <xdr:nvCxnSpPr>
        <xdr:cNvPr id="214" name="直線コネクタ 213"/>
        <xdr:cNvCxnSpPr/>
      </xdr:nvCxnSpPr>
      <xdr:spPr>
        <a:xfrm>
          <a:off x="8750300" y="1058799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17"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18" name="n_2main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55" name="楕円 254"/>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147338</xdr:rowOff>
    </xdr:from>
    <xdr:ext cx="405111" cy="259045"/>
    <xdr:sp macro="" textlink="">
      <xdr:nvSpPr>
        <xdr:cNvPr id="256" name="【福祉施設】&#10;有形固定資産減価償却率該当値テキスト"/>
        <xdr:cNvSpPr txBox="1"/>
      </xdr:nvSpPr>
      <xdr:spPr>
        <a:xfrm>
          <a:off x="4673600"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5587</xdr:rowOff>
    </xdr:from>
    <xdr:to>
      <xdr:col>20</xdr:col>
      <xdr:colOff>38100</xdr:colOff>
      <xdr:row>83</xdr:row>
      <xdr:rowOff>107187</xdr:rowOff>
    </xdr:to>
    <xdr:sp macro="" textlink="">
      <xdr:nvSpPr>
        <xdr:cNvPr id="257" name="楕円 256"/>
        <xdr:cNvSpPr/>
      </xdr:nvSpPr>
      <xdr:spPr>
        <a:xfrm>
          <a:off x="3746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56387</xdr:rowOff>
    </xdr:to>
    <xdr:cxnSp macro="">
      <xdr:nvCxnSpPr>
        <xdr:cNvPr id="258" name="直線コネクタ 257"/>
        <xdr:cNvCxnSpPr/>
      </xdr:nvCxnSpPr>
      <xdr:spPr>
        <a:xfrm flipV="1">
          <a:off x="3797300" y="14234161"/>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49022</xdr:rowOff>
    </xdr:from>
    <xdr:to>
      <xdr:col>15</xdr:col>
      <xdr:colOff>101600</xdr:colOff>
      <xdr:row>83</xdr:row>
      <xdr:rowOff>150622</xdr:rowOff>
    </xdr:to>
    <xdr:sp macro="" textlink="">
      <xdr:nvSpPr>
        <xdr:cNvPr id="259" name="楕円 258"/>
        <xdr:cNvSpPr/>
      </xdr:nvSpPr>
      <xdr:spPr>
        <a:xfrm>
          <a:off x="2857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56387</xdr:rowOff>
    </xdr:from>
    <xdr:to>
      <xdr:col>19</xdr:col>
      <xdr:colOff>177800</xdr:colOff>
      <xdr:row>83</xdr:row>
      <xdr:rowOff>99822</xdr:rowOff>
    </xdr:to>
    <xdr:cxnSp macro="">
      <xdr:nvCxnSpPr>
        <xdr:cNvPr id="260" name="直線コネクタ 259"/>
        <xdr:cNvCxnSpPr/>
      </xdr:nvCxnSpPr>
      <xdr:spPr>
        <a:xfrm flipV="1">
          <a:off x="2908300" y="1428673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123714</xdr:rowOff>
    </xdr:from>
    <xdr:ext cx="405111" cy="259045"/>
    <xdr:sp macro="" textlink="">
      <xdr:nvSpPr>
        <xdr:cNvPr id="263" name="n_1mainValue【福祉施設】&#10;有形固定資産減価償却率"/>
        <xdr:cNvSpPr txBox="1"/>
      </xdr:nvSpPr>
      <xdr:spPr>
        <a:xfrm>
          <a:off x="3582044" y="140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167149</xdr:rowOff>
    </xdr:from>
    <xdr:ext cx="405111" cy="259045"/>
    <xdr:sp macro="" textlink="">
      <xdr:nvSpPr>
        <xdr:cNvPr id="264" name="n_2mainValue【福祉施設】&#10;有形固定資産減価償却率"/>
        <xdr:cNvSpPr txBox="1"/>
      </xdr:nvSpPr>
      <xdr:spPr>
        <a:xfrm>
          <a:off x="2705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00" name="楕円 299"/>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301" name="【福祉施設】&#10;一人当たり面積該当値テキスト"/>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302" name="楕円 301"/>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85</xdr:row>
      <xdr:rowOff>127254</xdr:rowOff>
    </xdr:to>
    <xdr:cxnSp macro="">
      <xdr:nvCxnSpPr>
        <xdr:cNvPr id="303" name="直線コネクタ 302"/>
        <xdr:cNvCxnSpPr/>
      </xdr:nvCxnSpPr>
      <xdr:spPr>
        <a:xfrm>
          <a:off x="9639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04" name="楕円 303"/>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168402</xdr:rowOff>
    </xdr:to>
    <xdr:cxnSp macro="">
      <xdr:nvCxnSpPr>
        <xdr:cNvPr id="305" name="直線コネクタ 304"/>
        <xdr:cNvCxnSpPr/>
      </xdr:nvCxnSpPr>
      <xdr:spPr>
        <a:xfrm flipV="1">
          <a:off x="8750300" y="14700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308" name="n_1mainValue【福祉施設】&#10;一人当たり面積"/>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09"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0" name="テキスト ボックス 3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1" name="直線コネクタ 3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2" name="テキスト ボックス 3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3" name="直線コネクタ 3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4" name="テキスト ボックス 3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5" name="直線コネクタ 3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6" name="テキスト ボックス 3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7" name="直線コネクタ 3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8" name="テキスト ボックス 3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9" name="直線コネクタ 3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0" name="テキスト ボックス 3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4" name="直線コネクタ 333"/>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5"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6" name="直線コネクタ 335"/>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8" name="直線コネクタ 33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39"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0" name="フローチャート: 判断 339"/>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1" name="フローチャート: 判断 340"/>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2" name="フローチャート: 判断 341"/>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158750</xdr:rowOff>
    </xdr:from>
    <xdr:to>
      <xdr:col>24</xdr:col>
      <xdr:colOff>114300</xdr:colOff>
      <xdr:row>107</xdr:row>
      <xdr:rowOff>88900</xdr:rowOff>
    </xdr:to>
    <xdr:sp macro="" textlink="">
      <xdr:nvSpPr>
        <xdr:cNvPr id="348" name="楕円 347"/>
        <xdr:cNvSpPr/>
      </xdr:nvSpPr>
      <xdr:spPr>
        <a:xfrm>
          <a:off x="4584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137177</xdr:rowOff>
    </xdr:from>
    <xdr:ext cx="405111" cy="259045"/>
    <xdr:sp macro="" textlink="">
      <xdr:nvSpPr>
        <xdr:cNvPr id="349" name="【市民会館】&#10;有形固定資産減価償却率該当値テキスト"/>
        <xdr:cNvSpPr txBox="1"/>
      </xdr:nvSpPr>
      <xdr:spPr>
        <a:xfrm>
          <a:off x="4673600"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25400</xdr:rowOff>
    </xdr:from>
    <xdr:to>
      <xdr:col>20</xdr:col>
      <xdr:colOff>38100</xdr:colOff>
      <xdr:row>107</xdr:row>
      <xdr:rowOff>127000</xdr:rowOff>
    </xdr:to>
    <xdr:sp macro="" textlink="">
      <xdr:nvSpPr>
        <xdr:cNvPr id="350" name="楕円 349"/>
        <xdr:cNvSpPr/>
      </xdr:nvSpPr>
      <xdr:spPr>
        <a:xfrm>
          <a:off x="3746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38100</xdr:rowOff>
    </xdr:from>
    <xdr:to>
      <xdr:col>24</xdr:col>
      <xdr:colOff>63500</xdr:colOff>
      <xdr:row>107</xdr:row>
      <xdr:rowOff>76200</xdr:rowOff>
    </xdr:to>
    <xdr:cxnSp macro="">
      <xdr:nvCxnSpPr>
        <xdr:cNvPr id="351" name="直線コネクタ 350"/>
        <xdr:cNvCxnSpPr/>
      </xdr:nvCxnSpPr>
      <xdr:spPr>
        <a:xfrm flipV="1">
          <a:off x="3797300" y="18383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63500</xdr:rowOff>
    </xdr:from>
    <xdr:to>
      <xdr:col>15</xdr:col>
      <xdr:colOff>101600</xdr:colOff>
      <xdr:row>107</xdr:row>
      <xdr:rowOff>165100</xdr:rowOff>
    </xdr:to>
    <xdr:sp macro="" textlink="">
      <xdr:nvSpPr>
        <xdr:cNvPr id="352" name="楕円 351"/>
        <xdr:cNvSpPr/>
      </xdr:nvSpPr>
      <xdr:spPr>
        <a:xfrm>
          <a:off x="2857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76200</xdr:rowOff>
    </xdr:from>
    <xdr:to>
      <xdr:col>19</xdr:col>
      <xdr:colOff>177800</xdr:colOff>
      <xdr:row>107</xdr:row>
      <xdr:rowOff>114300</xdr:rowOff>
    </xdr:to>
    <xdr:cxnSp macro="">
      <xdr:nvCxnSpPr>
        <xdr:cNvPr id="353" name="直線コネクタ 352"/>
        <xdr:cNvCxnSpPr/>
      </xdr:nvCxnSpPr>
      <xdr:spPr>
        <a:xfrm flipV="1">
          <a:off x="2908300" y="18421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54"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55"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118127</xdr:rowOff>
    </xdr:from>
    <xdr:ext cx="405111" cy="259045"/>
    <xdr:sp macro="" textlink="">
      <xdr:nvSpPr>
        <xdr:cNvPr id="356" name="n_1mainValue【市民会館】&#10;有形固定資産減価償却率"/>
        <xdr:cNvSpPr txBox="1"/>
      </xdr:nvSpPr>
      <xdr:spPr>
        <a:xfrm>
          <a:off x="3582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156227</xdr:rowOff>
    </xdr:from>
    <xdr:ext cx="405111" cy="259045"/>
    <xdr:sp macro="" textlink="">
      <xdr:nvSpPr>
        <xdr:cNvPr id="357" name="n_2mainValue【市民会館】&#10;有形固定資産減価償却率"/>
        <xdr:cNvSpPr txBox="1"/>
      </xdr:nvSpPr>
      <xdr:spPr>
        <a:xfrm>
          <a:off x="2705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8" name="直線コネクタ 36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9" name="テキスト ボックス 36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0" name="直線コネクタ 36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1" name="テキスト ボックス 37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2" name="直線コネクタ 37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3" name="テキスト ボックス 37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4" name="直線コネクタ 37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5" name="テキスト ボックス 37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6" name="直線コネクタ 37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7" name="テキスト ボックス 37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8" name="直線コネクタ 37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9" name="テキスト ボックス 37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3" name="直線コネクタ 38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5" name="直線コネクタ 38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7" name="直線コネクタ 38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88"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9" name="フローチャート: 判断 38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0" name="フローチャート: 判断 38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1" name="フローチャート: 判断 39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136434</xdr:rowOff>
    </xdr:from>
    <xdr:to>
      <xdr:col>55</xdr:col>
      <xdr:colOff>50800</xdr:colOff>
      <xdr:row>107</xdr:row>
      <xdr:rowOff>66584</xdr:rowOff>
    </xdr:to>
    <xdr:sp macro="" textlink="">
      <xdr:nvSpPr>
        <xdr:cNvPr id="397" name="楕円 396"/>
        <xdr:cNvSpPr/>
      </xdr:nvSpPr>
      <xdr:spPr>
        <a:xfrm>
          <a:off x="10426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114861</xdr:rowOff>
    </xdr:from>
    <xdr:ext cx="469744" cy="259045"/>
    <xdr:sp macro="" textlink="">
      <xdr:nvSpPr>
        <xdr:cNvPr id="398" name="【市民会館】&#10;一人当たり面積該当値テキスト"/>
        <xdr:cNvSpPr txBox="1"/>
      </xdr:nvSpPr>
      <xdr:spPr>
        <a:xfrm>
          <a:off x="10515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136434</xdr:rowOff>
    </xdr:from>
    <xdr:to>
      <xdr:col>50</xdr:col>
      <xdr:colOff>165100</xdr:colOff>
      <xdr:row>107</xdr:row>
      <xdr:rowOff>66584</xdr:rowOff>
    </xdr:to>
    <xdr:sp macro="" textlink="">
      <xdr:nvSpPr>
        <xdr:cNvPr id="399" name="楕円 398"/>
        <xdr:cNvSpPr/>
      </xdr:nvSpPr>
      <xdr:spPr>
        <a:xfrm>
          <a:off x="9588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15784</xdr:rowOff>
    </xdr:from>
    <xdr:to>
      <xdr:col>55</xdr:col>
      <xdr:colOff>0</xdr:colOff>
      <xdr:row>107</xdr:row>
      <xdr:rowOff>15784</xdr:rowOff>
    </xdr:to>
    <xdr:cxnSp macro="">
      <xdr:nvCxnSpPr>
        <xdr:cNvPr id="400" name="直線コネクタ 399"/>
        <xdr:cNvCxnSpPr/>
      </xdr:nvCxnSpPr>
      <xdr:spPr>
        <a:xfrm>
          <a:off x="9639300" y="18360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136434</xdr:rowOff>
    </xdr:from>
    <xdr:to>
      <xdr:col>46</xdr:col>
      <xdr:colOff>38100</xdr:colOff>
      <xdr:row>107</xdr:row>
      <xdr:rowOff>66584</xdr:rowOff>
    </xdr:to>
    <xdr:sp macro="" textlink="">
      <xdr:nvSpPr>
        <xdr:cNvPr id="401" name="楕円 400"/>
        <xdr:cNvSpPr/>
      </xdr:nvSpPr>
      <xdr:spPr>
        <a:xfrm>
          <a:off x="8699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15784</xdr:rowOff>
    </xdr:from>
    <xdr:to>
      <xdr:col>50</xdr:col>
      <xdr:colOff>114300</xdr:colOff>
      <xdr:row>107</xdr:row>
      <xdr:rowOff>15784</xdr:rowOff>
    </xdr:to>
    <xdr:cxnSp macro="">
      <xdr:nvCxnSpPr>
        <xdr:cNvPr id="402" name="直線コネクタ 401"/>
        <xdr:cNvCxnSpPr/>
      </xdr:nvCxnSpPr>
      <xdr:spPr>
        <a:xfrm>
          <a:off x="8750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403"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04"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57711</xdr:rowOff>
    </xdr:from>
    <xdr:ext cx="469744" cy="259045"/>
    <xdr:sp macro="" textlink="">
      <xdr:nvSpPr>
        <xdr:cNvPr id="405" name="n_1mainValue【市民会館】&#10;一人当たり面積"/>
        <xdr:cNvSpPr txBox="1"/>
      </xdr:nvSpPr>
      <xdr:spPr>
        <a:xfrm>
          <a:off x="9391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57711</xdr:rowOff>
    </xdr:from>
    <xdr:ext cx="469744" cy="259045"/>
    <xdr:sp macro="" textlink="">
      <xdr:nvSpPr>
        <xdr:cNvPr id="406" name="n_2mainValue【市民会館】&#10;一人当たり面積"/>
        <xdr:cNvSpPr txBox="1"/>
      </xdr:nvSpPr>
      <xdr:spPr>
        <a:xfrm>
          <a:off x="8515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1" name="直線コネクタ 430"/>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2"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3" name="直線コネクタ 432"/>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4"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5" name="直線コネクタ 43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36"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7" name="フローチャート: 判断 43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8" name="フローチャート: 判断 437"/>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39" name="フローチャート: 判断 438"/>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101600</xdr:rowOff>
    </xdr:from>
    <xdr:to>
      <xdr:col>85</xdr:col>
      <xdr:colOff>177800</xdr:colOff>
      <xdr:row>40</xdr:row>
      <xdr:rowOff>31750</xdr:rowOff>
    </xdr:to>
    <xdr:sp macro="" textlink="">
      <xdr:nvSpPr>
        <xdr:cNvPr id="445" name="楕円 444"/>
        <xdr:cNvSpPr/>
      </xdr:nvSpPr>
      <xdr:spPr>
        <a:xfrm>
          <a:off x="16268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80027</xdr:rowOff>
    </xdr:from>
    <xdr:ext cx="405111" cy="259045"/>
    <xdr:sp macro="" textlink="">
      <xdr:nvSpPr>
        <xdr:cNvPr id="446" name="【一般廃棄物処理施設】&#10;有形固定資産減価償却率該当値テキスト"/>
        <xdr:cNvSpPr txBox="1"/>
      </xdr:nvSpPr>
      <xdr:spPr>
        <a:xfrm>
          <a:off x="1635760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447" name="楕円 446"/>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152400</xdr:rowOff>
    </xdr:from>
    <xdr:to>
      <xdr:col>85</xdr:col>
      <xdr:colOff>127000</xdr:colOff>
      <xdr:row>40</xdr:row>
      <xdr:rowOff>26670</xdr:rowOff>
    </xdr:to>
    <xdr:cxnSp macro="">
      <xdr:nvCxnSpPr>
        <xdr:cNvPr id="448" name="直線コネクタ 447"/>
        <xdr:cNvCxnSpPr/>
      </xdr:nvCxnSpPr>
      <xdr:spPr>
        <a:xfrm flipV="1">
          <a:off x="15481300" y="6838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84455</xdr:rowOff>
    </xdr:from>
    <xdr:to>
      <xdr:col>76</xdr:col>
      <xdr:colOff>165100</xdr:colOff>
      <xdr:row>37</xdr:row>
      <xdr:rowOff>14605</xdr:rowOff>
    </xdr:to>
    <xdr:sp macro="" textlink="">
      <xdr:nvSpPr>
        <xdr:cNvPr id="449" name="楕円 448"/>
        <xdr:cNvSpPr/>
      </xdr:nvSpPr>
      <xdr:spPr>
        <a:xfrm>
          <a:off x="14541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40</xdr:row>
      <xdr:rowOff>26670</xdr:rowOff>
    </xdr:to>
    <xdr:cxnSp macro="">
      <xdr:nvCxnSpPr>
        <xdr:cNvPr id="450" name="直線コネクタ 449"/>
        <xdr:cNvCxnSpPr/>
      </xdr:nvCxnSpPr>
      <xdr:spPr>
        <a:xfrm>
          <a:off x="14592300" y="6307455"/>
          <a:ext cx="889000" cy="5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51"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52"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453" name="n_1mainValue【一般廃棄物処理施設】&#10;有形固定資産減価償却率"/>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31132</xdr:rowOff>
    </xdr:from>
    <xdr:ext cx="405111" cy="259045"/>
    <xdr:sp macro="" textlink="">
      <xdr:nvSpPr>
        <xdr:cNvPr id="454" name="n_2mainValue【一般廃棄物処理施設】&#10;有形固定資産減価償却率"/>
        <xdr:cNvSpPr txBox="1"/>
      </xdr:nvSpPr>
      <xdr:spPr>
        <a:xfrm>
          <a:off x="14389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6" name="直線コネクタ 475"/>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7"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78" name="直線コネクタ 477"/>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79"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80" name="直線コネクタ 479"/>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81"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2" name="フローチャート: 判断 481"/>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3" name="フローチャート: 判断 482"/>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84" name="フローチャート: 判断 483"/>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151468</xdr:rowOff>
    </xdr:from>
    <xdr:to>
      <xdr:col>116</xdr:col>
      <xdr:colOff>114300</xdr:colOff>
      <xdr:row>41</xdr:row>
      <xdr:rowOff>81618</xdr:rowOff>
    </xdr:to>
    <xdr:sp macro="" textlink="">
      <xdr:nvSpPr>
        <xdr:cNvPr id="490" name="楕円 489"/>
        <xdr:cNvSpPr/>
      </xdr:nvSpPr>
      <xdr:spPr>
        <a:xfrm>
          <a:off x="22110700" y="70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66395</xdr:rowOff>
    </xdr:from>
    <xdr:ext cx="534377" cy="259045"/>
    <xdr:sp macro="" textlink="">
      <xdr:nvSpPr>
        <xdr:cNvPr id="491" name="【一般廃棄物処理施設】&#10;一人当たり有形固定資産（償却資産）額該当値テキスト"/>
        <xdr:cNvSpPr txBox="1"/>
      </xdr:nvSpPr>
      <xdr:spPr>
        <a:xfrm>
          <a:off x="22199600" y="692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154230</xdr:rowOff>
    </xdr:from>
    <xdr:to>
      <xdr:col>112</xdr:col>
      <xdr:colOff>38100</xdr:colOff>
      <xdr:row>41</xdr:row>
      <xdr:rowOff>84380</xdr:rowOff>
    </xdr:to>
    <xdr:sp macro="" textlink="">
      <xdr:nvSpPr>
        <xdr:cNvPr id="492" name="楕円 491"/>
        <xdr:cNvSpPr/>
      </xdr:nvSpPr>
      <xdr:spPr>
        <a:xfrm>
          <a:off x="21272500" y="70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30818</xdr:rowOff>
    </xdr:from>
    <xdr:to>
      <xdr:col>116</xdr:col>
      <xdr:colOff>63500</xdr:colOff>
      <xdr:row>41</xdr:row>
      <xdr:rowOff>33580</xdr:rowOff>
    </xdr:to>
    <xdr:cxnSp macro="">
      <xdr:nvCxnSpPr>
        <xdr:cNvPr id="493" name="直線コネクタ 492"/>
        <xdr:cNvCxnSpPr/>
      </xdr:nvCxnSpPr>
      <xdr:spPr>
        <a:xfrm flipV="1">
          <a:off x="21323300" y="7060268"/>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48982</xdr:rowOff>
    </xdr:from>
    <xdr:to>
      <xdr:col>107</xdr:col>
      <xdr:colOff>101600</xdr:colOff>
      <xdr:row>39</xdr:row>
      <xdr:rowOff>150582</xdr:rowOff>
    </xdr:to>
    <xdr:sp macro="" textlink="">
      <xdr:nvSpPr>
        <xdr:cNvPr id="494" name="楕円 493"/>
        <xdr:cNvSpPr/>
      </xdr:nvSpPr>
      <xdr:spPr>
        <a:xfrm>
          <a:off x="20383500" y="6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99782</xdr:rowOff>
    </xdr:from>
    <xdr:to>
      <xdr:col>111</xdr:col>
      <xdr:colOff>177800</xdr:colOff>
      <xdr:row>41</xdr:row>
      <xdr:rowOff>33580</xdr:rowOff>
    </xdr:to>
    <xdr:cxnSp macro="">
      <xdr:nvCxnSpPr>
        <xdr:cNvPr id="495" name="直線コネクタ 494"/>
        <xdr:cNvCxnSpPr/>
      </xdr:nvCxnSpPr>
      <xdr:spPr>
        <a:xfrm>
          <a:off x="20434300" y="6786332"/>
          <a:ext cx="889000" cy="27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496"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97"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75507</xdr:rowOff>
    </xdr:from>
    <xdr:ext cx="534377" cy="259045"/>
    <xdr:sp macro="" textlink="">
      <xdr:nvSpPr>
        <xdr:cNvPr id="498" name="n_1mainValue【一般廃棄物処理施設】&#10;一人当たり有形固定資産（償却資産）額"/>
        <xdr:cNvSpPr txBox="1"/>
      </xdr:nvSpPr>
      <xdr:spPr>
        <a:xfrm>
          <a:off x="21043411" y="71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167109</xdr:rowOff>
    </xdr:from>
    <xdr:ext cx="534377" cy="259045"/>
    <xdr:sp macro="" textlink="">
      <xdr:nvSpPr>
        <xdr:cNvPr id="499" name="n_2mainValue【一般廃棄物処理施設】&#10;一人当たり有形固定資産（償却資産）額"/>
        <xdr:cNvSpPr txBox="1"/>
      </xdr:nvSpPr>
      <xdr:spPr>
        <a:xfrm>
          <a:off x="20167111" y="651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0" name="テキスト ボックス 5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0" name="テキスト ボックス 5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24" name="直線コネクタ 52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2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26" name="直線コネクタ 52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2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28" name="直線コネクタ 52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2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30" name="フローチャート: 判断 52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31" name="フローチャート: 判断 53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32" name="フローチャート: 判断 531"/>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114935</xdr:rowOff>
    </xdr:from>
    <xdr:to>
      <xdr:col>85</xdr:col>
      <xdr:colOff>177800</xdr:colOff>
      <xdr:row>61</xdr:row>
      <xdr:rowOff>45085</xdr:rowOff>
    </xdr:to>
    <xdr:sp macro="" textlink="">
      <xdr:nvSpPr>
        <xdr:cNvPr id="538" name="楕円 537"/>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137812</xdr:rowOff>
    </xdr:from>
    <xdr:ext cx="405111" cy="259045"/>
    <xdr:sp macro="" textlink="">
      <xdr:nvSpPr>
        <xdr:cNvPr id="539" name="【保健センター・保健所】&#10;有形固定資産減価償却率該当値テキスト"/>
        <xdr:cNvSpPr txBox="1"/>
      </xdr:nvSpPr>
      <xdr:spPr>
        <a:xfrm>
          <a:off x="16357600"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40" name="楕円 539"/>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165735</xdr:rowOff>
    </xdr:from>
    <xdr:to>
      <xdr:col>85</xdr:col>
      <xdr:colOff>127000</xdr:colOff>
      <xdr:row>61</xdr:row>
      <xdr:rowOff>45720</xdr:rowOff>
    </xdr:to>
    <xdr:cxnSp macro="">
      <xdr:nvCxnSpPr>
        <xdr:cNvPr id="541" name="直線コネクタ 540"/>
        <xdr:cNvCxnSpPr/>
      </xdr:nvCxnSpPr>
      <xdr:spPr>
        <a:xfrm flipV="1">
          <a:off x="15481300" y="104527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38735</xdr:rowOff>
    </xdr:from>
    <xdr:to>
      <xdr:col>76</xdr:col>
      <xdr:colOff>165100</xdr:colOff>
      <xdr:row>61</xdr:row>
      <xdr:rowOff>140335</xdr:rowOff>
    </xdr:to>
    <xdr:sp macro="" textlink="">
      <xdr:nvSpPr>
        <xdr:cNvPr id="542" name="楕円 541"/>
        <xdr:cNvSpPr/>
      </xdr:nvSpPr>
      <xdr:spPr>
        <a:xfrm>
          <a:off x="1454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89535</xdr:rowOff>
    </xdr:to>
    <xdr:cxnSp macro="">
      <xdr:nvCxnSpPr>
        <xdr:cNvPr id="543" name="直線コネクタ 542"/>
        <xdr:cNvCxnSpPr/>
      </xdr:nvCxnSpPr>
      <xdr:spPr>
        <a:xfrm flipV="1">
          <a:off x="14592300" y="105041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44"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545"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113047</xdr:rowOff>
    </xdr:from>
    <xdr:ext cx="405111" cy="259045"/>
    <xdr:sp macro="" textlink="">
      <xdr:nvSpPr>
        <xdr:cNvPr id="546" name="n_1mainValue【保健センター・保健所】&#10;有形固定資産減価償却率"/>
        <xdr:cNvSpPr txBox="1"/>
      </xdr:nvSpPr>
      <xdr:spPr>
        <a:xfrm>
          <a:off x="15266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156862</xdr:rowOff>
    </xdr:from>
    <xdr:ext cx="405111" cy="259045"/>
    <xdr:sp macro="" textlink="">
      <xdr:nvSpPr>
        <xdr:cNvPr id="547" name="n_2mainValue【保健センター・保健所】&#10;有形固定資産減価償却率"/>
        <xdr:cNvSpPr txBox="1"/>
      </xdr:nvSpPr>
      <xdr:spPr>
        <a:xfrm>
          <a:off x="14389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73" name="直線コネクタ 572"/>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5" name="直線コネクタ 57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76"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77" name="直線コネクタ 576"/>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78"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79" name="フローチャート: 判断 578"/>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80" name="フローチャート: 判断 57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81" name="フローチャート: 判断 580"/>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133713</xdr:rowOff>
    </xdr:from>
    <xdr:to>
      <xdr:col>116</xdr:col>
      <xdr:colOff>114300</xdr:colOff>
      <xdr:row>64</xdr:row>
      <xdr:rowOff>63863</xdr:rowOff>
    </xdr:to>
    <xdr:sp macro="" textlink="">
      <xdr:nvSpPr>
        <xdr:cNvPr id="587" name="楕円 586"/>
        <xdr:cNvSpPr/>
      </xdr:nvSpPr>
      <xdr:spPr>
        <a:xfrm>
          <a:off x="22110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48640</xdr:rowOff>
    </xdr:from>
    <xdr:ext cx="469744" cy="259045"/>
    <xdr:sp macro="" textlink="">
      <xdr:nvSpPr>
        <xdr:cNvPr id="588" name="【保健センター・保健所】&#10;一人当たり面積該当値テキスト"/>
        <xdr:cNvSpPr txBox="1"/>
      </xdr:nvSpPr>
      <xdr:spPr>
        <a:xfrm>
          <a:off x="22199600" y="108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589" name="楕円 588"/>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13063</xdr:rowOff>
    </xdr:to>
    <xdr:cxnSp macro="">
      <xdr:nvCxnSpPr>
        <xdr:cNvPr id="590" name="直線コネクタ 589"/>
        <xdr:cNvCxnSpPr/>
      </xdr:nvCxnSpPr>
      <xdr:spPr>
        <a:xfrm>
          <a:off x="21323300" y="1098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133713</xdr:rowOff>
    </xdr:from>
    <xdr:to>
      <xdr:col>107</xdr:col>
      <xdr:colOff>101600</xdr:colOff>
      <xdr:row>64</xdr:row>
      <xdr:rowOff>63863</xdr:rowOff>
    </xdr:to>
    <xdr:sp macro="" textlink="">
      <xdr:nvSpPr>
        <xdr:cNvPr id="591" name="楕円 590"/>
        <xdr:cNvSpPr/>
      </xdr:nvSpPr>
      <xdr:spPr>
        <a:xfrm>
          <a:off x="20383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13063</xdr:rowOff>
    </xdr:to>
    <xdr:cxnSp macro="">
      <xdr:nvCxnSpPr>
        <xdr:cNvPr id="592" name="直線コネクタ 591"/>
        <xdr:cNvCxnSpPr/>
      </xdr:nvCxnSpPr>
      <xdr:spPr>
        <a:xfrm>
          <a:off x="20434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93"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94"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595" name="n_1mainValue【保健センター・保健所】&#10;一人当たり面積"/>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596" name="n_2mainValue【保健センター・保健所】&#10;一人当たり面積"/>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8" name="テキスト ボックス 6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8" name="テキスト ボックス 6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22" name="直線コネクタ 621"/>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23"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24" name="直線コネクタ 623"/>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5"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6" name="直線コネクタ 625"/>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27"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28" name="フローチャート: 判断 627"/>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29" name="フローチャート: 判断 628"/>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30" name="フローチャート: 判断 62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127726</xdr:rowOff>
    </xdr:from>
    <xdr:to>
      <xdr:col>85</xdr:col>
      <xdr:colOff>177800</xdr:colOff>
      <xdr:row>82</xdr:row>
      <xdr:rowOff>57876</xdr:rowOff>
    </xdr:to>
    <xdr:sp macro="" textlink="">
      <xdr:nvSpPr>
        <xdr:cNvPr id="636" name="楕円 635"/>
        <xdr:cNvSpPr/>
      </xdr:nvSpPr>
      <xdr:spPr>
        <a:xfrm>
          <a:off x="16268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150603</xdr:rowOff>
    </xdr:from>
    <xdr:ext cx="405111" cy="259045"/>
    <xdr:sp macro="" textlink="">
      <xdr:nvSpPr>
        <xdr:cNvPr id="637" name="【消防施設】&#10;有形固定資産減価償却率該当値テキスト"/>
        <xdr:cNvSpPr txBox="1"/>
      </xdr:nvSpPr>
      <xdr:spPr>
        <a:xfrm>
          <a:off x="16357600" y="138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163649</xdr:rowOff>
    </xdr:from>
    <xdr:to>
      <xdr:col>81</xdr:col>
      <xdr:colOff>101600</xdr:colOff>
      <xdr:row>82</xdr:row>
      <xdr:rowOff>93799</xdr:rowOff>
    </xdr:to>
    <xdr:sp macro="" textlink="">
      <xdr:nvSpPr>
        <xdr:cNvPr id="638" name="楕円 637"/>
        <xdr:cNvSpPr/>
      </xdr:nvSpPr>
      <xdr:spPr>
        <a:xfrm>
          <a:off x="15430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7076</xdr:rowOff>
    </xdr:from>
    <xdr:to>
      <xdr:col>85</xdr:col>
      <xdr:colOff>127000</xdr:colOff>
      <xdr:row>82</xdr:row>
      <xdr:rowOff>42999</xdr:rowOff>
    </xdr:to>
    <xdr:cxnSp macro="">
      <xdr:nvCxnSpPr>
        <xdr:cNvPr id="639" name="直線コネクタ 638"/>
        <xdr:cNvCxnSpPr/>
      </xdr:nvCxnSpPr>
      <xdr:spPr>
        <a:xfrm flipV="1">
          <a:off x="15481300" y="140659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640" name="楕円 639"/>
        <xdr:cNvSpPr/>
      </xdr:nvSpPr>
      <xdr:spPr>
        <a:xfrm>
          <a:off x="14541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42999</xdr:rowOff>
    </xdr:from>
    <xdr:to>
      <xdr:col>81</xdr:col>
      <xdr:colOff>50800</xdr:colOff>
      <xdr:row>82</xdr:row>
      <xdr:rowOff>155666</xdr:rowOff>
    </xdr:to>
    <xdr:cxnSp macro="">
      <xdr:nvCxnSpPr>
        <xdr:cNvPr id="641" name="直線コネクタ 640"/>
        <xdr:cNvCxnSpPr/>
      </xdr:nvCxnSpPr>
      <xdr:spPr>
        <a:xfrm flipV="1">
          <a:off x="14592300" y="1410189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642"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43"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84926</xdr:rowOff>
    </xdr:from>
    <xdr:ext cx="405111" cy="259045"/>
    <xdr:sp macro="" textlink="">
      <xdr:nvSpPr>
        <xdr:cNvPr id="644" name="n_1mainValue【消防施設】&#10;有形固定資産減価償却率"/>
        <xdr:cNvSpPr txBox="1"/>
      </xdr:nvSpPr>
      <xdr:spPr>
        <a:xfrm>
          <a:off x="15266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26143</xdr:rowOff>
    </xdr:from>
    <xdr:ext cx="405111" cy="259045"/>
    <xdr:sp macro="" textlink="">
      <xdr:nvSpPr>
        <xdr:cNvPr id="645" name="n_2mainValue【消防施設】&#10;有形固定資産減価償却率"/>
        <xdr:cNvSpPr txBox="1"/>
      </xdr:nvSpPr>
      <xdr:spPr>
        <a:xfrm>
          <a:off x="14389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67" name="直線コネクタ 66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6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69" name="直線コネクタ 66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7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71" name="直線コネクタ 67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72"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73" name="フローチャート: 判断 67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74" name="フローチャート: 判断 67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75" name="フローチャート: 判断 674"/>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81" name="楕円 680"/>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682" name="【消防施設】&#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683" name="楕円 682"/>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118111</xdr:rowOff>
    </xdr:to>
    <xdr:cxnSp macro="">
      <xdr:nvCxnSpPr>
        <xdr:cNvPr id="684" name="直線コネクタ 683"/>
        <xdr:cNvCxnSpPr/>
      </xdr:nvCxnSpPr>
      <xdr:spPr>
        <a:xfrm>
          <a:off x="21323300" y="1434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685" name="楕円 684"/>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85</xdr:row>
      <xdr:rowOff>40387</xdr:rowOff>
    </xdr:to>
    <xdr:cxnSp macro="">
      <xdr:nvCxnSpPr>
        <xdr:cNvPr id="686" name="直線コネクタ 685"/>
        <xdr:cNvCxnSpPr/>
      </xdr:nvCxnSpPr>
      <xdr:spPr>
        <a:xfrm flipV="1">
          <a:off x="20434300" y="14343887"/>
          <a:ext cx="889000" cy="26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687"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88"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689" name="n_1mainValue【消防施設】&#10;一人当たり面積"/>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690"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716" name="直線コネクタ 715"/>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17"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8" name="直線コネクタ 71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1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20" name="直線コネクタ 71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21"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22" name="フローチャート: 判断 721"/>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23" name="フローチャート: 判断 722"/>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24" name="フローチャート: 判断 723"/>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157662</xdr:rowOff>
    </xdr:from>
    <xdr:to>
      <xdr:col>85</xdr:col>
      <xdr:colOff>177800</xdr:colOff>
      <xdr:row>103</xdr:row>
      <xdr:rowOff>87812</xdr:rowOff>
    </xdr:to>
    <xdr:sp macro="" textlink="">
      <xdr:nvSpPr>
        <xdr:cNvPr id="730" name="楕円 729"/>
        <xdr:cNvSpPr/>
      </xdr:nvSpPr>
      <xdr:spPr>
        <a:xfrm>
          <a:off x="16268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9089</xdr:rowOff>
    </xdr:from>
    <xdr:ext cx="405111" cy="259045"/>
    <xdr:sp macro="" textlink="">
      <xdr:nvSpPr>
        <xdr:cNvPr id="731" name="【庁舎】&#10;有形固定資産減価償却率該当値テキスト"/>
        <xdr:cNvSpPr txBox="1"/>
      </xdr:nvSpPr>
      <xdr:spPr>
        <a:xfrm>
          <a:off x="16357600" y="1749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732" name="楕円 731"/>
        <xdr:cNvSpPr/>
      </xdr:nvSpPr>
      <xdr:spPr>
        <a:xfrm>
          <a:off x="15430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37012</xdr:rowOff>
    </xdr:from>
    <xdr:to>
      <xdr:col>85</xdr:col>
      <xdr:colOff>127000</xdr:colOff>
      <xdr:row>103</xdr:row>
      <xdr:rowOff>74568</xdr:rowOff>
    </xdr:to>
    <xdr:cxnSp macro="">
      <xdr:nvCxnSpPr>
        <xdr:cNvPr id="733" name="直線コネクタ 732"/>
        <xdr:cNvCxnSpPr/>
      </xdr:nvCxnSpPr>
      <xdr:spPr>
        <a:xfrm flipV="1">
          <a:off x="15481300" y="176963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734" name="楕円 733"/>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103</xdr:row>
      <xdr:rowOff>108857</xdr:rowOff>
    </xdr:to>
    <xdr:cxnSp macro="">
      <xdr:nvCxnSpPr>
        <xdr:cNvPr id="735" name="直線コネクタ 734"/>
        <xdr:cNvCxnSpPr/>
      </xdr:nvCxnSpPr>
      <xdr:spPr>
        <a:xfrm flipV="1">
          <a:off x="14592300" y="177339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736"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737"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738" name="n_1mainValue【庁舎】&#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739" name="n_2mainValue【庁舎】&#10;有形固定資産減価償却率"/>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65" name="直線コネクタ 76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6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67" name="直線コネクタ 76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6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69" name="直線コネクタ 76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70"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71" name="フローチャート: 判断 77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72" name="フローチャート: 判断 77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73" name="フローチャート: 判断 772"/>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50981</xdr:rowOff>
    </xdr:from>
    <xdr:to>
      <xdr:col>116</xdr:col>
      <xdr:colOff>114300</xdr:colOff>
      <xdr:row>107</xdr:row>
      <xdr:rowOff>152581</xdr:rowOff>
    </xdr:to>
    <xdr:sp macro="" textlink="">
      <xdr:nvSpPr>
        <xdr:cNvPr id="779" name="楕円 778"/>
        <xdr:cNvSpPr/>
      </xdr:nvSpPr>
      <xdr:spPr>
        <a:xfrm>
          <a:off x="22110700" y="183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73858</xdr:rowOff>
    </xdr:from>
    <xdr:ext cx="469744" cy="259045"/>
    <xdr:sp macro="" textlink="">
      <xdr:nvSpPr>
        <xdr:cNvPr id="780" name="【庁舎】&#10;一人当たり面積該当値テキスト"/>
        <xdr:cNvSpPr txBox="1"/>
      </xdr:nvSpPr>
      <xdr:spPr>
        <a:xfrm>
          <a:off x="22199600" y="182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50981</xdr:rowOff>
    </xdr:from>
    <xdr:to>
      <xdr:col>112</xdr:col>
      <xdr:colOff>38100</xdr:colOff>
      <xdr:row>107</xdr:row>
      <xdr:rowOff>152581</xdr:rowOff>
    </xdr:to>
    <xdr:sp macro="" textlink="">
      <xdr:nvSpPr>
        <xdr:cNvPr id="781" name="楕円 780"/>
        <xdr:cNvSpPr/>
      </xdr:nvSpPr>
      <xdr:spPr>
        <a:xfrm>
          <a:off x="21272500" y="183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101781</xdr:rowOff>
    </xdr:from>
    <xdr:to>
      <xdr:col>116</xdr:col>
      <xdr:colOff>63500</xdr:colOff>
      <xdr:row>107</xdr:row>
      <xdr:rowOff>101781</xdr:rowOff>
    </xdr:to>
    <xdr:cxnSp macro="">
      <xdr:nvCxnSpPr>
        <xdr:cNvPr id="782" name="直線コネクタ 781"/>
        <xdr:cNvCxnSpPr/>
      </xdr:nvCxnSpPr>
      <xdr:spPr>
        <a:xfrm>
          <a:off x="21323300" y="184469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783" name="楕円 782"/>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101781</xdr:rowOff>
    </xdr:from>
    <xdr:to>
      <xdr:col>111</xdr:col>
      <xdr:colOff>177800</xdr:colOff>
      <xdr:row>108</xdr:row>
      <xdr:rowOff>25037</xdr:rowOff>
    </xdr:to>
    <xdr:cxnSp macro="">
      <xdr:nvCxnSpPr>
        <xdr:cNvPr id="784" name="直線コネクタ 783"/>
        <xdr:cNvCxnSpPr/>
      </xdr:nvCxnSpPr>
      <xdr:spPr>
        <a:xfrm flipV="1">
          <a:off x="20434300" y="1844693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785"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86"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169108</xdr:rowOff>
    </xdr:from>
    <xdr:ext cx="469744" cy="259045"/>
    <xdr:sp macro="" textlink="">
      <xdr:nvSpPr>
        <xdr:cNvPr id="787" name="n_1mainValue【庁舎】&#10;一人当たり面積"/>
        <xdr:cNvSpPr txBox="1"/>
      </xdr:nvSpPr>
      <xdr:spPr>
        <a:xfrm>
          <a:off x="21075727" y="181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66964</xdr:rowOff>
    </xdr:from>
    <xdr:ext cx="469744" cy="259045"/>
    <xdr:sp macro="" textlink="">
      <xdr:nvSpPr>
        <xdr:cNvPr id="788" name="n_2mainValue【庁舎】&#10;一人当たり面積"/>
        <xdr:cNvSpPr txBox="1"/>
      </xdr:nvSpPr>
      <xdr:spPr>
        <a:xfrm>
          <a:off x="20199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類似団体と比較して、有形固定資産減価償却率が低いのは図書館、市民会館及び一般廃棄物処理施設である。図書館及び市民会館については、合併前に旧町がそれぞれ平成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年に整備した施設である。また、一般廃棄物処理施設については、平成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年に建設された施設である。適正な維持管理により、施設の長寿命化を図る。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また、類似団体よりも高水準となった各施設についてはいずれも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％を超えており、なかでも体育館・プールにあっては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％超と、更新時期が迫りつつあることを念頭に老朽化対策に取り組む。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29,685
29,477
67.10
12,785,437
12,533,464
239,390
7,414,797
16,021,615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町内に大型事業所等が少ないため財政基盤が弱く、類似団体平均を下回っている。町の総合計画の中で企業誘致ゾーンを設定し、平成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年度より工業用地造成事業特別会計を設け工業団地造成を行い、企業誘致の推進を図り、雇用の確保、税収増加の取組みを進めている。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5" name="直線コネクタ 74"/>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普通交付税の減少などにより比率が上昇傾向にある。総合計画実施計画をもとにした財政計画、行政評価との連動により、事業の必要性、スクラップ＆ビルドの推進、</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の実施等の取組みを進め、歳出の徹底的な見直しを実施する。また、役職者職員による滞納対策班を編成し、徴収業務の強化を図り歳入確保に努めているところである。公債費に関しては、繰上償還を行うことで、将来の利息や経常経費の縮減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43392</xdr:rowOff>
    </xdr:from>
    <xdr:to>
      <xdr:col>23</xdr:col>
      <xdr:colOff>133350</xdr:colOff>
      <xdr:row>64</xdr:row>
      <xdr:rowOff>95673</xdr:rowOff>
    </xdr:to>
    <xdr:cxnSp macro="">
      <xdr:nvCxnSpPr>
        <xdr:cNvPr id="132" name="直線コネクタ 131"/>
        <xdr:cNvCxnSpPr/>
      </xdr:nvCxnSpPr>
      <xdr:spPr>
        <a:xfrm flipV="1">
          <a:off x="4114800" y="11016192"/>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95673</xdr:rowOff>
    </xdr:to>
    <xdr:cxnSp macro="">
      <xdr:nvCxnSpPr>
        <xdr:cNvPr id="135" name="直線コネクタ 134"/>
        <xdr:cNvCxnSpPr/>
      </xdr:nvCxnSpPr>
      <xdr:spPr>
        <a:xfrm>
          <a:off x="3225800" y="1094380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63</xdr:row>
      <xdr:rowOff>142452</xdr:rowOff>
    </xdr:to>
    <xdr:cxnSp macro="">
      <xdr:nvCxnSpPr>
        <xdr:cNvPr id="138" name="直線コネクタ 137"/>
        <xdr:cNvCxnSpPr/>
      </xdr:nvCxnSpPr>
      <xdr:spPr>
        <a:xfrm>
          <a:off x="2336800" y="10943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142452</xdr:rowOff>
    </xdr:to>
    <xdr:cxnSp macro="">
      <xdr:nvCxnSpPr>
        <xdr:cNvPr id="141" name="直線コネクタ 140"/>
        <xdr:cNvCxnSpPr/>
      </xdr:nvCxnSpPr>
      <xdr:spPr>
        <a:xfrm>
          <a:off x="1447800" y="1086739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51" name="楕円 150"/>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136119</xdr:rowOff>
    </xdr:from>
    <xdr:ext cx="762000" cy="259045"/>
    <xdr:sp macro="" textlink="">
      <xdr:nvSpPr>
        <xdr:cNvPr id="152" name="財政構造の弾力性該当値テキスト"/>
        <xdr:cNvSpPr txBox="1"/>
      </xdr:nvSpPr>
      <xdr:spPr>
        <a:xfrm>
          <a:off x="5041900" y="109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3" name="楕円 152"/>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4" name="テキスト ボックス 153"/>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5" name="楕円 154"/>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6579</xdr:rowOff>
    </xdr:from>
    <xdr:ext cx="762000" cy="259045"/>
    <xdr:sp macro="" textlink="">
      <xdr:nvSpPr>
        <xdr:cNvPr id="156" name="テキスト ボックス 155"/>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7" name="楕円 156"/>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6579</xdr:rowOff>
    </xdr:from>
    <xdr:ext cx="762000" cy="259045"/>
    <xdr:sp macro="" textlink="">
      <xdr:nvSpPr>
        <xdr:cNvPr id="158" name="テキスト ボックス 157"/>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ともに減となり、類似団体平均を下回っている。しかし、今後も委託料の増や、施設の老朽化に伴う維持補修費の増等が見込まれるため引き続き、日々コスト削減の意識を持って業務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27025</xdr:rowOff>
    </xdr:from>
    <xdr:to>
      <xdr:col>23</xdr:col>
      <xdr:colOff>133350</xdr:colOff>
      <xdr:row>83</xdr:row>
      <xdr:rowOff>57734</xdr:rowOff>
    </xdr:to>
    <xdr:cxnSp macro="">
      <xdr:nvCxnSpPr>
        <xdr:cNvPr id="195" name="直線コネクタ 194"/>
        <xdr:cNvCxnSpPr/>
      </xdr:nvCxnSpPr>
      <xdr:spPr>
        <a:xfrm flipV="1">
          <a:off x="4114800" y="14257375"/>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29076</xdr:rowOff>
    </xdr:from>
    <xdr:to>
      <xdr:col>19</xdr:col>
      <xdr:colOff>133350</xdr:colOff>
      <xdr:row>83</xdr:row>
      <xdr:rowOff>57734</xdr:rowOff>
    </xdr:to>
    <xdr:cxnSp macro="">
      <xdr:nvCxnSpPr>
        <xdr:cNvPr id="198" name="直線コネクタ 197"/>
        <xdr:cNvCxnSpPr/>
      </xdr:nvCxnSpPr>
      <xdr:spPr>
        <a:xfrm>
          <a:off x="3225800" y="14259426"/>
          <a:ext cx="889000" cy="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29076</xdr:rowOff>
    </xdr:from>
    <xdr:to>
      <xdr:col>15</xdr:col>
      <xdr:colOff>82550</xdr:colOff>
      <xdr:row>83</xdr:row>
      <xdr:rowOff>35672</xdr:rowOff>
    </xdr:to>
    <xdr:cxnSp macro="">
      <xdr:nvCxnSpPr>
        <xdr:cNvPr id="201" name="直線コネクタ 200"/>
        <xdr:cNvCxnSpPr/>
      </xdr:nvCxnSpPr>
      <xdr:spPr>
        <a:xfrm flipV="1">
          <a:off x="2336800" y="14259426"/>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10094</xdr:rowOff>
    </xdr:from>
    <xdr:to>
      <xdr:col>11</xdr:col>
      <xdr:colOff>31750</xdr:colOff>
      <xdr:row>83</xdr:row>
      <xdr:rowOff>35672</xdr:rowOff>
    </xdr:to>
    <xdr:cxnSp macro="">
      <xdr:nvCxnSpPr>
        <xdr:cNvPr id="204" name="直線コネクタ 203"/>
        <xdr:cNvCxnSpPr/>
      </xdr:nvCxnSpPr>
      <xdr:spPr>
        <a:xfrm>
          <a:off x="1447800" y="14240444"/>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147675</xdr:rowOff>
    </xdr:from>
    <xdr:to>
      <xdr:col>23</xdr:col>
      <xdr:colOff>184150</xdr:colOff>
      <xdr:row>83</xdr:row>
      <xdr:rowOff>77825</xdr:rowOff>
    </xdr:to>
    <xdr:sp macro="" textlink="">
      <xdr:nvSpPr>
        <xdr:cNvPr id="214" name="楕円 213"/>
        <xdr:cNvSpPr/>
      </xdr:nvSpPr>
      <xdr:spPr>
        <a:xfrm>
          <a:off x="4902200" y="142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164202</xdr:rowOff>
    </xdr:from>
    <xdr:ext cx="762000" cy="259045"/>
    <xdr:sp macro="" textlink="">
      <xdr:nvSpPr>
        <xdr:cNvPr id="215" name="人件費・物件費等の状況該当値テキスト"/>
        <xdr:cNvSpPr txBox="1"/>
      </xdr:nvSpPr>
      <xdr:spPr>
        <a:xfrm>
          <a:off x="5041900" y="140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6934</xdr:rowOff>
    </xdr:from>
    <xdr:to>
      <xdr:col>19</xdr:col>
      <xdr:colOff>184150</xdr:colOff>
      <xdr:row>83</xdr:row>
      <xdr:rowOff>108534</xdr:rowOff>
    </xdr:to>
    <xdr:sp macro="" textlink="">
      <xdr:nvSpPr>
        <xdr:cNvPr id="216" name="楕円 215"/>
        <xdr:cNvSpPr/>
      </xdr:nvSpPr>
      <xdr:spPr>
        <a:xfrm>
          <a:off x="4064000" y="142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118711</xdr:rowOff>
    </xdr:from>
    <xdr:ext cx="736600" cy="259045"/>
    <xdr:sp macro="" textlink="">
      <xdr:nvSpPr>
        <xdr:cNvPr id="217" name="テキスト ボックス 216"/>
        <xdr:cNvSpPr txBox="1"/>
      </xdr:nvSpPr>
      <xdr:spPr>
        <a:xfrm>
          <a:off x="3733800" y="1400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149726</xdr:rowOff>
    </xdr:from>
    <xdr:to>
      <xdr:col>15</xdr:col>
      <xdr:colOff>133350</xdr:colOff>
      <xdr:row>83</xdr:row>
      <xdr:rowOff>79876</xdr:rowOff>
    </xdr:to>
    <xdr:sp macro="" textlink="">
      <xdr:nvSpPr>
        <xdr:cNvPr id="218" name="楕円 217"/>
        <xdr:cNvSpPr/>
      </xdr:nvSpPr>
      <xdr:spPr>
        <a:xfrm>
          <a:off x="3175000" y="142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90053</xdr:rowOff>
    </xdr:from>
    <xdr:ext cx="762000" cy="259045"/>
    <xdr:sp macro="" textlink="">
      <xdr:nvSpPr>
        <xdr:cNvPr id="219" name="テキスト ボックス 218"/>
        <xdr:cNvSpPr txBox="1"/>
      </xdr:nvSpPr>
      <xdr:spPr>
        <a:xfrm>
          <a:off x="2844800" y="1397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156322</xdr:rowOff>
    </xdr:from>
    <xdr:to>
      <xdr:col>11</xdr:col>
      <xdr:colOff>82550</xdr:colOff>
      <xdr:row>83</xdr:row>
      <xdr:rowOff>86472</xdr:rowOff>
    </xdr:to>
    <xdr:sp macro="" textlink="">
      <xdr:nvSpPr>
        <xdr:cNvPr id="220" name="楕円 219"/>
        <xdr:cNvSpPr/>
      </xdr:nvSpPr>
      <xdr:spPr>
        <a:xfrm>
          <a:off x="2286000" y="142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96649</xdr:rowOff>
    </xdr:from>
    <xdr:ext cx="762000" cy="259045"/>
    <xdr:sp macro="" textlink="">
      <xdr:nvSpPr>
        <xdr:cNvPr id="221" name="テキスト ボックス 220"/>
        <xdr:cNvSpPr txBox="1"/>
      </xdr:nvSpPr>
      <xdr:spPr>
        <a:xfrm>
          <a:off x="1955800" y="1398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130744</xdr:rowOff>
    </xdr:from>
    <xdr:to>
      <xdr:col>7</xdr:col>
      <xdr:colOff>31750</xdr:colOff>
      <xdr:row>83</xdr:row>
      <xdr:rowOff>60894</xdr:rowOff>
    </xdr:to>
    <xdr:sp macro="" textlink="">
      <xdr:nvSpPr>
        <xdr:cNvPr id="222" name="楕円 221"/>
        <xdr:cNvSpPr/>
      </xdr:nvSpPr>
      <xdr:spPr>
        <a:xfrm>
          <a:off x="1397000" y="141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71071</xdr:rowOff>
    </xdr:from>
    <xdr:ext cx="762000" cy="259045"/>
    <xdr:sp macro="" textlink="">
      <xdr:nvSpPr>
        <xdr:cNvPr id="223" name="テキスト ボックス 222"/>
        <xdr:cNvSpPr txBox="1"/>
      </xdr:nvSpPr>
      <xdr:spPr>
        <a:xfrm>
          <a:off x="1066800" y="1395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7" name="直線コネクタ 256"/>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69850</xdr:rowOff>
    </xdr:to>
    <xdr:cxnSp macro="">
      <xdr:nvCxnSpPr>
        <xdr:cNvPr id="260" name="直線コネクタ 259"/>
        <xdr:cNvCxnSpPr/>
      </xdr:nvCxnSpPr>
      <xdr:spPr>
        <a:xfrm flipV="1">
          <a:off x="15290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69850</xdr:rowOff>
    </xdr:to>
    <xdr:cxnSp macro="">
      <xdr:nvCxnSpPr>
        <xdr:cNvPr id="263" name="直線コネクタ 262"/>
        <xdr:cNvCxnSpPr/>
      </xdr:nvCxnSpPr>
      <xdr:spPr>
        <a:xfrm>
          <a:off x="14401800" y="151680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134055</xdr:rowOff>
    </xdr:to>
    <xdr:cxnSp macro="">
      <xdr:nvCxnSpPr>
        <xdr:cNvPr id="266" name="直線コネクタ 265"/>
        <xdr:cNvCxnSpPr/>
      </xdr:nvCxnSpPr>
      <xdr:spPr>
        <a:xfrm flipV="1">
          <a:off x="13512800" y="151680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2" name="楕円 281"/>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3" name="テキスト ボックス 282"/>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83255</xdr:rowOff>
    </xdr:from>
    <xdr:to>
      <xdr:col>64</xdr:col>
      <xdr:colOff>152400</xdr:colOff>
      <xdr:row>89</xdr:row>
      <xdr:rowOff>13405</xdr:rowOff>
    </xdr:to>
    <xdr:sp macro="" textlink="">
      <xdr:nvSpPr>
        <xdr:cNvPr id="284" name="楕円 283"/>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169632</xdr:rowOff>
    </xdr:from>
    <xdr:ext cx="762000" cy="259045"/>
    <xdr:sp macro="" textlink="">
      <xdr:nvSpPr>
        <xdr:cNvPr id="285" name="テキスト ボックス 284"/>
        <xdr:cNvSpPr txBox="1"/>
      </xdr:nvSpPr>
      <xdr:spPr>
        <a:xfrm>
          <a:off x="13131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年度選定団体によるもの。</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59</xdr:row>
      <xdr:rowOff>137865</xdr:rowOff>
    </xdr:to>
    <xdr:cxnSp macro="">
      <xdr:nvCxnSpPr>
        <xdr:cNvPr id="320" name="直線コネクタ 319"/>
        <xdr:cNvCxnSpPr/>
      </xdr:nvCxnSpPr>
      <xdr:spPr>
        <a:xfrm flipV="1">
          <a:off x="16179800" y="10252075"/>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137865</xdr:rowOff>
    </xdr:from>
    <xdr:to>
      <xdr:col>77</xdr:col>
      <xdr:colOff>44450</xdr:colOff>
      <xdr:row>59</xdr:row>
      <xdr:rowOff>141887</xdr:rowOff>
    </xdr:to>
    <xdr:cxnSp macro="">
      <xdr:nvCxnSpPr>
        <xdr:cNvPr id="323" name="直線コネクタ 322"/>
        <xdr:cNvCxnSpPr/>
      </xdr:nvCxnSpPr>
      <xdr:spPr>
        <a:xfrm flipV="1">
          <a:off x="15290800" y="1025341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141887</xdr:rowOff>
    </xdr:from>
    <xdr:to>
      <xdr:col>72</xdr:col>
      <xdr:colOff>203200</xdr:colOff>
      <xdr:row>59</xdr:row>
      <xdr:rowOff>147249</xdr:rowOff>
    </xdr:to>
    <xdr:cxnSp macro="">
      <xdr:nvCxnSpPr>
        <xdr:cNvPr id="326" name="直線コネクタ 325"/>
        <xdr:cNvCxnSpPr/>
      </xdr:nvCxnSpPr>
      <xdr:spPr>
        <a:xfrm flipV="1">
          <a:off x="14401800" y="1025743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147249</xdr:rowOff>
    </xdr:from>
    <xdr:to>
      <xdr:col>68</xdr:col>
      <xdr:colOff>152400</xdr:colOff>
      <xdr:row>59</xdr:row>
      <xdr:rowOff>149930</xdr:rowOff>
    </xdr:to>
    <xdr:cxnSp macro="">
      <xdr:nvCxnSpPr>
        <xdr:cNvPr id="329" name="直線コネクタ 328"/>
        <xdr:cNvCxnSpPr/>
      </xdr:nvCxnSpPr>
      <xdr:spPr>
        <a:xfrm flipV="1">
          <a:off x="13512800" y="10262799"/>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39" name="楕円 338"/>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102252</xdr:rowOff>
    </xdr:from>
    <xdr:ext cx="762000" cy="259045"/>
    <xdr:sp macro="" textlink="">
      <xdr:nvSpPr>
        <xdr:cNvPr id="340" name="定員管理の状況該当値テキスト"/>
        <xdr:cNvSpPr txBox="1"/>
      </xdr:nvSpPr>
      <xdr:spPr>
        <a:xfrm>
          <a:off x="17106900" y="100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87065</xdr:rowOff>
    </xdr:from>
    <xdr:to>
      <xdr:col>77</xdr:col>
      <xdr:colOff>95250</xdr:colOff>
      <xdr:row>60</xdr:row>
      <xdr:rowOff>17215</xdr:rowOff>
    </xdr:to>
    <xdr:sp macro="" textlink="">
      <xdr:nvSpPr>
        <xdr:cNvPr id="341" name="楕円 340"/>
        <xdr:cNvSpPr/>
      </xdr:nvSpPr>
      <xdr:spPr>
        <a:xfrm>
          <a:off x="16129000" y="102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27392</xdr:rowOff>
    </xdr:from>
    <xdr:ext cx="736600" cy="259045"/>
    <xdr:sp macro="" textlink="">
      <xdr:nvSpPr>
        <xdr:cNvPr id="342" name="テキスト ボックス 341"/>
        <xdr:cNvSpPr txBox="1"/>
      </xdr:nvSpPr>
      <xdr:spPr>
        <a:xfrm>
          <a:off x="15798800" y="997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91087</xdr:rowOff>
    </xdr:from>
    <xdr:to>
      <xdr:col>73</xdr:col>
      <xdr:colOff>44450</xdr:colOff>
      <xdr:row>60</xdr:row>
      <xdr:rowOff>21237</xdr:rowOff>
    </xdr:to>
    <xdr:sp macro="" textlink="">
      <xdr:nvSpPr>
        <xdr:cNvPr id="343" name="楕円 342"/>
        <xdr:cNvSpPr/>
      </xdr:nvSpPr>
      <xdr:spPr>
        <a:xfrm>
          <a:off x="15240000" y="102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31414</xdr:rowOff>
    </xdr:from>
    <xdr:ext cx="762000" cy="259045"/>
    <xdr:sp macro="" textlink="">
      <xdr:nvSpPr>
        <xdr:cNvPr id="344" name="テキスト ボックス 343"/>
        <xdr:cNvSpPr txBox="1"/>
      </xdr:nvSpPr>
      <xdr:spPr>
        <a:xfrm>
          <a:off x="14909800" y="997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96449</xdr:rowOff>
    </xdr:from>
    <xdr:to>
      <xdr:col>68</xdr:col>
      <xdr:colOff>203200</xdr:colOff>
      <xdr:row>60</xdr:row>
      <xdr:rowOff>26599</xdr:rowOff>
    </xdr:to>
    <xdr:sp macro="" textlink="">
      <xdr:nvSpPr>
        <xdr:cNvPr id="345" name="楕円 344"/>
        <xdr:cNvSpPr/>
      </xdr:nvSpPr>
      <xdr:spPr>
        <a:xfrm>
          <a:off x="14351000" y="102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36776</xdr:rowOff>
    </xdr:from>
    <xdr:ext cx="762000" cy="259045"/>
    <xdr:sp macro="" textlink="">
      <xdr:nvSpPr>
        <xdr:cNvPr id="346" name="テキスト ボックス 345"/>
        <xdr:cNvSpPr txBox="1"/>
      </xdr:nvSpPr>
      <xdr:spPr>
        <a:xfrm>
          <a:off x="14020800" y="99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99130</xdr:rowOff>
    </xdr:from>
    <xdr:to>
      <xdr:col>64</xdr:col>
      <xdr:colOff>152400</xdr:colOff>
      <xdr:row>60</xdr:row>
      <xdr:rowOff>29280</xdr:rowOff>
    </xdr:to>
    <xdr:sp macro="" textlink="">
      <xdr:nvSpPr>
        <xdr:cNvPr id="347" name="楕円 346"/>
        <xdr:cNvSpPr/>
      </xdr:nvSpPr>
      <xdr:spPr>
        <a:xfrm>
          <a:off x="13462000" y="102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39457</xdr:rowOff>
    </xdr:from>
    <xdr:ext cx="762000" cy="259045"/>
    <xdr:sp macro="" textlink="">
      <xdr:nvSpPr>
        <xdr:cNvPr id="348" name="テキスト ボックス 347"/>
        <xdr:cNvSpPr txBox="1"/>
      </xdr:nvSpPr>
      <xdr:spPr>
        <a:xfrm>
          <a:off x="13131800" y="998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類似団体平均を上回っている状況である。平成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普通交付税及び臨時財政対策債が合併算定替から一本算定へと段階的に移行しており、今後の比率の悪化が懸念される。公営企業に対する企業債等繰入額の増加を考慮し、比率が悪化することのないよう事業を展開する必要がある。また、効果的な繰上償還も検討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68580</xdr:rowOff>
    </xdr:to>
    <xdr:cxnSp macro="">
      <xdr:nvCxnSpPr>
        <xdr:cNvPr id="380" name="直線コネクタ 379"/>
        <xdr:cNvCxnSpPr/>
      </xdr:nvCxnSpPr>
      <xdr:spPr>
        <a:xfrm>
          <a:off x="16179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20320</xdr:rowOff>
    </xdr:to>
    <xdr:cxnSp macro="">
      <xdr:nvCxnSpPr>
        <xdr:cNvPr id="383" name="直線コネクタ 382"/>
        <xdr:cNvCxnSpPr/>
      </xdr:nvCxnSpPr>
      <xdr:spPr>
        <a:xfrm>
          <a:off x="15290800" y="753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153162</xdr:rowOff>
    </xdr:from>
    <xdr:to>
      <xdr:col>72</xdr:col>
      <xdr:colOff>203200</xdr:colOff>
      <xdr:row>43</xdr:row>
      <xdr:rowOff>162814</xdr:rowOff>
    </xdr:to>
    <xdr:cxnSp macro="">
      <xdr:nvCxnSpPr>
        <xdr:cNvPr id="386" name="直線コネクタ 385"/>
        <xdr:cNvCxnSpPr/>
      </xdr:nvCxnSpPr>
      <xdr:spPr>
        <a:xfrm>
          <a:off x="14401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29972</xdr:rowOff>
    </xdr:to>
    <xdr:cxnSp macro="">
      <xdr:nvCxnSpPr>
        <xdr:cNvPr id="389" name="直線コネクタ 388"/>
        <xdr:cNvCxnSpPr/>
      </xdr:nvCxnSpPr>
      <xdr:spPr>
        <a:xfrm flipV="1">
          <a:off x="13512800" y="75255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9" name="楕円 398"/>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85107</xdr:rowOff>
    </xdr:from>
    <xdr:ext cx="762000" cy="259045"/>
    <xdr:sp macro="" textlink="">
      <xdr:nvSpPr>
        <xdr:cNvPr id="400"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1" name="楕円 400"/>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2" name="テキスト ボックス 401"/>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112014</xdr:rowOff>
    </xdr:from>
    <xdr:to>
      <xdr:col>73</xdr:col>
      <xdr:colOff>44450</xdr:colOff>
      <xdr:row>44</xdr:row>
      <xdr:rowOff>42164</xdr:rowOff>
    </xdr:to>
    <xdr:sp macro="" textlink="">
      <xdr:nvSpPr>
        <xdr:cNvPr id="403" name="楕円 402"/>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26941</xdr:rowOff>
    </xdr:from>
    <xdr:ext cx="762000" cy="259045"/>
    <xdr:sp macro="" textlink="">
      <xdr:nvSpPr>
        <xdr:cNvPr id="404" name="テキスト ボックス 403"/>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102362</xdr:rowOff>
    </xdr:from>
    <xdr:to>
      <xdr:col>68</xdr:col>
      <xdr:colOff>203200</xdr:colOff>
      <xdr:row>44</xdr:row>
      <xdr:rowOff>32512</xdr:rowOff>
    </xdr:to>
    <xdr:sp macro="" textlink="">
      <xdr:nvSpPr>
        <xdr:cNvPr id="405" name="楕円 404"/>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17289</xdr:rowOff>
    </xdr:from>
    <xdr:ext cx="762000" cy="259045"/>
    <xdr:sp macro="" textlink="">
      <xdr:nvSpPr>
        <xdr:cNvPr id="406" name="テキスト ボックス 405"/>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7" name="楕円 406"/>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08" name="テキスト ボックス 407"/>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大きく上回っている状況である。新町建設計画に基づく事業を進めるため、合併特例債を活用しており、その残高がまだ多く残っていること、また上下水道の整備を急速に進めたことにより借入の残高が多く、事業会計への繰入額が多いことなどが要因となっている。今後、地方債借入の抑制など計画的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109099</xdr:rowOff>
    </xdr:from>
    <xdr:to>
      <xdr:col>81</xdr:col>
      <xdr:colOff>44450</xdr:colOff>
      <xdr:row>20</xdr:row>
      <xdr:rowOff>141272</xdr:rowOff>
    </xdr:to>
    <xdr:cxnSp macro="">
      <xdr:nvCxnSpPr>
        <xdr:cNvPr id="444" name="直線コネクタ 443"/>
        <xdr:cNvCxnSpPr/>
      </xdr:nvCxnSpPr>
      <xdr:spPr>
        <a:xfrm>
          <a:off x="16179800" y="353809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43603</xdr:rowOff>
    </xdr:from>
    <xdr:to>
      <xdr:col>77</xdr:col>
      <xdr:colOff>44450</xdr:colOff>
      <xdr:row>20</xdr:row>
      <xdr:rowOff>109099</xdr:rowOff>
    </xdr:to>
    <xdr:cxnSp macro="">
      <xdr:nvCxnSpPr>
        <xdr:cNvPr id="447" name="直線コネクタ 446"/>
        <xdr:cNvCxnSpPr/>
      </xdr:nvCxnSpPr>
      <xdr:spPr>
        <a:xfrm>
          <a:off x="15290800" y="347260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43603</xdr:rowOff>
    </xdr:from>
    <xdr:to>
      <xdr:col>72</xdr:col>
      <xdr:colOff>203200</xdr:colOff>
      <xdr:row>20</xdr:row>
      <xdr:rowOff>48199</xdr:rowOff>
    </xdr:to>
    <xdr:cxnSp macro="">
      <xdr:nvCxnSpPr>
        <xdr:cNvPr id="450" name="直線コネクタ 449"/>
        <xdr:cNvCxnSpPr/>
      </xdr:nvCxnSpPr>
      <xdr:spPr>
        <a:xfrm flipV="1">
          <a:off x="14401800" y="347260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48199</xdr:rowOff>
    </xdr:from>
    <xdr:to>
      <xdr:col>68</xdr:col>
      <xdr:colOff>152400</xdr:colOff>
      <xdr:row>20</xdr:row>
      <xdr:rowOff>67733</xdr:rowOff>
    </xdr:to>
    <xdr:cxnSp macro="">
      <xdr:nvCxnSpPr>
        <xdr:cNvPr id="453" name="直線コネクタ 452"/>
        <xdr:cNvCxnSpPr/>
      </xdr:nvCxnSpPr>
      <xdr:spPr>
        <a:xfrm flipV="1">
          <a:off x="13512800" y="347719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90472</xdr:rowOff>
    </xdr:from>
    <xdr:to>
      <xdr:col>81</xdr:col>
      <xdr:colOff>95250</xdr:colOff>
      <xdr:row>21</xdr:row>
      <xdr:rowOff>20622</xdr:rowOff>
    </xdr:to>
    <xdr:sp macro="" textlink="">
      <xdr:nvSpPr>
        <xdr:cNvPr id="463" name="楕円 462"/>
        <xdr:cNvSpPr/>
      </xdr:nvSpPr>
      <xdr:spPr>
        <a:xfrm>
          <a:off x="16967200" y="35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62549</xdr:rowOff>
    </xdr:from>
    <xdr:ext cx="762000" cy="259045"/>
    <xdr:sp macro="" textlink="">
      <xdr:nvSpPr>
        <xdr:cNvPr id="464" name="将来負担の状況該当値テキスト"/>
        <xdr:cNvSpPr txBox="1"/>
      </xdr:nvSpPr>
      <xdr:spPr>
        <a:xfrm>
          <a:off x="17106900" y="349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58299</xdr:rowOff>
    </xdr:from>
    <xdr:to>
      <xdr:col>77</xdr:col>
      <xdr:colOff>95250</xdr:colOff>
      <xdr:row>20</xdr:row>
      <xdr:rowOff>159899</xdr:rowOff>
    </xdr:to>
    <xdr:sp macro="" textlink="">
      <xdr:nvSpPr>
        <xdr:cNvPr id="465" name="楕円 464"/>
        <xdr:cNvSpPr/>
      </xdr:nvSpPr>
      <xdr:spPr>
        <a:xfrm>
          <a:off x="16129000" y="34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144676</xdr:rowOff>
    </xdr:from>
    <xdr:ext cx="736600" cy="259045"/>
    <xdr:sp macro="" textlink="">
      <xdr:nvSpPr>
        <xdr:cNvPr id="466" name="テキスト ボックス 465"/>
        <xdr:cNvSpPr txBox="1"/>
      </xdr:nvSpPr>
      <xdr:spPr>
        <a:xfrm>
          <a:off x="15798800" y="357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164253</xdr:rowOff>
    </xdr:from>
    <xdr:to>
      <xdr:col>73</xdr:col>
      <xdr:colOff>44450</xdr:colOff>
      <xdr:row>20</xdr:row>
      <xdr:rowOff>94403</xdr:rowOff>
    </xdr:to>
    <xdr:sp macro="" textlink="">
      <xdr:nvSpPr>
        <xdr:cNvPr id="467" name="楕円 466"/>
        <xdr:cNvSpPr/>
      </xdr:nvSpPr>
      <xdr:spPr>
        <a:xfrm>
          <a:off x="15240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79180</xdr:rowOff>
    </xdr:from>
    <xdr:ext cx="762000" cy="259045"/>
    <xdr:sp macro="" textlink="">
      <xdr:nvSpPr>
        <xdr:cNvPr id="468" name="テキスト ボックス 467"/>
        <xdr:cNvSpPr txBox="1"/>
      </xdr:nvSpPr>
      <xdr:spPr>
        <a:xfrm>
          <a:off x="14909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168849</xdr:rowOff>
    </xdr:from>
    <xdr:to>
      <xdr:col>68</xdr:col>
      <xdr:colOff>203200</xdr:colOff>
      <xdr:row>20</xdr:row>
      <xdr:rowOff>98999</xdr:rowOff>
    </xdr:to>
    <xdr:sp macro="" textlink="">
      <xdr:nvSpPr>
        <xdr:cNvPr id="469" name="楕円 468"/>
        <xdr:cNvSpPr/>
      </xdr:nvSpPr>
      <xdr:spPr>
        <a:xfrm>
          <a:off x="14351000" y="34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83776</xdr:rowOff>
    </xdr:from>
    <xdr:ext cx="762000" cy="259045"/>
    <xdr:sp macro="" textlink="">
      <xdr:nvSpPr>
        <xdr:cNvPr id="470" name="テキスト ボックス 469"/>
        <xdr:cNvSpPr txBox="1"/>
      </xdr:nvSpPr>
      <xdr:spPr>
        <a:xfrm>
          <a:off x="14020800" y="351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16933</xdr:rowOff>
    </xdr:from>
    <xdr:to>
      <xdr:col>64</xdr:col>
      <xdr:colOff>152400</xdr:colOff>
      <xdr:row>20</xdr:row>
      <xdr:rowOff>118533</xdr:rowOff>
    </xdr:to>
    <xdr:sp macro="" textlink="">
      <xdr:nvSpPr>
        <xdr:cNvPr id="471" name="楕円 470"/>
        <xdr:cNvSpPr/>
      </xdr:nvSpPr>
      <xdr:spPr>
        <a:xfrm>
          <a:off x="13462000" y="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103310</xdr:rowOff>
    </xdr:from>
    <xdr:ext cx="762000" cy="259045"/>
    <xdr:sp macro="" textlink="">
      <xdr:nvSpPr>
        <xdr:cNvPr id="472" name="テキスト ボックス 471"/>
        <xdr:cNvSpPr txBox="1"/>
      </xdr:nvSpPr>
      <xdr:spPr>
        <a:xfrm>
          <a:off x="13131800" y="353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29,685
29,477
67.10
12,785,437
12,533,464
239,390
7,414,797
16,021,615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ポイント低くなっている。これは、集中改革プランに掲げた取り組みにより、職員数の削減を行ってきたことが要因といえる。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51562</xdr:rowOff>
    </xdr:from>
    <xdr:to>
      <xdr:col>24</xdr:col>
      <xdr:colOff>25400</xdr:colOff>
      <xdr:row>35</xdr:row>
      <xdr:rowOff>60706</xdr:rowOff>
    </xdr:to>
    <xdr:cxnSp macro="">
      <xdr:nvCxnSpPr>
        <xdr:cNvPr id="64" name="直線コネクタ 63"/>
        <xdr:cNvCxnSpPr/>
      </xdr:nvCxnSpPr>
      <xdr:spPr>
        <a:xfrm flipV="1">
          <a:off x="3987800" y="6052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60706</xdr:rowOff>
    </xdr:to>
    <xdr:cxnSp macro="">
      <xdr:nvCxnSpPr>
        <xdr:cNvPr id="67" name="直線コネクタ 66"/>
        <xdr:cNvCxnSpPr/>
      </xdr:nvCxnSpPr>
      <xdr:spPr>
        <a:xfrm>
          <a:off x="3098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35</xdr:row>
      <xdr:rowOff>42418</xdr:rowOff>
    </xdr:to>
    <xdr:cxnSp macro="">
      <xdr:nvCxnSpPr>
        <xdr:cNvPr id="70" name="直線コネクタ 69"/>
        <xdr:cNvCxnSpPr/>
      </xdr:nvCxnSpPr>
      <xdr:spPr>
        <a:xfrm>
          <a:off x="2209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60706</xdr:rowOff>
    </xdr:to>
    <xdr:cxnSp macro="">
      <xdr:nvCxnSpPr>
        <xdr:cNvPr id="73" name="直線コネクタ 72"/>
        <xdr:cNvCxnSpPr/>
      </xdr:nvCxnSpPr>
      <xdr:spPr>
        <a:xfrm flipV="1">
          <a:off x="1320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80789</xdr:rowOff>
    </xdr:from>
    <xdr:ext cx="762000" cy="259045"/>
    <xdr:sp macro="" textlink="">
      <xdr:nvSpPr>
        <xdr:cNvPr id="84" name="人件費該当値テキスト"/>
        <xdr:cNvSpPr txBox="1"/>
      </xdr:nvSpPr>
      <xdr:spPr>
        <a:xfrm>
          <a:off x="4914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103395</xdr:rowOff>
    </xdr:from>
    <xdr:ext cx="762000" cy="259045"/>
    <xdr:sp macro="" textlink="">
      <xdr:nvSpPr>
        <xdr:cNvPr id="88" name="テキスト ボックス 87"/>
        <xdr:cNvSpPr txBox="1"/>
      </xdr:nvSpPr>
      <xdr:spPr>
        <a:xfrm>
          <a:off x="2717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163068</xdr:rowOff>
    </xdr:from>
    <xdr:to>
      <xdr:col>11</xdr:col>
      <xdr:colOff>60325</xdr:colOff>
      <xdr:row>35</xdr:row>
      <xdr:rowOff>93218</xdr:rowOff>
    </xdr:to>
    <xdr:sp macro="" textlink="">
      <xdr:nvSpPr>
        <xdr:cNvPr id="89" name="楕円 88"/>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103395</xdr:rowOff>
    </xdr:from>
    <xdr:ext cx="762000" cy="259045"/>
    <xdr:sp macro="" textlink="">
      <xdr:nvSpPr>
        <xdr:cNvPr id="90" name="テキスト ボックス 89"/>
        <xdr:cNvSpPr txBox="1"/>
      </xdr:nvSpPr>
      <xdr:spPr>
        <a:xfrm>
          <a:off x="1828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主に、賃金及び需用費の増によるものである。日々、コスト削減の意識を持って業務に取り組んでいるところであるが、今後もさらにそれを徹底する。また、各種施設の維持管理費の増が今後も推測されるが、その縮減・平準化を図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年度に公共施設等総合管理計画の策定を行っており、その活用を図っていく。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161290</xdr:rowOff>
    </xdr:to>
    <xdr:cxnSp macro="">
      <xdr:nvCxnSpPr>
        <xdr:cNvPr id="125" name="直線コネクタ 124"/>
        <xdr:cNvCxnSpPr/>
      </xdr:nvCxnSpPr>
      <xdr:spPr>
        <a:xfrm>
          <a:off x="15671800" y="270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130810</xdr:rowOff>
    </xdr:to>
    <xdr:cxnSp macro="">
      <xdr:nvCxnSpPr>
        <xdr:cNvPr id="128" name="直線コネクタ 127"/>
        <xdr:cNvCxnSpPr/>
      </xdr:nvCxnSpPr>
      <xdr:spPr>
        <a:xfrm>
          <a:off x="14782800" y="262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54610</xdr:rowOff>
    </xdr:to>
    <xdr:cxnSp macro="">
      <xdr:nvCxnSpPr>
        <xdr:cNvPr id="131" name="直線コネクタ 130"/>
        <xdr:cNvCxnSpPr/>
      </xdr:nvCxnSpPr>
      <xdr:spPr>
        <a:xfrm>
          <a:off x="13893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15</xdr:row>
      <xdr:rowOff>31750</xdr:rowOff>
    </xdr:to>
    <xdr:cxnSp macro="">
      <xdr:nvCxnSpPr>
        <xdr:cNvPr id="134" name="直線コネクタ 133"/>
        <xdr:cNvCxnSpPr/>
      </xdr:nvCxnSpPr>
      <xdr:spPr>
        <a:xfrm>
          <a:off x="13004800" y="248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6" name="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0" name="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2" name="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ポイント低くなっているが、前年度より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ポイント上昇し、増加傾向にある。</a:t>
          </a:r>
        </a:p>
        <a:p>
          <a:r>
            <a:rPr kumimoji="1" lang="ja-JP" altLang="en-US" sz="1300">
              <a:latin typeface="ＭＳ Ｐゴシック" panose="020B0600070205080204" pitchFamily="50" charset="-128"/>
              <a:ea typeface="ＭＳ Ｐゴシック" panose="020B0600070205080204" pitchFamily="50" charset="-128"/>
            </a:rPr>
            <a:t>主に、保育所運営費用や自立支援給付費等の増が要因である。医療費等を抑制できるよう、健康推進事業に取り組んでいるところである。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20865</xdr:rowOff>
    </xdr:to>
    <xdr:cxnSp macro="">
      <xdr:nvCxnSpPr>
        <xdr:cNvPr id="188" name="直線コネクタ 187"/>
        <xdr:cNvCxnSpPr/>
      </xdr:nvCxnSpPr>
      <xdr:spPr>
        <a:xfrm>
          <a:off x="3987800" y="9396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137885</xdr:rowOff>
    </xdr:to>
    <xdr:cxnSp macro="">
      <xdr:nvCxnSpPr>
        <xdr:cNvPr id="191" name="直線コネクタ 190"/>
        <xdr:cNvCxnSpPr/>
      </xdr:nvCxnSpPr>
      <xdr:spPr>
        <a:xfrm>
          <a:off x="3098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94343</xdr:rowOff>
    </xdr:to>
    <xdr:cxnSp macro="">
      <xdr:nvCxnSpPr>
        <xdr:cNvPr id="194" name="直線コネクタ 193"/>
        <xdr:cNvCxnSpPr/>
      </xdr:nvCxnSpPr>
      <xdr:spPr>
        <a:xfrm>
          <a:off x="2209800" y="9276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18143</xdr:rowOff>
    </xdr:to>
    <xdr:cxnSp macro="">
      <xdr:nvCxnSpPr>
        <xdr:cNvPr id="197" name="直線コネクタ 196"/>
        <xdr:cNvCxnSpPr/>
      </xdr:nvCxnSpPr>
      <xdr:spPr>
        <a:xfrm>
          <a:off x="1320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5" name="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ポイント上回っている。下水道整備に要した管理経費の公共下水道事業への繰出金の増によるものが主な要因である。独立採算の原則に立って、経費節減をはじめ経営の健全化に努める。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96520</xdr:rowOff>
    </xdr:to>
    <xdr:cxnSp macro="">
      <xdr:nvCxnSpPr>
        <xdr:cNvPr id="249" name="直線コネクタ 248"/>
        <xdr:cNvCxnSpPr/>
      </xdr:nvCxnSpPr>
      <xdr:spPr>
        <a:xfrm>
          <a:off x="15671800" y="102082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92710</xdr:rowOff>
    </xdr:to>
    <xdr:cxnSp macro="">
      <xdr:nvCxnSpPr>
        <xdr:cNvPr id="252" name="直線コネクタ 251"/>
        <xdr:cNvCxnSpPr/>
      </xdr:nvCxnSpPr>
      <xdr:spPr>
        <a:xfrm>
          <a:off x="14782800" y="1007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134620</xdr:rowOff>
    </xdr:to>
    <xdr:cxnSp macro="">
      <xdr:nvCxnSpPr>
        <xdr:cNvPr id="255" name="直線コネクタ 254"/>
        <xdr:cNvCxnSpPr/>
      </xdr:nvCxnSpPr>
      <xdr:spPr>
        <a:xfrm>
          <a:off x="13893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119380</xdr:rowOff>
    </xdr:to>
    <xdr:cxnSp macro="">
      <xdr:nvCxnSpPr>
        <xdr:cNvPr id="258" name="直線コネクタ 257"/>
        <xdr:cNvCxnSpPr/>
      </xdr:nvCxnSpPr>
      <xdr:spPr>
        <a:xfrm>
          <a:off x="13004800" y="1005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45720</xdr:rowOff>
    </xdr:from>
    <xdr:to>
      <xdr:col>82</xdr:col>
      <xdr:colOff>158750</xdr:colOff>
      <xdr:row>60</xdr:row>
      <xdr:rowOff>147320</xdr:rowOff>
    </xdr:to>
    <xdr:sp macro="" textlink="">
      <xdr:nvSpPr>
        <xdr:cNvPr id="268" name="楕円 267"/>
        <xdr:cNvSpPr/>
      </xdr:nvSpPr>
      <xdr:spPr>
        <a:xfrm>
          <a:off x="164592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125747</xdr:rowOff>
    </xdr:from>
    <xdr:ext cx="762000" cy="259045"/>
    <xdr:sp macro="" textlink="">
      <xdr:nvSpPr>
        <xdr:cNvPr id="269" name="その他該当値テキスト"/>
        <xdr:cNvSpPr txBox="1"/>
      </xdr:nvSpPr>
      <xdr:spPr>
        <a:xfrm>
          <a:off x="16598900" y="102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0" name="楕円 269"/>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1" name="テキスト ボックス 270"/>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2" name="楕円 271"/>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3" name="テキスト ボックス 272"/>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4" name="楕円 273"/>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5" name="テキスト ボックス 274"/>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6" name="楕円 275"/>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7" name="テキスト ボックス 276"/>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ポイント下がったものの、類似団体平均を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ポイント上回っている。主に、上水道事業や一部事務組合への負担金によるものであり、負担金の内容精査に努める。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165862</xdr:rowOff>
    </xdr:to>
    <xdr:cxnSp macro="">
      <xdr:nvCxnSpPr>
        <xdr:cNvPr id="307" name="直線コネクタ 306"/>
        <xdr:cNvCxnSpPr/>
      </xdr:nvCxnSpPr>
      <xdr:spPr>
        <a:xfrm flipV="1">
          <a:off x="15671800" y="638606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3556</xdr:rowOff>
    </xdr:to>
    <xdr:cxnSp macro="">
      <xdr:nvCxnSpPr>
        <xdr:cNvPr id="310" name="直線コネクタ 309"/>
        <xdr:cNvCxnSpPr/>
      </xdr:nvCxnSpPr>
      <xdr:spPr>
        <a:xfrm flipV="1">
          <a:off x="14782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44704</xdr:rowOff>
    </xdr:to>
    <xdr:cxnSp macro="">
      <xdr:nvCxnSpPr>
        <xdr:cNvPr id="313" name="直線コネクタ 312"/>
        <xdr:cNvCxnSpPr/>
      </xdr:nvCxnSpPr>
      <xdr:spPr>
        <a:xfrm flipV="1">
          <a:off x="13893800" y="6518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44704</xdr:rowOff>
    </xdr:to>
    <xdr:cxnSp macro="">
      <xdr:nvCxnSpPr>
        <xdr:cNvPr id="316" name="直線コネクタ 315"/>
        <xdr:cNvCxnSpPr/>
      </xdr:nvCxnSpPr>
      <xdr:spPr>
        <a:xfrm>
          <a:off x="13004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6" name="楕円 325"/>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7"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8" name="楕円 327"/>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9" name="テキスト ボックス 328"/>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0" name="楕円 329"/>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1" name="テキスト ボックス 330"/>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2" name="楕円 331"/>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3" name="テキスト ボックス 332"/>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4" name="楕円 333"/>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5" name="テキスト ボックス 334"/>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合併特例債活用等による大規模事業により、公債費の経常収支比率は、類似団体平均を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ポイント上回っている。財政計画に基づき、元金償還額の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％を超えない地方債の発行及び繰上償還を行うなど、自立した持続可能な自治体経営に努める。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100330</xdr:rowOff>
    </xdr:to>
    <xdr:cxnSp macro="">
      <xdr:nvCxnSpPr>
        <xdr:cNvPr id="368" name="直線コネクタ 367"/>
        <xdr:cNvCxnSpPr/>
      </xdr:nvCxnSpPr>
      <xdr:spPr>
        <a:xfrm flipV="1">
          <a:off x="3987800" y="135229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79</xdr:row>
      <xdr:rowOff>115570</xdr:rowOff>
    </xdr:to>
    <xdr:cxnSp macro="">
      <xdr:nvCxnSpPr>
        <xdr:cNvPr id="371" name="直線コネクタ 370"/>
        <xdr:cNvCxnSpPr/>
      </xdr:nvCxnSpPr>
      <xdr:spPr>
        <a:xfrm flipV="1">
          <a:off x="3098800" y="1364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79</xdr:row>
      <xdr:rowOff>138430</xdr:rowOff>
    </xdr:to>
    <xdr:cxnSp macro="">
      <xdr:nvCxnSpPr>
        <xdr:cNvPr id="374" name="直線コネクタ 373"/>
        <xdr:cNvCxnSpPr/>
      </xdr:nvCxnSpPr>
      <xdr:spPr>
        <a:xfrm flipV="1">
          <a:off x="2209800" y="1366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79</xdr:row>
      <xdr:rowOff>146050</xdr:rowOff>
    </xdr:to>
    <xdr:cxnSp macro="">
      <xdr:nvCxnSpPr>
        <xdr:cNvPr id="377" name="直線コネクタ 376"/>
        <xdr:cNvCxnSpPr/>
      </xdr:nvCxnSpPr>
      <xdr:spPr>
        <a:xfrm flipV="1">
          <a:off x="1320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7" name="楕円 386"/>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88"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389" name="楕円 388"/>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390" name="テキスト ボックス 389"/>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1" name="楕円 390"/>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2" name="テキスト ボックス 391"/>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3" name="楕円 392"/>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4" name="テキスト ボックス 393"/>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5" name="楕円 394"/>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96" name="テキスト ボックス 395"/>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物件費については類似団体平均を下回っているが、補助費等、その他で類似団体平均を上回っているため、総合して類似団体平均と変わらない数値となっている。補助費等では一部事務組合の負担金の内容を精査、その他では公営企業の経費節減などの努力により繰出金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77</xdr:row>
      <xdr:rowOff>170435</xdr:rowOff>
    </xdr:to>
    <xdr:cxnSp macro="">
      <xdr:nvCxnSpPr>
        <xdr:cNvPr id="427" name="直線コネクタ 426"/>
        <xdr:cNvCxnSpPr/>
      </xdr:nvCxnSpPr>
      <xdr:spPr>
        <a:xfrm>
          <a:off x="15671800" y="13358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156718</xdr:rowOff>
    </xdr:to>
    <xdr:cxnSp macro="">
      <xdr:nvCxnSpPr>
        <xdr:cNvPr id="430" name="直線コネクタ 429"/>
        <xdr:cNvCxnSpPr/>
      </xdr:nvCxnSpPr>
      <xdr:spPr>
        <a:xfrm>
          <a:off x="14782800" y="132074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5842</xdr:rowOff>
    </xdr:to>
    <xdr:cxnSp macro="">
      <xdr:nvCxnSpPr>
        <xdr:cNvPr id="433" name="直線コネクタ 432"/>
        <xdr:cNvCxnSpPr/>
      </xdr:nvCxnSpPr>
      <xdr:spPr>
        <a:xfrm>
          <a:off x="13893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163576</xdr:rowOff>
    </xdr:to>
    <xdr:cxnSp macro="">
      <xdr:nvCxnSpPr>
        <xdr:cNvPr id="436" name="直線コネクタ 435"/>
        <xdr:cNvCxnSpPr/>
      </xdr:nvCxnSpPr>
      <xdr:spPr>
        <a:xfrm>
          <a:off x="13004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6" name="楕円 445"/>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7"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8" name="楕円 447"/>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9" name="テキスト ボックス 448"/>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0" name="楕円 449"/>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1" name="テキスト ボックス 450"/>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2" name="楕円 451"/>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3" name="テキスト ボックス 452"/>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4" name="楕円 453"/>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5" name="テキスト ボックス 454"/>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40518</xdr:rowOff>
    </xdr:from>
    <xdr:to>
      <xdr:col>29</xdr:col>
      <xdr:colOff>127000</xdr:colOff>
      <xdr:row>18</xdr:row>
      <xdr:rowOff>55884</xdr:rowOff>
    </xdr:to>
    <xdr:cxnSp macro="">
      <xdr:nvCxnSpPr>
        <xdr:cNvPr id="52" name="直線コネクタ 51"/>
        <xdr:cNvCxnSpPr/>
      </xdr:nvCxnSpPr>
      <xdr:spPr bwMode="auto">
        <a:xfrm>
          <a:off x="5003800" y="3174243"/>
          <a:ext cx="647700" cy="1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40518</xdr:rowOff>
    </xdr:from>
    <xdr:to>
      <xdr:col>26</xdr:col>
      <xdr:colOff>50800</xdr:colOff>
      <xdr:row>18</xdr:row>
      <xdr:rowOff>45368</xdr:rowOff>
    </xdr:to>
    <xdr:cxnSp macro="">
      <xdr:nvCxnSpPr>
        <xdr:cNvPr id="55" name="直線コネクタ 54"/>
        <xdr:cNvCxnSpPr/>
      </xdr:nvCxnSpPr>
      <xdr:spPr bwMode="auto">
        <a:xfrm flipV="1">
          <a:off x="4305300" y="3174243"/>
          <a:ext cx="698500" cy="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45368</xdr:rowOff>
    </xdr:from>
    <xdr:to>
      <xdr:col>22</xdr:col>
      <xdr:colOff>114300</xdr:colOff>
      <xdr:row>18</xdr:row>
      <xdr:rowOff>65730</xdr:rowOff>
    </xdr:to>
    <xdr:cxnSp macro="">
      <xdr:nvCxnSpPr>
        <xdr:cNvPr id="58" name="直線コネクタ 57"/>
        <xdr:cNvCxnSpPr/>
      </xdr:nvCxnSpPr>
      <xdr:spPr bwMode="auto">
        <a:xfrm flipV="1">
          <a:off x="3606800" y="3179093"/>
          <a:ext cx="6985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65730</xdr:rowOff>
    </xdr:from>
    <xdr:to>
      <xdr:col>18</xdr:col>
      <xdr:colOff>177800</xdr:colOff>
      <xdr:row>18</xdr:row>
      <xdr:rowOff>71510</xdr:rowOff>
    </xdr:to>
    <xdr:cxnSp macro="">
      <xdr:nvCxnSpPr>
        <xdr:cNvPr id="61" name="直線コネクタ 60"/>
        <xdr:cNvCxnSpPr/>
      </xdr:nvCxnSpPr>
      <xdr:spPr bwMode="auto">
        <a:xfrm flipV="1">
          <a:off x="2908300" y="3199455"/>
          <a:ext cx="698500" cy="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5084</xdr:rowOff>
    </xdr:from>
    <xdr:to>
      <xdr:col>29</xdr:col>
      <xdr:colOff>177800</xdr:colOff>
      <xdr:row>18</xdr:row>
      <xdr:rowOff>106684</xdr:rowOff>
    </xdr:to>
    <xdr:sp macro="" textlink="">
      <xdr:nvSpPr>
        <xdr:cNvPr id="71" name="楕円 70"/>
        <xdr:cNvSpPr/>
      </xdr:nvSpPr>
      <xdr:spPr bwMode="auto">
        <a:xfrm>
          <a:off x="5600700" y="31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148611</xdr:rowOff>
    </xdr:from>
    <xdr:ext cx="762000" cy="259045"/>
    <xdr:sp macro="" textlink="">
      <xdr:nvSpPr>
        <xdr:cNvPr id="72" name="人口1人当たり決算額の推移該当値テキスト130"/>
        <xdr:cNvSpPr txBox="1"/>
      </xdr:nvSpPr>
      <xdr:spPr>
        <a:xfrm>
          <a:off x="5740400" y="311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161168</xdr:rowOff>
    </xdr:from>
    <xdr:to>
      <xdr:col>26</xdr:col>
      <xdr:colOff>101600</xdr:colOff>
      <xdr:row>18</xdr:row>
      <xdr:rowOff>91318</xdr:rowOff>
    </xdr:to>
    <xdr:sp macro="" textlink="">
      <xdr:nvSpPr>
        <xdr:cNvPr id="73" name="楕円 72"/>
        <xdr:cNvSpPr/>
      </xdr:nvSpPr>
      <xdr:spPr bwMode="auto">
        <a:xfrm>
          <a:off x="4953000" y="3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76095</xdr:rowOff>
    </xdr:from>
    <xdr:ext cx="736600" cy="259045"/>
    <xdr:sp macro="" textlink="">
      <xdr:nvSpPr>
        <xdr:cNvPr id="74" name="テキスト ボックス 73"/>
        <xdr:cNvSpPr txBox="1"/>
      </xdr:nvSpPr>
      <xdr:spPr>
        <a:xfrm>
          <a:off x="4622800" y="320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166018</xdr:rowOff>
    </xdr:from>
    <xdr:to>
      <xdr:col>22</xdr:col>
      <xdr:colOff>165100</xdr:colOff>
      <xdr:row>18</xdr:row>
      <xdr:rowOff>96168</xdr:rowOff>
    </xdr:to>
    <xdr:sp macro="" textlink="">
      <xdr:nvSpPr>
        <xdr:cNvPr id="75" name="楕円 74"/>
        <xdr:cNvSpPr/>
      </xdr:nvSpPr>
      <xdr:spPr bwMode="auto">
        <a:xfrm>
          <a:off x="4254500" y="312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80945</xdr:rowOff>
    </xdr:from>
    <xdr:ext cx="762000" cy="259045"/>
    <xdr:sp macro="" textlink="">
      <xdr:nvSpPr>
        <xdr:cNvPr id="76" name="テキスト ボックス 75"/>
        <xdr:cNvSpPr txBox="1"/>
      </xdr:nvSpPr>
      <xdr:spPr>
        <a:xfrm>
          <a:off x="3924300" y="321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14930</xdr:rowOff>
    </xdr:from>
    <xdr:to>
      <xdr:col>19</xdr:col>
      <xdr:colOff>38100</xdr:colOff>
      <xdr:row>18</xdr:row>
      <xdr:rowOff>116530</xdr:rowOff>
    </xdr:to>
    <xdr:sp macro="" textlink="">
      <xdr:nvSpPr>
        <xdr:cNvPr id="77" name="楕円 76"/>
        <xdr:cNvSpPr/>
      </xdr:nvSpPr>
      <xdr:spPr bwMode="auto">
        <a:xfrm>
          <a:off x="3556000" y="314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101307</xdr:rowOff>
    </xdr:from>
    <xdr:ext cx="762000" cy="259045"/>
    <xdr:sp macro="" textlink="">
      <xdr:nvSpPr>
        <xdr:cNvPr id="78" name="テキスト ボックス 77"/>
        <xdr:cNvSpPr txBox="1"/>
      </xdr:nvSpPr>
      <xdr:spPr>
        <a:xfrm>
          <a:off x="3225800" y="32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20710</xdr:rowOff>
    </xdr:from>
    <xdr:to>
      <xdr:col>15</xdr:col>
      <xdr:colOff>101600</xdr:colOff>
      <xdr:row>18</xdr:row>
      <xdr:rowOff>122310</xdr:rowOff>
    </xdr:to>
    <xdr:sp macro="" textlink="">
      <xdr:nvSpPr>
        <xdr:cNvPr id="79" name="楕円 78"/>
        <xdr:cNvSpPr/>
      </xdr:nvSpPr>
      <xdr:spPr bwMode="auto">
        <a:xfrm>
          <a:off x="2857500" y="315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107087</xdr:rowOff>
    </xdr:from>
    <xdr:ext cx="762000" cy="259045"/>
    <xdr:sp macro="" textlink="">
      <xdr:nvSpPr>
        <xdr:cNvPr id="80" name="テキスト ボックス 79"/>
        <xdr:cNvSpPr txBox="1"/>
      </xdr:nvSpPr>
      <xdr:spPr>
        <a:xfrm>
          <a:off x="2527300" y="32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92645</xdr:rowOff>
    </xdr:from>
    <xdr:to>
      <xdr:col>29</xdr:col>
      <xdr:colOff>127000</xdr:colOff>
      <xdr:row>34</xdr:row>
      <xdr:rowOff>99176</xdr:rowOff>
    </xdr:to>
    <xdr:cxnSp macro="">
      <xdr:nvCxnSpPr>
        <xdr:cNvPr id="115" name="直線コネクタ 114"/>
        <xdr:cNvCxnSpPr/>
      </xdr:nvCxnSpPr>
      <xdr:spPr bwMode="auto">
        <a:xfrm flipV="1">
          <a:off x="5003800" y="6360095"/>
          <a:ext cx="6477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99176</xdr:rowOff>
    </xdr:from>
    <xdr:to>
      <xdr:col>26</xdr:col>
      <xdr:colOff>50800</xdr:colOff>
      <xdr:row>34</xdr:row>
      <xdr:rowOff>136144</xdr:rowOff>
    </xdr:to>
    <xdr:cxnSp macro="">
      <xdr:nvCxnSpPr>
        <xdr:cNvPr id="118" name="直線コネクタ 117"/>
        <xdr:cNvCxnSpPr/>
      </xdr:nvCxnSpPr>
      <xdr:spPr bwMode="auto">
        <a:xfrm flipV="1">
          <a:off x="4305300" y="6366626"/>
          <a:ext cx="6985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136144</xdr:rowOff>
    </xdr:from>
    <xdr:to>
      <xdr:col>22</xdr:col>
      <xdr:colOff>114300</xdr:colOff>
      <xdr:row>34</xdr:row>
      <xdr:rowOff>172393</xdr:rowOff>
    </xdr:to>
    <xdr:cxnSp macro="">
      <xdr:nvCxnSpPr>
        <xdr:cNvPr id="121" name="直線コネクタ 120"/>
        <xdr:cNvCxnSpPr/>
      </xdr:nvCxnSpPr>
      <xdr:spPr bwMode="auto">
        <a:xfrm flipV="1">
          <a:off x="3606800" y="6403594"/>
          <a:ext cx="6985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126771</xdr:rowOff>
    </xdr:from>
    <xdr:to>
      <xdr:col>18</xdr:col>
      <xdr:colOff>177800</xdr:colOff>
      <xdr:row>34</xdr:row>
      <xdr:rowOff>172393</xdr:rowOff>
    </xdr:to>
    <xdr:cxnSp macro="">
      <xdr:nvCxnSpPr>
        <xdr:cNvPr id="124" name="直線コネクタ 123"/>
        <xdr:cNvCxnSpPr/>
      </xdr:nvCxnSpPr>
      <xdr:spPr bwMode="auto">
        <a:xfrm>
          <a:off x="2908300" y="6394221"/>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41845</xdr:rowOff>
    </xdr:from>
    <xdr:to>
      <xdr:col>29</xdr:col>
      <xdr:colOff>177800</xdr:colOff>
      <xdr:row>34</xdr:row>
      <xdr:rowOff>143445</xdr:rowOff>
    </xdr:to>
    <xdr:sp macro="" textlink="">
      <xdr:nvSpPr>
        <xdr:cNvPr id="134" name="楕円 133"/>
        <xdr:cNvSpPr/>
      </xdr:nvSpPr>
      <xdr:spPr bwMode="auto">
        <a:xfrm>
          <a:off x="5600700" y="630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229822</xdr:rowOff>
    </xdr:from>
    <xdr:ext cx="762000" cy="259045"/>
    <xdr:sp macro="" textlink="">
      <xdr:nvSpPr>
        <xdr:cNvPr id="135" name="人口1人当たり決算額の推移該当値テキスト445"/>
        <xdr:cNvSpPr txBox="1"/>
      </xdr:nvSpPr>
      <xdr:spPr>
        <a:xfrm>
          <a:off x="5740400" y="615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48376</xdr:rowOff>
    </xdr:from>
    <xdr:to>
      <xdr:col>26</xdr:col>
      <xdr:colOff>101600</xdr:colOff>
      <xdr:row>34</xdr:row>
      <xdr:rowOff>149976</xdr:rowOff>
    </xdr:to>
    <xdr:sp macro="" textlink="">
      <xdr:nvSpPr>
        <xdr:cNvPr id="136" name="楕円 135"/>
        <xdr:cNvSpPr/>
      </xdr:nvSpPr>
      <xdr:spPr bwMode="auto">
        <a:xfrm>
          <a:off x="4953000" y="631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160153</xdr:rowOff>
    </xdr:from>
    <xdr:ext cx="736600" cy="259045"/>
    <xdr:sp macro="" textlink="">
      <xdr:nvSpPr>
        <xdr:cNvPr id="137" name="テキスト ボックス 136"/>
        <xdr:cNvSpPr txBox="1"/>
      </xdr:nvSpPr>
      <xdr:spPr>
        <a:xfrm>
          <a:off x="4622800" y="608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85344</xdr:rowOff>
    </xdr:from>
    <xdr:to>
      <xdr:col>22</xdr:col>
      <xdr:colOff>165100</xdr:colOff>
      <xdr:row>34</xdr:row>
      <xdr:rowOff>186944</xdr:rowOff>
    </xdr:to>
    <xdr:sp macro="" textlink="">
      <xdr:nvSpPr>
        <xdr:cNvPr id="138" name="楕円 137"/>
        <xdr:cNvSpPr/>
      </xdr:nvSpPr>
      <xdr:spPr bwMode="auto">
        <a:xfrm>
          <a:off x="4254500" y="63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197121</xdr:rowOff>
    </xdr:from>
    <xdr:ext cx="762000" cy="259045"/>
    <xdr:sp macro="" textlink="">
      <xdr:nvSpPr>
        <xdr:cNvPr id="139" name="テキスト ボックス 138"/>
        <xdr:cNvSpPr txBox="1"/>
      </xdr:nvSpPr>
      <xdr:spPr>
        <a:xfrm>
          <a:off x="3924300" y="61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121593</xdr:rowOff>
    </xdr:from>
    <xdr:to>
      <xdr:col>19</xdr:col>
      <xdr:colOff>38100</xdr:colOff>
      <xdr:row>34</xdr:row>
      <xdr:rowOff>223193</xdr:rowOff>
    </xdr:to>
    <xdr:sp macro="" textlink="">
      <xdr:nvSpPr>
        <xdr:cNvPr id="140" name="楕円 139"/>
        <xdr:cNvSpPr/>
      </xdr:nvSpPr>
      <xdr:spPr bwMode="auto">
        <a:xfrm>
          <a:off x="3556000" y="638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233370</xdr:rowOff>
    </xdr:from>
    <xdr:ext cx="762000" cy="259045"/>
    <xdr:sp macro="" textlink="">
      <xdr:nvSpPr>
        <xdr:cNvPr id="141" name="テキスト ボックス 140"/>
        <xdr:cNvSpPr txBox="1"/>
      </xdr:nvSpPr>
      <xdr:spPr>
        <a:xfrm>
          <a:off x="3225800" y="615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75971</xdr:rowOff>
    </xdr:from>
    <xdr:to>
      <xdr:col>15</xdr:col>
      <xdr:colOff>101600</xdr:colOff>
      <xdr:row>34</xdr:row>
      <xdr:rowOff>177571</xdr:rowOff>
    </xdr:to>
    <xdr:sp macro="" textlink="">
      <xdr:nvSpPr>
        <xdr:cNvPr id="142" name="楕円 141"/>
        <xdr:cNvSpPr/>
      </xdr:nvSpPr>
      <xdr:spPr bwMode="auto">
        <a:xfrm>
          <a:off x="2857500" y="634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187748</xdr:rowOff>
    </xdr:from>
    <xdr:ext cx="762000" cy="259045"/>
    <xdr:sp macro="" textlink="">
      <xdr:nvSpPr>
        <xdr:cNvPr id="143" name="テキスト ボックス 142"/>
        <xdr:cNvSpPr txBox="1"/>
      </xdr:nvSpPr>
      <xdr:spPr>
        <a:xfrm>
          <a:off x="2527300" y="611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29,685
29,477
67.10
12,785,437
12,533,464
239,390
7,414,797
16,021,615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165793</xdr:rowOff>
    </xdr:from>
    <xdr:to>
      <xdr:col>24</xdr:col>
      <xdr:colOff>63500</xdr:colOff>
      <xdr:row>37</xdr:row>
      <xdr:rowOff>956</xdr:rowOff>
    </xdr:to>
    <xdr:cxnSp macro="">
      <xdr:nvCxnSpPr>
        <xdr:cNvPr id="63" name="直線コネクタ 62"/>
        <xdr:cNvCxnSpPr/>
      </xdr:nvCxnSpPr>
      <xdr:spPr>
        <a:xfrm>
          <a:off x="3797300" y="6337993"/>
          <a:ext cx="8382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150509</xdr:rowOff>
    </xdr:from>
    <xdr:to>
      <xdr:col>19</xdr:col>
      <xdr:colOff>177800</xdr:colOff>
      <xdr:row>36</xdr:row>
      <xdr:rowOff>165793</xdr:rowOff>
    </xdr:to>
    <xdr:cxnSp macro="">
      <xdr:nvCxnSpPr>
        <xdr:cNvPr id="66" name="直線コネクタ 65"/>
        <xdr:cNvCxnSpPr/>
      </xdr:nvCxnSpPr>
      <xdr:spPr>
        <a:xfrm>
          <a:off x="2908300" y="6322709"/>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150509</xdr:rowOff>
    </xdr:from>
    <xdr:to>
      <xdr:col>15</xdr:col>
      <xdr:colOff>50800</xdr:colOff>
      <xdr:row>36</xdr:row>
      <xdr:rowOff>155898</xdr:rowOff>
    </xdr:to>
    <xdr:cxnSp macro="">
      <xdr:nvCxnSpPr>
        <xdr:cNvPr id="69" name="直線コネクタ 68"/>
        <xdr:cNvCxnSpPr/>
      </xdr:nvCxnSpPr>
      <xdr:spPr>
        <a:xfrm flipV="1">
          <a:off x="2019300" y="6322709"/>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128809</xdr:rowOff>
    </xdr:from>
    <xdr:to>
      <xdr:col>10</xdr:col>
      <xdr:colOff>114300</xdr:colOff>
      <xdr:row>36</xdr:row>
      <xdr:rowOff>155898</xdr:rowOff>
    </xdr:to>
    <xdr:cxnSp macro="">
      <xdr:nvCxnSpPr>
        <xdr:cNvPr id="72" name="直線コネクタ 71"/>
        <xdr:cNvCxnSpPr/>
      </xdr:nvCxnSpPr>
      <xdr:spPr>
        <a:xfrm>
          <a:off x="1130300" y="6301009"/>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121606</xdr:rowOff>
    </xdr:from>
    <xdr:to>
      <xdr:col>24</xdr:col>
      <xdr:colOff>114300</xdr:colOff>
      <xdr:row>37</xdr:row>
      <xdr:rowOff>51756</xdr:rowOff>
    </xdr:to>
    <xdr:sp macro="" textlink="">
      <xdr:nvSpPr>
        <xdr:cNvPr id="82" name="楕円 81"/>
        <xdr:cNvSpPr/>
      </xdr:nvSpPr>
      <xdr:spPr>
        <a:xfrm>
          <a:off x="4584700" y="6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100033</xdr:rowOff>
    </xdr:from>
    <xdr:ext cx="534377" cy="259045"/>
    <xdr:sp macro="" textlink="">
      <xdr:nvSpPr>
        <xdr:cNvPr id="83" name="人件費該当値テキスト"/>
        <xdr:cNvSpPr txBox="1"/>
      </xdr:nvSpPr>
      <xdr:spPr>
        <a:xfrm>
          <a:off x="4686300" y="62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114993</xdr:rowOff>
    </xdr:from>
    <xdr:to>
      <xdr:col>20</xdr:col>
      <xdr:colOff>38100</xdr:colOff>
      <xdr:row>37</xdr:row>
      <xdr:rowOff>45143</xdr:rowOff>
    </xdr:to>
    <xdr:sp macro="" textlink="">
      <xdr:nvSpPr>
        <xdr:cNvPr id="84" name="楕円 83"/>
        <xdr:cNvSpPr/>
      </xdr:nvSpPr>
      <xdr:spPr>
        <a:xfrm>
          <a:off x="3746500" y="62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36270</xdr:rowOff>
    </xdr:from>
    <xdr:ext cx="534377" cy="259045"/>
    <xdr:sp macro="" textlink="">
      <xdr:nvSpPr>
        <xdr:cNvPr id="85" name="テキスト ボックス 84"/>
        <xdr:cNvSpPr txBox="1"/>
      </xdr:nvSpPr>
      <xdr:spPr>
        <a:xfrm>
          <a:off x="3530111" y="63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99709</xdr:rowOff>
    </xdr:from>
    <xdr:to>
      <xdr:col>15</xdr:col>
      <xdr:colOff>101600</xdr:colOff>
      <xdr:row>37</xdr:row>
      <xdr:rowOff>29859</xdr:rowOff>
    </xdr:to>
    <xdr:sp macro="" textlink="">
      <xdr:nvSpPr>
        <xdr:cNvPr id="86" name="楕円 85"/>
        <xdr:cNvSpPr/>
      </xdr:nvSpPr>
      <xdr:spPr>
        <a:xfrm>
          <a:off x="2857500" y="62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20986</xdr:rowOff>
    </xdr:from>
    <xdr:ext cx="534377" cy="259045"/>
    <xdr:sp macro="" textlink="">
      <xdr:nvSpPr>
        <xdr:cNvPr id="87" name="テキスト ボックス 86"/>
        <xdr:cNvSpPr txBox="1"/>
      </xdr:nvSpPr>
      <xdr:spPr>
        <a:xfrm>
          <a:off x="2641111" y="63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105098</xdr:rowOff>
    </xdr:from>
    <xdr:to>
      <xdr:col>10</xdr:col>
      <xdr:colOff>165100</xdr:colOff>
      <xdr:row>37</xdr:row>
      <xdr:rowOff>35248</xdr:rowOff>
    </xdr:to>
    <xdr:sp macro="" textlink="">
      <xdr:nvSpPr>
        <xdr:cNvPr id="88" name="楕円 87"/>
        <xdr:cNvSpPr/>
      </xdr:nvSpPr>
      <xdr:spPr>
        <a:xfrm>
          <a:off x="1968500" y="62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26375</xdr:rowOff>
    </xdr:from>
    <xdr:ext cx="534377" cy="259045"/>
    <xdr:sp macro="" textlink="">
      <xdr:nvSpPr>
        <xdr:cNvPr id="89" name="テキスト ボックス 88"/>
        <xdr:cNvSpPr txBox="1"/>
      </xdr:nvSpPr>
      <xdr:spPr>
        <a:xfrm>
          <a:off x="1752111" y="63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78009</xdr:rowOff>
    </xdr:from>
    <xdr:to>
      <xdr:col>6</xdr:col>
      <xdr:colOff>38100</xdr:colOff>
      <xdr:row>37</xdr:row>
      <xdr:rowOff>8159</xdr:rowOff>
    </xdr:to>
    <xdr:sp macro="" textlink="">
      <xdr:nvSpPr>
        <xdr:cNvPr id="90" name="楕円 89"/>
        <xdr:cNvSpPr/>
      </xdr:nvSpPr>
      <xdr:spPr>
        <a:xfrm>
          <a:off x="1079500" y="62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170736</xdr:rowOff>
    </xdr:from>
    <xdr:ext cx="534377" cy="259045"/>
    <xdr:sp macro="" textlink="">
      <xdr:nvSpPr>
        <xdr:cNvPr id="91" name="テキスト ボックス 90"/>
        <xdr:cNvSpPr txBox="1"/>
      </xdr:nvSpPr>
      <xdr:spPr>
        <a:xfrm>
          <a:off x="863111" y="634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88222</xdr:rowOff>
    </xdr:from>
    <xdr:to>
      <xdr:col>24</xdr:col>
      <xdr:colOff>63500</xdr:colOff>
      <xdr:row>57</xdr:row>
      <xdr:rowOff>99673</xdr:rowOff>
    </xdr:to>
    <xdr:cxnSp macro="">
      <xdr:nvCxnSpPr>
        <xdr:cNvPr id="123" name="直線コネクタ 122"/>
        <xdr:cNvCxnSpPr/>
      </xdr:nvCxnSpPr>
      <xdr:spPr>
        <a:xfrm>
          <a:off x="3797300" y="9860872"/>
          <a:ext cx="838200" cy="1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88222</xdr:rowOff>
    </xdr:from>
    <xdr:to>
      <xdr:col>19</xdr:col>
      <xdr:colOff>177800</xdr:colOff>
      <xdr:row>57</xdr:row>
      <xdr:rowOff>131068</xdr:rowOff>
    </xdr:to>
    <xdr:cxnSp macro="">
      <xdr:nvCxnSpPr>
        <xdr:cNvPr id="126" name="直線コネクタ 125"/>
        <xdr:cNvCxnSpPr/>
      </xdr:nvCxnSpPr>
      <xdr:spPr>
        <a:xfrm flipV="1">
          <a:off x="2908300" y="986087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126789</xdr:rowOff>
    </xdr:from>
    <xdr:to>
      <xdr:col>15</xdr:col>
      <xdr:colOff>50800</xdr:colOff>
      <xdr:row>57</xdr:row>
      <xdr:rowOff>131068</xdr:rowOff>
    </xdr:to>
    <xdr:cxnSp macro="">
      <xdr:nvCxnSpPr>
        <xdr:cNvPr id="129" name="直線コネクタ 128"/>
        <xdr:cNvCxnSpPr/>
      </xdr:nvCxnSpPr>
      <xdr:spPr>
        <a:xfrm>
          <a:off x="2019300" y="9899439"/>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126789</xdr:rowOff>
    </xdr:from>
    <xdr:to>
      <xdr:col>10</xdr:col>
      <xdr:colOff>114300</xdr:colOff>
      <xdr:row>57</xdr:row>
      <xdr:rowOff>153395</xdr:rowOff>
    </xdr:to>
    <xdr:cxnSp macro="">
      <xdr:nvCxnSpPr>
        <xdr:cNvPr id="132" name="直線コネクタ 131"/>
        <xdr:cNvCxnSpPr/>
      </xdr:nvCxnSpPr>
      <xdr:spPr>
        <a:xfrm flipV="1">
          <a:off x="1130300" y="9899439"/>
          <a:ext cx="889000" cy="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48873</xdr:rowOff>
    </xdr:from>
    <xdr:to>
      <xdr:col>24</xdr:col>
      <xdr:colOff>114300</xdr:colOff>
      <xdr:row>57</xdr:row>
      <xdr:rowOff>150473</xdr:rowOff>
    </xdr:to>
    <xdr:sp macro="" textlink="">
      <xdr:nvSpPr>
        <xdr:cNvPr id="142" name="楕円 141"/>
        <xdr:cNvSpPr/>
      </xdr:nvSpPr>
      <xdr:spPr>
        <a:xfrm>
          <a:off x="4584700" y="98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71750</xdr:rowOff>
    </xdr:from>
    <xdr:ext cx="534377" cy="259045"/>
    <xdr:sp macro="" textlink="">
      <xdr:nvSpPr>
        <xdr:cNvPr id="143" name="物件費該当値テキスト"/>
        <xdr:cNvSpPr txBox="1"/>
      </xdr:nvSpPr>
      <xdr:spPr>
        <a:xfrm>
          <a:off x="4686300" y="96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37422</xdr:rowOff>
    </xdr:from>
    <xdr:to>
      <xdr:col>20</xdr:col>
      <xdr:colOff>38100</xdr:colOff>
      <xdr:row>57</xdr:row>
      <xdr:rowOff>139022</xdr:rowOff>
    </xdr:to>
    <xdr:sp macro="" textlink="">
      <xdr:nvSpPr>
        <xdr:cNvPr id="144" name="楕円 143"/>
        <xdr:cNvSpPr/>
      </xdr:nvSpPr>
      <xdr:spPr>
        <a:xfrm>
          <a:off x="3746500" y="98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155549</xdr:rowOff>
    </xdr:from>
    <xdr:ext cx="534377" cy="259045"/>
    <xdr:sp macro="" textlink="">
      <xdr:nvSpPr>
        <xdr:cNvPr id="145" name="テキスト ボックス 144"/>
        <xdr:cNvSpPr txBox="1"/>
      </xdr:nvSpPr>
      <xdr:spPr>
        <a:xfrm>
          <a:off x="3530111" y="95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80268</xdr:rowOff>
    </xdr:from>
    <xdr:to>
      <xdr:col>15</xdr:col>
      <xdr:colOff>101600</xdr:colOff>
      <xdr:row>58</xdr:row>
      <xdr:rowOff>10418</xdr:rowOff>
    </xdr:to>
    <xdr:sp macro="" textlink="">
      <xdr:nvSpPr>
        <xdr:cNvPr id="146" name="楕円 145"/>
        <xdr:cNvSpPr/>
      </xdr:nvSpPr>
      <xdr:spPr>
        <a:xfrm>
          <a:off x="2857500" y="98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26945</xdr:rowOff>
    </xdr:from>
    <xdr:ext cx="534377" cy="259045"/>
    <xdr:sp macro="" textlink="">
      <xdr:nvSpPr>
        <xdr:cNvPr id="147" name="テキスト ボックス 146"/>
        <xdr:cNvSpPr txBox="1"/>
      </xdr:nvSpPr>
      <xdr:spPr>
        <a:xfrm>
          <a:off x="2641111" y="96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75989</xdr:rowOff>
    </xdr:from>
    <xdr:to>
      <xdr:col>10</xdr:col>
      <xdr:colOff>165100</xdr:colOff>
      <xdr:row>58</xdr:row>
      <xdr:rowOff>6139</xdr:rowOff>
    </xdr:to>
    <xdr:sp macro="" textlink="">
      <xdr:nvSpPr>
        <xdr:cNvPr id="148" name="楕円 147"/>
        <xdr:cNvSpPr/>
      </xdr:nvSpPr>
      <xdr:spPr>
        <a:xfrm>
          <a:off x="1968500" y="98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22666</xdr:rowOff>
    </xdr:from>
    <xdr:ext cx="534377" cy="259045"/>
    <xdr:sp macro="" textlink="">
      <xdr:nvSpPr>
        <xdr:cNvPr id="149" name="テキスト ボックス 148"/>
        <xdr:cNvSpPr txBox="1"/>
      </xdr:nvSpPr>
      <xdr:spPr>
        <a:xfrm>
          <a:off x="1752111" y="96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102595</xdr:rowOff>
    </xdr:from>
    <xdr:to>
      <xdr:col>6</xdr:col>
      <xdr:colOff>38100</xdr:colOff>
      <xdr:row>58</xdr:row>
      <xdr:rowOff>32745</xdr:rowOff>
    </xdr:to>
    <xdr:sp macro="" textlink="">
      <xdr:nvSpPr>
        <xdr:cNvPr id="150" name="楕円 149"/>
        <xdr:cNvSpPr/>
      </xdr:nvSpPr>
      <xdr:spPr>
        <a:xfrm>
          <a:off x="1079500" y="98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49272</xdr:rowOff>
    </xdr:from>
    <xdr:ext cx="534377" cy="259045"/>
    <xdr:sp macro="" textlink="">
      <xdr:nvSpPr>
        <xdr:cNvPr id="151" name="テキスト ボックス 150"/>
        <xdr:cNvSpPr txBox="1"/>
      </xdr:nvSpPr>
      <xdr:spPr>
        <a:xfrm>
          <a:off x="863111" y="96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94895</xdr:rowOff>
    </xdr:from>
    <xdr:to>
      <xdr:col>24</xdr:col>
      <xdr:colOff>63500</xdr:colOff>
      <xdr:row>78</xdr:row>
      <xdr:rowOff>52832</xdr:rowOff>
    </xdr:to>
    <xdr:cxnSp macro="">
      <xdr:nvCxnSpPr>
        <xdr:cNvPr id="180" name="直線コネクタ 179"/>
        <xdr:cNvCxnSpPr/>
      </xdr:nvCxnSpPr>
      <xdr:spPr>
        <a:xfrm>
          <a:off x="3797300" y="13296545"/>
          <a:ext cx="8382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92456</xdr:rowOff>
    </xdr:from>
    <xdr:to>
      <xdr:col>19</xdr:col>
      <xdr:colOff>177800</xdr:colOff>
      <xdr:row>77</xdr:row>
      <xdr:rowOff>94895</xdr:rowOff>
    </xdr:to>
    <xdr:cxnSp macro="">
      <xdr:nvCxnSpPr>
        <xdr:cNvPr id="183" name="直線コネクタ 182"/>
        <xdr:cNvCxnSpPr/>
      </xdr:nvCxnSpPr>
      <xdr:spPr>
        <a:xfrm>
          <a:off x="2908300" y="1329410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32183</xdr:rowOff>
    </xdr:from>
    <xdr:to>
      <xdr:col>15</xdr:col>
      <xdr:colOff>50800</xdr:colOff>
      <xdr:row>77</xdr:row>
      <xdr:rowOff>92456</xdr:rowOff>
    </xdr:to>
    <xdr:cxnSp macro="">
      <xdr:nvCxnSpPr>
        <xdr:cNvPr id="186" name="直線コネクタ 185"/>
        <xdr:cNvCxnSpPr/>
      </xdr:nvCxnSpPr>
      <xdr:spPr>
        <a:xfrm>
          <a:off x="2019300" y="13233833"/>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32183</xdr:rowOff>
    </xdr:from>
    <xdr:to>
      <xdr:col>10</xdr:col>
      <xdr:colOff>114300</xdr:colOff>
      <xdr:row>77</xdr:row>
      <xdr:rowOff>116839</xdr:rowOff>
    </xdr:to>
    <xdr:cxnSp macro="">
      <xdr:nvCxnSpPr>
        <xdr:cNvPr id="189" name="直線コネクタ 188"/>
        <xdr:cNvCxnSpPr/>
      </xdr:nvCxnSpPr>
      <xdr:spPr>
        <a:xfrm flipV="1">
          <a:off x="1130300" y="13233833"/>
          <a:ext cx="889000" cy="8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2032</xdr:rowOff>
    </xdr:from>
    <xdr:to>
      <xdr:col>24</xdr:col>
      <xdr:colOff>114300</xdr:colOff>
      <xdr:row>78</xdr:row>
      <xdr:rowOff>103632</xdr:rowOff>
    </xdr:to>
    <xdr:sp macro="" textlink="">
      <xdr:nvSpPr>
        <xdr:cNvPr id="199" name="楕円 198"/>
        <xdr:cNvSpPr/>
      </xdr:nvSpPr>
      <xdr:spPr>
        <a:xfrm>
          <a:off x="45847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151909</xdr:rowOff>
    </xdr:from>
    <xdr:ext cx="469744" cy="259045"/>
    <xdr:sp macro="" textlink="">
      <xdr:nvSpPr>
        <xdr:cNvPr id="200" name="維持補修費該当値テキスト"/>
        <xdr:cNvSpPr txBox="1"/>
      </xdr:nvSpPr>
      <xdr:spPr>
        <a:xfrm>
          <a:off x="4686300" y="133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44095</xdr:rowOff>
    </xdr:from>
    <xdr:to>
      <xdr:col>20</xdr:col>
      <xdr:colOff>38100</xdr:colOff>
      <xdr:row>77</xdr:row>
      <xdr:rowOff>145695</xdr:rowOff>
    </xdr:to>
    <xdr:sp macro="" textlink="">
      <xdr:nvSpPr>
        <xdr:cNvPr id="201" name="楕円 200"/>
        <xdr:cNvSpPr/>
      </xdr:nvSpPr>
      <xdr:spPr>
        <a:xfrm>
          <a:off x="37465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162222</xdr:rowOff>
    </xdr:from>
    <xdr:ext cx="469744" cy="259045"/>
    <xdr:sp macro="" textlink="">
      <xdr:nvSpPr>
        <xdr:cNvPr id="202" name="テキスト ボックス 201"/>
        <xdr:cNvSpPr txBox="1"/>
      </xdr:nvSpPr>
      <xdr:spPr>
        <a:xfrm>
          <a:off x="3562428" y="130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41656</xdr:rowOff>
    </xdr:from>
    <xdr:to>
      <xdr:col>15</xdr:col>
      <xdr:colOff>101600</xdr:colOff>
      <xdr:row>77</xdr:row>
      <xdr:rowOff>143256</xdr:rowOff>
    </xdr:to>
    <xdr:sp macro="" textlink="">
      <xdr:nvSpPr>
        <xdr:cNvPr id="203" name="楕円 202"/>
        <xdr:cNvSpPr/>
      </xdr:nvSpPr>
      <xdr:spPr>
        <a:xfrm>
          <a:off x="2857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159783</xdr:rowOff>
    </xdr:from>
    <xdr:ext cx="469744" cy="259045"/>
    <xdr:sp macro="" textlink="">
      <xdr:nvSpPr>
        <xdr:cNvPr id="204" name="テキスト ボックス 203"/>
        <xdr:cNvSpPr txBox="1"/>
      </xdr:nvSpPr>
      <xdr:spPr>
        <a:xfrm>
          <a:off x="2673428" y="1301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152833</xdr:rowOff>
    </xdr:from>
    <xdr:to>
      <xdr:col>10</xdr:col>
      <xdr:colOff>165100</xdr:colOff>
      <xdr:row>77</xdr:row>
      <xdr:rowOff>82983</xdr:rowOff>
    </xdr:to>
    <xdr:sp macro="" textlink="">
      <xdr:nvSpPr>
        <xdr:cNvPr id="205" name="楕円 204"/>
        <xdr:cNvSpPr/>
      </xdr:nvSpPr>
      <xdr:spPr>
        <a:xfrm>
          <a:off x="1968500" y="13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99509</xdr:rowOff>
    </xdr:from>
    <xdr:ext cx="469744" cy="259045"/>
    <xdr:sp macro="" textlink="">
      <xdr:nvSpPr>
        <xdr:cNvPr id="206" name="テキスト ボックス 205"/>
        <xdr:cNvSpPr txBox="1"/>
      </xdr:nvSpPr>
      <xdr:spPr>
        <a:xfrm>
          <a:off x="1784428" y="1295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66039</xdr:rowOff>
    </xdr:from>
    <xdr:to>
      <xdr:col>6</xdr:col>
      <xdr:colOff>38100</xdr:colOff>
      <xdr:row>77</xdr:row>
      <xdr:rowOff>167639</xdr:rowOff>
    </xdr:to>
    <xdr:sp macro="" textlink="">
      <xdr:nvSpPr>
        <xdr:cNvPr id="207" name="楕円 206"/>
        <xdr:cNvSpPr/>
      </xdr:nvSpPr>
      <xdr:spPr>
        <a:xfrm>
          <a:off x="1079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12716</xdr:rowOff>
    </xdr:from>
    <xdr:ext cx="469744" cy="259045"/>
    <xdr:sp macro="" textlink="">
      <xdr:nvSpPr>
        <xdr:cNvPr id="208" name="テキスト ボックス 207"/>
        <xdr:cNvSpPr txBox="1"/>
      </xdr:nvSpPr>
      <xdr:spPr>
        <a:xfrm>
          <a:off x="895428"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152403</xdr:rowOff>
    </xdr:from>
    <xdr:to>
      <xdr:col>24</xdr:col>
      <xdr:colOff>63500</xdr:colOff>
      <xdr:row>97</xdr:row>
      <xdr:rowOff>47623</xdr:rowOff>
    </xdr:to>
    <xdr:cxnSp macro="">
      <xdr:nvCxnSpPr>
        <xdr:cNvPr id="240" name="直線コネクタ 239"/>
        <xdr:cNvCxnSpPr/>
      </xdr:nvCxnSpPr>
      <xdr:spPr>
        <a:xfrm flipV="1">
          <a:off x="3797300" y="16611603"/>
          <a:ext cx="8382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47623</xdr:rowOff>
    </xdr:from>
    <xdr:to>
      <xdr:col>19</xdr:col>
      <xdr:colOff>177800</xdr:colOff>
      <xdr:row>97</xdr:row>
      <xdr:rowOff>109150</xdr:rowOff>
    </xdr:to>
    <xdr:cxnSp macro="">
      <xdr:nvCxnSpPr>
        <xdr:cNvPr id="243" name="直線コネクタ 242"/>
        <xdr:cNvCxnSpPr/>
      </xdr:nvCxnSpPr>
      <xdr:spPr>
        <a:xfrm flipV="1">
          <a:off x="2908300" y="16678273"/>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109150</xdr:rowOff>
    </xdr:from>
    <xdr:to>
      <xdr:col>15</xdr:col>
      <xdr:colOff>50800</xdr:colOff>
      <xdr:row>97</xdr:row>
      <xdr:rowOff>122915</xdr:rowOff>
    </xdr:to>
    <xdr:cxnSp macro="">
      <xdr:nvCxnSpPr>
        <xdr:cNvPr id="246" name="直線コネクタ 245"/>
        <xdr:cNvCxnSpPr/>
      </xdr:nvCxnSpPr>
      <xdr:spPr>
        <a:xfrm flipV="1">
          <a:off x="2019300" y="16739800"/>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122915</xdr:rowOff>
    </xdr:from>
    <xdr:to>
      <xdr:col>10</xdr:col>
      <xdr:colOff>114300</xdr:colOff>
      <xdr:row>98</xdr:row>
      <xdr:rowOff>29514</xdr:rowOff>
    </xdr:to>
    <xdr:cxnSp macro="">
      <xdr:nvCxnSpPr>
        <xdr:cNvPr id="249" name="直線コネクタ 248"/>
        <xdr:cNvCxnSpPr/>
      </xdr:nvCxnSpPr>
      <xdr:spPr>
        <a:xfrm flipV="1">
          <a:off x="1130300" y="16753565"/>
          <a:ext cx="889000" cy="7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101603</xdr:rowOff>
    </xdr:from>
    <xdr:to>
      <xdr:col>24</xdr:col>
      <xdr:colOff>114300</xdr:colOff>
      <xdr:row>97</xdr:row>
      <xdr:rowOff>31753</xdr:rowOff>
    </xdr:to>
    <xdr:sp macro="" textlink="">
      <xdr:nvSpPr>
        <xdr:cNvPr id="259" name="楕円 258"/>
        <xdr:cNvSpPr/>
      </xdr:nvSpPr>
      <xdr:spPr>
        <a:xfrm>
          <a:off x="4584700" y="165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124480</xdr:rowOff>
    </xdr:from>
    <xdr:ext cx="534377" cy="259045"/>
    <xdr:sp macro="" textlink="">
      <xdr:nvSpPr>
        <xdr:cNvPr id="260" name="扶助費該当値テキスト"/>
        <xdr:cNvSpPr txBox="1"/>
      </xdr:nvSpPr>
      <xdr:spPr>
        <a:xfrm>
          <a:off x="4686300" y="164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168273</xdr:rowOff>
    </xdr:from>
    <xdr:to>
      <xdr:col>20</xdr:col>
      <xdr:colOff>38100</xdr:colOff>
      <xdr:row>97</xdr:row>
      <xdr:rowOff>98423</xdr:rowOff>
    </xdr:to>
    <xdr:sp macro="" textlink="">
      <xdr:nvSpPr>
        <xdr:cNvPr id="261" name="楕円 260"/>
        <xdr:cNvSpPr/>
      </xdr:nvSpPr>
      <xdr:spPr>
        <a:xfrm>
          <a:off x="3746500" y="166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89550</xdr:rowOff>
    </xdr:from>
    <xdr:ext cx="534377" cy="259045"/>
    <xdr:sp macro="" textlink="">
      <xdr:nvSpPr>
        <xdr:cNvPr id="262" name="テキスト ボックス 261"/>
        <xdr:cNvSpPr txBox="1"/>
      </xdr:nvSpPr>
      <xdr:spPr>
        <a:xfrm>
          <a:off x="3530111" y="167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58350</xdr:rowOff>
    </xdr:from>
    <xdr:to>
      <xdr:col>15</xdr:col>
      <xdr:colOff>101600</xdr:colOff>
      <xdr:row>97</xdr:row>
      <xdr:rowOff>159950</xdr:rowOff>
    </xdr:to>
    <xdr:sp macro="" textlink="">
      <xdr:nvSpPr>
        <xdr:cNvPr id="263" name="楕円 262"/>
        <xdr:cNvSpPr/>
      </xdr:nvSpPr>
      <xdr:spPr>
        <a:xfrm>
          <a:off x="2857500" y="166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5027</xdr:rowOff>
    </xdr:from>
    <xdr:ext cx="534377" cy="259045"/>
    <xdr:sp macro="" textlink="">
      <xdr:nvSpPr>
        <xdr:cNvPr id="264" name="テキスト ボックス 263"/>
        <xdr:cNvSpPr txBox="1"/>
      </xdr:nvSpPr>
      <xdr:spPr>
        <a:xfrm>
          <a:off x="2641111" y="164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72115</xdr:rowOff>
    </xdr:from>
    <xdr:to>
      <xdr:col>10</xdr:col>
      <xdr:colOff>165100</xdr:colOff>
      <xdr:row>98</xdr:row>
      <xdr:rowOff>2265</xdr:rowOff>
    </xdr:to>
    <xdr:sp macro="" textlink="">
      <xdr:nvSpPr>
        <xdr:cNvPr id="265" name="楕円 264"/>
        <xdr:cNvSpPr/>
      </xdr:nvSpPr>
      <xdr:spPr>
        <a:xfrm>
          <a:off x="1968500" y="167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18792</xdr:rowOff>
    </xdr:from>
    <xdr:ext cx="534377" cy="259045"/>
    <xdr:sp macro="" textlink="">
      <xdr:nvSpPr>
        <xdr:cNvPr id="266" name="テキスト ボックス 265"/>
        <xdr:cNvSpPr txBox="1"/>
      </xdr:nvSpPr>
      <xdr:spPr>
        <a:xfrm>
          <a:off x="1752111" y="164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150164</xdr:rowOff>
    </xdr:from>
    <xdr:to>
      <xdr:col>6</xdr:col>
      <xdr:colOff>38100</xdr:colOff>
      <xdr:row>98</xdr:row>
      <xdr:rowOff>80314</xdr:rowOff>
    </xdr:to>
    <xdr:sp macro="" textlink="">
      <xdr:nvSpPr>
        <xdr:cNvPr id="267" name="楕円 266"/>
        <xdr:cNvSpPr/>
      </xdr:nvSpPr>
      <xdr:spPr>
        <a:xfrm>
          <a:off x="1079500" y="167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96841</xdr:rowOff>
    </xdr:from>
    <xdr:ext cx="534377" cy="259045"/>
    <xdr:sp macro="" textlink="">
      <xdr:nvSpPr>
        <xdr:cNvPr id="268" name="テキスト ボックス 267"/>
        <xdr:cNvSpPr txBox="1"/>
      </xdr:nvSpPr>
      <xdr:spPr>
        <a:xfrm>
          <a:off x="863111" y="165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49186</xdr:rowOff>
    </xdr:from>
    <xdr:to>
      <xdr:col>55</xdr:col>
      <xdr:colOff>0</xdr:colOff>
      <xdr:row>36</xdr:row>
      <xdr:rowOff>50072</xdr:rowOff>
    </xdr:to>
    <xdr:cxnSp macro="">
      <xdr:nvCxnSpPr>
        <xdr:cNvPr id="293" name="直線コネクタ 292"/>
        <xdr:cNvCxnSpPr/>
      </xdr:nvCxnSpPr>
      <xdr:spPr>
        <a:xfrm>
          <a:off x="9639300" y="6221386"/>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30126</xdr:rowOff>
    </xdr:from>
    <xdr:to>
      <xdr:col>50</xdr:col>
      <xdr:colOff>114300</xdr:colOff>
      <xdr:row>36</xdr:row>
      <xdr:rowOff>49186</xdr:rowOff>
    </xdr:to>
    <xdr:cxnSp macro="">
      <xdr:nvCxnSpPr>
        <xdr:cNvPr id="296" name="直線コネクタ 295"/>
        <xdr:cNvCxnSpPr/>
      </xdr:nvCxnSpPr>
      <xdr:spPr>
        <a:xfrm>
          <a:off x="8750300" y="6202326"/>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30126</xdr:rowOff>
    </xdr:from>
    <xdr:to>
      <xdr:col>45</xdr:col>
      <xdr:colOff>177800</xdr:colOff>
      <xdr:row>36</xdr:row>
      <xdr:rowOff>55541</xdr:rowOff>
    </xdr:to>
    <xdr:cxnSp macro="">
      <xdr:nvCxnSpPr>
        <xdr:cNvPr id="299" name="直線コネクタ 298"/>
        <xdr:cNvCxnSpPr/>
      </xdr:nvCxnSpPr>
      <xdr:spPr>
        <a:xfrm flipV="1">
          <a:off x="7861300" y="6202326"/>
          <a:ext cx="889000" cy="2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105227</xdr:rowOff>
    </xdr:from>
    <xdr:to>
      <xdr:col>41</xdr:col>
      <xdr:colOff>50800</xdr:colOff>
      <xdr:row>36</xdr:row>
      <xdr:rowOff>55541</xdr:rowOff>
    </xdr:to>
    <xdr:cxnSp macro="">
      <xdr:nvCxnSpPr>
        <xdr:cNvPr id="302" name="直線コネクタ 301"/>
        <xdr:cNvCxnSpPr/>
      </xdr:nvCxnSpPr>
      <xdr:spPr>
        <a:xfrm>
          <a:off x="6972300" y="6105977"/>
          <a:ext cx="889000" cy="1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170722</xdr:rowOff>
    </xdr:from>
    <xdr:to>
      <xdr:col>55</xdr:col>
      <xdr:colOff>50800</xdr:colOff>
      <xdr:row>36</xdr:row>
      <xdr:rowOff>100872</xdr:rowOff>
    </xdr:to>
    <xdr:sp macro="" textlink="">
      <xdr:nvSpPr>
        <xdr:cNvPr id="312" name="楕円 311"/>
        <xdr:cNvSpPr/>
      </xdr:nvSpPr>
      <xdr:spPr>
        <a:xfrm>
          <a:off x="10426700" y="61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22149</xdr:rowOff>
    </xdr:from>
    <xdr:ext cx="534377" cy="259045"/>
    <xdr:sp macro="" textlink="">
      <xdr:nvSpPr>
        <xdr:cNvPr id="313" name="補助費等該当値テキスト"/>
        <xdr:cNvSpPr txBox="1"/>
      </xdr:nvSpPr>
      <xdr:spPr>
        <a:xfrm>
          <a:off x="10528300" y="602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169836</xdr:rowOff>
    </xdr:from>
    <xdr:to>
      <xdr:col>50</xdr:col>
      <xdr:colOff>165100</xdr:colOff>
      <xdr:row>36</xdr:row>
      <xdr:rowOff>99986</xdr:rowOff>
    </xdr:to>
    <xdr:sp macro="" textlink="">
      <xdr:nvSpPr>
        <xdr:cNvPr id="314" name="楕円 313"/>
        <xdr:cNvSpPr/>
      </xdr:nvSpPr>
      <xdr:spPr>
        <a:xfrm>
          <a:off x="9588500" y="61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116513</xdr:rowOff>
    </xdr:from>
    <xdr:ext cx="534377" cy="259045"/>
    <xdr:sp macro="" textlink="">
      <xdr:nvSpPr>
        <xdr:cNvPr id="315" name="テキスト ボックス 314"/>
        <xdr:cNvSpPr txBox="1"/>
      </xdr:nvSpPr>
      <xdr:spPr>
        <a:xfrm>
          <a:off x="9372111" y="5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150776</xdr:rowOff>
    </xdr:from>
    <xdr:to>
      <xdr:col>46</xdr:col>
      <xdr:colOff>38100</xdr:colOff>
      <xdr:row>36</xdr:row>
      <xdr:rowOff>80926</xdr:rowOff>
    </xdr:to>
    <xdr:sp macro="" textlink="">
      <xdr:nvSpPr>
        <xdr:cNvPr id="316" name="楕円 315"/>
        <xdr:cNvSpPr/>
      </xdr:nvSpPr>
      <xdr:spPr>
        <a:xfrm>
          <a:off x="8699500" y="615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97453</xdr:rowOff>
    </xdr:from>
    <xdr:ext cx="534377" cy="259045"/>
    <xdr:sp macro="" textlink="">
      <xdr:nvSpPr>
        <xdr:cNvPr id="317" name="テキスト ボックス 316"/>
        <xdr:cNvSpPr txBox="1"/>
      </xdr:nvSpPr>
      <xdr:spPr>
        <a:xfrm>
          <a:off x="8483111" y="59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4741</xdr:rowOff>
    </xdr:from>
    <xdr:to>
      <xdr:col>41</xdr:col>
      <xdr:colOff>101600</xdr:colOff>
      <xdr:row>36</xdr:row>
      <xdr:rowOff>106341</xdr:rowOff>
    </xdr:to>
    <xdr:sp macro="" textlink="">
      <xdr:nvSpPr>
        <xdr:cNvPr id="318" name="楕円 317"/>
        <xdr:cNvSpPr/>
      </xdr:nvSpPr>
      <xdr:spPr>
        <a:xfrm>
          <a:off x="7810500" y="61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122868</xdr:rowOff>
    </xdr:from>
    <xdr:ext cx="534377" cy="259045"/>
    <xdr:sp macro="" textlink="">
      <xdr:nvSpPr>
        <xdr:cNvPr id="319" name="テキスト ボックス 318"/>
        <xdr:cNvSpPr txBox="1"/>
      </xdr:nvSpPr>
      <xdr:spPr>
        <a:xfrm>
          <a:off x="7594111" y="59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54427</xdr:rowOff>
    </xdr:from>
    <xdr:to>
      <xdr:col>36</xdr:col>
      <xdr:colOff>165100</xdr:colOff>
      <xdr:row>35</xdr:row>
      <xdr:rowOff>156027</xdr:rowOff>
    </xdr:to>
    <xdr:sp macro="" textlink="">
      <xdr:nvSpPr>
        <xdr:cNvPr id="320" name="楕円 319"/>
        <xdr:cNvSpPr/>
      </xdr:nvSpPr>
      <xdr:spPr>
        <a:xfrm>
          <a:off x="6921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1104</xdr:rowOff>
    </xdr:from>
    <xdr:ext cx="534377" cy="259045"/>
    <xdr:sp macro="" textlink="">
      <xdr:nvSpPr>
        <xdr:cNvPr id="321" name="テキスト ボックス 320"/>
        <xdr:cNvSpPr txBox="1"/>
      </xdr:nvSpPr>
      <xdr:spPr>
        <a:xfrm>
          <a:off x="6705111" y="583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87480</xdr:rowOff>
    </xdr:from>
    <xdr:to>
      <xdr:col>55</xdr:col>
      <xdr:colOff>0</xdr:colOff>
      <xdr:row>57</xdr:row>
      <xdr:rowOff>118128</xdr:rowOff>
    </xdr:to>
    <xdr:cxnSp macro="">
      <xdr:nvCxnSpPr>
        <xdr:cNvPr id="350" name="直線コネクタ 349"/>
        <xdr:cNvCxnSpPr/>
      </xdr:nvCxnSpPr>
      <xdr:spPr>
        <a:xfrm>
          <a:off x="9639300" y="9688680"/>
          <a:ext cx="838200" cy="20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87480</xdr:rowOff>
    </xdr:from>
    <xdr:to>
      <xdr:col>50</xdr:col>
      <xdr:colOff>114300</xdr:colOff>
      <xdr:row>57</xdr:row>
      <xdr:rowOff>32121</xdr:rowOff>
    </xdr:to>
    <xdr:cxnSp macro="">
      <xdr:nvCxnSpPr>
        <xdr:cNvPr id="353" name="直線コネクタ 352"/>
        <xdr:cNvCxnSpPr/>
      </xdr:nvCxnSpPr>
      <xdr:spPr>
        <a:xfrm flipV="1">
          <a:off x="8750300" y="9688680"/>
          <a:ext cx="8890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15807</xdr:rowOff>
    </xdr:from>
    <xdr:to>
      <xdr:col>45</xdr:col>
      <xdr:colOff>177800</xdr:colOff>
      <xdr:row>57</xdr:row>
      <xdr:rowOff>32121</xdr:rowOff>
    </xdr:to>
    <xdr:cxnSp macro="">
      <xdr:nvCxnSpPr>
        <xdr:cNvPr id="356" name="直線コネクタ 355"/>
        <xdr:cNvCxnSpPr/>
      </xdr:nvCxnSpPr>
      <xdr:spPr>
        <a:xfrm>
          <a:off x="7861300" y="9788457"/>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15807</xdr:rowOff>
    </xdr:from>
    <xdr:to>
      <xdr:col>41</xdr:col>
      <xdr:colOff>50800</xdr:colOff>
      <xdr:row>57</xdr:row>
      <xdr:rowOff>60848</xdr:rowOff>
    </xdr:to>
    <xdr:cxnSp macro="">
      <xdr:nvCxnSpPr>
        <xdr:cNvPr id="359" name="直線コネクタ 358"/>
        <xdr:cNvCxnSpPr/>
      </xdr:nvCxnSpPr>
      <xdr:spPr>
        <a:xfrm flipV="1">
          <a:off x="6972300" y="9788457"/>
          <a:ext cx="889000" cy="4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67328</xdr:rowOff>
    </xdr:from>
    <xdr:to>
      <xdr:col>55</xdr:col>
      <xdr:colOff>50800</xdr:colOff>
      <xdr:row>57</xdr:row>
      <xdr:rowOff>168928</xdr:rowOff>
    </xdr:to>
    <xdr:sp macro="" textlink="">
      <xdr:nvSpPr>
        <xdr:cNvPr id="369" name="楕円 368"/>
        <xdr:cNvSpPr/>
      </xdr:nvSpPr>
      <xdr:spPr>
        <a:xfrm>
          <a:off x="10426700" y="98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45755</xdr:rowOff>
    </xdr:from>
    <xdr:ext cx="534377" cy="259045"/>
    <xdr:sp macro="" textlink="">
      <xdr:nvSpPr>
        <xdr:cNvPr id="370" name="普通建設事業費該当値テキスト"/>
        <xdr:cNvSpPr txBox="1"/>
      </xdr:nvSpPr>
      <xdr:spPr>
        <a:xfrm>
          <a:off x="10528300" y="981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36680</xdr:rowOff>
    </xdr:from>
    <xdr:to>
      <xdr:col>50</xdr:col>
      <xdr:colOff>165100</xdr:colOff>
      <xdr:row>56</xdr:row>
      <xdr:rowOff>138280</xdr:rowOff>
    </xdr:to>
    <xdr:sp macro="" textlink="">
      <xdr:nvSpPr>
        <xdr:cNvPr id="371" name="楕円 370"/>
        <xdr:cNvSpPr/>
      </xdr:nvSpPr>
      <xdr:spPr>
        <a:xfrm>
          <a:off x="9588500" y="96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154807</xdr:rowOff>
    </xdr:from>
    <xdr:ext cx="534377" cy="259045"/>
    <xdr:sp macro="" textlink="">
      <xdr:nvSpPr>
        <xdr:cNvPr id="372" name="テキスト ボックス 371"/>
        <xdr:cNvSpPr txBox="1"/>
      </xdr:nvSpPr>
      <xdr:spPr>
        <a:xfrm>
          <a:off x="9372111" y="941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152771</xdr:rowOff>
    </xdr:from>
    <xdr:to>
      <xdr:col>46</xdr:col>
      <xdr:colOff>38100</xdr:colOff>
      <xdr:row>57</xdr:row>
      <xdr:rowOff>82921</xdr:rowOff>
    </xdr:to>
    <xdr:sp macro="" textlink="">
      <xdr:nvSpPr>
        <xdr:cNvPr id="373" name="楕円 372"/>
        <xdr:cNvSpPr/>
      </xdr:nvSpPr>
      <xdr:spPr>
        <a:xfrm>
          <a:off x="8699500" y="97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74048</xdr:rowOff>
    </xdr:from>
    <xdr:ext cx="534377" cy="259045"/>
    <xdr:sp macro="" textlink="">
      <xdr:nvSpPr>
        <xdr:cNvPr id="374" name="テキスト ボックス 373"/>
        <xdr:cNvSpPr txBox="1"/>
      </xdr:nvSpPr>
      <xdr:spPr>
        <a:xfrm>
          <a:off x="8483111" y="9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136457</xdr:rowOff>
    </xdr:from>
    <xdr:to>
      <xdr:col>41</xdr:col>
      <xdr:colOff>101600</xdr:colOff>
      <xdr:row>57</xdr:row>
      <xdr:rowOff>66607</xdr:rowOff>
    </xdr:to>
    <xdr:sp macro="" textlink="">
      <xdr:nvSpPr>
        <xdr:cNvPr id="375" name="楕円 374"/>
        <xdr:cNvSpPr/>
      </xdr:nvSpPr>
      <xdr:spPr>
        <a:xfrm>
          <a:off x="7810500" y="97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57734</xdr:rowOff>
    </xdr:from>
    <xdr:ext cx="534377" cy="259045"/>
    <xdr:sp macro="" textlink="">
      <xdr:nvSpPr>
        <xdr:cNvPr id="376" name="テキスト ボックス 375"/>
        <xdr:cNvSpPr txBox="1"/>
      </xdr:nvSpPr>
      <xdr:spPr>
        <a:xfrm>
          <a:off x="7594111" y="98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10048</xdr:rowOff>
    </xdr:from>
    <xdr:to>
      <xdr:col>36</xdr:col>
      <xdr:colOff>165100</xdr:colOff>
      <xdr:row>57</xdr:row>
      <xdr:rowOff>111648</xdr:rowOff>
    </xdr:to>
    <xdr:sp macro="" textlink="">
      <xdr:nvSpPr>
        <xdr:cNvPr id="377" name="楕円 376"/>
        <xdr:cNvSpPr/>
      </xdr:nvSpPr>
      <xdr:spPr>
        <a:xfrm>
          <a:off x="6921500" y="97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102775</xdr:rowOff>
    </xdr:from>
    <xdr:ext cx="534377" cy="259045"/>
    <xdr:sp macro="" textlink="">
      <xdr:nvSpPr>
        <xdr:cNvPr id="378" name="テキスト ボックス 377"/>
        <xdr:cNvSpPr txBox="1"/>
      </xdr:nvSpPr>
      <xdr:spPr>
        <a:xfrm>
          <a:off x="6705111" y="98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71642</xdr:rowOff>
    </xdr:from>
    <xdr:to>
      <xdr:col>55</xdr:col>
      <xdr:colOff>0</xdr:colOff>
      <xdr:row>77</xdr:row>
      <xdr:rowOff>149563</xdr:rowOff>
    </xdr:to>
    <xdr:cxnSp macro="">
      <xdr:nvCxnSpPr>
        <xdr:cNvPr id="409" name="直線コネクタ 408"/>
        <xdr:cNvCxnSpPr/>
      </xdr:nvCxnSpPr>
      <xdr:spPr>
        <a:xfrm>
          <a:off x="9639300" y="12930392"/>
          <a:ext cx="838200" cy="4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71642</xdr:rowOff>
    </xdr:from>
    <xdr:to>
      <xdr:col>50</xdr:col>
      <xdr:colOff>114300</xdr:colOff>
      <xdr:row>76</xdr:row>
      <xdr:rowOff>2327</xdr:rowOff>
    </xdr:to>
    <xdr:cxnSp macro="">
      <xdr:nvCxnSpPr>
        <xdr:cNvPr id="412" name="直線コネクタ 411"/>
        <xdr:cNvCxnSpPr/>
      </xdr:nvCxnSpPr>
      <xdr:spPr>
        <a:xfrm flipV="1">
          <a:off x="8750300" y="12930392"/>
          <a:ext cx="889000" cy="10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18852</xdr:rowOff>
    </xdr:from>
    <xdr:to>
      <xdr:col>45</xdr:col>
      <xdr:colOff>177800</xdr:colOff>
      <xdr:row>76</xdr:row>
      <xdr:rowOff>2327</xdr:rowOff>
    </xdr:to>
    <xdr:cxnSp macro="">
      <xdr:nvCxnSpPr>
        <xdr:cNvPr id="415" name="直線コネクタ 414"/>
        <xdr:cNvCxnSpPr/>
      </xdr:nvCxnSpPr>
      <xdr:spPr>
        <a:xfrm>
          <a:off x="7861300" y="12877602"/>
          <a:ext cx="889000" cy="1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98763</xdr:rowOff>
    </xdr:from>
    <xdr:to>
      <xdr:col>55</xdr:col>
      <xdr:colOff>50800</xdr:colOff>
      <xdr:row>78</xdr:row>
      <xdr:rowOff>28913</xdr:rowOff>
    </xdr:to>
    <xdr:sp macro="" textlink="">
      <xdr:nvSpPr>
        <xdr:cNvPr id="425" name="楕円 424"/>
        <xdr:cNvSpPr/>
      </xdr:nvSpPr>
      <xdr:spPr>
        <a:xfrm>
          <a:off x="10426700" y="133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121640</xdr:rowOff>
    </xdr:from>
    <xdr:ext cx="534377" cy="259045"/>
    <xdr:sp macro="" textlink="">
      <xdr:nvSpPr>
        <xdr:cNvPr id="426" name="普通建設事業費 （ うち新規整備　）該当値テキスト"/>
        <xdr:cNvSpPr txBox="1"/>
      </xdr:nvSpPr>
      <xdr:spPr>
        <a:xfrm>
          <a:off x="10528300" y="131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20842</xdr:rowOff>
    </xdr:from>
    <xdr:to>
      <xdr:col>50</xdr:col>
      <xdr:colOff>165100</xdr:colOff>
      <xdr:row>75</xdr:row>
      <xdr:rowOff>122442</xdr:rowOff>
    </xdr:to>
    <xdr:sp macro="" textlink="">
      <xdr:nvSpPr>
        <xdr:cNvPr id="427" name="楕円 426"/>
        <xdr:cNvSpPr/>
      </xdr:nvSpPr>
      <xdr:spPr>
        <a:xfrm>
          <a:off x="9588500" y="12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138969</xdr:rowOff>
    </xdr:from>
    <xdr:ext cx="534377" cy="259045"/>
    <xdr:sp macro="" textlink="">
      <xdr:nvSpPr>
        <xdr:cNvPr id="428" name="テキスト ボックス 427"/>
        <xdr:cNvSpPr txBox="1"/>
      </xdr:nvSpPr>
      <xdr:spPr>
        <a:xfrm>
          <a:off x="9372111" y="1265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122978</xdr:rowOff>
    </xdr:from>
    <xdr:to>
      <xdr:col>46</xdr:col>
      <xdr:colOff>38100</xdr:colOff>
      <xdr:row>76</xdr:row>
      <xdr:rowOff>53129</xdr:rowOff>
    </xdr:to>
    <xdr:sp macro="" textlink="">
      <xdr:nvSpPr>
        <xdr:cNvPr id="429" name="楕円 428"/>
        <xdr:cNvSpPr/>
      </xdr:nvSpPr>
      <xdr:spPr>
        <a:xfrm>
          <a:off x="8699500" y="12981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69655</xdr:rowOff>
    </xdr:from>
    <xdr:ext cx="534377" cy="259045"/>
    <xdr:sp macro="" textlink="">
      <xdr:nvSpPr>
        <xdr:cNvPr id="430" name="テキスト ボックス 429"/>
        <xdr:cNvSpPr txBox="1"/>
      </xdr:nvSpPr>
      <xdr:spPr>
        <a:xfrm>
          <a:off x="8483111" y="127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139502</xdr:rowOff>
    </xdr:from>
    <xdr:to>
      <xdr:col>41</xdr:col>
      <xdr:colOff>101600</xdr:colOff>
      <xdr:row>75</xdr:row>
      <xdr:rowOff>69652</xdr:rowOff>
    </xdr:to>
    <xdr:sp macro="" textlink="">
      <xdr:nvSpPr>
        <xdr:cNvPr id="431" name="楕円 430"/>
        <xdr:cNvSpPr/>
      </xdr:nvSpPr>
      <xdr:spPr>
        <a:xfrm>
          <a:off x="7810500" y="128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86179</xdr:rowOff>
    </xdr:from>
    <xdr:ext cx="534377" cy="259045"/>
    <xdr:sp macro="" textlink="">
      <xdr:nvSpPr>
        <xdr:cNvPr id="432" name="テキスト ボックス 431"/>
        <xdr:cNvSpPr txBox="1"/>
      </xdr:nvSpPr>
      <xdr:spPr>
        <a:xfrm>
          <a:off x="7594111" y="1260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142342</xdr:rowOff>
    </xdr:from>
    <xdr:to>
      <xdr:col>55</xdr:col>
      <xdr:colOff>0</xdr:colOff>
      <xdr:row>98</xdr:row>
      <xdr:rowOff>161671</xdr:rowOff>
    </xdr:to>
    <xdr:cxnSp macro="">
      <xdr:nvCxnSpPr>
        <xdr:cNvPr id="461" name="直線コネクタ 460"/>
        <xdr:cNvCxnSpPr/>
      </xdr:nvCxnSpPr>
      <xdr:spPr>
        <a:xfrm flipV="1">
          <a:off x="9639300" y="16944442"/>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161671</xdr:rowOff>
    </xdr:from>
    <xdr:to>
      <xdr:col>50</xdr:col>
      <xdr:colOff>114300</xdr:colOff>
      <xdr:row>99</xdr:row>
      <xdr:rowOff>44310</xdr:rowOff>
    </xdr:to>
    <xdr:cxnSp macro="">
      <xdr:nvCxnSpPr>
        <xdr:cNvPr id="464" name="直線コネクタ 463"/>
        <xdr:cNvCxnSpPr/>
      </xdr:nvCxnSpPr>
      <xdr:spPr>
        <a:xfrm flipV="1">
          <a:off x="8750300" y="16963771"/>
          <a:ext cx="889000" cy="5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44310</xdr:rowOff>
    </xdr:from>
    <xdr:to>
      <xdr:col>45</xdr:col>
      <xdr:colOff>177800</xdr:colOff>
      <xdr:row>99</xdr:row>
      <xdr:rowOff>44450</xdr:rowOff>
    </xdr:to>
    <xdr:cxnSp macro="">
      <xdr:nvCxnSpPr>
        <xdr:cNvPr id="467" name="直線コネクタ 466"/>
        <xdr:cNvCxnSpPr/>
      </xdr:nvCxnSpPr>
      <xdr:spPr>
        <a:xfrm flipV="1">
          <a:off x="7861300" y="1701786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91542</xdr:rowOff>
    </xdr:from>
    <xdr:to>
      <xdr:col>55</xdr:col>
      <xdr:colOff>50800</xdr:colOff>
      <xdr:row>99</xdr:row>
      <xdr:rowOff>21692</xdr:rowOff>
    </xdr:to>
    <xdr:sp macro="" textlink="">
      <xdr:nvSpPr>
        <xdr:cNvPr id="477" name="楕円 476"/>
        <xdr:cNvSpPr/>
      </xdr:nvSpPr>
      <xdr:spPr>
        <a:xfrm>
          <a:off x="10426700" y="168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6469</xdr:rowOff>
    </xdr:from>
    <xdr:ext cx="469744" cy="259045"/>
    <xdr:sp macro="" textlink="">
      <xdr:nvSpPr>
        <xdr:cNvPr id="478" name="普通建設事業費 （ うち更新整備　）該当値テキスト"/>
        <xdr:cNvSpPr txBox="1"/>
      </xdr:nvSpPr>
      <xdr:spPr>
        <a:xfrm>
          <a:off x="10528300" y="168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110871</xdr:rowOff>
    </xdr:from>
    <xdr:to>
      <xdr:col>50</xdr:col>
      <xdr:colOff>165100</xdr:colOff>
      <xdr:row>99</xdr:row>
      <xdr:rowOff>41021</xdr:rowOff>
    </xdr:to>
    <xdr:sp macro="" textlink="">
      <xdr:nvSpPr>
        <xdr:cNvPr id="479" name="楕円 478"/>
        <xdr:cNvSpPr/>
      </xdr:nvSpPr>
      <xdr:spPr>
        <a:xfrm>
          <a:off x="9588500" y="169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32148</xdr:rowOff>
    </xdr:from>
    <xdr:ext cx="469744" cy="259045"/>
    <xdr:sp macro="" textlink="">
      <xdr:nvSpPr>
        <xdr:cNvPr id="480" name="テキスト ボックス 479"/>
        <xdr:cNvSpPr txBox="1"/>
      </xdr:nvSpPr>
      <xdr:spPr>
        <a:xfrm>
          <a:off x="9404428" y="170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164960</xdr:rowOff>
    </xdr:from>
    <xdr:to>
      <xdr:col>46</xdr:col>
      <xdr:colOff>38100</xdr:colOff>
      <xdr:row>99</xdr:row>
      <xdr:rowOff>95110</xdr:rowOff>
    </xdr:to>
    <xdr:sp macro="" textlink="">
      <xdr:nvSpPr>
        <xdr:cNvPr id="481" name="楕円 480"/>
        <xdr:cNvSpPr/>
      </xdr:nvSpPr>
      <xdr:spPr>
        <a:xfrm>
          <a:off x="86995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99</xdr:row>
      <xdr:rowOff>86237</xdr:rowOff>
    </xdr:from>
    <xdr:ext cx="313932" cy="259045"/>
    <xdr:sp macro="" textlink="">
      <xdr:nvSpPr>
        <xdr:cNvPr id="482" name="テキスト ボックス 481"/>
        <xdr:cNvSpPr txBox="1"/>
      </xdr:nvSpPr>
      <xdr:spPr>
        <a:xfrm>
          <a:off x="8593333" y="17059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83" name="楕円 482"/>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4" name="テキスト ボックス 483"/>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131032</xdr:rowOff>
    </xdr:from>
    <xdr:to>
      <xdr:col>85</xdr:col>
      <xdr:colOff>127000</xdr:colOff>
      <xdr:row>38</xdr:row>
      <xdr:rowOff>131434</xdr:rowOff>
    </xdr:to>
    <xdr:cxnSp macro="">
      <xdr:nvCxnSpPr>
        <xdr:cNvPr id="511" name="直線コネクタ 510"/>
        <xdr:cNvCxnSpPr/>
      </xdr:nvCxnSpPr>
      <xdr:spPr>
        <a:xfrm>
          <a:off x="15481300" y="6646132"/>
          <a:ext cx="8382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131032</xdr:rowOff>
    </xdr:from>
    <xdr:to>
      <xdr:col>81</xdr:col>
      <xdr:colOff>50800</xdr:colOff>
      <xdr:row>38</xdr:row>
      <xdr:rowOff>135485</xdr:rowOff>
    </xdr:to>
    <xdr:cxnSp macro="">
      <xdr:nvCxnSpPr>
        <xdr:cNvPr id="514" name="直線コネクタ 513"/>
        <xdr:cNvCxnSpPr/>
      </xdr:nvCxnSpPr>
      <xdr:spPr>
        <a:xfrm flipV="1">
          <a:off x="14592300" y="6646132"/>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135293</xdr:rowOff>
    </xdr:from>
    <xdr:to>
      <xdr:col>76</xdr:col>
      <xdr:colOff>114300</xdr:colOff>
      <xdr:row>38</xdr:row>
      <xdr:rowOff>135485</xdr:rowOff>
    </xdr:to>
    <xdr:cxnSp macro="">
      <xdr:nvCxnSpPr>
        <xdr:cNvPr id="517" name="直線コネクタ 516"/>
        <xdr:cNvCxnSpPr/>
      </xdr:nvCxnSpPr>
      <xdr:spPr>
        <a:xfrm>
          <a:off x="13703300" y="6650393"/>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124109</xdr:rowOff>
    </xdr:from>
    <xdr:to>
      <xdr:col>71</xdr:col>
      <xdr:colOff>177800</xdr:colOff>
      <xdr:row>38</xdr:row>
      <xdr:rowOff>135293</xdr:rowOff>
    </xdr:to>
    <xdr:cxnSp macro="">
      <xdr:nvCxnSpPr>
        <xdr:cNvPr id="520" name="直線コネクタ 519"/>
        <xdr:cNvCxnSpPr/>
      </xdr:nvCxnSpPr>
      <xdr:spPr>
        <a:xfrm>
          <a:off x="12814300" y="6639209"/>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80634</xdr:rowOff>
    </xdr:from>
    <xdr:to>
      <xdr:col>85</xdr:col>
      <xdr:colOff>177800</xdr:colOff>
      <xdr:row>39</xdr:row>
      <xdr:rowOff>10784</xdr:rowOff>
    </xdr:to>
    <xdr:sp macro="" textlink="">
      <xdr:nvSpPr>
        <xdr:cNvPr id="530" name="楕円 529"/>
        <xdr:cNvSpPr/>
      </xdr:nvSpPr>
      <xdr:spPr>
        <a:xfrm>
          <a:off x="16268700" y="65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40011</xdr:rowOff>
    </xdr:from>
    <xdr:ext cx="378565" cy="259045"/>
    <xdr:sp macro="" textlink="">
      <xdr:nvSpPr>
        <xdr:cNvPr id="531" name="災害復旧事業費該当値テキスト"/>
        <xdr:cNvSpPr txBox="1"/>
      </xdr:nvSpPr>
      <xdr:spPr>
        <a:xfrm>
          <a:off x="16370300" y="638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80232</xdr:rowOff>
    </xdr:from>
    <xdr:to>
      <xdr:col>81</xdr:col>
      <xdr:colOff>101600</xdr:colOff>
      <xdr:row>39</xdr:row>
      <xdr:rowOff>10382</xdr:rowOff>
    </xdr:to>
    <xdr:sp macro="" textlink="">
      <xdr:nvSpPr>
        <xdr:cNvPr id="532" name="楕円 531"/>
        <xdr:cNvSpPr/>
      </xdr:nvSpPr>
      <xdr:spPr>
        <a:xfrm>
          <a:off x="15430500" y="65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1509</xdr:rowOff>
    </xdr:from>
    <xdr:ext cx="378565" cy="259045"/>
    <xdr:sp macro="" textlink="">
      <xdr:nvSpPr>
        <xdr:cNvPr id="533" name="テキスト ボックス 532"/>
        <xdr:cNvSpPr txBox="1"/>
      </xdr:nvSpPr>
      <xdr:spPr>
        <a:xfrm>
          <a:off x="15292017" y="668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84685</xdr:rowOff>
    </xdr:from>
    <xdr:to>
      <xdr:col>76</xdr:col>
      <xdr:colOff>165100</xdr:colOff>
      <xdr:row>39</xdr:row>
      <xdr:rowOff>14835</xdr:rowOff>
    </xdr:to>
    <xdr:sp macro="" textlink="">
      <xdr:nvSpPr>
        <xdr:cNvPr id="534" name="楕円 533"/>
        <xdr:cNvSpPr/>
      </xdr:nvSpPr>
      <xdr:spPr>
        <a:xfrm>
          <a:off x="14541500" y="65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5962</xdr:rowOff>
    </xdr:from>
    <xdr:ext cx="378565" cy="259045"/>
    <xdr:sp macro="" textlink="">
      <xdr:nvSpPr>
        <xdr:cNvPr id="535" name="テキスト ボックス 534"/>
        <xdr:cNvSpPr txBox="1"/>
      </xdr:nvSpPr>
      <xdr:spPr>
        <a:xfrm>
          <a:off x="14403017" y="6692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84493</xdr:rowOff>
    </xdr:from>
    <xdr:to>
      <xdr:col>72</xdr:col>
      <xdr:colOff>38100</xdr:colOff>
      <xdr:row>39</xdr:row>
      <xdr:rowOff>14643</xdr:rowOff>
    </xdr:to>
    <xdr:sp macro="" textlink="">
      <xdr:nvSpPr>
        <xdr:cNvPr id="536" name="楕円 535"/>
        <xdr:cNvSpPr/>
      </xdr:nvSpPr>
      <xdr:spPr>
        <a:xfrm>
          <a:off x="13652500" y="65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5770</xdr:rowOff>
    </xdr:from>
    <xdr:ext cx="378565" cy="259045"/>
    <xdr:sp macro="" textlink="">
      <xdr:nvSpPr>
        <xdr:cNvPr id="537" name="テキスト ボックス 536"/>
        <xdr:cNvSpPr txBox="1"/>
      </xdr:nvSpPr>
      <xdr:spPr>
        <a:xfrm>
          <a:off x="13514017" y="669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73309</xdr:rowOff>
    </xdr:from>
    <xdr:to>
      <xdr:col>67</xdr:col>
      <xdr:colOff>101600</xdr:colOff>
      <xdr:row>39</xdr:row>
      <xdr:rowOff>3459</xdr:rowOff>
    </xdr:to>
    <xdr:sp macro="" textlink="">
      <xdr:nvSpPr>
        <xdr:cNvPr id="538" name="楕円 537"/>
        <xdr:cNvSpPr/>
      </xdr:nvSpPr>
      <xdr:spPr>
        <a:xfrm>
          <a:off x="12763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166036</xdr:rowOff>
    </xdr:from>
    <xdr:ext cx="469744" cy="259045"/>
    <xdr:sp macro="" textlink="">
      <xdr:nvSpPr>
        <xdr:cNvPr id="539" name="テキスト ボックス 538"/>
        <xdr:cNvSpPr txBox="1"/>
      </xdr:nvSpPr>
      <xdr:spPr>
        <a:xfrm>
          <a:off x="12579428" y="66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132744</xdr:rowOff>
    </xdr:from>
    <xdr:to>
      <xdr:col>85</xdr:col>
      <xdr:colOff>127000</xdr:colOff>
      <xdr:row>74</xdr:row>
      <xdr:rowOff>27033</xdr:rowOff>
    </xdr:to>
    <xdr:cxnSp macro="">
      <xdr:nvCxnSpPr>
        <xdr:cNvPr id="619" name="直線コネクタ 618"/>
        <xdr:cNvCxnSpPr/>
      </xdr:nvCxnSpPr>
      <xdr:spPr>
        <a:xfrm>
          <a:off x="15481300" y="12648594"/>
          <a:ext cx="8382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132744</xdr:rowOff>
    </xdr:from>
    <xdr:to>
      <xdr:col>81</xdr:col>
      <xdr:colOff>50800</xdr:colOff>
      <xdr:row>74</xdr:row>
      <xdr:rowOff>56180</xdr:rowOff>
    </xdr:to>
    <xdr:cxnSp macro="">
      <xdr:nvCxnSpPr>
        <xdr:cNvPr id="622" name="直線コネクタ 621"/>
        <xdr:cNvCxnSpPr/>
      </xdr:nvCxnSpPr>
      <xdr:spPr>
        <a:xfrm flipV="1">
          <a:off x="14592300" y="12648594"/>
          <a:ext cx="889000" cy="9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159049</xdr:rowOff>
    </xdr:from>
    <xdr:to>
      <xdr:col>76</xdr:col>
      <xdr:colOff>114300</xdr:colOff>
      <xdr:row>74</xdr:row>
      <xdr:rowOff>56180</xdr:rowOff>
    </xdr:to>
    <xdr:cxnSp macro="">
      <xdr:nvCxnSpPr>
        <xdr:cNvPr id="625" name="直線コネクタ 624"/>
        <xdr:cNvCxnSpPr/>
      </xdr:nvCxnSpPr>
      <xdr:spPr>
        <a:xfrm>
          <a:off x="13703300" y="1267489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159049</xdr:rowOff>
    </xdr:from>
    <xdr:to>
      <xdr:col>71</xdr:col>
      <xdr:colOff>177800</xdr:colOff>
      <xdr:row>74</xdr:row>
      <xdr:rowOff>38202</xdr:rowOff>
    </xdr:to>
    <xdr:cxnSp macro="">
      <xdr:nvCxnSpPr>
        <xdr:cNvPr id="628" name="直線コネクタ 627"/>
        <xdr:cNvCxnSpPr/>
      </xdr:nvCxnSpPr>
      <xdr:spPr>
        <a:xfrm flipV="1">
          <a:off x="12814300" y="12674899"/>
          <a:ext cx="889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147683</xdr:rowOff>
    </xdr:from>
    <xdr:to>
      <xdr:col>85</xdr:col>
      <xdr:colOff>177800</xdr:colOff>
      <xdr:row>74</xdr:row>
      <xdr:rowOff>77833</xdr:rowOff>
    </xdr:to>
    <xdr:sp macro="" textlink="">
      <xdr:nvSpPr>
        <xdr:cNvPr id="638" name="楕円 637"/>
        <xdr:cNvSpPr/>
      </xdr:nvSpPr>
      <xdr:spPr>
        <a:xfrm>
          <a:off x="16268700" y="12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170560</xdr:rowOff>
    </xdr:from>
    <xdr:ext cx="534377" cy="259045"/>
    <xdr:sp macro="" textlink="">
      <xdr:nvSpPr>
        <xdr:cNvPr id="639" name="公債費該当値テキスト"/>
        <xdr:cNvSpPr txBox="1"/>
      </xdr:nvSpPr>
      <xdr:spPr>
        <a:xfrm>
          <a:off x="16370300" y="12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81944</xdr:rowOff>
    </xdr:from>
    <xdr:to>
      <xdr:col>81</xdr:col>
      <xdr:colOff>101600</xdr:colOff>
      <xdr:row>74</xdr:row>
      <xdr:rowOff>12094</xdr:rowOff>
    </xdr:to>
    <xdr:sp macro="" textlink="">
      <xdr:nvSpPr>
        <xdr:cNvPr id="640" name="楕円 639"/>
        <xdr:cNvSpPr/>
      </xdr:nvSpPr>
      <xdr:spPr>
        <a:xfrm>
          <a:off x="15430500" y="125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28621</xdr:rowOff>
    </xdr:from>
    <xdr:ext cx="534377" cy="259045"/>
    <xdr:sp macro="" textlink="">
      <xdr:nvSpPr>
        <xdr:cNvPr id="641" name="テキスト ボックス 640"/>
        <xdr:cNvSpPr txBox="1"/>
      </xdr:nvSpPr>
      <xdr:spPr>
        <a:xfrm>
          <a:off x="15214111" y="123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5380</xdr:rowOff>
    </xdr:from>
    <xdr:to>
      <xdr:col>76</xdr:col>
      <xdr:colOff>165100</xdr:colOff>
      <xdr:row>74</xdr:row>
      <xdr:rowOff>106980</xdr:rowOff>
    </xdr:to>
    <xdr:sp macro="" textlink="">
      <xdr:nvSpPr>
        <xdr:cNvPr id="642" name="楕円 641"/>
        <xdr:cNvSpPr/>
      </xdr:nvSpPr>
      <xdr:spPr>
        <a:xfrm>
          <a:off x="14541500" y="126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123507</xdr:rowOff>
    </xdr:from>
    <xdr:ext cx="534377" cy="259045"/>
    <xdr:sp macro="" textlink="">
      <xdr:nvSpPr>
        <xdr:cNvPr id="643" name="テキスト ボックス 642"/>
        <xdr:cNvSpPr txBox="1"/>
      </xdr:nvSpPr>
      <xdr:spPr>
        <a:xfrm>
          <a:off x="14325111" y="12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108249</xdr:rowOff>
    </xdr:from>
    <xdr:to>
      <xdr:col>72</xdr:col>
      <xdr:colOff>38100</xdr:colOff>
      <xdr:row>74</xdr:row>
      <xdr:rowOff>38399</xdr:rowOff>
    </xdr:to>
    <xdr:sp macro="" textlink="">
      <xdr:nvSpPr>
        <xdr:cNvPr id="644" name="楕円 643"/>
        <xdr:cNvSpPr/>
      </xdr:nvSpPr>
      <xdr:spPr>
        <a:xfrm>
          <a:off x="13652500" y="126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54926</xdr:rowOff>
    </xdr:from>
    <xdr:ext cx="534377" cy="259045"/>
    <xdr:sp macro="" textlink="">
      <xdr:nvSpPr>
        <xdr:cNvPr id="645" name="テキスト ボックス 644"/>
        <xdr:cNvSpPr txBox="1"/>
      </xdr:nvSpPr>
      <xdr:spPr>
        <a:xfrm>
          <a:off x="13436111" y="123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158852</xdr:rowOff>
    </xdr:from>
    <xdr:to>
      <xdr:col>67</xdr:col>
      <xdr:colOff>101600</xdr:colOff>
      <xdr:row>74</xdr:row>
      <xdr:rowOff>89002</xdr:rowOff>
    </xdr:to>
    <xdr:sp macro="" textlink="">
      <xdr:nvSpPr>
        <xdr:cNvPr id="646" name="楕円 645"/>
        <xdr:cNvSpPr/>
      </xdr:nvSpPr>
      <xdr:spPr>
        <a:xfrm>
          <a:off x="12763500" y="126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105529</xdr:rowOff>
    </xdr:from>
    <xdr:ext cx="534377" cy="259045"/>
    <xdr:sp macro="" textlink="">
      <xdr:nvSpPr>
        <xdr:cNvPr id="647" name="テキスト ボックス 646"/>
        <xdr:cNvSpPr txBox="1"/>
      </xdr:nvSpPr>
      <xdr:spPr>
        <a:xfrm>
          <a:off x="12547111" y="124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25529</xdr:rowOff>
    </xdr:from>
    <xdr:to>
      <xdr:col>85</xdr:col>
      <xdr:colOff>127000</xdr:colOff>
      <xdr:row>98</xdr:row>
      <xdr:rowOff>103746</xdr:rowOff>
    </xdr:to>
    <xdr:cxnSp macro="">
      <xdr:nvCxnSpPr>
        <xdr:cNvPr id="674" name="直線コネクタ 673"/>
        <xdr:cNvCxnSpPr/>
      </xdr:nvCxnSpPr>
      <xdr:spPr>
        <a:xfrm flipV="1">
          <a:off x="15481300" y="16827629"/>
          <a:ext cx="838200" cy="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81905</xdr:rowOff>
    </xdr:from>
    <xdr:to>
      <xdr:col>81</xdr:col>
      <xdr:colOff>50800</xdr:colOff>
      <xdr:row>98</xdr:row>
      <xdr:rowOff>103746</xdr:rowOff>
    </xdr:to>
    <xdr:cxnSp macro="">
      <xdr:nvCxnSpPr>
        <xdr:cNvPr id="677" name="直線コネクタ 676"/>
        <xdr:cNvCxnSpPr/>
      </xdr:nvCxnSpPr>
      <xdr:spPr>
        <a:xfrm>
          <a:off x="14592300" y="16884005"/>
          <a:ext cx="889000" cy="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34923</xdr:rowOff>
    </xdr:from>
    <xdr:to>
      <xdr:col>76</xdr:col>
      <xdr:colOff>114300</xdr:colOff>
      <xdr:row>98</xdr:row>
      <xdr:rowOff>81905</xdr:rowOff>
    </xdr:to>
    <xdr:cxnSp macro="">
      <xdr:nvCxnSpPr>
        <xdr:cNvPr id="680" name="直線コネクタ 679"/>
        <xdr:cNvCxnSpPr/>
      </xdr:nvCxnSpPr>
      <xdr:spPr>
        <a:xfrm>
          <a:off x="13703300" y="16837023"/>
          <a:ext cx="889000" cy="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11094</xdr:rowOff>
    </xdr:from>
    <xdr:to>
      <xdr:col>71</xdr:col>
      <xdr:colOff>177800</xdr:colOff>
      <xdr:row>98</xdr:row>
      <xdr:rowOff>34923</xdr:rowOff>
    </xdr:to>
    <xdr:cxnSp macro="">
      <xdr:nvCxnSpPr>
        <xdr:cNvPr id="683" name="直線コネクタ 682"/>
        <xdr:cNvCxnSpPr/>
      </xdr:nvCxnSpPr>
      <xdr:spPr>
        <a:xfrm>
          <a:off x="12814300" y="16813194"/>
          <a:ext cx="889000" cy="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146179</xdr:rowOff>
    </xdr:from>
    <xdr:to>
      <xdr:col>85</xdr:col>
      <xdr:colOff>177800</xdr:colOff>
      <xdr:row>98</xdr:row>
      <xdr:rowOff>76329</xdr:rowOff>
    </xdr:to>
    <xdr:sp macro="" textlink="">
      <xdr:nvSpPr>
        <xdr:cNvPr id="693" name="楕円 692"/>
        <xdr:cNvSpPr/>
      </xdr:nvSpPr>
      <xdr:spPr>
        <a:xfrm>
          <a:off x="16268700" y="167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105556</xdr:rowOff>
    </xdr:from>
    <xdr:ext cx="534377" cy="259045"/>
    <xdr:sp macro="" textlink="">
      <xdr:nvSpPr>
        <xdr:cNvPr id="694" name="積立金該当値テキスト"/>
        <xdr:cNvSpPr txBox="1"/>
      </xdr:nvSpPr>
      <xdr:spPr>
        <a:xfrm>
          <a:off x="16370300" y="165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52946</xdr:rowOff>
    </xdr:from>
    <xdr:to>
      <xdr:col>81</xdr:col>
      <xdr:colOff>101600</xdr:colOff>
      <xdr:row>98</xdr:row>
      <xdr:rowOff>154546</xdr:rowOff>
    </xdr:to>
    <xdr:sp macro="" textlink="">
      <xdr:nvSpPr>
        <xdr:cNvPr id="695" name="楕円 694"/>
        <xdr:cNvSpPr/>
      </xdr:nvSpPr>
      <xdr:spPr>
        <a:xfrm>
          <a:off x="15430500" y="168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145673</xdr:rowOff>
    </xdr:from>
    <xdr:ext cx="469744" cy="259045"/>
    <xdr:sp macro="" textlink="">
      <xdr:nvSpPr>
        <xdr:cNvPr id="696" name="テキスト ボックス 695"/>
        <xdr:cNvSpPr txBox="1"/>
      </xdr:nvSpPr>
      <xdr:spPr>
        <a:xfrm>
          <a:off x="15246428" y="1694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31105</xdr:rowOff>
    </xdr:from>
    <xdr:to>
      <xdr:col>76</xdr:col>
      <xdr:colOff>165100</xdr:colOff>
      <xdr:row>98</xdr:row>
      <xdr:rowOff>132705</xdr:rowOff>
    </xdr:to>
    <xdr:sp macro="" textlink="">
      <xdr:nvSpPr>
        <xdr:cNvPr id="697" name="楕円 696"/>
        <xdr:cNvSpPr/>
      </xdr:nvSpPr>
      <xdr:spPr>
        <a:xfrm>
          <a:off x="14541500" y="168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123832</xdr:rowOff>
    </xdr:from>
    <xdr:ext cx="534377" cy="259045"/>
    <xdr:sp macro="" textlink="">
      <xdr:nvSpPr>
        <xdr:cNvPr id="698" name="テキスト ボックス 697"/>
        <xdr:cNvSpPr txBox="1"/>
      </xdr:nvSpPr>
      <xdr:spPr>
        <a:xfrm>
          <a:off x="14325111" y="169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155573</xdr:rowOff>
    </xdr:from>
    <xdr:to>
      <xdr:col>72</xdr:col>
      <xdr:colOff>38100</xdr:colOff>
      <xdr:row>98</xdr:row>
      <xdr:rowOff>85723</xdr:rowOff>
    </xdr:to>
    <xdr:sp macro="" textlink="">
      <xdr:nvSpPr>
        <xdr:cNvPr id="699" name="楕円 698"/>
        <xdr:cNvSpPr/>
      </xdr:nvSpPr>
      <xdr:spPr>
        <a:xfrm>
          <a:off x="13652500" y="167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102250</xdr:rowOff>
    </xdr:from>
    <xdr:ext cx="534377" cy="259045"/>
    <xdr:sp macro="" textlink="">
      <xdr:nvSpPr>
        <xdr:cNvPr id="700" name="テキスト ボックス 699"/>
        <xdr:cNvSpPr txBox="1"/>
      </xdr:nvSpPr>
      <xdr:spPr>
        <a:xfrm>
          <a:off x="13436111" y="1656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131744</xdr:rowOff>
    </xdr:from>
    <xdr:to>
      <xdr:col>67</xdr:col>
      <xdr:colOff>101600</xdr:colOff>
      <xdr:row>98</xdr:row>
      <xdr:rowOff>61894</xdr:rowOff>
    </xdr:to>
    <xdr:sp macro="" textlink="">
      <xdr:nvSpPr>
        <xdr:cNvPr id="701" name="楕円 700"/>
        <xdr:cNvSpPr/>
      </xdr:nvSpPr>
      <xdr:spPr>
        <a:xfrm>
          <a:off x="12763500" y="167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78421</xdr:rowOff>
    </xdr:from>
    <xdr:ext cx="534377" cy="259045"/>
    <xdr:sp macro="" textlink="">
      <xdr:nvSpPr>
        <xdr:cNvPr id="702" name="テキスト ボックス 701"/>
        <xdr:cNvSpPr txBox="1"/>
      </xdr:nvSpPr>
      <xdr:spPr>
        <a:xfrm>
          <a:off x="12547111" y="165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109873</xdr:rowOff>
    </xdr:from>
    <xdr:to>
      <xdr:col>116</xdr:col>
      <xdr:colOff>63500</xdr:colOff>
      <xdr:row>38</xdr:row>
      <xdr:rowOff>21372</xdr:rowOff>
    </xdr:to>
    <xdr:cxnSp macro="">
      <xdr:nvCxnSpPr>
        <xdr:cNvPr id="733" name="直線コネクタ 732"/>
        <xdr:cNvCxnSpPr/>
      </xdr:nvCxnSpPr>
      <xdr:spPr>
        <a:xfrm>
          <a:off x="21323300" y="6453523"/>
          <a:ext cx="8382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109873</xdr:rowOff>
    </xdr:from>
    <xdr:to>
      <xdr:col>111</xdr:col>
      <xdr:colOff>177800</xdr:colOff>
      <xdr:row>38</xdr:row>
      <xdr:rowOff>145</xdr:rowOff>
    </xdr:to>
    <xdr:cxnSp macro="">
      <xdr:nvCxnSpPr>
        <xdr:cNvPr id="736" name="直線コネクタ 735"/>
        <xdr:cNvCxnSpPr/>
      </xdr:nvCxnSpPr>
      <xdr:spPr>
        <a:xfrm flipV="1">
          <a:off x="20434300" y="645352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38" name="テキスト ボックス 737"/>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168547</xdr:rowOff>
    </xdr:from>
    <xdr:to>
      <xdr:col>107</xdr:col>
      <xdr:colOff>50800</xdr:colOff>
      <xdr:row>38</xdr:row>
      <xdr:rowOff>145</xdr:rowOff>
    </xdr:to>
    <xdr:cxnSp macro="">
      <xdr:nvCxnSpPr>
        <xdr:cNvPr id="739" name="直線コネクタ 738"/>
        <xdr:cNvCxnSpPr/>
      </xdr:nvCxnSpPr>
      <xdr:spPr>
        <a:xfrm>
          <a:off x="19545300" y="6340747"/>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1" name="テキスト ボックス 740"/>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79720</xdr:rowOff>
    </xdr:from>
    <xdr:to>
      <xdr:col>102</xdr:col>
      <xdr:colOff>114300</xdr:colOff>
      <xdr:row>36</xdr:row>
      <xdr:rowOff>168547</xdr:rowOff>
    </xdr:to>
    <xdr:cxnSp macro="">
      <xdr:nvCxnSpPr>
        <xdr:cNvPr id="742" name="直線コネクタ 741"/>
        <xdr:cNvCxnSpPr/>
      </xdr:nvCxnSpPr>
      <xdr:spPr>
        <a:xfrm>
          <a:off x="18656300" y="6251920"/>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142022</xdr:rowOff>
    </xdr:from>
    <xdr:to>
      <xdr:col>116</xdr:col>
      <xdr:colOff>114300</xdr:colOff>
      <xdr:row>38</xdr:row>
      <xdr:rowOff>72172</xdr:rowOff>
    </xdr:to>
    <xdr:sp macro="" textlink="">
      <xdr:nvSpPr>
        <xdr:cNvPr id="752" name="楕円 751"/>
        <xdr:cNvSpPr/>
      </xdr:nvSpPr>
      <xdr:spPr>
        <a:xfrm>
          <a:off x="22110700" y="64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164899</xdr:rowOff>
    </xdr:from>
    <xdr:ext cx="469744" cy="259045"/>
    <xdr:sp macro="" textlink="">
      <xdr:nvSpPr>
        <xdr:cNvPr id="753" name="投資及び出資金該当値テキスト"/>
        <xdr:cNvSpPr txBox="1"/>
      </xdr:nvSpPr>
      <xdr:spPr>
        <a:xfrm>
          <a:off x="22212300"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59073</xdr:rowOff>
    </xdr:from>
    <xdr:to>
      <xdr:col>112</xdr:col>
      <xdr:colOff>38100</xdr:colOff>
      <xdr:row>37</xdr:row>
      <xdr:rowOff>160673</xdr:rowOff>
    </xdr:to>
    <xdr:sp macro="" textlink="">
      <xdr:nvSpPr>
        <xdr:cNvPr id="754" name="楕円 753"/>
        <xdr:cNvSpPr/>
      </xdr:nvSpPr>
      <xdr:spPr>
        <a:xfrm>
          <a:off x="21272500" y="64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5750</xdr:rowOff>
    </xdr:from>
    <xdr:ext cx="469744" cy="259045"/>
    <xdr:sp macro="" textlink="">
      <xdr:nvSpPr>
        <xdr:cNvPr id="755" name="テキスト ボックス 754"/>
        <xdr:cNvSpPr txBox="1"/>
      </xdr:nvSpPr>
      <xdr:spPr>
        <a:xfrm>
          <a:off x="21088428" y="617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120795</xdr:rowOff>
    </xdr:from>
    <xdr:to>
      <xdr:col>107</xdr:col>
      <xdr:colOff>101600</xdr:colOff>
      <xdr:row>38</xdr:row>
      <xdr:rowOff>50945</xdr:rowOff>
    </xdr:to>
    <xdr:sp macro="" textlink="">
      <xdr:nvSpPr>
        <xdr:cNvPr id="756" name="楕円 755"/>
        <xdr:cNvSpPr/>
      </xdr:nvSpPr>
      <xdr:spPr>
        <a:xfrm>
          <a:off x="20383500" y="64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67472</xdr:rowOff>
    </xdr:from>
    <xdr:ext cx="469744" cy="259045"/>
    <xdr:sp macro="" textlink="">
      <xdr:nvSpPr>
        <xdr:cNvPr id="757" name="テキスト ボックス 756"/>
        <xdr:cNvSpPr txBox="1"/>
      </xdr:nvSpPr>
      <xdr:spPr>
        <a:xfrm>
          <a:off x="20199428" y="623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117747</xdr:rowOff>
    </xdr:from>
    <xdr:to>
      <xdr:col>102</xdr:col>
      <xdr:colOff>165100</xdr:colOff>
      <xdr:row>37</xdr:row>
      <xdr:rowOff>47897</xdr:rowOff>
    </xdr:to>
    <xdr:sp macro="" textlink="">
      <xdr:nvSpPr>
        <xdr:cNvPr id="758" name="楕円 757"/>
        <xdr:cNvSpPr/>
      </xdr:nvSpPr>
      <xdr:spPr>
        <a:xfrm>
          <a:off x="19494500" y="62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64424</xdr:rowOff>
    </xdr:from>
    <xdr:ext cx="469744" cy="259045"/>
    <xdr:sp macro="" textlink="">
      <xdr:nvSpPr>
        <xdr:cNvPr id="759" name="テキスト ボックス 758"/>
        <xdr:cNvSpPr txBox="1"/>
      </xdr:nvSpPr>
      <xdr:spPr>
        <a:xfrm>
          <a:off x="19310428" y="606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28920</xdr:rowOff>
    </xdr:from>
    <xdr:to>
      <xdr:col>98</xdr:col>
      <xdr:colOff>38100</xdr:colOff>
      <xdr:row>36</xdr:row>
      <xdr:rowOff>130520</xdr:rowOff>
    </xdr:to>
    <xdr:sp macro="" textlink="">
      <xdr:nvSpPr>
        <xdr:cNvPr id="760" name="楕円 759"/>
        <xdr:cNvSpPr/>
      </xdr:nvSpPr>
      <xdr:spPr>
        <a:xfrm>
          <a:off x="18605500" y="62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147047</xdr:rowOff>
    </xdr:from>
    <xdr:ext cx="469744" cy="259045"/>
    <xdr:sp macro="" textlink="">
      <xdr:nvSpPr>
        <xdr:cNvPr id="761" name="テキスト ボックス 760"/>
        <xdr:cNvSpPr txBox="1"/>
      </xdr:nvSpPr>
      <xdr:spPr>
        <a:xfrm>
          <a:off x="18421428" y="597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136362</xdr:rowOff>
    </xdr:from>
    <xdr:to>
      <xdr:col>116</xdr:col>
      <xdr:colOff>63500</xdr:colOff>
      <xdr:row>58</xdr:row>
      <xdr:rowOff>136865</xdr:rowOff>
    </xdr:to>
    <xdr:cxnSp macro="">
      <xdr:nvCxnSpPr>
        <xdr:cNvPr id="788" name="直線コネクタ 787"/>
        <xdr:cNvCxnSpPr/>
      </xdr:nvCxnSpPr>
      <xdr:spPr>
        <a:xfrm>
          <a:off x="21323300" y="10080462"/>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136362</xdr:rowOff>
    </xdr:from>
    <xdr:to>
      <xdr:col>111</xdr:col>
      <xdr:colOff>177800</xdr:colOff>
      <xdr:row>58</xdr:row>
      <xdr:rowOff>137414</xdr:rowOff>
    </xdr:to>
    <xdr:cxnSp macro="">
      <xdr:nvCxnSpPr>
        <xdr:cNvPr id="791" name="直線コネクタ 790"/>
        <xdr:cNvCxnSpPr/>
      </xdr:nvCxnSpPr>
      <xdr:spPr>
        <a:xfrm flipV="1">
          <a:off x="20434300" y="1008046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137048</xdr:rowOff>
    </xdr:from>
    <xdr:to>
      <xdr:col>107</xdr:col>
      <xdr:colOff>50800</xdr:colOff>
      <xdr:row>58</xdr:row>
      <xdr:rowOff>137414</xdr:rowOff>
    </xdr:to>
    <xdr:cxnSp macro="">
      <xdr:nvCxnSpPr>
        <xdr:cNvPr id="794" name="直線コネクタ 793"/>
        <xdr:cNvCxnSpPr/>
      </xdr:nvCxnSpPr>
      <xdr:spPr>
        <a:xfrm>
          <a:off x="19545300" y="1008114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136820</xdr:rowOff>
    </xdr:from>
    <xdr:to>
      <xdr:col>102</xdr:col>
      <xdr:colOff>114300</xdr:colOff>
      <xdr:row>58</xdr:row>
      <xdr:rowOff>137048</xdr:rowOff>
    </xdr:to>
    <xdr:cxnSp macro="">
      <xdr:nvCxnSpPr>
        <xdr:cNvPr id="797" name="直線コネクタ 796"/>
        <xdr:cNvCxnSpPr/>
      </xdr:nvCxnSpPr>
      <xdr:spPr>
        <a:xfrm>
          <a:off x="18656300" y="1008092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86065</xdr:rowOff>
    </xdr:from>
    <xdr:to>
      <xdr:col>116</xdr:col>
      <xdr:colOff>114300</xdr:colOff>
      <xdr:row>59</xdr:row>
      <xdr:rowOff>16215</xdr:rowOff>
    </xdr:to>
    <xdr:sp macro="" textlink="">
      <xdr:nvSpPr>
        <xdr:cNvPr id="807" name="楕円 806"/>
        <xdr:cNvSpPr/>
      </xdr:nvSpPr>
      <xdr:spPr>
        <a:xfrm>
          <a:off x="221107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313932" cy="259045"/>
    <xdr:sp macro="" textlink="">
      <xdr:nvSpPr>
        <xdr:cNvPr id="808" name="貸付金該当値テキスト"/>
        <xdr:cNvSpPr txBox="1"/>
      </xdr:nvSpPr>
      <xdr:spPr>
        <a:xfrm>
          <a:off x="22212300" y="9948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85562</xdr:rowOff>
    </xdr:from>
    <xdr:to>
      <xdr:col>112</xdr:col>
      <xdr:colOff>38100</xdr:colOff>
      <xdr:row>59</xdr:row>
      <xdr:rowOff>15712</xdr:rowOff>
    </xdr:to>
    <xdr:sp macro="" textlink="">
      <xdr:nvSpPr>
        <xdr:cNvPr id="809" name="楕円 808"/>
        <xdr:cNvSpPr/>
      </xdr:nvSpPr>
      <xdr:spPr>
        <a:xfrm>
          <a:off x="21272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6839</xdr:rowOff>
    </xdr:from>
    <xdr:ext cx="313932" cy="259045"/>
    <xdr:sp macro="" textlink="">
      <xdr:nvSpPr>
        <xdr:cNvPr id="810" name="テキスト ボックス 809"/>
        <xdr:cNvSpPr txBox="1"/>
      </xdr:nvSpPr>
      <xdr:spPr>
        <a:xfrm>
          <a:off x="21166333" y="10122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86614</xdr:rowOff>
    </xdr:from>
    <xdr:to>
      <xdr:col>107</xdr:col>
      <xdr:colOff>101600</xdr:colOff>
      <xdr:row>59</xdr:row>
      <xdr:rowOff>16764</xdr:rowOff>
    </xdr:to>
    <xdr:sp macro="" textlink="">
      <xdr:nvSpPr>
        <xdr:cNvPr id="811" name="楕円 810"/>
        <xdr:cNvSpPr/>
      </xdr:nvSpPr>
      <xdr:spPr>
        <a:xfrm>
          <a:off x="20383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7891</xdr:rowOff>
    </xdr:from>
    <xdr:ext cx="313932" cy="259045"/>
    <xdr:sp macro="" textlink="">
      <xdr:nvSpPr>
        <xdr:cNvPr id="812" name="テキスト ボックス 811"/>
        <xdr:cNvSpPr txBox="1"/>
      </xdr:nvSpPr>
      <xdr:spPr>
        <a:xfrm>
          <a:off x="20277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86248</xdr:rowOff>
    </xdr:from>
    <xdr:to>
      <xdr:col>102</xdr:col>
      <xdr:colOff>165100</xdr:colOff>
      <xdr:row>59</xdr:row>
      <xdr:rowOff>16398</xdr:rowOff>
    </xdr:to>
    <xdr:sp macro="" textlink="">
      <xdr:nvSpPr>
        <xdr:cNvPr id="813" name="楕円 812"/>
        <xdr:cNvSpPr/>
      </xdr:nvSpPr>
      <xdr:spPr>
        <a:xfrm>
          <a:off x="19494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7525</xdr:rowOff>
    </xdr:from>
    <xdr:ext cx="313932" cy="259045"/>
    <xdr:sp macro="" textlink="">
      <xdr:nvSpPr>
        <xdr:cNvPr id="814" name="テキスト ボックス 813"/>
        <xdr:cNvSpPr txBox="1"/>
      </xdr:nvSpPr>
      <xdr:spPr>
        <a:xfrm>
          <a:off x="19388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86020</xdr:rowOff>
    </xdr:from>
    <xdr:to>
      <xdr:col>98</xdr:col>
      <xdr:colOff>38100</xdr:colOff>
      <xdr:row>59</xdr:row>
      <xdr:rowOff>16170</xdr:rowOff>
    </xdr:to>
    <xdr:sp macro="" textlink="">
      <xdr:nvSpPr>
        <xdr:cNvPr id="815" name="楕円 814"/>
        <xdr:cNvSpPr/>
      </xdr:nvSpPr>
      <xdr:spPr>
        <a:xfrm>
          <a:off x="186055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7297</xdr:rowOff>
    </xdr:from>
    <xdr:ext cx="313932" cy="259045"/>
    <xdr:sp macro="" textlink="">
      <xdr:nvSpPr>
        <xdr:cNvPr id="816" name="テキスト ボックス 815"/>
        <xdr:cNvSpPr txBox="1"/>
      </xdr:nvSpPr>
      <xdr:spPr>
        <a:xfrm>
          <a:off x="18499333" y="10122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89316</xdr:rowOff>
    </xdr:from>
    <xdr:to>
      <xdr:col>116</xdr:col>
      <xdr:colOff>63500</xdr:colOff>
      <xdr:row>72</xdr:row>
      <xdr:rowOff>87328</xdr:rowOff>
    </xdr:to>
    <xdr:cxnSp macro="">
      <xdr:nvCxnSpPr>
        <xdr:cNvPr id="844" name="直線コネクタ 843"/>
        <xdr:cNvCxnSpPr/>
      </xdr:nvCxnSpPr>
      <xdr:spPr>
        <a:xfrm>
          <a:off x="21323300" y="12262266"/>
          <a:ext cx="838200" cy="1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89316</xdr:rowOff>
    </xdr:from>
    <xdr:to>
      <xdr:col>111</xdr:col>
      <xdr:colOff>177800</xdr:colOff>
      <xdr:row>72</xdr:row>
      <xdr:rowOff>11318</xdr:rowOff>
    </xdr:to>
    <xdr:cxnSp macro="">
      <xdr:nvCxnSpPr>
        <xdr:cNvPr id="847" name="直線コネクタ 846"/>
        <xdr:cNvCxnSpPr/>
      </xdr:nvCxnSpPr>
      <xdr:spPr>
        <a:xfrm flipV="1">
          <a:off x="20434300" y="12262266"/>
          <a:ext cx="8890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11318</xdr:rowOff>
    </xdr:from>
    <xdr:to>
      <xdr:col>107</xdr:col>
      <xdr:colOff>50800</xdr:colOff>
      <xdr:row>73</xdr:row>
      <xdr:rowOff>104084</xdr:rowOff>
    </xdr:to>
    <xdr:cxnSp macro="">
      <xdr:nvCxnSpPr>
        <xdr:cNvPr id="850" name="直線コネクタ 849"/>
        <xdr:cNvCxnSpPr/>
      </xdr:nvCxnSpPr>
      <xdr:spPr>
        <a:xfrm flipV="1">
          <a:off x="19545300" y="12355718"/>
          <a:ext cx="889000" cy="26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104084</xdr:rowOff>
    </xdr:from>
    <xdr:to>
      <xdr:col>102</xdr:col>
      <xdr:colOff>114300</xdr:colOff>
      <xdr:row>73</xdr:row>
      <xdr:rowOff>131768</xdr:rowOff>
    </xdr:to>
    <xdr:cxnSp macro="">
      <xdr:nvCxnSpPr>
        <xdr:cNvPr id="853" name="直線コネクタ 852"/>
        <xdr:cNvCxnSpPr/>
      </xdr:nvCxnSpPr>
      <xdr:spPr>
        <a:xfrm flipV="1">
          <a:off x="18656300" y="12619934"/>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36528</xdr:rowOff>
    </xdr:from>
    <xdr:to>
      <xdr:col>116</xdr:col>
      <xdr:colOff>114300</xdr:colOff>
      <xdr:row>72</xdr:row>
      <xdr:rowOff>138128</xdr:rowOff>
    </xdr:to>
    <xdr:sp macro="" textlink="">
      <xdr:nvSpPr>
        <xdr:cNvPr id="863" name="楕円 862"/>
        <xdr:cNvSpPr/>
      </xdr:nvSpPr>
      <xdr:spPr>
        <a:xfrm>
          <a:off x="22110700" y="123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59405</xdr:rowOff>
    </xdr:from>
    <xdr:ext cx="534377" cy="259045"/>
    <xdr:sp macro="" textlink="">
      <xdr:nvSpPr>
        <xdr:cNvPr id="864" name="繰出金該当値テキスト"/>
        <xdr:cNvSpPr txBox="1"/>
      </xdr:nvSpPr>
      <xdr:spPr>
        <a:xfrm>
          <a:off x="22212300" y="122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38516</xdr:rowOff>
    </xdr:from>
    <xdr:to>
      <xdr:col>112</xdr:col>
      <xdr:colOff>38100</xdr:colOff>
      <xdr:row>71</xdr:row>
      <xdr:rowOff>140116</xdr:rowOff>
    </xdr:to>
    <xdr:sp macro="" textlink="">
      <xdr:nvSpPr>
        <xdr:cNvPr id="865" name="楕円 864"/>
        <xdr:cNvSpPr/>
      </xdr:nvSpPr>
      <xdr:spPr>
        <a:xfrm>
          <a:off x="21272500" y="122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156643</xdr:rowOff>
    </xdr:from>
    <xdr:ext cx="534377" cy="259045"/>
    <xdr:sp macro="" textlink="">
      <xdr:nvSpPr>
        <xdr:cNvPr id="866" name="テキスト ボックス 865"/>
        <xdr:cNvSpPr txBox="1"/>
      </xdr:nvSpPr>
      <xdr:spPr>
        <a:xfrm>
          <a:off x="21056111" y="1198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131968</xdr:rowOff>
    </xdr:from>
    <xdr:to>
      <xdr:col>107</xdr:col>
      <xdr:colOff>101600</xdr:colOff>
      <xdr:row>72</xdr:row>
      <xdr:rowOff>62118</xdr:rowOff>
    </xdr:to>
    <xdr:sp macro="" textlink="">
      <xdr:nvSpPr>
        <xdr:cNvPr id="867" name="楕円 866"/>
        <xdr:cNvSpPr/>
      </xdr:nvSpPr>
      <xdr:spPr>
        <a:xfrm>
          <a:off x="20383500" y="123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78645</xdr:rowOff>
    </xdr:from>
    <xdr:ext cx="534377" cy="259045"/>
    <xdr:sp macro="" textlink="">
      <xdr:nvSpPr>
        <xdr:cNvPr id="868" name="テキスト ボックス 867"/>
        <xdr:cNvSpPr txBox="1"/>
      </xdr:nvSpPr>
      <xdr:spPr>
        <a:xfrm>
          <a:off x="20167111" y="120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53284</xdr:rowOff>
    </xdr:from>
    <xdr:to>
      <xdr:col>102</xdr:col>
      <xdr:colOff>165100</xdr:colOff>
      <xdr:row>73</xdr:row>
      <xdr:rowOff>154884</xdr:rowOff>
    </xdr:to>
    <xdr:sp macro="" textlink="">
      <xdr:nvSpPr>
        <xdr:cNvPr id="869" name="楕円 868"/>
        <xdr:cNvSpPr/>
      </xdr:nvSpPr>
      <xdr:spPr>
        <a:xfrm>
          <a:off x="19494500" y="125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171411</xdr:rowOff>
    </xdr:from>
    <xdr:ext cx="534377" cy="259045"/>
    <xdr:sp macro="" textlink="">
      <xdr:nvSpPr>
        <xdr:cNvPr id="870" name="テキスト ボックス 869"/>
        <xdr:cNvSpPr txBox="1"/>
      </xdr:nvSpPr>
      <xdr:spPr>
        <a:xfrm>
          <a:off x="19278111" y="123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80968</xdr:rowOff>
    </xdr:from>
    <xdr:to>
      <xdr:col>98</xdr:col>
      <xdr:colOff>38100</xdr:colOff>
      <xdr:row>74</xdr:row>
      <xdr:rowOff>11118</xdr:rowOff>
    </xdr:to>
    <xdr:sp macro="" textlink="">
      <xdr:nvSpPr>
        <xdr:cNvPr id="871" name="楕円 870"/>
        <xdr:cNvSpPr/>
      </xdr:nvSpPr>
      <xdr:spPr>
        <a:xfrm>
          <a:off x="18605500" y="125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27645</xdr:rowOff>
    </xdr:from>
    <xdr:ext cx="534377" cy="259045"/>
    <xdr:sp macro="" textlink="">
      <xdr:nvSpPr>
        <xdr:cNvPr id="872" name="テキスト ボックス 871"/>
        <xdr:cNvSpPr txBox="1"/>
      </xdr:nvSpPr>
      <xdr:spPr>
        <a:xfrm>
          <a:off x="18389111" y="123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千円となっている。中でも類似団体平均と比較して大きく上回っているのが、公債費と繰出金である。合併後、合併特例債等を活用し大規模事業を進めてきたことにより、公債費は住民一人当たり</a:t>
          </a:r>
          <a:r>
            <a:rPr kumimoji="1" lang="en-US" altLang="ja-JP" sz="1300">
              <a:latin typeface="ＭＳ Ｐゴシック" panose="020B0600070205080204" pitchFamily="50" charset="-128"/>
              <a:ea typeface="ＭＳ Ｐゴシック" panose="020B0600070205080204" pitchFamily="50" charset="-128"/>
            </a:rPr>
            <a:t>56,900</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円と類似団体平均を上回っている。財政計画に基づき、元金償還額の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％を超えない地方債の発行や繰上償還を行うなど、公債費の縮減を行っている。また、上下水道の整備を急速に進めたことにより、借入の残高が多く、事業会計への繰出金が住民一人当たり</a:t>
          </a:r>
          <a:r>
            <a:rPr kumimoji="1" lang="en-US" altLang="ja-JP" sz="1300">
              <a:latin typeface="ＭＳ Ｐゴシック" panose="020B0600070205080204" pitchFamily="50" charset="-128"/>
              <a:ea typeface="ＭＳ Ｐゴシック" panose="020B0600070205080204" pitchFamily="50" charset="-128"/>
            </a:rPr>
            <a:t>67,291</a:t>
          </a:r>
          <a:r>
            <a:rPr kumimoji="1" lang="ja-JP" altLang="en-US" sz="1300">
              <a:latin typeface="ＭＳ Ｐゴシック" panose="020B0600070205080204" pitchFamily="50" charset="-128"/>
              <a:ea typeface="ＭＳ Ｐゴシック" panose="020B0600070205080204" pitchFamily="50" charset="-128"/>
            </a:rPr>
            <a:t>円と大きくなっている。独立採算の原則に立って、更なる経費節減をはじめ経営の健全化に努める。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29,685
29,477
67.10
12,785,437
12,533,464
239,390
7,414,797
16,021,615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68072</xdr:rowOff>
    </xdr:to>
    <xdr:cxnSp macro="">
      <xdr:nvCxnSpPr>
        <xdr:cNvPr id="61" name="直線コネクタ 60"/>
        <xdr:cNvCxnSpPr/>
      </xdr:nvCxnSpPr>
      <xdr:spPr>
        <a:xfrm flipV="1">
          <a:off x="3797300" y="606044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106553</xdr:rowOff>
    </xdr:from>
    <xdr:to>
      <xdr:col>19</xdr:col>
      <xdr:colOff>177800</xdr:colOff>
      <xdr:row>35</xdr:row>
      <xdr:rowOff>68072</xdr:rowOff>
    </xdr:to>
    <xdr:cxnSp macro="">
      <xdr:nvCxnSpPr>
        <xdr:cNvPr id="64" name="直線コネクタ 63"/>
        <xdr:cNvCxnSpPr/>
      </xdr:nvCxnSpPr>
      <xdr:spPr>
        <a:xfrm>
          <a:off x="2908300" y="5935853"/>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106553</xdr:rowOff>
    </xdr:from>
    <xdr:to>
      <xdr:col>15</xdr:col>
      <xdr:colOff>50800</xdr:colOff>
      <xdr:row>34</xdr:row>
      <xdr:rowOff>163703</xdr:rowOff>
    </xdr:to>
    <xdr:cxnSp macro="">
      <xdr:nvCxnSpPr>
        <xdr:cNvPr id="67" name="直線コネクタ 66"/>
        <xdr:cNvCxnSpPr/>
      </xdr:nvCxnSpPr>
      <xdr:spPr>
        <a:xfrm flipV="1">
          <a:off x="2019300" y="59358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163703</xdr:rowOff>
    </xdr:from>
    <xdr:to>
      <xdr:col>10</xdr:col>
      <xdr:colOff>114300</xdr:colOff>
      <xdr:row>35</xdr:row>
      <xdr:rowOff>55499</xdr:rowOff>
    </xdr:to>
    <xdr:cxnSp macro="">
      <xdr:nvCxnSpPr>
        <xdr:cNvPr id="70" name="直線コネクタ 69"/>
        <xdr:cNvCxnSpPr/>
      </xdr:nvCxnSpPr>
      <xdr:spPr>
        <a:xfrm flipV="1">
          <a:off x="1130300" y="5993003"/>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80" name="楕円 79"/>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158767</xdr:rowOff>
    </xdr:from>
    <xdr:ext cx="469744" cy="259045"/>
    <xdr:sp macro="" textlink="">
      <xdr:nvSpPr>
        <xdr:cNvPr id="81" name="議会費該当値テキスト"/>
        <xdr:cNvSpPr txBox="1"/>
      </xdr:nvSpPr>
      <xdr:spPr>
        <a:xfrm>
          <a:off x="4686300"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17272</xdr:rowOff>
    </xdr:from>
    <xdr:to>
      <xdr:col>20</xdr:col>
      <xdr:colOff>38100</xdr:colOff>
      <xdr:row>35</xdr:row>
      <xdr:rowOff>118872</xdr:rowOff>
    </xdr:to>
    <xdr:sp macro="" textlink="">
      <xdr:nvSpPr>
        <xdr:cNvPr id="82" name="楕円 81"/>
        <xdr:cNvSpPr/>
      </xdr:nvSpPr>
      <xdr:spPr>
        <a:xfrm>
          <a:off x="3746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109999</xdr:rowOff>
    </xdr:from>
    <xdr:ext cx="469744" cy="259045"/>
    <xdr:sp macro="" textlink="">
      <xdr:nvSpPr>
        <xdr:cNvPr id="83" name="テキスト ボックス 82"/>
        <xdr:cNvSpPr txBox="1"/>
      </xdr:nvSpPr>
      <xdr:spPr>
        <a:xfrm>
          <a:off x="3562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55753</xdr:rowOff>
    </xdr:from>
    <xdr:to>
      <xdr:col>15</xdr:col>
      <xdr:colOff>101600</xdr:colOff>
      <xdr:row>34</xdr:row>
      <xdr:rowOff>157353</xdr:rowOff>
    </xdr:to>
    <xdr:sp macro="" textlink="">
      <xdr:nvSpPr>
        <xdr:cNvPr id="84" name="楕円 83"/>
        <xdr:cNvSpPr/>
      </xdr:nvSpPr>
      <xdr:spPr>
        <a:xfrm>
          <a:off x="28575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148480</xdr:rowOff>
    </xdr:from>
    <xdr:ext cx="469744" cy="259045"/>
    <xdr:sp macro="" textlink="">
      <xdr:nvSpPr>
        <xdr:cNvPr id="85" name="テキスト ボックス 84"/>
        <xdr:cNvSpPr txBox="1"/>
      </xdr:nvSpPr>
      <xdr:spPr>
        <a:xfrm>
          <a:off x="2673428" y="59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112903</xdr:rowOff>
    </xdr:from>
    <xdr:to>
      <xdr:col>10</xdr:col>
      <xdr:colOff>165100</xdr:colOff>
      <xdr:row>35</xdr:row>
      <xdr:rowOff>43053</xdr:rowOff>
    </xdr:to>
    <xdr:sp macro="" textlink="">
      <xdr:nvSpPr>
        <xdr:cNvPr id="86" name="楕円 85"/>
        <xdr:cNvSpPr/>
      </xdr:nvSpPr>
      <xdr:spPr>
        <a:xfrm>
          <a:off x="1968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34180</xdr:rowOff>
    </xdr:from>
    <xdr:ext cx="469744" cy="259045"/>
    <xdr:sp macro="" textlink="">
      <xdr:nvSpPr>
        <xdr:cNvPr id="87" name="テキスト ボックス 86"/>
        <xdr:cNvSpPr txBox="1"/>
      </xdr:nvSpPr>
      <xdr:spPr>
        <a:xfrm>
          <a:off x="1784428" y="60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4699</xdr:rowOff>
    </xdr:from>
    <xdr:to>
      <xdr:col>6</xdr:col>
      <xdr:colOff>38100</xdr:colOff>
      <xdr:row>35</xdr:row>
      <xdr:rowOff>106299</xdr:rowOff>
    </xdr:to>
    <xdr:sp macro="" textlink="">
      <xdr:nvSpPr>
        <xdr:cNvPr id="88" name="楕円 87"/>
        <xdr:cNvSpPr/>
      </xdr:nvSpPr>
      <xdr:spPr>
        <a:xfrm>
          <a:off x="1079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97426</xdr:rowOff>
    </xdr:from>
    <xdr:ext cx="469744" cy="259045"/>
    <xdr:sp macro="" textlink="">
      <xdr:nvSpPr>
        <xdr:cNvPr id="89" name="テキスト ボックス 88"/>
        <xdr:cNvSpPr txBox="1"/>
      </xdr:nvSpPr>
      <xdr:spPr>
        <a:xfrm>
          <a:off x="895428" y="60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39338</xdr:rowOff>
    </xdr:from>
    <xdr:to>
      <xdr:col>24</xdr:col>
      <xdr:colOff>63500</xdr:colOff>
      <xdr:row>58</xdr:row>
      <xdr:rowOff>87772</xdr:rowOff>
    </xdr:to>
    <xdr:cxnSp macro="">
      <xdr:nvCxnSpPr>
        <xdr:cNvPr id="120" name="直線コネクタ 119"/>
        <xdr:cNvCxnSpPr/>
      </xdr:nvCxnSpPr>
      <xdr:spPr>
        <a:xfrm flipV="1">
          <a:off x="3797300" y="9983438"/>
          <a:ext cx="838200" cy="4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87772</xdr:rowOff>
    </xdr:from>
    <xdr:to>
      <xdr:col>19</xdr:col>
      <xdr:colOff>177800</xdr:colOff>
      <xdr:row>58</xdr:row>
      <xdr:rowOff>95877</xdr:rowOff>
    </xdr:to>
    <xdr:cxnSp macro="">
      <xdr:nvCxnSpPr>
        <xdr:cNvPr id="123" name="直線コネクタ 122"/>
        <xdr:cNvCxnSpPr/>
      </xdr:nvCxnSpPr>
      <xdr:spPr>
        <a:xfrm flipV="1">
          <a:off x="2908300" y="10031872"/>
          <a:ext cx="889000" cy="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74402</xdr:rowOff>
    </xdr:from>
    <xdr:to>
      <xdr:col>15</xdr:col>
      <xdr:colOff>50800</xdr:colOff>
      <xdr:row>58</xdr:row>
      <xdr:rowOff>95877</xdr:rowOff>
    </xdr:to>
    <xdr:cxnSp macro="">
      <xdr:nvCxnSpPr>
        <xdr:cNvPr id="126" name="直線コネクタ 125"/>
        <xdr:cNvCxnSpPr/>
      </xdr:nvCxnSpPr>
      <xdr:spPr>
        <a:xfrm>
          <a:off x="2019300" y="10018502"/>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44207</xdr:rowOff>
    </xdr:from>
    <xdr:to>
      <xdr:col>10</xdr:col>
      <xdr:colOff>114300</xdr:colOff>
      <xdr:row>58</xdr:row>
      <xdr:rowOff>74402</xdr:rowOff>
    </xdr:to>
    <xdr:cxnSp macro="">
      <xdr:nvCxnSpPr>
        <xdr:cNvPr id="129" name="直線コネクタ 128"/>
        <xdr:cNvCxnSpPr/>
      </xdr:nvCxnSpPr>
      <xdr:spPr>
        <a:xfrm>
          <a:off x="1130300" y="9988307"/>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159988</xdr:rowOff>
    </xdr:from>
    <xdr:to>
      <xdr:col>24</xdr:col>
      <xdr:colOff>114300</xdr:colOff>
      <xdr:row>58</xdr:row>
      <xdr:rowOff>90138</xdr:rowOff>
    </xdr:to>
    <xdr:sp macro="" textlink="">
      <xdr:nvSpPr>
        <xdr:cNvPr id="139" name="楕円 138"/>
        <xdr:cNvSpPr/>
      </xdr:nvSpPr>
      <xdr:spPr>
        <a:xfrm>
          <a:off x="4584700" y="99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11415</xdr:rowOff>
    </xdr:from>
    <xdr:ext cx="534377" cy="259045"/>
    <xdr:sp macro="" textlink="">
      <xdr:nvSpPr>
        <xdr:cNvPr id="140" name="総務費該当値テキスト"/>
        <xdr:cNvSpPr txBox="1"/>
      </xdr:nvSpPr>
      <xdr:spPr>
        <a:xfrm>
          <a:off x="4686300" y="97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36972</xdr:rowOff>
    </xdr:from>
    <xdr:to>
      <xdr:col>20</xdr:col>
      <xdr:colOff>38100</xdr:colOff>
      <xdr:row>58</xdr:row>
      <xdr:rowOff>138572</xdr:rowOff>
    </xdr:to>
    <xdr:sp macro="" textlink="">
      <xdr:nvSpPr>
        <xdr:cNvPr id="141" name="楕円 140"/>
        <xdr:cNvSpPr/>
      </xdr:nvSpPr>
      <xdr:spPr>
        <a:xfrm>
          <a:off x="3746500" y="99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155099</xdr:rowOff>
    </xdr:from>
    <xdr:ext cx="534377" cy="259045"/>
    <xdr:sp macro="" textlink="">
      <xdr:nvSpPr>
        <xdr:cNvPr id="142" name="テキスト ボックス 141"/>
        <xdr:cNvSpPr txBox="1"/>
      </xdr:nvSpPr>
      <xdr:spPr>
        <a:xfrm>
          <a:off x="3530111" y="97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45077</xdr:rowOff>
    </xdr:from>
    <xdr:to>
      <xdr:col>15</xdr:col>
      <xdr:colOff>101600</xdr:colOff>
      <xdr:row>58</xdr:row>
      <xdr:rowOff>146677</xdr:rowOff>
    </xdr:to>
    <xdr:sp macro="" textlink="">
      <xdr:nvSpPr>
        <xdr:cNvPr id="143" name="楕円 142"/>
        <xdr:cNvSpPr/>
      </xdr:nvSpPr>
      <xdr:spPr>
        <a:xfrm>
          <a:off x="2857500" y="99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137804</xdr:rowOff>
    </xdr:from>
    <xdr:ext cx="534377" cy="259045"/>
    <xdr:sp macro="" textlink="">
      <xdr:nvSpPr>
        <xdr:cNvPr id="144" name="テキスト ボックス 143"/>
        <xdr:cNvSpPr txBox="1"/>
      </xdr:nvSpPr>
      <xdr:spPr>
        <a:xfrm>
          <a:off x="2641111" y="1008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23602</xdr:rowOff>
    </xdr:from>
    <xdr:to>
      <xdr:col>10</xdr:col>
      <xdr:colOff>165100</xdr:colOff>
      <xdr:row>58</xdr:row>
      <xdr:rowOff>125202</xdr:rowOff>
    </xdr:to>
    <xdr:sp macro="" textlink="">
      <xdr:nvSpPr>
        <xdr:cNvPr id="145" name="楕円 144"/>
        <xdr:cNvSpPr/>
      </xdr:nvSpPr>
      <xdr:spPr>
        <a:xfrm>
          <a:off x="1968500" y="99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141729</xdr:rowOff>
    </xdr:from>
    <xdr:ext cx="534377" cy="259045"/>
    <xdr:sp macro="" textlink="">
      <xdr:nvSpPr>
        <xdr:cNvPr id="146" name="テキスト ボックス 145"/>
        <xdr:cNvSpPr txBox="1"/>
      </xdr:nvSpPr>
      <xdr:spPr>
        <a:xfrm>
          <a:off x="1752111" y="97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164857</xdr:rowOff>
    </xdr:from>
    <xdr:to>
      <xdr:col>6</xdr:col>
      <xdr:colOff>38100</xdr:colOff>
      <xdr:row>58</xdr:row>
      <xdr:rowOff>95007</xdr:rowOff>
    </xdr:to>
    <xdr:sp macro="" textlink="">
      <xdr:nvSpPr>
        <xdr:cNvPr id="147" name="楕円 146"/>
        <xdr:cNvSpPr/>
      </xdr:nvSpPr>
      <xdr:spPr>
        <a:xfrm>
          <a:off x="1079500" y="99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111534</xdr:rowOff>
    </xdr:from>
    <xdr:ext cx="534377" cy="259045"/>
    <xdr:sp macro="" textlink="">
      <xdr:nvSpPr>
        <xdr:cNvPr id="148" name="テキスト ボックス 147"/>
        <xdr:cNvSpPr txBox="1"/>
      </xdr:nvSpPr>
      <xdr:spPr>
        <a:xfrm>
          <a:off x="863111" y="97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91580</xdr:rowOff>
    </xdr:from>
    <xdr:to>
      <xdr:col>24</xdr:col>
      <xdr:colOff>63500</xdr:colOff>
      <xdr:row>76</xdr:row>
      <xdr:rowOff>93002</xdr:rowOff>
    </xdr:to>
    <xdr:cxnSp macro="">
      <xdr:nvCxnSpPr>
        <xdr:cNvPr id="178" name="直線コネクタ 177"/>
        <xdr:cNvCxnSpPr/>
      </xdr:nvCxnSpPr>
      <xdr:spPr>
        <a:xfrm flipV="1">
          <a:off x="3797300" y="13121780"/>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93002</xdr:rowOff>
    </xdr:from>
    <xdr:to>
      <xdr:col>19</xdr:col>
      <xdr:colOff>177800</xdr:colOff>
      <xdr:row>77</xdr:row>
      <xdr:rowOff>46089</xdr:rowOff>
    </xdr:to>
    <xdr:cxnSp macro="">
      <xdr:nvCxnSpPr>
        <xdr:cNvPr id="181" name="直線コネクタ 180"/>
        <xdr:cNvCxnSpPr/>
      </xdr:nvCxnSpPr>
      <xdr:spPr>
        <a:xfrm flipV="1">
          <a:off x="2908300" y="13123202"/>
          <a:ext cx="889000" cy="1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46089</xdr:rowOff>
    </xdr:from>
    <xdr:to>
      <xdr:col>15</xdr:col>
      <xdr:colOff>50800</xdr:colOff>
      <xdr:row>77</xdr:row>
      <xdr:rowOff>78563</xdr:rowOff>
    </xdr:to>
    <xdr:cxnSp macro="">
      <xdr:nvCxnSpPr>
        <xdr:cNvPr id="184" name="直線コネクタ 183"/>
        <xdr:cNvCxnSpPr/>
      </xdr:nvCxnSpPr>
      <xdr:spPr>
        <a:xfrm flipV="1">
          <a:off x="2019300" y="13247739"/>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78563</xdr:rowOff>
    </xdr:from>
    <xdr:to>
      <xdr:col>10</xdr:col>
      <xdr:colOff>114300</xdr:colOff>
      <xdr:row>77</xdr:row>
      <xdr:rowOff>164236</xdr:rowOff>
    </xdr:to>
    <xdr:cxnSp macro="">
      <xdr:nvCxnSpPr>
        <xdr:cNvPr id="187" name="直線コネクタ 186"/>
        <xdr:cNvCxnSpPr/>
      </xdr:nvCxnSpPr>
      <xdr:spPr>
        <a:xfrm flipV="1">
          <a:off x="1130300" y="13280213"/>
          <a:ext cx="889000" cy="8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40780</xdr:rowOff>
    </xdr:from>
    <xdr:to>
      <xdr:col>24</xdr:col>
      <xdr:colOff>114300</xdr:colOff>
      <xdr:row>76</xdr:row>
      <xdr:rowOff>142380</xdr:rowOff>
    </xdr:to>
    <xdr:sp macro="" textlink="">
      <xdr:nvSpPr>
        <xdr:cNvPr id="197" name="楕円 196"/>
        <xdr:cNvSpPr/>
      </xdr:nvSpPr>
      <xdr:spPr>
        <a:xfrm>
          <a:off x="45847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63657</xdr:rowOff>
    </xdr:from>
    <xdr:ext cx="599010" cy="259045"/>
    <xdr:sp macro="" textlink="">
      <xdr:nvSpPr>
        <xdr:cNvPr id="198" name="民生費該当値テキスト"/>
        <xdr:cNvSpPr txBox="1"/>
      </xdr:nvSpPr>
      <xdr:spPr>
        <a:xfrm>
          <a:off x="4686300" y="1292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42202</xdr:rowOff>
    </xdr:from>
    <xdr:to>
      <xdr:col>20</xdr:col>
      <xdr:colOff>38100</xdr:colOff>
      <xdr:row>76</xdr:row>
      <xdr:rowOff>143802</xdr:rowOff>
    </xdr:to>
    <xdr:sp macro="" textlink="">
      <xdr:nvSpPr>
        <xdr:cNvPr id="199" name="楕円 198"/>
        <xdr:cNvSpPr/>
      </xdr:nvSpPr>
      <xdr:spPr>
        <a:xfrm>
          <a:off x="3746500" y="130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160329</xdr:rowOff>
    </xdr:from>
    <xdr:ext cx="599010" cy="259045"/>
    <xdr:sp macro="" textlink="">
      <xdr:nvSpPr>
        <xdr:cNvPr id="200" name="テキスト ボックス 199"/>
        <xdr:cNvSpPr txBox="1"/>
      </xdr:nvSpPr>
      <xdr:spPr>
        <a:xfrm>
          <a:off x="3497795" y="1284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166739</xdr:rowOff>
    </xdr:from>
    <xdr:to>
      <xdr:col>15</xdr:col>
      <xdr:colOff>101600</xdr:colOff>
      <xdr:row>77</xdr:row>
      <xdr:rowOff>96889</xdr:rowOff>
    </xdr:to>
    <xdr:sp macro="" textlink="">
      <xdr:nvSpPr>
        <xdr:cNvPr id="201" name="楕円 200"/>
        <xdr:cNvSpPr/>
      </xdr:nvSpPr>
      <xdr:spPr>
        <a:xfrm>
          <a:off x="2857500" y="13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113416</xdr:rowOff>
    </xdr:from>
    <xdr:ext cx="599010" cy="259045"/>
    <xdr:sp macro="" textlink="">
      <xdr:nvSpPr>
        <xdr:cNvPr id="202" name="テキスト ボックス 201"/>
        <xdr:cNvSpPr txBox="1"/>
      </xdr:nvSpPr>
      <xdr:spPr>
        <a:xfrm>
          <a:off x="2608795" y="129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27763</xdr:rowOff>
    </xdr:from>
    <xdr:to>
      <xdr:col>10</xdr:col>
      <xdr:colOff>165100</xdr:colOff>
      <xdr:row>77</xdr:row>
      <xdr:rowOff>129363</xdr:rowOff>
    </xdr:to>
    <xdr:sp macro="" textlink="">
      <xdr:nvSpPr>
        <xdr:cNvPr id="203" name="楕円 202"/>
        <xdr:cNvSpPr/>
      </xdr:nvSpPr>
      <xdr:spPr>
        <a:xfrm>
          <a:off x="1968500" y="132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145890</xdr:rowOff>
    </xdr:from>
    <xdr:ext cx="599010" cy="259045"/>
    <xdr:sp macro="" textlink="">
      <xdr:nvSpPr>
        <xdr:cNvPr id="204" name="テキスト ボックス 203"/>
        <xdr:cNvSpPr txBox="1"/>
      </xdr:nvSpPr>
      <xdr:spPr>
        <a:xfrm>
          <a:off x="1719795" y="1300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113436</xdr:rowOff>
    </xdr:from>
    <xdr:to>
      <xdr:col>6</xdr:col>
      <xdr:colOff>38100</xdr:colOff>
      <xdr:row>78</xdr:row>
      <xdr:rowOff>43586</xdr:rowOff>
    </xdr:to>
    <xdr:sp macro="" textlink="">
      <xdr:nvSpPr>
        <xdr:cNvPr id="205" name="楕円 204"/>
        <xdr:cNvSpPr/>
      </xdr:nvSpPr>
      <xdr:spPr>
        <a:xfrm>
          <a:off x="1079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60113</xdr:rowOff>
    </xdr:from>
    <xdr:ext cx="599010" cy="259045"/>
    <xdr:sp macro="" textlink="">
      <xdr:nvSpPr>
        <xdr:cNvPr id="206" name="テキスト ボックス 205"/>
        <xdr:cNvSpPr txBox="1"/>
      </xdr:nvSpPr>
      <xdr:spPr>
        <a:xfrm>
          <a:off x="830795" y="1309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123738</xdr:rowOff>
    </xdr:from>
    <xdr:to>
      <xdr:col>24</xdr:col>
      <xdr:colOff>63500</xdr:colOff>
      <xdr:row>96</xdr:row>
      <xdr:rowOff>127755</xdr:rowOff>
    </xdr:to>
    <xdr:cxnSp macro="">
      <xdr:nvCxnSpPr>
        <xdr:cNvPr id="231" name="直線コネクタ 230"/>
        <xdr:cNvCxnSpPr/>
      </xdr:nvCxnSpPr>
      <xdr:spPr>
        <a:xfrm>
          <a:off x="3797300" y="16582938"/>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117846</xdr:rowOff>
    </xdr:from>
    <xdr:to>
      <xdr:col>19</xdr:col>
      <xdr:colOff>177800</xdr:colOff>
      <xdr:row>96</xdr:row>
      <xdr:rowOff>123738</xdr:rowOff>
    </xdr:to>
    <xdr:cxnSp macro="">
      <xdr:nvCxnSpPr>
        <xdr:cNvPr id="234" name="直線コネクタ 233"/>
        <xdr:cNvCxnSpPr/>
      </xdr:nvCxnSpPr>
      <xdr:spPr>
        <a:xfrm>
          <a:off x="2908300" y="16577046"/>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109582</xdr:rowOff>
    </xdr:from>
    <xdr:to>
      <xdr:col>15</xdr:col>
      <xdr:colOff>50800</xdr:colOff>
      <xdr:row>96</xdr:row>
      <xdr:rowOff>117846</xdr:rowOff>
    </xdr:to>
    <xdr:cxnSp macro="">
      <xdr:nvCxnSpPr>
        <xdr:cNvPr id="237" name="直線コネクタ 236"/>
        <xdr:cNvCxnSpPr/>
      </xdr:nvCxnSpPr>
      <xdr:spPr>
        <a:xfrm>
          <a:off x="2019300" y="16568782"/>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102460</xdr:rowOff>
    </xdr:from>
    <xdr:to>
      <xdr:col>10</xdr:col>
      <xdr:colOff>114300</xdr:colOff>
      <xdr:row>96</xdr:row>
      <xdr:rowOff>109582</xdr:rowOff>
    </xdr:to>
    <xdr:cxnSp macro="">
      <xdr:nvCxnSpPr>
        <xdr:cNvPr id="240" name="直線コネクタ 239"/>
        <xdr:cNvCxnSpPr/>
      </xdr:nvCxnSpPr>
      <xdr:spPr>
        <a:xfrm>
          <a:off x="1130300" y="16561660"/>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76955</xdr:rowOff>
    </xdr:from>
    <xdr:to>
      <xdr:col>24</xdr:col>
      <xdr:colOff>114300</xdr:colOff>
      <xdr:row>97</xdr:row>
      <xdr:rowOff>7105</xdr:rowOff>
    </xdr:to>
    <xdr:sp macro="" textlink="">
      <xdr:nvSpPr>
        <xdr:cNvPr id="250" name="楕円 249"/>
        <xdr:cNvSpPr/>
      </xdr:nvSpPr>
      <xdr:spPr>
        <a:xfrm>
          <a:off x="4584700" y="165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99832</xdr:rowOff>
    </xdr:from>
    <xdr:ext cx="534377" cy="259045"/>
    <xdr:sp macro="" textlink="">
      <xdr:nvSpPr>
        <xdr:cNvPr id="251" name="衛生費該当値テキスト"/>
        <xdr:cNvSpPr txBox="1"/>
      </xdr:nvSpPr>
      <xdr:spPr>
        <a:xfrm>
          <a:off x="4686300" y="163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72938</xdr:rowOff>
    </xdr:from>
    <xdr:to>
      <xdr:col>20</xdr:col>
      <xdr:colOff>38100</xdr:colOff>
      <xdr:row>97</xdr:row>
      <xdr:rowOff>3088</xdr:rowOff>
    </xdr:to>
    <xdr:sp macro="" textlink="">
      <xdr:nvSpPr>
        <xdr:cNvPr id="252" name="楕円 251"/>
        <xdr:cNvSpPr/>
      </xdr:nvSpPr>
      <xdr:spPr>
        <a:xfrm>
          <a:off x="3746500" y="165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19615</xdr:rowOff>
    </xdr:from>
    <xdr:ext cx="534377" cy="259045"/>
    <xdr:sp macro="" textlink="">
      <xdr:nvSpPr>
        <xdr:cNvPr id="253" name="テキスト ボックス 252"/>
        <xdr:cNvSpPr txBox="1"/>
      </xdr:nvSpPr>
      <xdr:spPr>
        <a:xfrm>
          <a:off x="3530111" y="163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67046</xdr:rowOff>
    </xdr:from>
    <xdr:to>
      <xdr:col>15</xdr:col>
      <xdr:colOff>101600</xdr:colOff>
      <xdr:row>96</xdr:row>
      <xdr:rowOff>168646</xdr:rowOff>
    </xdr:to>
    <xdr:sp macro="" textlink="">
      <xdr:nvSpPr>
        <xdr:cNvPr id="254" name="楕円 253"/>
        <xdr:cNvSpPr/>
      </xdr:nvSpPr>
      <xdr:spPr>
        <a:xfrm>
          <a:off x="2857500" y="165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13723</xdr:rowOff>
    </xdr:from>
    <xdr:ext cx="534377" cy="259045"/>
    <xdr:sp macro="" textlink="">
      <xdr:nvSpPr>
        <xdr:cNvPr id="255" name="テキスト ボックス 254"/>
        <xdr:cNvSpPr txBox="1"/>
      </xdr:nvSpPr>
      <xdr:spPr>
        <a:xfrm>
          <a:off x="2641111" y="163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58782</xdr:rowOff>
    </xdr:from>
    <xdr:to>
      <xdr:col>10</xdr:col>
      <xdr:colOff>165100</xdr:colOff>
      <xdr:row>96</xdr:row>
      <xdr:rowOff>160382</xdr:rowOff>
    </xdr:to>
    <xdr:sp macro="" textlink="">
      <xdr:nvSpPr>
        <xdr:cNvPr id="256" name="楕円 255"/>
        <xdr:cNvSpPr/>
      </xdr:nvSpPr>
      <xdr:spPr>
        <a:xfrm>
          <a:off x="1968500" y="165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5459</xdr:rowOff>
    </xdr:from>
    <xdr:ext cx="534377" cy="259045"/>
    <xdr:sp macro="" textlink="">
      <xdr:nvSpPr>
        <xdr:cNvPr id="257" name="テキスト ボックス 256"/>
        <xdr:cNvSpPr txBox="1"/>
      </xdr:nvSpPr>
      <xdr:spPr>
        <a:xfrm>
          <a:off x="1752111" y="1629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51660</xdr:rowOff>
    </xdr:from>
    <xdr:to>
      <xdr:col>6</xdr:col>
      <xdr:colOff>38100</xdr:colOff>
      <xdr:row>96</xdr:row>
      <xdr:rowOff>153260</xdr:rowOff>
    </xdr:to>
    <xdr:sp macro="" textlink="">
      <xdr:nvSpPr>
        <xdr:cNvPr id="258" name="楕円 257"/>
        <xdr:cNvSpPr/>
      </xdr:nvSpPr>
      <xdr:spPr>
        <a:xfrm>
          <a:off x="1079500" y="165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169787</xdr:rowOff>
    </xdr:from>
    <xdr:ext cx="534377" cy="259045"/>
    <xdr:sp macro="" textlink="">
      <xdr:nvSpPr>
        <xdr:cNvPr id="259" name="テキスト ボックス 258"/>
        <xdr:cNvSpPr txBox="1"/>
      </xdr:nvSpPr>
      <xdr:spPr>
        <a:xfrm>
          <a:off x="863111" y="1628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44450</xdr:rowOff>
    </xdr:to>
    <xdr:cxnSp macro="">
      <xdr:nvCxnSpPr>
        <xdr:cNvPr id="288" name="直線コネクタ 287"/>
        <xdr:cNvCxnSpPr/>
      </xdr:nvCxnSpPr>
      <xdr:spPr>
        <a:xfrm>
          <a:off x="9639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44069</xdr:rowOff>
    </xdr:to>
    <xdr:cxnSp macro="">
      <xdr:nvCxnSpPr>
        <xdr:cNvPr id="291" name="直線コネクタ 290"/>
        <xdr:cNvCxnSpPr/>
      </xdr:nvCxnSpPr>
      <xdr:spPr>
        <a:xfrm>
          <a:off x="8750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44450</xdr:rowOff>
    </xdr:to>
    <xdr:cxnSp macro="">
      <xdr:nvCxnSpPr>
        <xdr:cNvPr id="294" name="直線コネクタ 293"/>
        <xdr:cNvCxnSpPr/>
      </xdr:nvCxnSpPr>
      <xdr:spPr>
        <a:xfrm flipV="1">
          <a:off x="7861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09" name="楕円 308"/>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0" name="テキスト ボックス 309"/>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1" name="楕円 310"/>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2" name="テキスト ボックス 311"/>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116693</xdr:rowOff>
    </xdr:from>
    <xdr:to>
      <xdr:col>55</xdr:col>
      <xdr:colOff>0</xdr:colOff>
      <xdr:row>57</xdr:row>
      <xdr:rowOff>158363</xdr:rowOff>
    </xdr:to>
    <xdr:cxnSp macro="">
      <xdr:nvCxnSpPr>
        <xdr:cNvPr id="347" name="直線コネクタ 346"/>
        <xdr:cNvCxnSpPr/>
      </xdr:nvCxnSpPr>
      <xdr:spPr>
        <a:xfrm>
          <a:off x="9639300" y="9889343"/>
          <a:ext cx="8382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116693</xdr:rowOff>
    </xdr:from>
    <xdr:to>
      <xdr:col>50</xdr:col>
      <xdr:colOff>114300</xdr:colOff>
      <xdr:row>57</xdr:row>
      <xdr:rowOff>133985</xdr:rowOff>
    </xdr:to>
    <xdr:cxnSp macro="">
      <xdr:nvCxnSpPr>
        <xdr:cNvPr id="350" name="直線コネクタ 349"/>
        <xdr:cNvCxnSpPr/>
      </xdr:nvCxnSpPr>
      <xdr:spPr>
        <a:xfrm flipV="1">
          <a:off x="8750300" y="9889343"/>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133985</xdr:rowOff>
    </xdr:from>
    <xdr:to>
      <xdr:col>45</xdr:col>
      <xdr:colOff>177800</xdr:colOff>
      <xdr:row>58</xdr:row>
      <xdr:rowOff>58678</xdr:rowOff>
    </xdr:to>
    <xdr:cxnSp macro="">
      <xdr:nvCxnSpPr>
        <xdr:cNvPr id="353" name="直線コネクタ 352"/>
        <xdr:cNvCxnSpPr/>
      </xdr:nvCxnSpPr>
      <xdr:spPr>
        <a:xfrm flipV="1">
          <a:off x="7861300" y="9906635"/>
          <a:ext cx="889000" cy="9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146296</xdr:rowOff>
    </xdr:from>
    <xdr:to>
      <xdr:col>41</xdr:col>
      <xdr:colOff>50800</xdr:colOff>
      <xdr:row>58</xdr:row>
      <xdr:rowOff>58678</xdr:rowOff>
    </xdr:to>
    <xdr:cxnSp macro="">
      <xdr:nvCxnSpPr>
        <xdr:cNvPr id="356" name="直線コネクタ 355"/>
        <xdr:cNvCxnSpPr/>
      </xdr:nvCxnSpPr>
      <xdr:spPr>
        <a:xfrm>
          <a:off x="6972300" y="9576046"/>
          <a:ext cx="889000" cy="42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107563</xdr:rowOff>
    </xdr:from>
    <xdr:to>
      <xdr:col>55</xdr:col>
      <xdr:colOff>50800</xdr:colOff>
      <xdr:row>58</xdr:row>
      <xdr:rowOff>37713</xdr:rowOff>
    </xdr:to>
    <xdr:sp macro="" textlink="">
      <xdr:nvSpPr>
        <xdr:cNvPr id="366" name="楕円 365"/>
        <xdr:cNvSpPr/>
      </xdr:nvSpPr>
      <xdr:spPr>
        <a:xfrm>
          <a:off x="10426700" y="9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130440</xdr:rowOff>
    </xdr:from>
    <xdr:ext cx="534377" cy="259045"/>
    <xdr:sp macro="" textlink="">
      <xdr:nvSpPr>
        <xdr:cNvPr id="367" name="農林水産業費該当値テキスト"/>
        <xdr:cNvSpPr txBox="1"/>
      </xdr:nvSpPr>
      <xdr:spPr>
        <a:xfrm>
          <a:off x="10528300" y="97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65893</xdr:rowOff>
    </xdr:from>
    <xdr:to>
      <xdr:col>50</xdr:col>
      <xdr:colOff>165100</xdr:colOff>
      <xdr:row>57</xdr:row>
      <xdr:rowOff>167493</xdr:rowOff>
    </xdr:to>
    <xdr:sp macro="" textlink="">
      <xdr:nvSpPr>
        <xdr:cNvPr id="368" name="楕円 367"/>
        <xdr:cNvSpPr/>
      </xdr:nvSpPr>
      <xdr:spPr>
        <a:xfrm>
          <a:off x="9588500" y="98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12570</xdr:rowOff>
    </xdr:from>
    <xdr:ext cx="534377" cy="259045"/>
    <xdr:sp macro="" textlink="">
      <xdr:nvSpPr>
        <xdr:cNvPr id="369" name="テキスト ボックス 368"/>
        <xdr:cNvSpPr txBox="1"/>
      </xdr:nvSpPr>
      <xdr:spPr>
        <a:xfrm>
          <a:off x="9372111" y="9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83185</xdr:rowOff>
    </xdr:from>
    <xdr:to>
      <xdr:col>46</xdr:col>
      <xdr:colOff>38100</xdr:colOff>
      <xdr:row>58</xdr:row>
      <xdr:rowOff>13335</xdr:rowOff>
    </xdr:to>
    <xdr:sp macro="" textlink="">
      <xdr:nvSpPr>
        <xdr:cNvPr id="370" name="楕円 369"/>
        <xdr:cNvSpPr/>
      </xdr:nvSpPr>
      <xdr:spPr>
        <a:xfrm>
          <a:off x="8699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29862</xdr:rowOff>
    </xdr:from>
    <xdr:ext cx="534377" cy="259045"/>
    <xdr:sp macro="" textlink="">
      <xdr:nvSpPr>
        <xdr:cNvPr id="371" name="テキスト ボックス 370"/>
        <xdr:cNvSpPr txBox="1"/>
      </xdr:nvSpPr>
      <xdr:spPr>
        <a:xfrm>
          <a:off x="8483111" y="96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7878</xdr:rowOff>
    </xdr:from>
    <xdr:to>
      <xdr:col>41</xdr:col>
      <xdr:colOff>101600</xdr:colOff>
      <xdr:row>58</xdr:row>
      <xdr:rowOff>109478</xdr:rowOff>
    </xdr:to>
    <xdr:sp macro="" textlink="">
      <xdr:nvSpPr>
        <xdr:cNvPr id="372" name="楕円 371"/>
        <xdr:cNvSpPr/>
      </xdr:nvSpPr>
      <xdr:spPr>
        <a:xfrm>
          <a:off x="7810500" y="99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126005</xdr:rowOff>
    </xdr:from>
    <xdr:ext cx="534377" cy="259045"/>
    <xdr:sp macro="" textlink="">
      <xdr:nvSpPr>
        <xdr:cNvPr id="373" name="テキスト ボックス 372"/>
        <xdr:cNvSpPr txBox="1"/>
      </xdr:nvSpPr>
      <xdr:spPr>
        <a:xfrm>
          <a:off x="7594111" y="9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95496</xdr:rowOff>
    </xdr:from>
    <xdr:to>
      <xdr:col>36</xdr:col>
      <xdr:colOff>165100</xdr:colOff>
      <xdr:row>56</xdr:row>
      <xdr:rowOff>25646</xdr:rowOff>
    </xdr:to>
    <xdr:sp macro="" textlink="">
      <xdr:nvSpPr>
        <xdr:cNvPr id="374" name="楕円 373"/>
        <xdr:cNvSpPr/>
      </xdr:nvSpPr>
      <xdr:spPr>
        <a:xfrm>
          <a:off x="6921500" y="9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42173</xdr:rowOff>
    </xdr:from>
    <xdr:ext cx="534377" cy="259045"/>
    <xdr:sp macro="" textlink="">
      <xdr:nvSpPr>
        <xdr:cNvPr id="375" name="テキスト ボックス 374"/>
        <xdr:cNvSpPr txBox="1"/>
      </xdr:nvSpPr>
      <xdr:spPr>
        <a:xfrm>
          <a:off x="6705111" y="93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15037</xdr:rowOff>
    </xdr:from>
    <xdr:to>
      <xdr:col>55</xdr:col>
      <xdr:colOff>0</xdr:colOff>
      <xdr:row>78</xdr:row>
      <xdr:rowOff>119774</xdr:rowOff>
    </xdr:to>
    <xdr:cxnSp macro="">
      <xdr:nvCxnSpPr>
        <xdr:cNvPr id="404" name="直線コネクタ 403"/>
        <xdr:cNvCxnSpPr/>
      </xdr:nvCxnSpPr>
      <xdr:spPr>
        <a:xfrm>
          <a:off x="9639300" y="12873787"/>
          <a:ext cx="838200" cy="6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15037</xdr:rowOff>
    </xdr:from>
    <xdr:to>
      <xdr:col>50</xdr:col>
      <xdr:colOff>114300</xdr:colOff>
      <xdr:row>76</xdr:row>
      <xdr:rowOff>155739</xdr:rowOff>
    </xdr:to>
    <xdr:cxnSp macro="">
      <xdr:nvCxnSpPr>
        <xdr:cNvPr id="407" name="直線コネクタ 406"/>
        <xdr:cNvCxnSpPr/>
      </xdr:nvCxnSpPr>
      <xdr:spPr>
        <a:xfrm flipV="1">
          <a:off x="8750300" y="12873787"/>
          <a:ext cx="889000" cy="3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155739</xdr:rowOff>
    </xdr:from>
    <xdr:to>
      <xdr:col>45</xdr:col>
      <xdr:colOff>177800</xdr:colOff>
      <xdr:row>79</xdr:row>
      <xdr:rowOff>8255</xdr:rowOff>
    </xdr:to>
    <xdr:cxnSp macro="">
      <xdr:nvCxnSpPr>
        <xdr:cNvPr id="410" name="直線コネクタ 409"/>
        <xdr:cNvCxnSpPr/>
      </xdr:nvCxnSpPr>
      <xdr:spPr>
        <a:xfrm flipV="1">
          <a:off x="7861300" y="13185939"/>
          <a:ext cx="889000" cy="3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8255</xdr:rowOff>
    </xdr:from>
    <xdr:to>
      <xdr:col>41</xdr:col>
      <xdr:colOff>50800</xdr:colOff>
      <xdr:row>79</xdr:row>
      <xdr:rowOff>10770</xdr:rowOff>
    </xdr:to>
    <xdr:cxnSp macro="">
      <xdr:nvCxnSpPr>
        <xdr:cNvPr id="413" name="直線コネクタ 412"/>
        <xdr:cNvCxnSpPr/>
      </xdr:nvCxnSpPr>
      <xdr:spPr>
        <a:xfrm flipV="1">
          <a:off x="6972300" y="1355280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68974</xdr:rowOff>
    </xdr:from>
    <xdr:to>
      <xdr:col>55</xdr:col>
      <xdr:colOff>50800</xdr:colOff>
      <xdr:row>78</xdr:row>
      <xdr:rowOff>170574</xdr:rowOff>
    </xdr:to>
    <xdr:sp macro="" textlink="">
      <xdr:nvSpPr>
        <xdr:cNvPr id="423" name="楕円 422"/>
        <xdr:cNvSpPr/>
      </xdr:nvSpPr>
      <xdr:spPr>
        <a:xfrm>
          <a:off x="10426700" y="134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155351</xdr:rowOff>
    </xdr:from>
    <xdr:ext cx="469744" cy="259045"/>
    <xdr:sp macro="" textlink="">
      <xdr:nvSpPr>
        <xdr:cNvPr id="424" name="商工費該当値テキスト"/>
        <xdr:cNvSpPr txBox="1"/>
      </xdr:nvSpPr>
      <xdr:spPr>
        <a:xfrm>
          <a:off x="10528300" y="1335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135687</xdr:rowOff>
    </xdr:from>
    <xdr:to>
      <xdr:col>50</xdr:col>
      <xdr:colOff>165100</xdr:colOff>
      <xdr:row>75</xdr:row>
      <xdr:rowOff>65837</xdr:rowOff>
    </xdr:to>
    <xdr:sp macro="" textlink="">
      <xdr:nvSpPr>
        <xdr:cNvPr id="425" name="楕円 424"/>
        <xdr:cNvSpPr/>
      </xdr:nvSpPr>
      <xdr:spPr>
        <a:xfrm>
          <a:off x="9588500" y="128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82364</xdr:rowOff>
    </xdr:from>
    <xdr:ext cx="534377" cy="259045"/>
    <xdr:sp macro="" textlink="">
      <xdr:nvSpPr>
        <xdr:cNvPr id="426" name="テキスト ボックス 425"/>
        <xdr:cNvSpPr txBox="1"/>
      </xdr:nvSpPr>
      <xdr:spPr>
        <a:xfrm>
          <a:off x="9372111" y="125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104939</xdr:rowOff>
    </xdr:from>
    <xdr:to>
      <xdr:col>46</xdr:col>
      <xdr:colOff>38100</xdr:colOff>
      <xdr:row>77</xdr:row>
      <xdr:rowOff>35089</xdr:rowOff>
    </xdr:to>
    <xdr:sp macro="" textlink="">
      <xdr:nvSpPr>
        <xdr:cNvPr id="427" name="楕円 426"/>
        <xdr:cNvSpPr/>
      </xdr:nvSpPr>
      <xdr:spPr>
        <a:xfrm>
          <a:off x="8699500" y="131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51617</xdr:rowOff>
    </xdr:from>
    <xdr:ext cx="534377" cy="259045"/>
    <xdr:sp macro="" textlink="">
      <xdr:nvSpPr>
        <xdr:cNvPr id="428" name="テキスト ボックス 427"/>
        <xdr:cNvSpPr txBox="1"/>
      </xdr:nvSpPr>
      <xdr:spPr>
        <a:xfrm>
          <a:off x="8483111" y="129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128905</xdr:rowOff>
    </xdr:from>
    <xdr:to>
      <xdr:col>41</xdr:col>
      <xdr:colOff>101600</xdr:colOff>
      <xdr:row>79</xdr:row>
      <xdr:rowOff>59055</xdr:rowOff>
    </xdr:to>
    <xdr:sp macro="" textlink="">
      <xdr:nvSpPr>
        <xdr:cNvPr id="429" name="楕円 428"/>
        <xdr:cNvSpPr/>
      </xdr:nvSpPr>
      <xdr:spPr>
        <a:xfrm>
          <a:off x="7810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50182</xdr:rowOff>
    </xdr:from>
    <xdr:ext cx="378565" cy="259045"/>
    <xdr:sp macro="" textlink="">
      <xdr:nvSpPr>
        <xdr:cNvPr id="430" name="テキスト ボックス 429"/>
        <xdr:cNvSpPr txBox="1"/>
      </xdr:nvSpPr>
      <xdr:spPr>
        <a:xfrm>
          <a:off x="7672017" y="1359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131420</xdr:rowOff>
    </xdr:from>
    <xdr:to>
      <xdr:col>36</xdr:col>
      <xdr:colOff>165100</xdr:colOff>
      <xdr:row>79</xdr:row>
      <xdr:rowOff>61570</xdr:rowOff>
    </xdr:to>
    <xdr:sp macro="" textlink="">
      <xdr:nvSpPr>
        <xdr:cNvPr id="431" name="楕円 430"/>
        <xdr:cNvSpPr/>
      </xdr:nvSpPr>
      <xdr:spPr>
        <a:xfrm>
          <a:off x="6921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52697</xdr:rowOff>
    </xdr:from>
    <xdr:ext cx="378565" cy="259045"/>
    <xdr:sp macro="" textlink="">
      <xdr:nvSpPr>
        <xdr:cNvPr id="432" name="テキスト ボックス 431"/>
        <xdr:cNvSpPr txBox="1"/>
      </xdr:nvSpPr>
      <xdr:spPr>
        <a:xfrm>
          <a:off x="6783017" y="1359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157060</xdr:rowOff>
    </xdr:from>
    <xdr:to>
      <xdr:col>55</xdr:col>
      <xdr:colOff>0</xdr:colOff>
      <xdr:row>95</xdr:row>
      <xdr:rowOff>98349</xdr:rowOff>
    </xdr:to>
    <xdr:cxnSp macro="">
      <xdr:nvCxnSpPr>
        <xdr:cNvPr id="461" name="直線コネクタ 460"/>
        <xdr:cNvCxnSpPr/>
      </xdr:nvCxnSpPr>
      <xdr:spPr>
        <a:xfrm>
          <a:off x="9639300" y="16273360"/>
          <a:ext cx="838200" cy="1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157060</xdr:rowOff>
    </xdr:from>
    <xdr:to>
      <xdr:col>50</xdr:col>
      <xdr:colOff>114300</xdr:colOff>
      <xdr:row>95</xdr:row>
      <xdr:rowOff>66193</xdr:rowOff>
    </xdr:to>
    <xdr:cxnSp macro="">
      <xdr:nvCxnSpPr>
        <xdr:cNvPr id="464" name="直線コネクタ 463"/>
        <xdr:cNvCxnSpPr/>
      </xdr:nvCxnSpPr>
      <xdr:spPr>
        <a:xfrm flipV="1">
          <a:off x="8750300" y="16273360"/>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154496</xdr:rowOff>
    </xdr:from>
    <xdr:to>
      <xdr:col>45</xdr:col>
      <xdr:colOff>177800</xdr:colOff>
      <xdr:row>95</xdr:row>
      <xdr:rowOff>66193</xdr:rowOff>
    </xdr:to>
    <xdr:cxnSp macro="">
      <xdr:nvCxnSpPr>
        <xdr:cNvPr id="467" name="直線コネクタ 466"/>
        <xdr:cNvCxnSpPr/>
      </xdr:nvCxnSpPr>
      <xdr:spPr>
        <a:xfrm>
          <a:off x="7861300" y="16270796"/>
          <a:ext cx="889000" cy="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154496</xdr:rowOff>
    </xdr:from>
    <xdr:to>
      <xdr:col>41</xdr:col>
      <xdr:colOff>50800</xdr:colOff>
      <xdr:row>95</xdr:row>
      <xdr:rowOff>19101</xdr:rowOff>
    </xdr:to>
    <xdr:cxnSp macro="">
      <xdr:nvCxnSpPr>
        <xdr:cNvPr id="470" name="直線コネクタ 469"/>
        <xdr:cNvCxnSpPr/>
      </xdr:nvCxnSpPr>
      <xdr:spPr>
        <a:xfrm flipV="1">
          <a:off x="6972300" y="16270796"/>
          <a:ext cx="8890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47549</xdr:rowOff>
    </xdr:from>
    <xdr:to>
      <xdr:col>55</xdr:col>
      <xdr:colOff>50800</xdr:colOff>
      <xdr:row>95</xdr:row>
      <xdr:rowOff>149149</xdr:rowOff>
    </xdr:to>
    <xdr:sp macro="" textlink="">
      <xdr:nvSpPr>
        <xdr:cNvPr id="480" name="楕円 479"/>
        <xdr:cNvSpPr/>
      </xdr:nvSpPr>
      <xdr:spPr>
        <a:xfrm>
          <a:off x="10426700" y="163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70426</xdr:rowOff>
    </xdr:from>
    <xdr:ext cx="534377" cy="259045"/>
    <xdr:sp macro="" textlink="">
      <xdr:nvSpPr>
        <xdr:cNvPr id="481" name="土木費該当値テキスト"/>
        <xdr:cNvSpPr txBox="1"/>
      </xdr:nvSpPr>
      <xdr:spPr>
        <a:xfrm>
          <a:off x="10528300" y="161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106260</xdr:rowOff>
    </xdr:from>
    <xdr:to>
      <xdr:col>50</xdr:col>
      <xdr:colOff>165100</xdr:colOff>
      <xdr:row>95</xdr:row>
      <xdr:rowOff>36410</xdr:rowOff>
    </xdr:to>
    <xdr:sp macro="" textlink="">
      <xdr:nvSpPr>
        <xdr:cNvPr id="482" name="楕円 481"/>
        <xdr:cNvSpPr/>
      </xdr:nvSpPr>
      <xdr:spPr>
        <a:xfrm>
          <a:off x="9588500" y="162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52937</xdr:rowOff>
    </xdr:from>
    <xdr:ext cx="534377" cy="259045"/>
    <xdr:sp macro="" textlink="">
      <xdr:nvSpPr>
        <xdr:cNvPr id="483" name="テキスト ボックス 482"/>
        <xdr:cNvSpPr txBox="1"/>
      </xdr:nvSpPr>
      <xdr:spPr>
        <a:xfrm>
          <a:off x="9372111" y="159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15393</xdr:rowOff>
    </xdr:from>
    <xdr:to>
      <xdr:col>46</xdr:col>
      <xdr:colOff>38100</xdr:colOff>
      <xdr:row>95</xdr:row>
      <xdr:rowOff>116993</xdr:rowOff>
    </xdr:to>
    <xdr:sp macro="" textlink="">
      <xdr:nvSpPr>
        <xdr:cNvPr id="484" name="楕円 483"/>
        <xdr:cNvSpPr/>
      </xdr:nvSpPr>
      <xdr:spPr>
        <a:xfrm>
          <a:off x="8699500" y="163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133520</xdr:rowOff>
    </xdr:from>
    <xdr:ext cx="534377" cy="259045"/>
    <xdr:sp macro="" textlink="">
      <xdr:nvSpPr>
        <xdr:cNvPr id="485" name="テキスト ボックス 484"/>
        <xdr:cNvSpPr txBox="1"/>
      </xdr:nvSpPr>
      <xdr:spPr>
        <a:xfrm>
          <a:off x="8483111" y="160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103696</xdr:rowOff>
    </xdr:from>
    <xdr:to>
      <xdr:col>41</xdr:col>
      <xdr:colOff>101600</xdr:colOff>
      <xdr:row>95</xdr:row>
      <xdr:rowOff>33846</xdr:rowOff>
    </xdr:to>
    <xdr:sp macro="" textlink="">
      <xdr:nvSpPr>
        <xdr:cNvPr id="486" name="楕円 485"/>
        <xdr:cNvSpPr/>
      </xdr:nvSpPr>
      <xdr:spPr>
        <a:xfrm>
          <a:off x="7810500" y="162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50373</xdr:rowOff>
    </xdr:from>
    <xdr:ext cx="534377" cy="259045"/>
    <xdr:sp macro="" textlink="">
      <xdr:nvSpPr>
        <xdr:cNvPr id="487" name="テキスト ボックス 486"/>
        <xdr:cNvSpPr txBox="1"/>
      </xdr:nvSpPr>
      <xdr:spPr>
        <a:xfrm>
          <a:off x="7594111" y="159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139751</xdr:rowOff>
    </xdr:from>
    <xdr:to>
      <xdr:col>36</xdr:col>
      <xdr:colOff>165100</xdr:colOff>
      <xdr:row>95</xdr:row>
      <xdr:rowOff>69901</xdr:rowOff>
    </xdr:to>
    <xdr:sp macro="" textlink="">
      <xdr:nvSpPr>
        <xdr:cNvPr id="488" name="楕円 487"/>
        <xdr:cNvSpPr/>
      </xdr:nvSpPr>
      <xdr:spPr>
        <a:xfrm>
          <a:off x="6921500" y="162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86428</xdr:rowOff>
    </xdr:from>
    <xdr:ext cx="534377" cy="259045"/>
    <xdr:sp macro="" textlink="">
      <xdr:nvSpPr>
        <xdr:cNvPr id="489" name="テキスト ボックス 488"/>
        <xdr:cNvSpPr txBox="1"/>
      </xdr:nvSpPr>
      <xdr:spPr>
        <a:xfrm>
          <a:off x="6705111" y="160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33565</xdr:rowOff>
    </xdr:from>
    <xdr:to>
      <xdr:col>85</xdr:col>
      <xdr:colOff>127000</xdr:colOff>
      <xdr:row>38</xdr:row>
      <xdr:rowOff>41304</xdr:rowOff>
    </xdr:to>
    <xdr:cxnSp macro="">
      <xdr:nvCxnSpPr>
        <xdr:cNvPr id="521" name="直線コネクタ 520"/>
        <xdr:cNvCxnSpPr/>
      </xdr:nvCxnSpPr>
      <xdr:spPr>
        <a:xfrm flipV="1">
          <a:off x="15481300" y="6548665"/>
          <a:ext cx="8382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105508</xdr:rowOff>
    </xdr:from>
    <xdr:to>
      <xdr:col>81</xdr:col>
      <xdr:colOff>50800</xdr:colOff>
      <xdr:row>38</xdr:row>
      <xdr:rowOff>41304</xdr:rowOff>
    </xdr:to>
    <xdr:cxnSp macro="">
      <xdr:nvCxnSpPr>
        <xdr:cNvPr id="524" name="直線コネクタ 523"/>
        <xdr:cNvCxnSpPr/>
      </xdr:nvCxnSpPr>
      <xdr:spPr>
        <a:xfrm>
          <a:off x="14592300" y="6106258"/>
          <a:ext cx="889000" cy="4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105508</xdr:rowOff>
    </xdr:from>
    <xdr:to>
      <xdr:col>76</xdr:col>
      <xdr:colOff>114300</xdr:colOff>
      <xdr:row>37</xdr:row>
      <xdr:rowOff>39508</xdr:rowOff>
    </xdr:to>
    <xdr:cxnSp macro="">
      <xdr:nvCxnSpPr>
        <xdr:cNvPr id="527" name="直線コネクタ 526"/>
        <xdr:cNvCxnSpPr/>
      </xdr:nvCxnSpPr>
      <xdr:spPr>
        <a:xfrm flipV="1">
          <a:off x="13703300" y="6106258"/>
          <a:ext cx="889000" cy="27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39508</xdr:rowOff>
    </xdr:from>
    <xdr:to>
      <xdr:col>71</xdr:col>
      <xdr:colOff>177800</xdr:colOff>
      <xdr:row>38</xdr:row>
      <xdr:rowOff>38953</xdr:rowOff>
    </xdr:to>
    <xdr:cxnSp macro="">
      <xdr:nvCxnSpPr>
        <xdr:cNvPr id="530" name="直線コネクタ 529"/>
        <xdr:cNvCxnSpPr/>
      </xdr:nvCxnSpPr>
      <xdr:spPr>
        <a:xfrm flipV="1">
          <a:off x="12814300" y="6383158"/>
          <a:ext cx="889000" cy="1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154214</xdr:rowOff>
    </xdr:from>
    <xdr:to>
      <xdr:col>85</xdr:col>
      <xdr:colOff>177800</xdr:colOff>
      <xdr:row>38</xdr:row>
      <xdr:rowOff>84364</xdr:rowOff>
    </xdr:to>
    <xdr:sp macro="" textlink="">
      <xdr:nvSpPr>
        <xdr:cNvPr id="540" name="楕円 539"/>
        <xdr:cNvSpPr/>
      </xdr:nvSpPr>
      <xdr:spPr>
        <a:xfrm>
          <a:off x="162687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5641</xdr:rowOff>
    </xdr:from>
    <xdr:ext cx="534377" cy="259045"/>
    <xdr:sp macro="" textlink="">
      <xdr:nvSpPr>
        <xdr:cNvPr id="541" name="消防費該当値テキスト"/>
        <xdr:cNvSpPr txBox="1"/>
      </xdr:nvSpPr>
      <xdr:spPr>
        <a:xfrm>
          <a:off x="16370300" y="63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161954</xdr:rowOff>
    </xdr:from>
    <xdr:to>
      <xdr:col>81</xdr:col>
      <xdr:colOff>101600</xdr:colOff>
      <xdr:row>38</xdr:row>
      <xdr:rowOff>92104</xdr:rowOff>
    </xdr:to>
    <xdr:sp macro="" textlink="">
      <xdr:nvSpPr>
        <xdr:cNvPr id="542" name="楕円 541"/>
        <xdr:cNvSpPr/>
      </xdr:nvSpPr>
      <xdr:spPr>
        <a:xfrm>
          <a:off x="15430500" y="65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108631</xdr:rowOff>
    </xdr:from>
    <xdr:ext cx="534377" cy="259045"/>
    <xdr:sp macro="" textlink="">
      <xdr:nvSpPr>
        <xdr:cNvPr id="543" name="テキスト ボックス 542"/>
        <xdr:cNvSpPr txBox="1"/>
      </xdr:nvSpPr>
      <xdr:spPr>
        <a:xfrm>
          <a:off x="15214111" y="62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54708</xdr:rowOff>
    </xdr:from>
    <xdr:to>
      <xdr:col>76</xdr:col>
      <xdr:colOff>165100</xdr:colOff>
      <xdr:row>35</xdr:row>
      <xdr:rowOff>156308</xdr:rowOff>
    </xdr:to>
    <xdr:sp macro="" textlink="">
      <xdr:nvSpPr>
        <xdr:cNvPr id="544" name="楕円 543"/>
        <xdr:cNvSpPr/>
      </xdr:nvSpPr>
      <xdr:spPr>
        <a:xfrm>
          <a:off x="14541500" y="60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1385</xdr:rowOff>
    </xdr:from>
    <xdr:ext cx="534377" cy="259045"/>
    <xdr:sp macro="" textlink="">
      <xdr:nvSpPr>
        <xdr:cNvPr id="545" name="テキスト ボックス 544"/>
        <xdr:cNvSpPr txBox="1"/>
      </xdr:nvSpPr>
      <xdr:spPr>
        <a:xfrm>
          <a:off x="14325111" y="58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160158</xdr:rowOff>
    </xdr:from>
    <xdr:to>
      <xdr:col>72</xdr:col>
      <xdr:colOff>38100</xdr:colOff>
      <xdr:row>37</xdr:row>
      <xdr:rowOff>90308</xdr:rowOff>
    </xdr:to>
    <xdr:sp macro="" textlink="">
      <xdr:nvSpPr>
        <xdr:cNvPr id="546" name="楕円 545"/>
        <xdr:cNvSpPr/>
      </xdr:nvSpPr>
      <xdr:spPr>
        <a:xfrm>
          <a:off x="13652500" y="63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106835</xdr:rowOff>
    </xdr:from>
    <xdr:ext cx="534377" cy="259045"/>
    <xdr:sp macro="" textlink="">
      <xdr:nvSpPr>
        <xdr:cNvPr id="547" name="テキスト ボックス 546"/>
        <xdr:cNvSpPr txBox="1"/>
      </xdr:nvSpPr>
      <xdr:spPr>
        <a:xfrm>
          <a:off x="13436111" y="610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159603</xdr:rowOff>
    </xdr:from>
    <xdr:to>
      <xdr:col>67</xdr:col>
      <xdr:colOff>101600</xdr:colOff>
      <xdr:row>38</xdr:row>
      <xdr:rowOff>89753</xdr:rowOff>
    </xdr:to>
    <xdr:sp macro="" textlink="">
      <xdr:nvSpPr>
        <xdr:cNvPr id="548" name="楕円 547"/>
        <xdr:cNvSpPr/>
      </xdr:nvSpPr>
      <xdr:spPr>
        <a:xfrm>
          <a:off x="12763500" y="65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106280</xdr:rowOff>
    </xdr:from>
    <xdr:ext cx="534377" cy="259045"/>
    <xdr:sp macro="" textlink="">
      <xdr:nvSpPr>
        <xdr:cNvPr id="549" name="テキスト ボックス 548"/>
        <xdr:cNvSpPr txBox="1"/>
      </xdr:nvSpPr>
      <xdr:spPr>
        <a:xfrm>
          <a:off x="12547111" y="62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151048</xdr:rowOff>
    </xdr:from>
    <xdr:to>
      <xdr:col>85</xdr:col>
      <xdr:colOff>127000</xdr:colOff>
      <xdr:row>58</xdr:row>
      <xdr:rowOff>39214</xdr:rowOff>
    </xdr:to>
    <xdr:cxnSp macro="">
      <xdr:nvCxnSpPr>
        <xdr:cNvPr id="581" name="直線コネクタ 580"/>
        <xdr:cNvCxnSpPr/>
      </xdr:nvCxnSpPr>
      <xdr:spPr>
        <a:xfrm>
          <a:off x="15481300" y="9923698"/>
          <a:ext cx="838200" cy="5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151048</xdr:rowOff>
    </xdr:from>
    <xdr:to>
      <xdr:col>81</xdr:col>
      <xdr:colOff>50800</xdr:colOff>
      <xdr:row>58</xdr:row>
      <xdr:rowOff>74598</xdr:rowOff>
    </xdr:to>
    <xdr:cxnSp macro="">
      <xdr:nvCxnSpPr>
        <xdr:cNvPr id="584" name="直線コネクタ 583"/>
        <xdr:cNvCxnSpPr/>
      </xdr:nvCxnSpPr>
      <xdr:spPr>
        <a:xfrm flipV="1">
          <a:off x="14592300" y="9923698"/>
          <a:ext cx="889000" cy="9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80003</xdr:rowOff>
    </xdr:from>
    <xdr:to>
      <xdr:col>76</xdr:col>
      <xdr:colOff>114300</xdr:colOff>
      <xdr:row>58</xdr:row>
      <xdr:rowOff>74598</xdr:rowOff>
    </xdr:to>
    <xdr:cxnSp macro="">
      <xdr:nvCxnSpPr>
        <xdr:cNvPr id="587" name="直線コネクタ 586"/>
        <xdr:cNvCxnSpPr/>
      </xdr:nvCxnSpPr>
      <xdr:spPr>
        <a:xfrm>
          <a:off x="13703300" y="9852653"/>
          <a:ext cx="889000" cy="1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80003</xdr:rowOff>
    </xdr:from>
    <xdr:to>
      <xdr:col>71</xdr:col>
      <xdr:colOff>177800</xdr:colOff>
      <xdr:row>58</xdr:row>
      <xdr:rowOff>39801</xdr:rowOff>
    </xdr:to>
    <xdr:cxnSp macro="">
      <xdr:nvCxnSpPr>
        <xdr:cNvPr id="590" name="直線コネクタ 589"/>
        <xdr:cNvCxnSpPr/>
      </xdr:nvCxnSpPr>
      <xdr:spPr>
        <a:xfrm flipV="1">
          <a:off x="12814300" y="9852653"/>
          <a:ext cx="889000" cy="1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159864</xdr:rowOff>
    </xdr:from>
    <xdr:to>
      <xdr:col>85</xdr:col>
      <xdr:colOff>177800</xdr:colOff>
      <xdr:row>58</xdr:row>
      <xdr:rowOff>90014</xdr:rowOff>
    </xdr:to>
    <xdr:sp macro="" textlink="">
      <xdr:nvSpPr>
        <xdr:cNvPr id="600" name="楕円 599"/>
        <xdr:cNvSpPr/>
      </xdr:nvSpPr>
      <xdr:spPr>
        <a:xfrm>
          <a:off x="16268700" y="99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138291</xdr:rowOff>
    </xdr:from>
    <xdr:ext cx="534377" cy="259045"/>
    <xdr:sp macro="" textlink="">
      <xdr:nvSpPr>
        <xdr:cNvPr id="601" name="教育費該当値テキスト"/>
        <xdr:cNvSpPr txBox="1"/>
      </xdr:nvSpPr>
      <xdr:spPr>
        <a:xfrm>
          <a:off x="16370300" y="991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100248</xdr:rowOff>
    </xdr:from>
    <xdr:to>
      <xdr:col>81</xdr:col>
      <xdr:colOff>101600</xdr:colOff>
      <xdr:row>58</xdr:row>
      <xdr:rowOff>30398</xdr:rowOff>
    </xdr:to>
    <xdr:sp macro="" textlink="">
      <xdr:nvSpPr>
        <xdr:cNvPr id="602" name="楕円 601"/>
        <xdr:cNvSpPr/>
      </xdr:nvSpPr>
      <xdr:spPr>
        <a:xfrm>
          <a:off x="15430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21525</xdr:rowOff>
    </xdr:from>
    <xdr:ext cx="534377" cy="259045"/>
    <xdr:sp macro="" textlink="">
      <xdr:nvSpPr>
        <xdr:cNvPr id="603" name="テキスト ボックス 602"/>
        <xdr:cNvSpPr txBox="1"/>
      </xdr:nvSpPr>
      <xdr:spPr>
        <a:xfrm>
          <a:off x="15214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23798</xdr:rowOff>
    </xdr:from>
    <xdr:to>
      <xdr:col>76</xdr:col>
      <xdr:colOff>165100</xdr:colOff>
      <xdr:row>58</xdr:row>
      <xdr:rowOff>125398</xdr:rowOff>
    </xdr:to>
    <xdr:sp macro="" textlink="">
      <xdr:nvSpPr>
        <xdr:cNvPr id="604" name="楕円 603"/>
        <xdr:cNvSpPr/>
      </xdr:nvSpPr>
      <xdr:spPr>
        <a:xfrm>
          <a:off x="14541500" y="99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116525</xdr:rowOff>
    </xdr:from>
    <xdr:ext cx="534377" cy="259045"/>
    <xdr:sp macro="" textlink="">
      <xdr:nvSpPr>
        <xdr:cNvPr id="605" name="テキスト ボックス 604"/>
        <xdr:cNvSpPr txBox="1"/>
      </xdr:nvSpPr>
      <xdr:spPr>
        <a:xfrm>
          <a:off x="14325111" y="100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29203</xdr:rowOff>
    </xdr:from>
    <xdr:to>
      <xdr:col>72</xdr:col>
      <xdr:colOff>38100</xdr:colOff>
      <xdr:row>57</xdr:row>
      <xdr:rowOff>130803</xdr:rowOff>
    </xdr:to>
    <xdr:sp macro="" textlink="">
      <xdr:nvSpPr>
        <xdr:cNvPr id="606" name="楕円 605"/>
        <xdr:cNvSpPr/>
      </xdr:nvSpPr>
      <xdr:spPr>
        <a:xfrm>
          <a:off x="13652500" y="98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121930</xdr:rowOff>
    </xdr:from>
    <xdr:ext cx="534377" cy="259045"/>
    <xdr:sp macro="" textlink="">
      <xdr:nvSpPr>
        <xdr:cNvPr id="607" name="テキスト ボックス 606"/>
        <xdr:cNvSpPr txBox="1"/>
      </xdr:nvSpPr>
      <xdr:spPr>
        <a:xfrm>
          <a:off x="13436111" y="98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160451</xdr:rowOff>
    </xdr:from>
    <xdr:to>
      <xdr:col>67</xdr:col>
      <xdr:colOff>101600</xdr:colOff>
      <xdr:row>58</xdr:row>
      <xdr:rowOff>90601</xdr:rowOff>
    </xdr:to>
    <xdr:sp macro="" textlink="">
      <xdr:nvSpPr>
        <xdr:cNvPr id="608" name="楕円 607"/>
        <xdr:cNvSpPr/>
      </xdr:nvSpPr>
      <xdr:spPr>
        <a:xfrm>
          <a:off x="12763500" y="99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81728</xdr:rowOff>
    </xdr:from>
    <xdr:ext cx="534377" cy="259045"/>
    <xdr:sp macro="" textlink="">
      <xdr:nvSpPr>
        <xdr:cNvPr id="609" name="テキスト ボックス 608"/>
        <xdr:cNvSpPr txBox="1"/>
      </xdr:nvSpPr>
      <xdr:spPr>
        <a:xfrm>
          <a:off x="12547111" y="100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131031</xdr:rowOff>
    </xdr:from>
    <xdr:to>
      <xdr:col>85</xdr:col>
      <xdr:colOff>127000</xdr:colOff>
      <xdr:row>78</xdr:row>
      <xdr:rowOff>131434</xdr:rowOff>
    </xdr:to>
    <xdr:cxnSp macro="">
      <xdr:nvCxnSpPr>
        <xdr:cNvPr id="636" name="直線コネクタ 635"/>
        <xdr:cNvCxnSpPr/>
      </xdr:nvCxnSpPr>
      <xdr:spPr>
        <a:xfrm>
          <a:off x="15481300" y="13504131"/>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131031</xdr:rowOff>
    </xdr:from>
    <xdr:to>
      <xdr:col>81</xdr:col>
      <xdr:colOff>50800</xdr:colOff>
      <xdr:row>78</xdr:row>
      <xdr:rowOff>135485</xdr:rowOff>
    </xdr:to>
    <xdr:cxnSp macro="">
      <xdr:nvCxnSpPr>
        <xdr:cNvPr id="639" name="直線コネクタ 638"/>
        <xdr:cNvCxnSpPr/>
      </xdr:nvCxnSpPr>
      <xdr:spPr>
        <a:xfrm flipV="1">
          <a:off x="14592300" y="13504131"/>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135293</xdr:rowOff>
    </xdr:from>
    <xdr:to>
      <xdr:col>76</xdr:col>
      <xdr:colOff>114300</xdr:colOff>
      <xdr:row>78</xdr:row>
      <xdr:rowOff>135485</xdr:rowOff>
    </xdr:to>
    <xdr:cxnSp macro="">
      <xdr:nvCxnSpPr>
        <xdr:cNvPr id="642" name="直線コネクタ 641"/>
        <xdr:cNvCxnSpPr/>
      </xdr:nvCxnSpPr>
      <xdr:spPr>
        <a:xfrm>
          <a:off x="13703300" y="13508393"/>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124110</xdr:rowOff>
    </xdr:from>
    <xdr:to>
      <xdr:col>71</xdr:col>
      <xdr:colOff>177800</xdr:colOff>
      <xdr:row>78</xdr:row>
      <xdr:rowOff>135293</xdr:rowOff>
    </xdr:to>
    <xdr:cxnSp macro="">
      <xdr:nvCxnSpPr>
        <xdr:cNvPr id="645" name="直線コネクタ 644"/>
        <xdr:cNvCxnSpPr/>
      </xdr:nvCxnSpPr>
      <xdr:spPr>
        <a:xfrm>
          <a:off x="12814300" y="13497210"/>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80634</xdr:rowOff>
    </xdr:from>
    <xdr:to>
      <xdr:col>85</xdr:col>
      <xdr:colOff>177800</xdr:colOff>
      <xdr:row>79</xdr:row>
      <xdr:rowOff>10784</xdr:rowOff>
    </xdr:to>
    <xdr:sp macro="" textlink="">
      <xdr:nvSpPr>
        <xdr:cNvPr id="655" name="楕円 654"/>
        <xdr:cNvSpPr/>
      </xdr:nvSpPr>
      <xdr:spPr>
        <a:xfrm>
          <a:off x="16268700" y="134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40011</xdr:rowOff>
    </xdr:from>
    <xdr:ext cx="378565" cy="259045"/>
    <xdr:sp macro="" textlink="">
      <xdr:nvSpPr>
        <xdr:cNvPr id="656" name="災害復旧費該当値テキスト"/>
        <xdr:cNvSpPr txBox="1"/>
      </xdr:nvSpPr>
      <xdr:spPr>
        <a:xfrm>
          <a:off x="16370300" y="1324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80231</xdr:rowOff>
    </xdr:from>
    <xdr:to>
      <xdr:col>81</xdr:col>
      <xdr:colOff>101600</xdr:colOff>
      <xdr:row>79</xdr:row>
      <xdr:rowOff>10381</xdr:rowOff>
    </xdr:to>
    <xdr:sp macro="" textlink="">
      <xdr:nvSpPr>
        <xdr:cNvPr id="657" name="楕円 656"/>
        <xdr:cNvSpPr/>
      </xdr:nvSpPr>
      <xdr:spPr>
        <a:xfrm>
          <a:off x="15430500" y="134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1508</xdr:rowOff>
    </xdr:from>
    <xdr:ext cx="378565" cy="259045"/>
    <xdr:sp macro="" textlink="">
      <xdr:nvSpPr>
        <xdr:cNvPr id="658" name="テキスト ボックス 657"/>
        <xdr:cNvSpPr txBox="1"/>
      </xdr:nvSpPr>
      <xdr:spPr>
        <a:xfrm>
          <a:off x="15292017" y="1354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84685</xdr:rowOff>
    </xdr:from>
    <xdr:to>
      <xdr:col>76</xdr:col>
      <xdr:colOff>165100</xdr:colOff>
      <xdr:row>79</xdr:row>
      <xdr:rowOff>14835</xdr:rowOff>
    </xdr:to>
    <xdr:sp macro="" textlink="">
      <xdr:nvSpPr>
        <xdr:cNvPr id="659" name="楕円 658"/>
        <xdr:cNvSpPr/>
      </xdr:nvSpPr>
      <xdr:spPr>
        <a:xfrm>
          <a:off x="14541500" y="134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5962</xdr:rowOff>
    </xdr:from>
    <xdr:ext cx="378565" cy="259045"/>
    <xdr:sp macro="" textlink="">
      <xdr:nvSpPr>
        <xdr:cNvPr id="660" name="テキスト ボックス 659"/>
        <xdr:cNvSpPr txBox="1"/>
      </xdr:nvSpPr>
      <xdr:spPr>
        <a:xfrm>
          <a:off x="14403017" y="1355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84493</xdr:rowOff>
    </xdr:from>
    <xdr:to>
      <xdr:col>72</xdr:col>
      <xdr:colOff>38100</xdr:colOff>
      <xdr:row>79</xdr:row>
      <xdr:rowOff>14643</xdr:rowOff>
    </xdr:to>
    <xdr:sp macro="" textlink="">
      <xdr:nvSpPr>
        <xdr:cNvPr id="661" name="楕円 660"/>
        <xdr:cNvSpPr/>
      </xdr:nvSpPr>
      <xdr:spPr>
        <a:xfrm>
          <a:off x="13652500" y="134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5770</xdr:rowOff>
    </xdr:from>
    <xdr:ext cx="378565" cy="259045"/>
    <xdr:sp macro="" textlink="">
      <xdr:nvSpPr>
        <xdr:cNvPr id="662" name="テキスト ボックス 661"/>
        <xdr:cNvSpPr txBox="1"/>
      </xdr:nvSpPr>
      <xdr:spPr>
        <a:xfrm>
          <a:off x="13514017" y="13550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73310</xdr:rowOff>
    </xdr:from>
    <xdr:to>
      <xdr:col>67</xdr:col>
      <xdr:colOff>101600</xdr:colOff>
      <xdr:row>79</xdr:row>
      <xdr:rowOff>3460</xdr:rowOff>
    </xdr:to>
    <xdr:sp macro="" textlink="">
      <xdr:nvSpPr>
        <xdr:cNvPr id="663" name="楕円 662"/>
        <xdr:cNvSpPr/>
      </xdr:nvSpPr>
      <xdr:spPr>
        <a:xfrm>
          <a:off x="12763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166037</xdr:rowOff>
    </xdr:from>
    <xdr:ext cx="469744" cy="259045"/>
    <xdr:sp macro="" textlink="">
      <xdr:nvSpPr>
        <xdr:cNvPr id="664" name="テキスト ボックス 663"/>
        <xdr:cNvSpPr txBox="1"/>
      </xdr:nvSpPr>
      <xdr:spPr>
        <a:xfrm>
          <a:off x="12579428" y="135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132744</xdr:rowOff>
    </xdr:from>
    <xdr:to>
      <xdr:col>85</xdr:col>
      <xdr:colOff>127000</xdr:colOff>
      <xdr:row>94</xdr:row>
      <xdr:rowOff>27032</xdr:rowOff>
    </xdr:to>
    <xdr:cxnSp macro="">
      <xdr:nvCxnSpPr>
        <xdr:cNvPr id="695" name="直線コネクタ 694"/>
        <xdr:cNvCxnSpPr/>
      </xdr:nvCxnSpPr>
      <xdr:spPr>
        <a:xfrm>
          <a:off x="15481300" y="16077594"/>
          <a:ext cx="8382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132744</xdr:rowOff>
    </xdr:from>
    <xdr:to>
      <xdr:col>81</xdr:col>
      <xdr:colOff>50800</xdr:colOff>
      <xdr:row>94</xdr:row>
      <xdr:rowOff>56180</xdr:rowOff>
    </xdr:to>
    <xdr:cxnSp macro="">
      <xdr:nvCxnSpPr>
        <xdr:cNvPr id="698" name="直線コネクタ 697"/>
        <xdr:cNvCxnSpPr/>
      </xdr:nvCxnSpPr>
      <xdr:spPr>
        <a:xfrm flipV="1">
          <a:off x="14592300" y="16077594"/>
          <a:ext cx="889000" cy="9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159049</xdr:rowOff>
    </xdr:from>
    <xdr:to>
      <xdr:col>76</xdr:col>
      <xdr:colOff>114300</xdr:colOff>
      <xdr:row>94</xdr:row>
      <xdr:rowOff>56180</xdr:rowOff>
    </xdr:to>
    <xdr:cxnSp macro="">
      <xdr:nvCxnSpPr>
        <xdr:cNvPr id="701" name="直線コネクタ 700"/>
        <xdr:cNvCxnSpPr/>
      </xdr:nvCxnSpPr>
      <xdr:spPr>
        <a:xfrm>
          <a:off x="13703300" y="1610389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159049</xdr:rowOff>
    </xdr:from>
    <xdr:to>
      <xdr:col>71</xdr:col>
      <xdr:colOff>177800</xdr:colOff>
      <xdr:row>94</xdr:row>
      <xdr:rowOff>38185</xdr:rowOff>
    </xdr:to>
    <xdr:cxnSp macro="">
      <xdr:nvCxnSpPr>
        <xdr:cNvPr id="704" name="直線コネクタ 703"/>
        <xdr:cNvCxnSpPr/>
      </xdr:nvCxnSpPr>
      <xdr:spPr>
        <a:xfrm flipV="1">
          <a:off x="12814300" y="16103899"/>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147682</xdr:rowOff>
    </xdr:from>
    <xdr:to>
      <xdr:col>85</xdr:col>
      <xdr:colOff>177800</xdr:colOff>
      <xdr:row>94</xdr:row>
      <xdr:rowOff>77832</xdr:rowOff>
    </xdr:to>
    <xdr:sp macro="" textlink="">
      <xdr:nvSpPr>
        <xdr:cNvPr id="714" name="楕円 713"/>
        <xdr:cNvSpPr/>
      </xdr:nvSpPr>
      <xdr:spPr>
        <a:xfrm>
          <a:off x="16268700" y="160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170559</xdr:rowOff>
    </xdr:from>
    <xdr:ext cx="534377" cy="259045"/>
    <xdr:sp macro="" textlink="">
      <xdr:nvSpPr>
        <xdr:cNvPr id="715" name="公債費該当値テキスト"/>
        <xdr:cNvSpPr txBox="1"/>
      </xdr:nvSpPr>
      <xdr:spPr>
        <a:xfrm>
          <a:off x="16370300" y="1594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81944</xdr:rowOff>
    </xdr:from>
    <xdr:to>
      <xdr:col>81</xdr:col>
      <xdr:colOff>101600</xdr:colOff>
      <xdr:row>94</xdr:row>
      <xdr:rowOff>12094</xdr:rowOff>
    </xdr:to>
    <xdr:sp macro="" textlink="">
      <xdr:nvSpPr>
        <xdr:cNvPr id="716" name="楕円 715"/>
        <xdr:cNvSpPr/>
      </xdr:nvSpPr>
      <xdr:spPr>
        <a:xfrm>
          <a:off x="15430500" y="160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28621</xdr:rowOff>
    </xdr:from>
    <xdr:ext cx="534377" cy="259045"/>
    <xdr:sp macro="" textlink="">
      <xdr:nvSpPr>
        <xdr:cNvPr id="717" name="テキスト ボックス 716"/>
        <xdr:cNvSpPr txBox="1"/>
      </xdr:nvSpPr>
      <xdr:spPr>
        <a:xfrm>
          <a:off x="15214111" y="158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5380</xdr:rowOff>
    </xdr:from>
    <xdr:to>
      <xdr:col>76</xdr:col>
      <xdr:colOff>165100</xdr:colOff>
      <xdr:row>94</xdr:row>
      <xdr:rowOff>106980</xdr:rowOff>
    </xdr:to>
    <xdr:sp macro="" textlink="">
      <xdr:nvSpPr>
        <xdr:cNvPr id="718" name="楕円 717"/>
        <xdr:cNvSpPr/>
      </xdr:nvSpPr>
      <xdr:spPr>
        <a:xfrm>
          <a:off x="14541500" y="161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123507</xdr:rowOff>
    </xdr:from>
    <xdr:ext cx="534377" cy="259045"/>
    <xdr:sp macro="" textlink="">
      <xdr:nvSpPr>
        <xdr:cNvPr id="719" name="テキスト ボックス 718"/>
        <xdr:cNvSpPr txBox="1"/>
      </xdr:nvSpPr>
      <xdr:spPr>
        <a:xfrm>
          <a:off x="14325111" y="158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108249</xdr:rowOff>
    </xdr:from>
    <xdr:to>
      <xdr:col>72</xdr:col>
      <xdr:colOff>38100</xdr:colOff>
      <xdr:row>94</xdr:row>
      <xdr:rowOff>38399</xdr:rowOff>
    </xdr:to>
    <xdr:sp macro="" textlink="">
      <xdr:nvSpPr>
        <xdr:cNvPr id="720" name="楕円 719"/>
        <xdr:cNvSpPr/>
      </xdr:nvSpPr>
      <xdr:spPr>
        <a:xfrm>
          <a:off x="13652500" y="160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54926</xdr:rowOff>
    </xdr:from>
    <xdr:ext cx="534377" cy="259045"/>
    <xdr:sp macro="" textlink="">
      <xdr:nvSpPr>
        <xdr:cNvPr id="721" name="テキスト ボックス 720"/>
        <xdr:cNvSpPr txBox="1"/>
      </xdr:nvSpPr>
      <xdr:spPr>
        <a:xfrm>
          <a:off x="13436111" y="158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158835</xdr:rowOff>
    </xdr:from>
    <xdr:to>
      <xdr:col>67</xdr:col>
      <xdr:colOff>101600</xdr:colOff>
      <xdr:row>94</xdr:row>
      <xdr:rowOff>88985</xdr:rowOff>
    </xdr:to>
    <xdr:sp macro="" textlink="">
      <xdr:nvSpPr>
        <xdr:cNvPr id="722" name="楕円 721"/>
        <xdr:cNvSpPr/>
      </xdr:nvSpPr>
      <xdr:spPr>
        <a:xfrm>
          <a:off x="12763500" y="161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105512</xdr:rowOff>
    </xdr:from>
    <xdr:ext cx="534377" cy="259045"/>
    <xdr:sp macro="" textlink="">
      <xdr:nvSpPr>
        <xdr:cNvPr id="723" name="テキスト ボックス 722"/>
        <xdr:cNvSpPr txBox="1"/>
      </xdr:nvSpPr>
      <xdr:spPr>
        <a:xfrm>
          <a:off x="12547111" y="158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公債費の一人当たりコストは</a:t>
          </a:r>
          <a:r>
            <a:rPr kumimoji="1" lang="en-US" altLang="ja-JP" sz="1300">
              <a:latin typeface="ＭＳ Ｐゴシック" panose="020B0600070205080204" pitchFamily="50" charset="-128"/>
              <a:ea typeface="ＭＳ Ｐゴシック" panose="020B0600070205080204" pitchFamily="50" charset="-128"/>
            </a:rPr>
            <a:t>56,900</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円となっており、類似団体平均を大きく上回っている。財政計画に基づき、元金償還額の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％を超えない地方債の発行や繰上償還等により年々減少してはいるが、まだまだ高い状況にあるので、今後も健全財政に努めなければならない。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実質単年度収支は赤字となっているが、財政調整基金の取崩しにより、実質収支は黒字となっている。財政調整基金残高については、普通交付税の減少などにより、歳入が減少したため、その不足を補うため取り崩しを行ったことにより、標準財政規模比で</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減少した。５年間の推移においては、実質収支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％台の適正範囲を推移している。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国民健康保険事業特別会計において、一般会計から法定外の繰出を行っているものの、平成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赤字となっている。主な要因は、被保険者の全体的な低所得化による保険税の収入不足や医療費の増である。今後も被保険者の所得状況が改善することは難しいと見込まれるため、医療費の削減を進めるために、特定健診の受診率アップや受診後の個別指導に努める。</a:t>
          </a:r>
        </a:p>
        <a:p>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年度より税率を改正し、税収の増加を図るとともに、ラジオ体操やウォーキングの推進を行い、健康増進に努めているところである。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12785437</v>
      </c>
      <c r="BO4" s="441"/>
      <c r="BP4" s="441"/>
      <c r="BQ4" s="441"/>
      <c r="BR4" s="441"/>
      <c r="BS4" s="441"/>
      <c r="BT4" s="441"/>
      <c r="BU4" s="442"/>
      <c r="BV4" s="440">
        <v>13380396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3.2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12533464</v>
      </c>
      <c r="BO5" s="446"/>
      <c r="BP5" s="446"/>
      <c r="BQ5" s="446"/>
      <c r="BR5" s="446"/>
      <c r="BS5" s="446"/>
      <c r="BT5" s="446"/>
      <c r="BU5" s="447"/>
      <c r="BV5" s="445">
        <v>13139668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95.5</v>
      </c>
      <c r="CU5" s="416"/>
      <c r="CV5" s="416"/>
      <c r="CW5" s="416"/>
      <c r="CX5" s="416"/>
      <c r="CY5" s="416"/>
      <c r="CZ5" s="416"/>
      <c r="DA5" s="417"/>
      <c r="DB5" s="415">
        <v>96.8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251973</v>
      </c>
      <c r="BO6" s="446"/>
      <c r="BP6" s="446"/>
      <c r="BQ6" s="446"/>
      <c r="BR6" s="446"/>
      <c r="BS6" s="446"/>
      <c r="BT6" s="446"/>
      <c r="BU6" s="447"/>
      <c r="BV6" s="445">
        <v>240728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100.7</v>
      </c>
      <c r="CU6" s="596"/>
      <c r="CV6" s="596"/>
      <c r="CW6" s="596"/>
      <c r="CX6" s="596"/>
      <c r="CY6" s="596"/>
      <c r="CZ6" s="596"/>
      <c r="DA6" s="597"/>
      <c r="DB6" s="595">
        <v>101.8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12583</v>
      </c>
      <c r="BO7" s="446"/>
      <c r="BP7" s="446"/>
      <c r="BQ7" s="446"/>
      <c r="BR7" s="446"/>
      <c r="BS7" s="446"/>
      <c r="BT7" s="446"/>
      <c r="BU7" s="447"/>
      <c r="BV7" s="445">
        <v>3392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7414797</v>
      </c>
      <c r="CU7" s="446"/>
      <c r="CV7" s="446"/>
      <c r="CW7" s="446"/>
      <c r="CX7" s="446"/>
      <c r="CY7" s="446"/>
      <c r="CZ7" s="446"/>
      <c r="DA7" s="447"/>
      <c r="DB7" s="445">
        <v>7422823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239390</v>
      </c>
      <c r="BO8" s="446"/>
      <c r="BP8" s="446"/>
      <c r="BQ8" s="446"/>
      <c r="BR8" s="446"/>
      <c r="BS8" s="446"/>
      <c r="BT8" s="446"/>
      <c r="BU8" s="447"/>
      <c r="BV8" s="445">
        <v>237336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0.47</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29306</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2054</v>
      </c>
      <c r="BO9" s="446"/>
      <c r="BP9" s="446"/>
      <c r="BQ9" s="446"/>
      <c r="BR9" s="446"/>
      <c r="BS9" s="446"/>
      <c r="BT9" s="446"/>
      <c r="BU9" s="447"/>
      <c r="BV9" s="445">
        <v>-21298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18.7</v>
      </c>
      <c r="CU9" s="416"/>
      <c r="CV9" s="416"/>
      <c r="CW9" s="416"/>
      <c r="CX9" s="416"/>
      <c r="CY9" s="416"/>
      <c r="CZ9" s="416"/>
      <c r="DA9" s="417"/>
      <c r="DB9" s="415">
        <v>19.8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29155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28468</v>
      </c>
      <c r="BO10" s="446"/>
      <c r="BP10" s="446"/>
      <c r="BQ10" s="446"/>
      <c r="BR10" s="446"/>
      <c r="BS10" s="446"/>
      <c r="BT10" s="446"/>
      <c r="BU10" s="447"/>
      <c r="BV10" s="445">
        <v>42827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260833</v>
      </c>
      <c r="BO11" s="446"/>
      <c r="BP11" s="446"/>
      <c r="BQ11" s="446"/>
      <c r="BR11" s="446"/>
      <c r="BS11" s="446"/>
      <c r="BT11" s="446"/>
      <c r="BU11" s="447"/>
      <c r="BV11" s="445">
        <v>267560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29685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300000</v>
      </c>
      <c r="BO12" s="446"/>
      <c r="BP12" s="446"/>
      <c r="BQ12" s="446"/>
      <c r="BR12" s="446"/>
      <c r="BS12" s="446"/>
      <c r="BT12" s="446"/>
      <c r="BU12" s="447"/>
      <c r="BV12" s="445">
        <v>500000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29477</v>
      </c>
      <c r="S13" s="549"/>
      <c r="T13" s="549"/>
      <c r="U13" s="549"/>
      <c r="V13" s="550"/>
      <c r="W13" s="536" t="s">
        <v>134</v>
      </c>
      <c r="X13" s="458"/>
      <c r="Y13" s="458"/>
      <c r="Z13" s="458"/>
      <c r="AA13" s="458"/>
      <c r="AB13" s="459"/>
      <c r="AC13" s="421">
        <v>1151</v>
      </c>
      <c r="AD13" s="422"/>
      <c r="AE13" s="422"/>
      <c r="AF13" s="422"/>
      <c r="AG13" s="423"/>
      <c r="AH13" s="421">
        <v>1317</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-8645</v>
      </c>
      <c r="BO13" s="446"/>
      <c r="BP13" s="446"/>
      <c r="BQ13" s="446"/>
      <c r="BR13" s="446"/>
      <c r="BS13" s="446"/>
      <c r="BT13" s="446"/>
      <c r="BU13" s="447"/>
      <c r="BV13" s="445">
        <v>-210911</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14</v>
      </c>
      <c r="CU13" s="416"/>
      <c r="CV13" s="416"/>
      <c r="CW13" s="416"/>
      <c r="CX13" s="416"/>
      <c r="CY13" s="416"/>
      <c r="CZ13" s="416"/>
      <c r="DA13" s="417"/>
      <c r="DB13" s="415">
        <v>13.5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29653</v>
      </c>
      <c r="S14" s="549"/>
      <c r="T14" s="549"/>
      <c r="U14" s="549"/>
      <c r="V14" s="550"/>
      <c r="W14" s="551"/>
      <c r="X14" s="461"/>
      <c r="Y14" s="461"/>
      <c r="Z14" s="461"/>
      <c r="AA14" s="461"/>
      <c r="AB14" s="462"/>
      <c r="AC14" s="541">
        <v>8.1</v>
      </c>
      <c r="AD14" s="542"/>
      <c r="AE14" s="542"/>
      <c r="AF14" s="542"/>
      <c r="AG14" s="543"/>
      <c r="AH14" s="541">
        <v>9.5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109.4</v>
      </c>
      <c r="CU14" s="553"/>
      <c r="CV14" s="553"/>
      <c r="CW14" s="553"/>
      <c r="CX14" s="553"/>
      <c r="CY14" s="553"/>
      <c r="CZ14" s="553"/>
      <c r="DA14" s="554"/>
      <c r="DB14" s="552">
        <v>106.6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29458</v>
      </c>
      <c r="S15" s="549"/>
      <c r="T15" s="549"/>
      <c r="U15" s="549"/>
      <c r="V15" s="550"/>
      <c r="W15" s="536" t="s">
        <v>141</v>
      </c>
      <c r="X15" s="458"/>
      <c r="Y15" s="458"/>
      <c r="Z15" s="458"/>
      <c r="AA15" s="458"/>
      <c r="AB15" s="459"/>
      <c r="AC15" s="421">
        <v>3628</v>
      </c>
      <c r="AD15" s="422"/>
      <c r="AE15" s="422"/>
      <c r="AF15" s="422"/>
      <c r="AG15" s="423"/>
      <c r="AH15" s="421">
        <v>3430</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2931076</v>
      </c>
      <c r="BO15" s="441"/>
      <c r="BP15" s="441"/>
      <c r="BQ15" s="441"/>
      <c r="BR15" s="441"/>
      <c r="BS15" s="441"/>
      <c r="BT15" s="441"/>
      <c r="BU15" s="442"/>
      <c r="BV15" s="440">
        <v>2888311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25.6</v>
      </c>
      <c r="AD16" s="542"/>
      <c r="AE16" s="542"/>
      <c r="AF16" s="542"/>
      <c r="AG16" s="543"/>
      <c r="AH16" s="541">
        <v>24.8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6150238</v>
      </c>
      <c r="BO16" s="446"/>
      <c r="BP16" s="446"/>
      <c r="BQ16" s="446"/>
      <c r="BR16" s="446"/>
      <c r="BS16" s="446"/>
      <c r="BT16" s="446"/>
      <c r="BU16" s="447"/>
      <c r="BV16" s="445">
        <v>6150417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9394</v>
      </c>
      <c r="AD17" s="422"/>
      <c r="AE17" s="422"/>
      <c r="AF17" s="422"/>
      <c r="AG17" s="423"/>
      <c r="AH17" s="421">
        <v>9085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3689606</v>
      </c>
      <c r="BO17" s="446"/>
      <c r="BP17" s="446"/>
      <c r="BQ17" s="446"/>
      <c r="BR17" s="446"/>
      <c r="BS17" s="446"/>
      <c r="BT17" s="446"/>
      <c r="BU17" s="447"/>
      <c r="BV17" s="445">
        <v>3628454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67.099999999999994</v>
      </c>
      <c r="M18" s="510"/>
      <c r="N18" s="510"/>
      <c r="O18" s="510"/>
      <c r="P18" s="510"/>
      <c r="Q18" s="510"/>
      <c r="R18" s="511"/>
      <c r="S18" s="511"/>
      <c r="T18" s="511"/>
      <c r="U18" s="511"/>
      <c r="V18" s="512"/>
      <c r="W18" s="526"/>
      <c r="X18" s="527"/>
      <c r="Y18" s="527"/>
      <c r="Z18" s="527"/>
      <c r="AA18" s="527"/>
      <c r="AB18" s="537"/>
      <c r="AC18" s="409">
        <v>66.3</v>
      </c>
      <c r="AD18" s="410"/>
      <c r="AE18" s="410"/>
      <c r="AF18" s="410"/>
      <c r="AG18" s="513"/>
      <c r="AH18" s="409">
        <v>65.7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7154572</v>
      </c>
      <c r="BO18" s="446"/>
      <c r="BP18" s="446"/>
      <c r="BQ18" s="446"/>
      <c r="BR18" s="446"/>
      <c r="BS18" s="446"/>
      <c r="BT18" s="446"/>
      <c r="BU18" s="447"/>
      <c r="BV18" s="445">
        <v>7235356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437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8730223</v>
      </c>
      <c r="BO19" s="446"/>
      <c r="BP19" s="446"/>
      <c r="BQ19" s="446"/>
      <c r="BR19" s="446"/>
      <c r="BS19" s="446"/>
      <c r="BT19" s="446"/>
      <c r="BU19" s="447"/>
      <c r="BV19" s="445">
        <v>8847289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9767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16021615</v>
      </c>
      <c r="BO23" s="446"/>
      <c r="BP23" s="446"/>
      <c r="BQ23" s="446"/>
      <c r="BR23" s="446"/>
      <c r="BS23" s="446"/>
      <c r="BT23" s="446"/>
      <c r="BU23" s="447"/>
      <c r="BV23" s="445">
        <v>16677579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7910</v>
      </c>
      <c r="R24" s="422"/>
      <c r="S24" s="422"/>
      <c r="T24" s="422"/>
      <c r="U24" s="422"/>
      <c r="V24" s="423"/>
      <c r="W24" s="487"/>
      <c r="X24" s="478"/>
      <c r="Y24" s="479"/>
      <c r="Z24" s="418" t="s">
        <v>164</v>
      </c>
      <c r="AA24" s="419"/>
      <c r="AB24" s="419"/>
      <c r="AC24" s="419"/>
      <c r="AD24" s="419"/>
      <c r="AE24" s="419"/>
      <c r="AF24" s="419"/>
      <c r="AG24" s="420"/>
      <c r="AH24" s="421">
        <v>146</v>
      </c>
      <c r="AI24" s="422"/>
      <c r="AJ24" s="422"/>
      <c r="AK24" s="422"/>
      <c r="AL24" s="423"/>
      <c r="AM24" s="421">
        <v>465594</v>
      </c>
      <c r="AN24" s="422"/>
      <c r="AO24" s="422"/>
      <c r="AP24" s="422"/>
      <c r="AQ24" s="422"/>
      <c r="AR24" s="423"/>
      <c r="AS24" s="421">
        <v>3189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12447061</v>
      </c>
      <c r="BO24" s="446"/>
      <c r="BP24" s="446"/>
      <c r="BQ24" s="446"/>
      <c r="BR24" s="446"/>
      <c r="BS24" s="446"/>
      <c r="BT24" s="446"/>
      <c r="BU24" s="447"/>
      <c r="BV24" s="445">
        <v>12540529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6250</v>
      </c>
      <c r="R25" s="422"/>
      <c r="S25" s="422"/>
      <c r="T25" s="422"/>
      <c r="U25" s="422"/>
      <c r="V25" s="423"/>
      <c r="W25" s="487"/>
      <c r="X25" s="478"/>
      <c r="Y25" s="479"/>
      <c r="Z25" s="418" t="s">
        <v>167</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378966</v>
      </c>
      <c r="BO25" s="441"/>
      <c r="BP25" s="441"/>
      <c r="BQ25" s="441"/>
      <c r="BR25" s="441"/>
      <c r="BS25" s="441"/>
      <c r="BT25" s="441"/>
      <c r="BU25" s="442"/>
      <c r="BV25" s="440">
        <v>303376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5700</v>
      </c>
      <c r="R26" s="422"/>
      <c r="S26" s="422"/>
      <c r="T26" s="422"/>
      <c r="U26" s="422"/>
      <c r="V26" s="423"/>
      <c r="W26" s="487"/>
      <c r="X26" s="478"/>
      <c r="Y26" s="479"/>
      <c r="Z26" s="418" t="s">
        <v>170</v>
      </c>
      <c r="AA26" s="500"/>
      <c r="AB26" s="500"/>
      <c r="AC26" s="500"/>
      <c r="AD26" s="500"/>
      <c r="AE26" s="500"/>
      <c r="AF26" s="500"/>
      <c r="AG26" s="501"/>
      <c r="AH26" s="421">
        <v>4</v>
      </c>
      <c r="AI26" s="422"/>
      <c r="AJ26" s="422"/>
      <c r="AK26" s="422"/>
      <c r="AL26" s="423"/>
      <c r="AM26" s="421">
        <v>15320</v>
      </c>
      <c r="AN26" s="422"/>
      <c r="AO26" s="422"/>
      <c r="AP26" s="422"/>
      <c r="AQ26" s="422"/>
      <c r="AR26" s="423"/>
      <c r="AS26" s="421">
        <v>3830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3300</v>
      </c>
      <c r="R27" s="422"/>
      <c r="S27" s="422"/>
      <c r="T27" s="422"/>
      <c r="U27" s="422"/>
      <c r="V27" s="423"/>
      <c r="W27" s="487"/>
      <c r="X27" s="478"/>
      <c r="Y27" s="479"/>
      <c r="Z27" s="418" t="s">
        <v>173</v>
      </c>
      <c r="AA27" s="419"/>
      <c r="AB27" s="419"/>
      <c r="AC27" s="419"/>
      <c r="AD27" s="419"/>
      <c r="AE27" s="419"/>
      <c r="AF27" s="419"/>
      <c r="AG27" s="420"/>
      <c r="AH27" s="421">
        <v>1</v>
      </c>
      <c r="AI27" s="422"/>
      <c r="AJ27" s="422"/>
      <c r="AK27" s="422"/>
      <c r="AL27" s="423"/>
      <c r="AM27" s="421" t="s">
        <v>174</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2780</v>
      </c>
      <c r="R28" s="422"/>
      <c r="S28" s="422"/>
      <c r="T28" s="422"/>
      <c r="U28" s="422"/>
      <c r="V28" s="423"/>
      <c r="W28" s="487"/>
      <c r="X28" s="478"/>
      <c r="Y28" s="479"/>
      <c r="Z28" s="418" t="s">
        <v>177</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2413565</v>
      </c>
      <c r="BO28" s="441"/>
      <c r="BP28" s="441"/>
      <c r="BQ28" s="441"/>
      <c r="BR28" s="441"/>
      <c r="BS28" s="441"/>
      <c r="BT28" s="441"/>
      <c r="BU28" s="442"/>
      <c r="BV28" s="440">
        <v>2685097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12</v>
      </c>
      <c r="M29" s="422"/>
      <c r="N29" s="422"/>
      <c r="O29" s="422"/>
      <c r="P29" s="423"/>
      <c r="Q29" s="421">
        <v>2610</v>
      </c>
      <c r="R29" s="422"/>
      <c r="S29" s="422"/>
      <c r="T29" s="422"/>
      <c r="U29" s="422"/>
      <c r="V29" s="423"/>
      <c r="W29" s="488"/>
      <c r="X29" s="489"/>
      <c r="Y29" s="490"/>
      <c r="Z29" s="418" t="s">
        <v>180</v>
      </c>
      <c r="AA29" s="419"/>
      <c r="AB29" s="419"/>
      <c r="AC29" s="419"/>
      <c r="AD29" s="419"/>
      <c r="AE29" s="419"/>
      <c r="AF29" s="419"/>
      <c r="AG29" s="420"/>
      <c r="AH29" s="421">
        <v>147</v>
      </c>
      <c r="AI29" s="422"/>
      <c r="AJ29" s="422"/>
      <c r="AK29" s="422"/>
      <c r="AL29" s="423"/>
      <c r="AM29" s="421">
        <v>469609</v>
      </c>
      <c r="AN29" s="422"/>
      <c r="AO29" s="422"/>
      <c r="AP29" s="422"/>
      <c r="AQ29" s="422"/>
      <c r="AR29" s="423"/>
      <c r="AS29" s="421">
        <v>3195</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127325</v>
      </c>
      <c r="BO29" s="446"/>
      <c r="BP29" s="446"/>
      <c r="BQ29" s="446"/>
      <c r="BR29" s="446"/>
      <c r="BS29" s="446"/>
      <c r="BT29" s="446"/>
      <c r="BU29" s="447"/>
      <c r="BV29" s="445">
        <v>273282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3203165</v>
      </c>
      <c r="BO30" s="449"/>
      <c r="BP30" s="449"/>
      <c r="BQ30" s="449"/>
      <c r="BR30" s="449"/>
      <c r="BS30" s="449"/>
      <c r="BT30" s="449"/>
      <c r="BU30" s="450"/>
      <c r="BV30" s="448">
        <v>2709819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甘木・朝倉広域市町村圏事務組合（一般会計）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筑前町ファーマーズマーケットみなみの里</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甘木・朝倉広域市町村圏事務組合（消防特別会計）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IF('各会計、関係団体の財政状況及び健全化判断比率'!B33="","",'各会計、関係団体の財政状況及び健全化判断比率'!B33)</f>
        <v>工業用地造成事業特別会計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甘木・朝倉・三井環境施設組合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筑慈苑施設組合（一般会計）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福岡県介護保険広域連合（一般会計）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福岡県介護保険広域連合（介護保険事業特別会計）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福岡県後期高齢者医療広域連合（一般会計）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福岡県後期高齢者医療広域連合（後期高齢者医療特別会計）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福岡県市町村職員退職手当組合（一般会計）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福岡県市町村職員退職手当組合（基金特別会計）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V3REn/GTdsuUABd30NocaS2y+2ddcIU42CtVldBQOuzXHC2cCxXxbxhlbiIvCTxw9pH3/79Uwfu+bcSUBLkXUQ==" saltValue="mCJ2G7XsDXMRg9QP54MZ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560</v>
      </c>
      <c r="D34" s="1224"/>
      <c r="E34" s="1225"/>
      <c r="F34" s="32" t="s">
        <v>561</v>
      </c>
      <c r="G34" s="33" t="s">
        <v>562</v>
      </c>
      <c r="H34" s="33" t="s">
        <v>563</v>
      </c>
      <c r="I34" s="33" t="s">
        <v>564</v>
      </c>
      <c r="J34" s="34" t="s">
        <v>565</v>
      </c>
      <c r="K34" s="22"/>
      <c r="L34" s="22"/>
      <c r="M34" s="22"/>
      <c r="N34" s="22"/>
      <c r="O34" s="22"/>
      <c r="P34" s="22"/>
    </row>
    <row r="35" spans="1:16" ht="39" customHeight="1">
      <c r="A35" s="22"/>
      <c r="B35" s="35"/>
      <c r="C35" s="1218" t="s">
        <v>566</v>
      </c>
      <c r="D35" s="1219"/>
      <c r="E35" s="1220"/>
      <c r="F35" s="36">
        <v>2.7</v>
      </c>
      <c r="G35" s="37">
        <v>3.87</v>
      </c>
      <c r="H35" s="37">
        <v>4.46</v>
      </c>
      <c r="I35" s="37">
        <v>5.14</v>
      </c>
      <c r="J35" s="38">
        <v>5.8</v>
      </c>
      <c r="K35" s="22"/>
      <c r="L35" s="22"/>
      <c r="M35" s="22"/>
      <c r="N35" s="22"/>
      <c r="O35" s="22"/>
      <c r="P35" s="22"/>
    </row>
    <row r="36" spans="1:16" ht="39" customHeight="1">
      <c r="A36" s="22"/>
      <c r="B36" s="35"/>
      <c r="C36" s="1218" t="s">
        <v>567</v>
      </c>
      <c r="D36" s="1219"/>
      <c r="E36" s="1220"/>
      <c r="F36" s="36">
        <v>3.34</v>
      </c>
      <c r="G36" s="37">
        <v>4.0599999999999996</v>
      </c>
      <c r="H36" s="37">
        <v>3.27</v>
      </c>
      <c r="I36" s="37">
        <v>3.01</v>
      </c>
      <c r="J36" s="38">
        <v>3.03</v>
      </c>
      <c r="K36" s="22"/>
      <c r="L36" s="22"/>
      <c r="M36" s="22"/>
      <c r="N36" s="22"/>
      <c r="O36" s="22"/>
      <c r="P36" s="22"/>
    </row>
    <row r="37" spans="1:16" ht="39" customHeight="1">
      <c r="A37" s="22"/>
      <c r="B37" s="35"/>
      <c r="C37" s="1218" t="s">
        <v>568</v>
      </c>
      <c r="D37" s="1219"/>
      <c r="E37" s="1220"/>
      <c r="F37" s="36">
        <v>0.02</v>
      </c>
      <c r="G37" s="37">
        <v>0.01</v>
      </c>
      <c r="H37" s="37">
        <v>0.02</v>
      </c>
      <c r="I37" s="37">
        <v>0.02</v>
      </c>
      <c r="J37" s="38">
        <v>1.18</v>
      </c>
      <c r="K37" s="22"/>
      <c r="L37" s="22"/>
      <c r="M37" s="22"/>
      <c r="N37" s="22"/>
      <c r="O37" s="22"/>
      <c r="P37" s="22"/>
    </row>
    <row r="38" spans="1:16" ht="39" customHeight="1">
      <c r="A38" s="22"/>
      <c r="B38" s="35"/>
      <c r="C38" s="1218" t="s">
        <v>569</v>
      </c>
      <c r="D38" s="1219"/>
      <c r="E38" s="1220"/>
      <c r="F38" s="36">
        <v>0.08</v>
      </c>
      <c r="G38" s="37">
        <v>0.09</v>
      </c>
      <c r="H38" s="37">
        <v>0.1</v>
      </c>
      <c r="I38" s="37">
        <v>0.18</v>
      </c>
      <c r="J38" s="38">
        <v>0.19</v>
      </c>
      <c r="K38" s="22"/>
      <c r="L38" s="22"/>
      <c r="M38" s="22"/>
      <c r="N38" s="22"/>
      <c r="O38" s="22"/>
      <c r="P38" s="22"/>
    </row>
    <row r="39" spans="1:16" ht="39" customHeight="1">
      <c r="A39" s="22"/>
      <c r="B39" s="35"/>
      <c r="C39" s="1218" t="s">
        <v>570</v>
      </c>
      <c r="D39" s="1219"/>
      <c r="E39" s="1220"/>
      <c r="F39" s="36">
        <v>0.01</v>
      </c>
      <c r="G39" s="37">
        <v>0.01</v>
      </c>
      <c r="H39" s="37">
        <v>0.01</v>
      </c>
      <c r="I39" s="37">
        <v>0.01</v>
      </c>
      <c r="J39" s="38">
        <v>0.09</v>
      </c>
      <c r="K39" s="22"/>
      <c r="L39" s="22"/>
      <c r="M39" s="22"/>
      <c r="N39" s="22"/>
      <c r="O39" s="22"/>
      <c r="P39" s="22"/>
    </row>
    <row r="40" spans="1:16" ht="39" customHeight="1">
      <c r="A40" s="22"/>
      <c r="B40" s="35"/>
      <c r="C40" s="1218" t="s">
        <v>571</v>
      </c>
      <c r="D40" s="1219"/>
      <c r="E40" s="1220"/>
      <c r="F40" s="36">
        <v>0</v>
      </c>
      <c r="G40" s="37">
        <v>0</v>
      </c>
      <c r="H40" s="37">
        <v>0.02</v>
      </c>
      <c r="I40" s="37">
        <v>0.04</v>
      </c>
      <c r="J40" s="38">
        <v>0.06</v>
      </c>
      <c r="K40" s="22"/>
      <c r="L40" s="22"/>
      <c r="M40" s="22"/>
      <c r="N40" s="22"/>
      <c r="O40" s="22"/>
      <c r="P40" s="22"/>
    </row>
    <row r="41" spans="1:16" ht="39" customHeight="1">
      <c r="A41" s="22"/>
      <c r="B41" s="35"/>
      <c r="C41" s="1218" t="s">
        <v>572</v>
      </c>
      <c r="D41" s="1219"/>
      <c r="E41" s="1220"/>
      <c r="F41" s="36">
        <v>7.0000000000000007E-2</v>
      </c>
      <c r="G41" s="37">
        <v>0.09</v>
      </c>
      <c r="H41" s="37">
        <v>0.1</v>
      </c>
      <c r="I41" s="37">
        <v>0.06</v>
      </c>
      <c r="J41" s="38">
        <v>0.03</v>
      </c>
      <c r="K41" s="22"/>
      <c r="L41" s="22"/>
      <c r="M41" s="22"/>
      <c r="N41" s="22"/>
      <c r="O41" s="22"/>
      <c r="P41" s="22"/>
    </row>
    <row r="42" spans="1:16" ht="39" customHeight="1">
      <c r="A42" s="22"/>
      <c r="B42" s="39"/>
      <c r="C42" s="1218" t="s">
        <v>573</v>
      </c>
      <c r="D42" s="1219"/>
      <c r="E42" s="1220"/>
      <c r="F42" s="36" t="s">
        <v>509</v>
      </c>
      <c r="G42" s="37" t="s">
        <v>509</v>
      </c>
      <c r="H42" s="37" t="s">
        <v>509</v>
      </c>
      <c r="I42" s="37" t="s">
        <v>509</v>
      </c>
      <c r="J42" s="38" t="s">
        <v>509</v>
      </c>
      <c r="K42" s="22"/>
      <c r="L42" s="22"/>
      <c r="M42" s="22"/>
      <c r="N42" s="22"/>
      <c r="O42" s="22"/>
      <c r="P42" s="22"/>
    </row>
    <row r="43" spans="1:16" ht="39" customHeight="1" thickBot="1">
      <c r="A43" s="22"/>
      <c r="B43" s="40"/>
      <c r="C43" s="1221" t="s">
        <v>574</v>
      </c>
      <c r="D43" s="1222"/>
      <c r="E43" s="1223"/>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pTBHznPUHfNwCaKKDbO1HCpQb8vfPE5ifZjHw0g82VOalQO8158SzzSwLni7lJXeG/CT66jrjDlTtk21jp4Fg==" saltValue="HylEIZm8lpKLYDXqz+yt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1658</v>
      </c>
      <c r="L45" s="60">
        <v>1666</v>
      </c>
      <c r="M45" s="60">
        <v>1634</v>
      </c>
      <c r="N45" s="60">
        <v>1539</v>
      </c>
      <c r="O45" s="61">
        <v>1428</v>
      </c>
      <c r="P45" s="48"/>
      <c r="Q45" s="48"/>
      <c r="R45" s="48"/>
      <c r="S45" s="48"/>
      <c r="T45" s="48"/>
      <c r="U45" s="48"/>
    </row>
    <row r="46" spans="1:21" ht="30.75" customHeight="1">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14</v>
      </c>
      <c r="F47" s="1228"/>
      <c r="G47" s="1228"/>
      <c r="H47" s="1228"/>
      <c r="I47" s="1228"/>
      <c r="J47" s="1229"/>
      <c r="K47" s="63">
        <v>7</v>
      </c>
      <c r="L47" s="64" t="s">
        <v>509</v>
      </c>
      <c r="M47" s="64" t="s">
        <v>509</v>
      </c>
      <c r="N47" s="64" t="s">
        <v>509</v>
      </c>
      <c r="O47" s="65" t="s">
        <v>509</v>
      </c>
      <c r="P47" s="48"/>
      <c r="Q47" s="48"/>
      <c r="R47" s="48"/>
      <c r="S47" s="48"/>
      <c r="T47" s="48"/>
      <c r="U47" s="48"/>
    </row>
    <row r="48" spans="1:21" ht="30.75" customHeight="1">
      <c r="A48" s="48"/>
      <c r="B48" s="1236"/>
      <c r="C48" s="1237"/>
      <c r="D48" s="62"/>
      <c r="E48" s="1228" t="s">
        <v>15</v>
      </c>
      <c r="F48" s="1228"/>
      <c r="G48" s="1228"/>
      <c r="H48" s="1228"/>
      <c r="I48" s="1228"/>
      <c r="J48" s="1229"/>
      <c r="K48" s="63">
        <v>700</v>
      </c>
      <c r="L48" s="64">
        <v>715</v>
      </c>
      <c r="M48" s="64">
        <v>760</v>
      </c>
      <c r="N48" s="64">
        <v>783</v>
      </c>
      <c r="O48" s="65">
        <v>886</v>
      </c>
      <c r="P48" s="48"/>
      <c r="Q48" s="48"/>
      <c r="R48" s="48"/>
      <c r="S48" s="48"/>
      <c r="T48" s="48"/>
      <c r="U48" s="48"/>
    </row>
    <row r="49" spans="1:21" ht="30.75" customHeight="1">
      <c r="A49" s="48"/>
      <c r="B49" s="1236"/>
      <c r="C49" s="1237"/>
      <c r="D49" s="62"/>
      <c r="E49" s="1228" t="s">
        <v>16</v>
      </c>
      <c r="F49" s="1228"/>
      <c r="G49" s="1228"/>
      <c r="H49" s="1228"/>
      <c r="I49" s="1228"/>
      <c r="J49" s="1229"/>
      <c r="K49" s="63">
        <v>149</v>
      </c>
      <c r="L49" s="64">
        <v>150</v>
      </c>
      <c r="M49" s="64">
        <v>152</v>
      </c>
      <c r="N49" s="64">
        <v>129</v>
      </c>
      <c r="O49" s="65">
        <v>94</v>
      </c>
      <c r="P49" s="48"/>
      <c r="Q49" s="48"/>
      <c r="R49" s="48"/>
      <c r="S49" s="48"/>
      <c r="T49" s="48"/>
      <c r="U49" s="48"/>
    </row>
    <row r="50" spans="1:21" ht="30.75" customHeight="1">
      <c r="A50" s="48"/>
      <c r="B50" s="1236"/>
      <c r="C50" s="1237"/>
      <c r="D50" s="62"/>
      <c r="E50" s="1228" t="s">
        <v>17</v>
      </c>
      <c r="F50" s="1228"/>
      <c r="G50" s="1228"/>
      <c r="H50" s="1228"/>
      <c r="I50" s="1228"/>
      <c r="J50" s="1229"/>
      <c r="K50" s="63">
        <v>24</v>
      </c>
      <c r="L50" s="64">
        <v>24</v>
      </c>
      <c r="M50" s="64">
        <v>24</v>
      </c>
      <c r="N50" s="64">
        <v>23</v>
      </c>
      <c r="O50" s="65">
        <v>23</v>
      </c>
      <c r="P50" s="48"/>
      <c r="Q50" s="48"/>
      <c r="R50" s="48"/>
      <c r="S50" s="48"/>
      <c r="T50" s="48"/>
      <c r="U50" s="48"/>
    </row>
    <row r="51" spans="1:21" ht="30.75" customHeight="1">
      <c r="A51" s="48"/>
      <c r="B51" s="1238"/>
      <c r="C51" s="1239"/>
      <c r="D51" s="66"/>
      <c r="E51" s="1228" t="s">
        <v>18</v>
      </c>
      <c r="F51" s="1228"/>
      <c r="G51" s="1228"/>
      <c r="H51" s="1228"/>
      <c r="I51" s="1228"/>
      <c r="J51" s="1229"/>
      <c r="K51" s="63" t="s">
        <v>509</v>
      </c>
      <c r="L51" s="64" t="s">
        <v>509</v>
      </c>
      <c r="M51" s="64" t="s">
        <v>509</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1734</v>
      </c>
      <c r="L52" s="64">
        <v>1788</v>
      </c>
      <c r="M52" s="64">
        <v>1769</v>
      </c>
      <c r="N52" s="64">
        <v>1642</v>
      </c>
      <c r="O52" s="65">
        <v>1591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804</v>
      </c>
      <c r="L53" s="69">
        <v>767</v>
      </c>
      <c r="M53" s="69">
        <v>801</v>
      </c>
      <c r="N53" s="69">
        <v>832</v>
      </c>
      <c r="O53" s="70">
        <v>840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iQ3F1B94WCxD8g77KZgvDJqR6970wQzndicun+jtkSWrMWwGEcULWlwRXNecNX+RiVOHmMo0AJEiyw3as3J1w==" saltValue="Y83y29uLYyx0EK+k8Sy/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54" t="s">
        <v>24</v>
      </c>
      <c r="C41" s="1255"/>
      <c r="D41" s="81"/>
      <c r="E41" s="1256" t="s">
        <v>25</v>
      </c>
      <c r="F41" s="1256"/>
      <c r="G41" s="1256"/>
      <c r="H41" s="1257"/>
      <c r="I41" s="82">
        <v>17613</v>
      </c>
      <c r="J41" s="83">
        <v>17208</v>
      </c>
      <c r="K41" s="83">
        <v>16976</v>
      </c>
      <c r="L41" s="83">
        <v>16678</v>
      </c>
      <c r="M41" s="84">
        <v>16022</v>
      </c>
    </row>
    <row r="42" spans="2:13" ht="27.75" customHeight="1">
      <c r="B42" s="1244"/>
      <c r="C42" s="1245"/>
      <c r="D42" s="85"/>
      <c r="E42" s="1248" t="s">
        <v>26</v>
      </c>
      <c r="F42" s="1248"/>
      <c r="G42" s="1248"/>
      <c r="H42" s="1249"/>
      <c r="I42" s="86" t="s">
        <v>509</v>
      </c>
      <c r="J42" s="87" t="s">
        <v>509</v>
      </c>
      <c r="K42" s="87">
        <v>124</v>
      </c>
      <c r="L42" s="87">
        <v>109</v>
      </c>
      <c r="M42" s="88">
        <v>104</v>
      </c>
    </row>
    <row r="43" spans="2:13" ht="27.75" customHeight="1">
      <c r="B43" s="1244"/>
      <c r="C43" s="1245"/>
      <c r="D43" s="85"/>
      <c r="E43" s="1248" t="s">
        <v>27</v>
      </c>
      <c r="F43" s="1248"/>
      <c r="G43" s="1248"/>
      <c r="H43" s="1249"/>
      <c r="I43" s="86">
        <v>12872</v>
      </c>
      <c r="J43" s="87">
        <v>12731</v>
      </c>
      <c r="K43" s="87">
        <v>12454</v>
      </c>
      <c r="L43" s="87">
        <v>11982</v>
      </c>
      <c r="M43" s="88">
        <v>12228</v>
      </c>
    </row>
    <row r="44" spans="2:13" ht="27.75" customHeight="1">
      <c r="B44" s="1244"/>
      <c r="C44" s="1245"/>
      <c r="D44" s="85"/>
      <c r="E44" s="1248" t="s">
        <v>28</v>
      </c>
      <c r="F44" s="1248"/>
      <c r="G44" s="1248"/>
      <c r="H44" s="1249"/>
      <c r="I44" s="86">
        <v>624</v>
      </c>
      <c r="J44" s="87">
        <v>512</v>
      </c>
      <c r="K44" s="87">
        <v>427</v>
      </c>
      <c r="L44" s="87">
        <v>297</v>
      </c>
      <c r="M44" s="88">
        <v>284</v>
      </c>
    </row>
    <row r="45" spans="2:13" ht="27.75" customHeight="1">
      <c r="B45" s="1244"/>
      <c r="C45" s="1245"/>
      <c r="D45" s="85"/>
      <c r="E45" s="1248" t="s">
        <v>29</v>
      </c>
      <c r="F45" s="1248"/>
      <c r="G45" s="1248"/>
      <c r="H45" s="1249"/>
      <c r="I45" s="86">
        <v>1427</v>
      </c>
      <c r="J45" s="87">
        <v>1299</v>
      </c>
      <c r="K45" s="87">
        <v>1242</v>
      </c>
      <c r="L45" s="87">
        <v>1209</v>
      </c>
      <c r="M45" s="88">
        <v>1098</v>
      </c>
    </row>
    <row r="46" spans="2:13" ht="27.75" customHeight="1">
      <c r="B46" s="1244"/>
      <c r="C46" s="1245"/>
      <c r="D46" s="89"/>
      <c r="E46" s="1248" t="s">
        <v>30</v>
      </c>
      <c r="F46" s="1248"/>
      <c r="G46" s="1248"/>
      <c r="H46" s="1249"/>
      <c r="I46" s="86" t="s">
        <v>509</v>
      </c>
      <c r="J46" s="87" t="s">
        <v>509</v>
      </c>
      <c r="K46" s="87" t="s">
        <v>509</v>
      </c>
      <c r="L46" s="87" t="s">
        <v>509</v>
      </c>
      <c r="M46" s="88" t="s">
        <v>509</v>
      </c>
    </row>
    <row r="47" spans="2:13" ht="27.75" customHeight="1">
      <c r="B47" s="1244"/>
      <c r="C47" s="1245"/>
      <c r="D47" s="90"/>
      <c r="E47" s="1258" t="s">
        <v>31</v>
      </c>
      <c r="F47" s="1259"/>
      <c r="G47" s="1259"/>
      <c r="H47" s="1260"/>
      <c r="I47" s="86" t="s">
        <v>509</v>
      </c>
      <c r="J47" s="87" t="s">
        <v>509</v>
      </c>
      <c r="K47" s="87" t="s">
        <v>509</v>
      </c>
      <c r="L47" s="87" t="s">
        <v>509</v>
      </c>
      <c r="M47" s="88" t="s">
        <v>509</v>
      </c>
    </row>
    <row r="48" spans="2:13" ht="27.75" customHeight="1">
      <c r="B48" s="1244"/>
      <c r="C48" s="1245"/>
      <c r="D48" s="85"/>
      <c r="E48" s="1248" t="s">
        <v>32</v>
      </c>
      <c r="F48" s="1248"/>
      <c r="G48" s="1248"/>
      <c r="H48" s="1249"/>
      <c r="I48" s="86" t="s">
        <v>509</v>
      </c>
      <c r="J48" s="87" t="s">
        <v>509</v>
      </c>
      <c r="K48" s="87" t="s">
        <v>509</v>
      </c>
      <c r="L48" s="87" t="s">
        <v>509</v>
      </c>
      <c r="M48" s="88" t="s">
        <v>509</v>
      </c>
    </row>
    <row r="49" spans="2:13" ht="27.75" customHeight="1">
      <c r="B49" s="1246"/>
      <c r="C49" s="1247"/>
      <c r="D49" s="85"/>
      <c r="E49" s="1248" t="s">
        <v>33</v>
      </c>
      <c r="F49" s="1248"/>
      <c r="G49" s="1248"/>
      <c r="H49" s="1249"/>
      <c r="I49" s="86" t="s">
        <v>509</v>
      </c>
      <c r="J49" s="87" t="s">
        <v>509</v>
      </c>
      <c r="K49" s="87" t="s">
        <v>509</v>
      </c>
      <c r="L49" s="87" t="s">
        <v>509</v>
      </c>
      <c r="M49" s="88" t="s">
        <v>509</v>
      </c>
    </row>
    <row r="50" spans="2:13" ht="27.75" customHeight="1">
      <c r="B50" s="1242" t="s">
        <v>34</v>
      </c>
      <c r="C50" s="1243"/>
      <c r="D50" s="91"/>
      <c r="E50" s="1248" t="s">
        <v>35</v>
      </c>
      <c r="F50" s="1248"/>
      <c r="G50" s="1248"/>
      <c r="H50" s="1249"/>
      <c r="I50" s="86">
        <v>6506</v>
      </c>
      <c r="J50" s="87">
        <v>6549</v>
      </c>
      <c r="K50" s="87">
        <v>6407</v>
      </c>
      <c r="L50" s="87">
        <v>5674</v>
      </c>
      <c r="M50" s="88">
        <v>5750</v>
      </c>
    </row>
    <row r="51" spans="2:13" ht="27.75" customHeight="1">
      <c r="B51" s="1244"/>
      <c r="C51" s="1245"/>
      <c r="D51" s="85"/>
      <c r="E51" s="1248" t="s">
        <v>36</v>
      </c>
      <c r="F51" s="1248"/>
      <c r="G51" s="1248"/>
      <c r="H51" s="1249"/>
      <c r="I51" s="86">
        <v>889</v>
      </c>
      <c r="J51" s="87">
        <v>860</v>
      </c>
      <c r="K51" s="87">
        <v>793</v>
      </c>
      <c r="L51" s="87">
        <v>654</v>
      </c>
      <c r="M51" s="88">
        <v>546</v>
      </c>
    </row>
    <row r="52" spans="2:13" ht="27.75" customHeight="1">
      <c r="B52" s="1246"/>
      <c r="C52" s="1247"/>
      <c r="D52" s="85"/>
      <c r="E52" s="1248" t="s">
        <v>37</v>
      </c>
      <c r="F52" s="1248"/>
      <c r="G52" s="1248"/>
      <c r="H52" s="1249"/>
      <c r="I52" s="86">
        <v>18869</v>
      </c>
      <c r="J52" s="87">
        <v>18365</v>
      </c>
      <c r="K52" s="87">
        <v>18018</v>
      </c>
      <c r="L52" s="87">
        <v>17723</v>
      </c>
      <c r="M52" s="88">
        <v>17000</v>
      </c>
    </row>
    <row r="53" spans="2:13" ht="27.75" customHeight="1" thickBot="1">
      <c r="B53" s="1250" t="s">
        <v>38</v>
      </c>
      <c r="C53" s="1251"/>
      <c r="D53" s="92"/>
      <c r="E53" s="1252" t="s">
        <v>39</v>
      </c>
      <c r="F53" s="1252"/>
      <c r="G53" s="1252"/>
      <c r="H53" s="1253"/>
      <c r="I53" s="93">
        <v>6271</v>
      </c>
      <c r="J53" s="94">
        <v>5976</v>
      </c>
      <c r="K53" s="94">
        <v>6004</v>
      </c>
      <c r="L53" s="94">
        <v>6222</v>
      </c>
      <c r="M53" s="95">
        <v>6439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ss4SROGltFTK0IQ3Iwp+1mpxbtuJosQ50ba9kTAS5R3MD1Hd7p4p+ex/dwGlZIIx7tRzd2ddae6q2P6hZc1MQ==" saltValue="aMhp+TfckaF4DUdo6kgS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9" t="s">
        <v>42</v>
      </c>
      <c r="D55" s="1269"/>
      <c r="E55" s="1270"/>
      <c r="F55" s="107">
        <v>3142</v>
      </c>
      <c r="G55" s="107">
        <v>2685</v>
      </c>
      <c r="H55" s="108">
        <v>2414</v>
      </c>
    </row>
    <row r="56" spans="2:8" ht="52.5" customHeight="1">
      <c r="B56" s="109"/>
      <c r="C56" s="1271" t="s">
        <v>43</v>
      </c>
      <c r="D56" s="1271"/>
      <c r="E56" s="1272"/>
      <c r="F56" s="110">
        <v>410</v>
      </c>
      <c r="G56" s="110">
        <v>273</v>
      </c>
      <c r="H56" s="111">
        <v>127</v>
      </c>
    </row>
    <row r="57" spans="2:8" ht="53.25" customHeight="1">
      <c r="B57" s="109"/>
      <c r="C57" s="1273" t="s">
        <v>44</v>
      </c>
      <c r="D57" s="1273"/>
      <c r="E57" s="1274"/>
      <c r="F57" s="112">
        <v>2967</v>
      </c>
      <c r="G57" s="112">
        <v>2710</v>
      </c>
      <c r="H57" s="113">
        <v>3203</v>
      </c>
    </row>
    <row r="58" spans="2:8" ht="45.75" customHeight="1">
      <c r="B58" s="114"/>
      <c r="C58" s="1261" t="s">
        <v>599</v>
      </c>
      <c r="D58" s="1262"/>
      <c r="E58" s="1263"/>
      <c r="F58" s="115">
        <v>1449</v>
      </c>
      <c r="G58" s="115">
        <v>1107</v>
      </c>
      <c r="H58" s="116">
        <v>1554</v>
      </c>
    </row>
    <row r="59" spans="2:8" ht="45.75" customHeight="1">
      <c r="B59" s="114"/>
      <c r="C59" s="1261" t="s">
        <v>600</v>
      </c>
      <c r="D59" s="1262"/>
      <c r="E59" s="1263"/>
      <c r="F59" s="115">
        <v>760</v>
      </c>
      <c r="G59" s="115">
        <v>719</v>
      </c>
      <c r="H59" s="116">
        <v>656</v>
      </c>
    </row>
    <row r="60" spans="2:8" ht="45.75" customHeight="1">
      <c r="B60" s="114"/>
      <c r="C60" s="1261" t="s">
        <v>601</v>
      </c>
      <c r="D60" s="1262"/>
      <c r="E60" s="1263"/>
      <c r="F60" s="115">
        <v>321</v>
      </c>
      <c r="G60" s="115">
        <v>389</v>
      </c>
      <c r="H60" s="116">
        <v>393</v>
      </c>
    </row>
    <row r="61" spans="2:8" ht="45.75" customHeight="1">
      <c r="B61" s="114"/>
      <c r="C61" s="1261" t="s">
        <v>602</v>
      </c>
      <c r="D61" s="1262"/>
      <c r="E61" s="1263"/>
      <c r="F61" s="115">
        <v>49</v>
      </c>
      <c r="G61" s="115">
        <v>97</v>
      </c>
      <c r="H61" s="116">
        <v>193</v>
      </c>
    </row>
    <row r="62" spans="2:8" ht="45.75" customHeight="1" thickBot="1">
      <c r="B62" s="117"/>
      <c r="C62" s="1264" t="s">
        <v>603</v>
      </c>
      <c r="D62" s="1265"/>
      <c r="E62" s="1266"/>
      <c r="F62" s="118">
        <v>124</v>
      </c>
      <c r="G62" s="118">
        <v>139</v>
      </c>
      <c r="H62" s="119">
        <v>154</v>
      </c>
    </row>
    <row r="63" spans="2:8" ht="52.5" customHeight="1" thickBot="1">
      <c r="B63" s="120"/>
      <c r="C63" s="1267" t="s">
        <v>45</v>
      </c>
      <c r="D63" s="1267"/>
      <c r="E63" s="1268"/>
      <c r="F63" s="121">
        <v>6519</v>
      </c>
      <c r="G63" s="121">
        <v>5668</v>
      </c>
      <c r="H63" s="122">
        <v>5744</v>
      </c>
    </row>
    <row r="64" spans="2:8" ht="15" customHeight="1"/>
    <row r="65" ht="0" hidden="1" customHeight="1"/>
    <row r="66" ht="0" hidden="1" customHeight="1"/>
  </sheetData>
  <sheetProtection algorithmName="SHA-512" hashValue="K+puP6xtdHTTErBmNVrxMpActibmQJB2tAEZTJ9cceubEbPgY4pUWpbkfnx9ECJvQIcYxFG8SlrySXoLUVX4lQ==" saltValue="x60cxfKWOFKmyhh7dhm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611</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552</v>
      </c>
      <c r="BQ50" s="1280"/>
      <c r="BR50" s="1280"/>
      <c r="BS50" s="1280"/>
      <c r="BT50" s="1280"/>
      <c r="BU50" s="1280"/>
      <c r="BV50" s="1280"/>
      <c r="BW50" s="1280"/>
      <c r="BX50" s="1280" t="s">
        <v>553</v>
      </c>
      <c r="BY50" s="1280"/>
      <c r="BZ50" s="1280"/>
      <c r="CA50" s="1280"/>
      <c r="CB50" s="1280"/>
      <c r="CC50" s="1280"/>
      <c r="CD50" s="1280"/>
      <c r="CE50" s="1280"/>
      <c r="CF50" s="1280" t="s">
        <v>554</v>
      </c>
      <c r="CG50" s="1280"/>
      <c r="CH50" s="1280"/>
      <c r="CI50" s="1280"/>
      <c r="CJ50" s="1280"/>
      <c r="CK50" s="1280"/>
      <c r="CL50" s="1280"/>
      <c r="CM50" s="1280"/>
      <c r="CN50" s="1280" t="s">
        <v>555</v>
      </c>
      <c r="CO50" s="1280"/>
      <c r="CP50" s="1280"/>
      <c r="CQ50" s="1280"/>
      <c r="CR50" s="1280"/>
      <c r="CS50" s="1280"/>
      <c r="CT50" s="1280"/>
      <c r="CU50" s="1280"/>
      <c r="CV50" s="1280" t="s">
        <v>556</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612</v>
      </c>
      <c r="AO51" s="1278"/>
      <c r="AP51" s="1278"/>
      <c r="AQ51" s="1278"/>
      <c r="AR51" s="1278"/>
      <c r="AS51" s="1278"/>
      <c r="AT51" s="1278"/>
      <c r="AU51" s="1278"/>
      <c r="AV51" s="1278"/>
      <c r="AW51" s="1278"/>
      <c r="AX51" s="1278"/>
      <c r="AY51" s="1278"/>
      <c r="AZ51" s="1278"/>
      <c r="BA51" s="1278"/>
      <c r="BB51" s="1278" t="s">
        <v>613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100.9</v>
      </c>
      <c r="CG51" s="1275"/>
      <c r="CH51" s="1275"/>
      <c r="CI51" s="1275"/>
      <c r="CJ51" s="1275"/>
      <c r="CK51" s="1275"/>
      <c r="CL51" s="1275"/>
      <c r="CM51" s="1275"/>
      <c r="CN51" s="1275">
        <v>106.6</v>
      </c>
      <c r="CO51" s="1275"/>
      <c r="CP51" s="1275"/>
      <c r="CQ51" s="1275"/>
      <c r="CR51" s="1275"/>
      <c r="CS51" s="1275"/>
      <c r="CT51" s="1275"/>
      <c r="CU51" s="1275"/>
      <c r="CV51" s="1275">
        <v>109.4</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39.200000000000003</v>
      </c>
      <c r="CG53" s="1275"/>
      <c r="CH53" s="1275"/>
      <c r="CI53" s="1275"/>
      <c r="CJ53" s="1275"/>
      <c r="CK53" s="1275"/>
      <c r="CL53" s="1275"/>
      <c r="CM53" s="1275"/>
      <c r="CN53" s="1275">
        <v>48.2</v>
      </c>
      <c r="CO53" s="1275"/>
      <c r="CP53" s="1275"/>
      <c r="CQ53" s="1275"/>
      <c r="CR53" s="1275"/>
      <c r="CS53" s="1275"/>
      <c r="CT53" s="1275"/>
      <c r="CU53" s="1275"/>
      <c r="CV53" s="1275">
        <v>50.1</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615</v>
      </c>
      <c r="AO55" s="1280"/>
      <c r="AP55" s="1280"/>
      <c r="AQ55" s="1280"/>
      <c r="AR55" s="1280"/>
      <c r="AS55" s="1280"/>
      <c r="AT55" s="1280"/>
      <c r="AU55" s="1280"/>
      <c r="AV55" s="1280"/>
      <c r="AW55" s="1280"/>
      <c r="AX55" s="1280"/>
      <c r="AY55" s="1280"/>
      <c r="AZ55" s="1280"/>
      <c r="BA55" s="1280"/>
      <c r="BB55" s="1278" t="s">
        <v>613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13</v>
      </c>
      <c r="CG55" s="1275"/>
      <c r="CH55" s="1275"/>
      <c r="CI55" s="1275"/>
      <c r="CJ55" s="1275"/>
      <c r="CK55" s="1275"/>
      <c r="CL55" s="1275"/>
      <c r="CM55" s="1275"/>
      <c r="CN55" s="1275">
        <v>21</v>
      </c>
      <c r="CO55" s="1275"/>
      <c r="CP55" s="1275"/>
      <c r="CQ55" s="1275"/>
      <c r="CR55" s="1275"/>
      <c r="CS55" s="1275"/>
      <c r="CT55" s="1275"/>
      <c r="CU55" s="1275"/>
      <c r="CV55" s="1275">
        <v>20.2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53.4</v>
      </c>
      <c r="CG57" s="1275"/>
      <c r="CH57" s="1275"/>
      <c r="CI57" s="1275"/>
      <c r="CJ57" s="1275"/>
      <c r="CK57" s="1275"/>
      <c r="CL57" s="1275"/>
      <c r="CM57" s="1275"/>
      <c r="CN57" s="1275">
        <v>56.1</v>
      </c>
      <c r="CO57" s="1275"/>
      <c r="CP57" s="1275"/>
      <c r="CQ57" s="1275"/>
      <c r="CR57" s="1275"/>
      <c r="CS57" s="1275"/>
      <c r="CT57" s="1275"/>
      <c r="CU57" s="1275"/>
      <c r="CV57" s="1275">
        <v>58.1</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616</v>
      </c>
    </row>
    <row r="64" spans="1:109">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611</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552</v>
      </c>
      <c r="BQ72" s="1280"/>
      <c r="BR72" s="1280"/>
      <c r="BS72" s="1280"/>
      <c r="BT72" s="1280"/>
      <c r="BU72" s="1280"/>
      <c r="BV72" s="1280"/>
      <c r="BW72" s="1280"/>
      <c r="BX72" s="1280" t="s">
        <v>553</v>
      </c>
      <c r="BY72" s="1280"/>
      <c r="BZ72" s="1280"/>
      <c r="CA72" s="1280"/>
      <c r="CB72" s="1280"/>
      <c r="CC72" s="1280"/>
      <c r="CD72" s="1280"/>
      <c r="CE72" s="1280"/>
      <c r="CF72" s="1280" t="s">
        <v>554</v>
      </c>
      <c r="CG72" s="1280"/>
      <c r="CH72" s="1280"/>
      <c r="CI72" s="1280"/>
      <c r="CJ72" s="1280"/>
      <c r="CK72" s="1280"/>
      <c r="CL72" s="1280"/>
      <c r="CM72" s="1280"/>
      <c r="CN72" s="1280" t="s">
        <v>555</v>
      </c>
      <c r="CO72" s="1280"/>
      <c r="CP72" s="1280"/>
      <c r="CQ72" s="1280"/>
      <c r="CR72" s="1280"/>
      <c r="CS72" s="1280"/>
      <c r="CT72" s="1280"/>
      <c r="CU72" s="1280"/>
      <c r="CV72" s="1280" t="s">
        <v>556</v>
      </c>
      <c r="CW72" s="1280"/>
      <c r="CX72" s="1280"/>
      <c r="CY72" s="1280"/>
      <c r="CZ72" s="1280"/>
      <c r="DA72" s="1280"/>
      <c r="DB72" s="1280"/>
      <c r="DC72" s="1280"/>
    </row>
    <row r="73" spans="2:107">
      <c r="B73" s="374"/>
      <c r="G73" s="1283"/>
      <c r="H73" s="1283"/>
      <c r="I73" s="1283"/>
      <c r="J73" s="1283"/>
      <c r="K73" s="1279"/>
      <c r="L73" s="1279"/>
      <c r="M73" s="1279"/>
      <c r="N73" s="1279"/>
      <c r="AM73" s="383"/>
      <c r="AN73" s="1278" t="s">
        <v>612</v>
      </c>
      <c r="AO73" s="1278"/>
      <c r="AP73" s="1278"/>
      <c r="AQ73" s="1278"/>
      <c r="AR73" s="1278"/>
      <c r="AS73" s="1278"/>
      <c r="AT73" s="1278"/>
      <c r="AU73" s="1278"/>
      <c r="AV73" s="1278"/>
      <c r="AW73" s="1278"/>
      <c r="AX73" s="1278"/>
      <c r="AY73" s="1278"/>
      <c r="AZ73" s="1278"/>
      <c r="BA73" s="1278"/>
      <c r="BB73" s="1278" t="s">
        <v>613</v>
      </c>
      <c r="BC73" s="1278"/>
      <c r="BD73" s="1278"/>
      <c r="BE73" s="1278"/>
      <c r="BF73" s="1278"/>
      <c r="BG73" s="1278"/>
      <c r="BH73" s="1278"/>
      <c r="BI73" s="1278"/>
      <c r="BJ73" s="1278"/>
      <c r="BK73" s="1278"/>
      <c r="BL73" s="1278"/>
      <c r="BM73" s="1278"/>
      <c r="BN73" s="1278"/>
      <c r="BO73" s="1278"/>
      <c r="BP73" s="1275">
        <v>103</v>
      </c>
      <c r="BQ73" s="1275"/>
      <c r="BR73" s="1275"/>
      <c r="BS73" s="1275"/>
      <c r="BT73" s="1275"/>
      <c r="BU73" s="1275"/>
      <c r="BV73" s="1275"/>
      <c r="BW73" s="1275"/>
      <c r="BX73" s="1275">
        <v>101.3</v>
      </c>
      <c r="BY73" s="1275"/>
      <c r="BZ73" s="1275"/>
      <c r="CA73" s="1275"/>
      <c r="CB73" s="1275"/>
      <c r="CC73" s="1275"/>
      <c r="CD73" s="1275"/>
      <c r="CE73" s="1275"/>
      <c r="CF73" s="1275">
        <v>100.9</v>
      </c>
      <c r="CG73" s="1275"/>
      <c r="CH73" s="1275"/>
      <c r="CI73" s="1275"/>
      <c r="CJ73" s="1275"/>
      <c r="CK73" s="1275"/>
      <c r="CL73" s="1275"/>
      <c r="CM73" s="1275"/>
      <c r="CN73" s="1275">
        <v>106.6</v>
      </c>
      <c r="CO73" s="1275"/>
      <c r="CP73" s="1275"/>
      <c r="CQ73" s="1275"/>
      <c r="CR73" s="1275"/>
      <c r="CS73" s="1275"/>
      <c r="CT73" s="1275"/>
      <c r="CU73" s="1275"/>
      <c r="CV73" s="1275">
        <v>109.4</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618</v>
      </c>
      <c r="BC75" s="1278"/>
      <c r="BD75" s="1278"/>
      <c r="BE75" s="1278"/>
      <c r="BF75" s="1278"/>
      <c r="BG75" s="1278"/>
      <c r="BH75" s="1278"/>
      <c r="BI75" s="1278"/>
      <c r="BJ75" s="1278"/>
      <c r="BK75" s="1278"/>
      <c r="BL75" s="1278"/>
      <c r="BM75" s="1278"/>
      <c r="BN75" s="1278"/>
      <c r="BO75" s="1278"/>
      <c r="BP75" s="1275">
        <v>13.6</v>
      </c>
      <c r="BQ75" s="1275"/>
      <c r="BR75" s="1275"/>
      <c r="BS75" s="1275"/>
      <c r="BT75" s="1275"/>
      <c r="BU75" s="1275"/>
      <c r="BV75" s="1275"/>
      <c r="BW75" s="1275"/>
      <c r="BX75" s="1275">
        <v>13.1</v>
      </c>
      <c r="BY75" s="1275"/>
      <c r="BZ75" s="1275"/>
      <c r="CA75" s="1275"/>
      <c r="CB75" s="1275"/>
      <c r="CC75" s="1275"/>
      <c r="CD75" s="1275"/>
      <c r="CE75" s="1275"/>
      <c r="CF75" s="1275">
        <v>13.2</v>
      </c>
      <c r="CG75" s="1275"/>
      <c r="CH75" s="1275"/>
      <c r="CI75" s="1275"/>
      <c r="CJ75" s="1275"/>
      <c r="CK75" s="1275"/>
      <c r="CL75" s="1275"/>
      <c r="CM75" s="1275"/>
      <c r="CN75" s="1275">
        <v>13.5</v>
      </c>
      <c r="CO75" s="1275"/>
      <c r="CP75" s="1275"/>
      <c r="CQ75" s="1275"/>
      <c r="CR75" s="1275"/>
      <c r="CS75" s="1275"/>
      <c r="CT75" s="1275"/>
      <c r="CU75" s="1275"/>
      <c r="CV75" s="1275">
        <v>14</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615</v>
      </c>
      <c r="AO77" s="1280"/>
      <c r="AP77" s="1280"/>
      <c r="AQ77" s="1280"/>
      <c r="AR77" s="1280"/>
      <c r="AS77" s="1280"/>
      <c r="AT77" s="1280"/>
      <c r="AU77" s="1280"/>
      <c r="AV77" s="1280"/>
      <c r="AW77" s="1280"/>
      <c r="AX77" s="1280"/>
      <c r="AY77" s="1280"/>
      <c r="AZ77" s="1280"/>
      <c r="BA77" s="1280"/>
      <c r="BB77" s="1278" t="s">
        <v>613</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618</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cwNE6f4Qz4TOUCYjk+t3EDJxuvrdJ1A5Zfu1MDPSBBh83fo2awVpCE8mmIVUzlkzVsIgKeQKjXGdiIrF4+HbQ==" saltValue="puIZNl79hJIceDuB/qya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dxIXnuFlTJMFsEesgHj5Jd/lOCApHn51kPEsdKsgGdz4s4ARjWOtdqb1JbidJJGE9ot7ups60MqYS7i/Bz2NQ==" saltValue="0Gz7e/+zfWX/v4FHDWh3Z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pM0Cp3WbMKKEl5opxC0Q5dCKLLFALLevFhjPN/Ufe6gsHu3LRbGEPRCmTKl8SNQ+7+Fy+mm1OU61W7KZMzGqw==" saltValue="EnW1o1/bPsC4Hxcm7HsyG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42848</v>
      </c>
      <c r="E3" s="141"/>
      <c r="F3" s="142">
        <v>53270</v>
      </c>
      <c r="G3" s="143"/>
      <c r="H3" s="144"/>
    </row>
    <row r="4" spans="1:8">
      <c r="A4" s="145"/>
      <c r="B4" s="146"/>
      <c r="C4" s="147"/>
      <c r="D4" s="148">
        <v>11297</v>
      </c>
      <c r="E4" s="149"/>
      <c r="F4" s="150">
        <v>24316</v>
      </c>
      <c r="G4" s="151"/>
      <c r="H4" s="152"/>
    </row>
    <row r="5" spans="1:8">
      <c r="A5" s="133" t="s">
        <v>544</v>
      </c>
      <c r="B5" s="138"/>
      <c r="C5" s="139"/>
      <c r="D5" s="140">
        <v>48759</v>
      </c>
      <c r="E5" s="141"/>
      <c r="F5" s="142">
        <v>53292</v>
      </c>
      <c r="G5" s="143"/>
      <c r="H5" s="144"/>
    </row>
    <row r="6" spans="1:8">
      <c r="A6" s="145"/>
      <c r="B6" s="146"/>
      <c r="C6" s="147"/>
      <c r="D6" s="148">
        <v>14289</v>
      </c>
      <c r="E6" s="149"/>
      <c r="F6" s="150">
        <v>28900</v>
      </c>
      <c r="G6" s="151"/>
      <c r="H6" s="152"/>
    </row>
    <row r="7" spans="1:8">
      <c r="A7" s="133" t="s">
        <v>545</v>
      </c>
      <c r="B7" s="138"/>
      <c r="C7" s="139"/>
      <c r="D7" s="140">
        <v>46618</v>
      </c>
      <c r="E7" s="141"/>
      <c r="F7" s="142">
        <v>49919</v>
      </c>
      <c r="G7" s="143"/>
      <c r="H7" s="144"/>
    </row>
    <row r="8" spans="1:8">
      <c r="A8" s="145"/>
      <c r="B8" s="146"/>
      <c r="C8" s="147"/>
      <c r="D8" s="148">
        <v>27541</v>
      </c>
      <c r="E8" s="149"/>
      <c r="F8" s="150">
        <v>26398</v>
      </c>
      <c r="G8" s="151"/>
      <c r="H8" s="152"/>
    </row>
    <row r="9" spans="1:8">
      <c r="A9" s="133" t="s">
        <v>546</v>
      </c>
      <c r="B9" s="138"/>
      <c r="C9" s="139"/>
      <c r="D9" s="140">
        <v>61853</v>
      </c>
      <c r="E9" s="141"/>
      <c r="F9" s="142">
        <v>47738</v>
      </c>
      <c r="G9" s="143"/>
      <c r="H9" s="144"/>
    </row>
    <row r="10" spans="1:8">
      <c r="A10" s="145"/>
      <c r="B10" s="146"/>
      <c r="C10" s="147"/>
      <c r="D10" s="148">
        <v>34058</v>
      </c>
      <c r="E10" s="149"/>
      <c r="F10" s="150">
        <v>24937</v>
      </c>
      <c r="G10" s="151"/>
      <c r="H10" s="152"/>
    </row>
    <row r="11" spans="1:8">
      <c r="A11" s="133" t="s">
        <v>547</v>
      </c>
      <c r="B11" s="138"/>
      <c r="C11" s="139"/>
      <c r="D11" s="140">
        <v>35331</v>
      </c>
      <c r="E11" s="141"/>
      <c r="F11" s="142">
        <v>52191</v>
      </c>
      <c r="G11" s="143"/>
      <c r="H11" s="144"/>
    </row>
    <row r="12" spans="1:8">
      <c r="A12" s="145"/>
      <c r="B12" s="146"/>
      <c r="C12" s="153"/>
      <c r="D12" s="148">
        <v>20058</v>
      </c>
      <c r="E12" s="149"/>
      <c r="F12" s="150">
        <v>24843</v>
      </c>
      <c r="G12" s="151"/>
      <c r="H12" s="152"/>
    </row>
    <row r="13" spans="1:8">
      <c r="A13" s="133"/>
      <c r="B13" s="138"/>
      <c r="C13" s="154"/>
      <c r="D13" s="155">
        <v>47082</v>
      </c>
      <c r="E13" s="156"/>
      <c r="F13" s="157">
        <v>51282</v>
      </c>
      <c r="G13" s="158"/>
      <c r="H13" s="144"/>
    </row>
    <row r="14" spans="1:8">
      <c r="A14" s="145"/>
      <c r="B14" s="146"/>
      <c r="C14" s="147"/>
      <c r="D14" s="148">
        <v>21449</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3.43</v>
      </c>
      <c r="C19" s="159">
        <f>ROUND(VALUE(SUBSTITUTE(実質収支比率等に係る経年分析!G$48,"▲","-")),2)</f>
        <v>4.17</v>
      </c>
      <c r="D19" s="159">
        <f>ROUND(VALUE(SUBSTITUTE(実質収支比率等に係る経年分析!H$48,"▲","-")),2)</f>
        <v>3.38</v>
      </c>
      <c r="E19" s="159">
        <f>ROUND(VALUE(SUBSTITUTE(実質収支比率等に係る経年分析!I$48,"▲","-")),2)</f>
        <v>3.2</v>
      </c>
      <c r="F19" s="159">
        <f>ROUND(VALUE(SUBSTITUTE(実質収支比率等に係る経年分析!J$48,"▲","-")),2)</f>
        <v>3.23</v>
      </c>
    </row>
    <row r="20" spans="1:11">
      <c r="A20" s="159" t="s">
        <v>49</v>
      </c>
      <c r="B20" s="159">
        <f>ROUND(VALUE(SUBSTITUTE(実質収支比率等に係る経年分析!F$47,"▲","-")),2)</f>
        <v>39.549999999999997</v>
      </c>
      <c r="C20" s="159">
        <f>ROUND(VALUE(SUBSTITUTE(実質収支比率等に係る経年分析!G$47,"▲","-")),2)</f>
        <v>40.799999999999997</v>
      </c>
      <c r="D20" s="159">
        <f>ROUND(VALUE(SUBSTITUTE(実質収支比率等に係る経年分析!H$47,"▲","-")),2)</f>
        <v>41.07</v>
      </c>
      <c r="E20" s="159">
        <f>ROUND(VALUE(SUBSTITUTE(実質収支比率等に係る経年分析!I$47,"▲","-")),2)</f>
        <v>36.17</v>
      </c>
      <c r="F20" s="159">
        <f>ROUND(VALUE(SUBSTITUTE(実質収支比率等に係る経年分析!J$47,"▲","-")),2)</f>
        <v>32.549999999999997</v>
      </c>
    </row>
    <row r="21" spans="1:11">
      <c r="A21" s="159" t="s">
        <v>50</v>
      </c>
      <c r="B21" s="159">
        <f>IF(ISNUMBER(VALUE(SUBSTITUTE(実質収支比率等に係る経年分析!F$49,"▲","-"))),ROUND(VALUE(SUBSTITUTE(実質収支比率等に係る経年分析!F$49,"▲","-")),2),NA())</f>
        <v>0.57999999999999996</v>
      </c>
      <c r="C21" s="159">
        <f>IF(ISNUMBER(VALUE(SUBSTITUTE(実質収支比率等に係る経年分析!G$49,"▲","-"))),ROUND(VALUE(SUBSTITUTE(実質収支比率等に係る経年分析!G$49,"▲","-")),2),NA())</f>
        <v>2.2999999999999998</v>
      </c>
      <c r="D21" s="159">
        <f>IF(ISNUMBER(VALUE(SUBSTITUTE(実質収支比率等に係る経年分析!H$49,"▲","-"))),ROUND(VALUE(SUBSTITUTE(実質収支比率等に係る経年分析!H$49,"▲","-")),2),NA())</f>
        <v>-0.16</v>
      </c>
      <c r="E21" s="159">
        <f>IF(ISNUMBER(VALUE(SUBSTITUTE(実質収支比率等に係る経年分析!I$49,"▲","-"))),ROUND(VALUE(SUBSTITUTE(実質収支比率等に係る経年分析!I$49,"▲","-")),2),NA())</f>
        <v>-2.84</v>
      </c>
      <c r="F21" s="159">
        <f>IF(ISNUMBER(VALUE(SUBSTITUTE(実質収支比率等に係る経年分析!J$49,"▲","-"))),ROUND(VALUE(SUBSTITUTE(実質収支比率等に係る経年分析!J$49,"▲","-")),2),NA())</f>
        <v>-0.12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工業用地造成事業特別会計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住宅新築資金等貸付事業特別会計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4.0599999999999996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v>
      </c>
    </row>
    <row r="36" spans="1:16">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1.34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2.31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3.24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1.38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0.25</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1734</v>
      </c>
      <c r="E42" s="161"/>
      <c r="F42" s="161"/>
      <c r="G42" s="161">
        <f>'実質公債費比率（分子）の構造'!L$52</f>
        <v>1788</v>
      </c>
      <c r="H42" s="161"/>
      <c r="I42" s="161"/>
      <c r="J42" s="161">
        <f>'実質公債費比率（分子）の構造'!M$52</f>
        <v>1769</v>
      </c>
      <c r="K42" s="161"/>
      <c r="L42" s="161"/>
      <c r="M42" s="161">
        <f>'実質公債費比率（分子）の構造'!N$52</f>
        <v>1642</v>
      </c>
      <c r="N42" s="161"/>
      <c r="O42" s="161"/>
      <c r="P42" s="161">
        <f>'実質公債費比率（分子）の構造'!O$52</f>
        <v>1591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24</v>
      </c>
      <c r="C44" s="161"/>
      <c r="D44" s="161"/>
      <c r="E44" s="161">
        <f>'実質公債費比率（分子）の構造'!L$50</f>
        <v>24</v>
      </c>
      <c r="F44" s="161"/>
      <c r="G44" s="161"/>
      <c r="H44" s="161">
        <f>'実質公債費比率（分子）の構造'!M$50</f>
        <v>24</v>
      </c>
      <c r="I44" s="161"/>
      <c r="J44" s="161"/>
      <c r="K44" s="161">
        <f>'実質公債費比率（分子）の構造'!N$50</f>
        <v>23</v>
      </c>
      <c r="L44" s="161"/>
      <c r="M44" s="161"/>
      <c r="N44" s="161">
        <f>'実質公債費比率（分子）の構造'!O$50</f>
        <v>23</v>
      </c>
      <c r="O44" s="161"/>
      <c r="P44" s="161"/>
    </row>
    <row r="45" spans="1:16">
      <c r="A45" s="161" t="s">
        <v>60</v>
      </c>
      <c r="B45" s="161">
        <f>'実質公債費比率（分子）の構造'!K$49</f>
        <v>149</v>
      </c>
      <c r="C45" s="161"/>
      <c r="D45" s="161"/>
      <c r="E45" s="161">
        <f>'実質公債費比率（分子）の構造'!L$49</f>
        <v>150</v>
      </c>
      <c r="F45" s="161"/>
      <c r="G45" s="161"/>
      <c r="H45" s="161">
        <f>'実質公債費比率（分子）の構造'!M$49</f>
        <v>152</v>
      </c>
      <c r="I45" s="161"/>
      <c r="J45" s="161"/>
      <c r="K45" s="161">
        <f>'実質公債費比率（分子）の構造'!N$49</f>
        <v>129</v>
      </c>
      <c r="L45" s="161"/>
      <c r="M45" s="161"/>
      <c r="N45" s="161">
        <f>'実質公債費比率（分子）の構造'!O$49</f>
        <v>94</v>
      </c>
      <c r="O45" s="161"/>
      <c r="P45" s="161"/>
    </row>
    <row r="46" spans="1:16">
      <c r="A46" s="161" t="s">
        <v>61</v>
      </c>
      <c r="B46" s="161">
        <f>'実質公債費比率（分子）の構造'!K$48</f>
        <v>700</v>
      </c>
      <c r="C46" s="161"/>
      <c r="D46" s="161"/>
      <c r="E46" s="161">
        <f>'実質公債費比率（分子）の構造'!L$48</f>
        <v>715</v>
      </c>
      <c r="F46" s="161"/>
      <c r="G46" s="161"/>
      <c r="H46" s="161">
        <f>'実質公債費比率（分子）の構造'!M$48</f>
        <v>760</v>
      </c>
      <c r="I46" s="161"/>
      <c r="J46" s="161"/>
      <c r="K46" s="161">
        <f>'実質公債費比率（分子）の構造'!N$48</f>
        <v>783</v>
      </c>
      <c r="L46" s="161"/>
      <c r="M46" s="161"/>
      <c r="N46" s="161">
        <f>'実質公債費比率（分子）の構造'!O$48</f>
        <v>886</v>
      </c>
      <c r="O46" s="161"/>
      <c r="P46" s="161"/>
    </row>
    <row r="47" spans="1:16">
      <c r="A47" s="161" t="s">
        <v>62</v>
      </c>
      <c r="B47" s="161">
        <f>'実質公債費比率（分子）の構造'!K$47</f>
        <v>7</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1658</v>
      </c>
      <c r="C49" s="161"/>
      <c r="D49" s="161"/>
      <c r="E49" s="161">
        <f>'実質公債費比率（分子）の構造'!L$45</f>
        <v>1666</v>
      </c>
      <c r="F49" s="161"/>
      <c r="G49" s="161"/>
      <c r="H49" s="161">
        <f>'実質公債費比率（分子）の構造'!M$45</f>
        <v>1634</v>
      </c>
      <c r="I49" s="161"/>
      <c r="J49" s="161"/>
      <c r="K49" s="161">
        <f>'実質公債費比率（分子）の構造'!N$45</f>
        <v>1539</v>
      </c>
      <c r="L49" s="161"/>
      <c r="M49" s="161"/>
      <c r="N49" s="161">
        <f>'実質公債費比率（分子）の構造'!O$45</f>
        <v>1428</v>
      </c>
      <c r="O49" s="161"/>
      <c r="P49" s="161"/>
    </row>
    <row r="50" spans="1:16">
      <c r="A50" s="161" t="s">
        <v>65</v>
      </c>
      <c r="B50" s="161" t="e">
        <f>NA()</f>
        <v>#N/A</v>
      </c>
      <c r="C50" s="161">
        <f>IF(ISNUMBER('実質公債費比率（分子）の構造'!K$53),'実質公債費比率（分子）の構造'!K$53,NA())</f>
        <v>804</v>
      </c>
      <c r="D50" s="161" t="e">
        <f>NA()</f>
        <v>#N/A</v>
      </c>
      <c r="E50" s="161" t="e">
        <f>NA()</f>
        <v>#N/A</v>
      </c>
      <c r="F50" s="161">
        <f>IF(ISNUMBER('実質公債費比率（分子）の構造'!L$53),'実質公債費比率（分子）の構造'!L$53,NA())</f>
        <v>767</v>
      </c>
      <c r="G50" s="161" t="e">
        <f>NA()</f>
        <v>#N/A</v>
      </c>
      <c r="H50" s="161" t="e">
        <f>NA()</f>
        <v>#N/A</v>
      </c>
      <c r="I50" s="161">
        <f>IF(ISNUMBER('実質公債費比率（分子）の構造'!M$53),'実質公債費比率（分子）の構造'!M$53,NA())</f>
        <v>801</v>
      </c>
      <c r="J50" s="161" t="e">
        <f>NA()</f>
        <v>#N/A</v>
      </c>
      <c r="K50" s="161" t="e">
        <f>NA()</f>
        <v>#N/A</v>
      </c>
      <c r="L50" s="161">
        <f>IF(ISNUMBER('実質公債費比率（分子）の構造'!N$53),'実質公債費比率（分子）の構造'!N$53,NA())</f>
        <v>832</v>
      </c>
      <c r="M50" s="161" t="e">
        <f>NA()</f>
        <v>#N/A</v>
      </c>
      <c r="N50" s="161" t="e">
        <f>NA()</f>
        <v>#N/A</v>
      </c>
      <c r="O50" s="161">
        <f>IF(ISNUMBER('実質公債費比率（分子）の構造'!O$53),'実質公債費比率（分子）の構造'!O$53,NA())</f>
        <v>840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18869</v>
      </c>
      <c r="E56" s="160"/>
      <c r="F56" s="160"/>
      <c r="G56" s="160">
        <f>'将来負担比率（分子）の構造'!J$52</f>
        <v>18365</v>
      </c>
      <c r="H56" s="160"/>
      <c r="I56" s="160"/>
      <c r="J56" s="160">
        <f>'将来負担比率（分子）の構造'!K$52</f>
        <v>18018</v>
      </c>
      <c r="K56" s="160"/>
      <c r="L56" s="160"/>
      <c r="M56" s="160">
        <f>'将来負担比率（分子）の構造'!L$52</f>
        <v>17723</v>
      </c>
      <c r="N56" s="160"/>
      <c r="O56" s="160"/>
      <c r="P56" s="160">
        <f>'将来負担比率（分子）の構造'!M$52</f>
        <v>17000</v>
      </c>
    </row>
    <row r="57" spans="1:16">
      <c r="A57" s="160" t="s">
        <v>36</v>
      </c>
      <c r="B57" s="160"/>
      <c r="C57" s="160"/>
      <c r="D57" s="160">
        <f>'将来負担比率（分子）の構造'!I$51</f>
        <v>889</v>
      </c>
      <c r="E57" s="160"/>
      <c r="F57" s="160"/>
      <c r="G57" s="160">
        <f>'将来負担比率（分子）の構造'!J$51</f>
        <v>860</v>
      </c>
      <c r="H57" s="160"/>
      <c r="I57" s="160"/>
      <c r="J57" s="160">
        <f>'将来負担比率（分子）の構造'!K$51</f>
        <v>793</v>
      </c>
      <c r="K57" s="160"/>
      <c r="L57" s="160"/>
      <c r="M57" s="160">
        <f>'将来負担比率（分子）の構造'!L$51</f>
        <v>654</v>
      </c>
      <c r="N57" s="160"/>
      <c r="O57" s="160"/>
      <c r="P57" s="160">
        <f>'将来負担比率（分子）の構造'!M$51</f>
        <v>546</v>
      </c>
    </row>
    <row r="58" spans="1:16">
      <c r="A58" s="160" t="s">
        <v>35</v>
      </c>
      <c r="B58" s="160"/>
      <c r="C58" s="160"/>
      <c r="D58" s="160">
        <f>'将来負担比率（分子）の構造'!I$50</f>
        <v>6506</v>
      </c>
      <c r="E58" s="160"/>
      <c r="F58" s="160"/>
      <c r="G58" s="160">
        <f>'将来負担比率（分子）の構造'!J$50</f>
        <v>6549</v>
      </c>
      <c r="H58" s="160"/>
      <c r="I58" s="160"/>
      <c r="J58" s="160">
        <f>'将来負担比率（分子）の構造'!K$50</f>
        <v>6407</v>
      </c>
      <c r="K58" s="160"/>
      <c r="L58" s="160"/>
      <c r="M58" s="160">
        <f>'将来負担比率（分子）の構造'!L$50</f>
        <v>5674</v>
      </c>
      <c r="N58" s="160"/>
      <c r="O58" s="160"/>
      <c r="P58" s="160">
        <f>'将来負担比率（分子）の構造'!M$50</f>
        <v>5750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1427</v>
      </c>
      <c r="C62" s="160"/>
      <c r="D62" s="160"/>
      <c r="E62" s="160">
        <f>'将来負担比率（分子）の構造'!J$45</f>
        <v>1299</v>
      </c>
      <c r="F62" s="160"/>
      <c r="G62" s="160"/>
      <c r="H62" s="160">
        <f>'将来負担比率（分子）の構造'!K$45</f>
        <v>1242</v>
      </c>
      <c r="I62" s="160"/>
      <c r="J62" s="160"/>
      <c r="K62" s="160">
        <f>'将来負担比率（分子）の構造'!L$45</f>
        <v>1209</v>
      </c>
      <c r="L62" s="160"/>
      <c r="M62" s="160"/>
      <c r="N62" s="160">
        <f>'将来負担比率（分子）の構造'!M$45</f>
        <v>1098</v>
      </c>
      <c r="O62" s="160"/>
      <c r="P62" s="160"/>
    </row>
    <row r="63" spans="1:16">
      <c r="A63" s="160" t="s">
        <v>28</v>
      </c>
      <c r="B63" s="160">
        <f>'将来負担比率（分子）の構造'!I$44</f>
        <v>624</v>
      </c>
      <c r="C63" s="160"/>
      <c r="D63" s="160"/>
      <c r="E63" s="160">
        <f>'将来負担比率（分子）の構造'!J$44</f>
        <v>512</v>
      </c>
      <c r="F63" s="160"/>
      <c r="G63" s="160"/>
      <c r="H63" s="160">
        <f>'将来負担比率（分子）の構造'!K$44</f>
        <v>427</v>
      </c>
      <c r="I63" s="160"/>
      <c r="J63" s="160"/>
      <c r="K63" s="160">
        <f>'将来負担比率（分子）の構造'!L$44</f>
        <v>297</v>
      </c>
      <c r="L63" s="160"/>
      <c r="M63" s="160"/>
      <c r="N63" s="160">
        <f>'将来負担比率（分子）の構造'!M$44</f>
        <v>284</v>
      </c>
      <c r="O63" s="160"/>
      <c r="P63" s="160"/>
    </row>
    <row r="64" spans="1:16">
      <c r="A64" s="160" t="s">
        <v>27</v>
      </c>
      <c r="B64" s="160">
        <f>'将来負担比率（分子）の構造'!I$43</f>
        <v>12872</v>
      </c>
      <c r="C64" s="160"/>
      <c r="D64" s="160"/>
      <c r="E64" s="160">
        <f>'将来負担比率（分子）の構造'!J$43</f>
        <v>12731</v>
      </c>
      <c r="F64" s="160"/>
      <c r="G64" s="160"/>
      <c r="H64" s="160">
        <f>'将来負担比率（分子）の構造'!K$43</f>
        <v>12454</v>
      </c>
      <c r="I64" s="160"/>
      <c r="J64" s="160"/>
      <c r="K64" s="160">
        <f>'将来負担比率（分子）の構造'!L$43</f>
        <v>11982</v>
      </c>
      <c r="L64" s="160"/>
      <c r="M64" s="160"/>
      <c r="N64" s="160">
        <f>'将来負担比率（分子）の構造'!M$43</f>
        <v>12228</v>
      </c>
      <c r="O64" s="160"/>
      <c r="P64" s="160"/>
    </row>
    <row r="65" spans="1:16">
      <c r="A65" s="160" t="s">
        <v>26</v>
      </c>
      <c r="B65" s="160" t="str">
        <f>'将来負担比率（分子）の構造'!I$42</f>
        <v>-</v>
      </c>
      <c r="C65" s="160"/>
      <c r="D65" s="160"/>
      <c r="E65" s="160" t="str">
        <f>'将来負担比率（分子）の構造'!J$42</f>
        <v>-</v>
      </c>
      <c r="F65" s="160"/>
      <c r="G65" s="160"/>
      <c r="H65" s="160">
        <f>'将来負担比率（分子）の構造'!K$42</f>
        <v>124</v>
      </c>
      <c r="I65" s="160"/>
      <c r="J65" s="160"/>
      <c r="K65" s="160">
        <f>'将来負担比率（分子）の構造'!L$42</f>
        <v>109</v>
      </c>
      <c r="L65" s="160"/>
      <c r="M65" s="160"/>
      <c r="N65" s="160">
        <f>'将来負担比率（分子）の構造'!M$42</f>
        <v>104</v>
      </c>
      <c r="O65" s="160"/>
      <c r="P65" s="160"/>
    </row>
    <row r="66" spans="1:16">
      <c r="A66" s="160" t="s">
        <v>25</v>
      </c>
      <c r="B66" s="160">
        <f>'将来負担比率（分子）の構造'!I$41</f>
        <v>17613</v>
      </c>
      <c r="C66" s="160"/>
      <c r="D66" s="160"/>
      <c r="E66" s="160">
        <f>'将来負担比率（分子）の構造'!J$41</f>
        <v>17208</v>
      </c>
      <c r="F66" s="160"/>
      <c r="G66" s="160"/>
      <c r="H66" s="160">
        <f>'将来負担比率（分子）の構造'!K$41</f>
        <v>16976</v>
      </c>
      <c r="I66" s="160"/>
      <c r="J66" s="160"/>
      <c r="K66" s="160">
        <f>'将来負担比率（分子）の構造'!L$41</f>
        <v>16678</v>
      </c>
      <c r="L66" s="160"/>
      <c r="M66" s="160"/>
      <c r="N66" s="160">
        <f>'将来負担比率（分子）の構造'!M$41</f>
        <v>16022</v>
      </c>
      <c r="O66" s="160"/>
      <c r="P66" s="160"/>
    </row>
    <row r="67" spans="1:16">
      <c r="A67" s="160" t="s">
        <v>69</v>
      </c>
      <c r="B67" s="160" t="e">
        <f>NA()</f>
        <v>#N/A</v>
      </c>
      <c r="C67" s="160">
        <f>IF(ISNUMBER('将来負担比率（分子）の構造'!I$53), IF('将来負担比率（分子）の構造'!I$53 &lt; 0, 0, '将来負担比率（分子）の構造'!I$53), NA())</f>
        <v>6271</v>
      </c>
      <c r="D67" s="160" t="e">
        <f>NA()</f>
        <v>#N/A</v>
      </c>
      <c r="E67" s="160" t="e">
        <f>NA()</f>
        <v>#N/A</v>
      </c>
      <c r="F67" s="160">
        <f>IF(ISNUMBER('将来負担比率（分子）の構造'!J$53), IF('将来負担比率（分子）の構造'!J$53 &lt; 0, 0, '将来負担比率（分子）の構造'!J$53), NA())</f>
        <v>5976</v>
      </c>
      <c r="G67" s="160" t="e">
        <f>NA()</f>
        <v>#N/A</v>
      </c>
      <c r="H67" s="160" t="e">
        <f>NA()</f>
        <v>#N/A</v>
      </c>
      <c r="I67" s="160">
        <f>IF(ISNUMBER('将来負担比率（分子）の構造'!K$53), IF('将来負担比率（分子）の構造'!K$53 &lt; 0, 0, '将来負担比率（分子）の構造'!K$53), NA())</f>
        <v>6004</v>
      </c>
      <c r="J67" s="160" t="e">
        <f>NA()</f>
        <v>#N/A</v>
      </c>
      <c r="K67" s="160" t="e">
        <f>NA()</f>
        <v>#N/A</v>
      </c>
      <c r="L67" s="160">
        <f>IF(ISNUMBER('将来負担比率（分子）の構造'!L$53), IF('将来負担比率（分子）の構造'!L$53 &lt; 0, 0, '将来負担比率（分子）の構造'!L$53), NA())</f>
        <v>6222</v>
      </c>
      <c r="M67" s="160" t="e">
        <f>NA()</f>
        <v>#N/A</v>
      </c>
      <c r="N67" s="160" t="e">
        <f>NA()</f>
        <v>#N/A</v>
      </c>
      <c r="O67" s="160">
        <f>IF(ISNUMBER('将来負担比率（分子）の構造'!M$53), IF('将来負担比率（分子）の構造'!M$53 &lt; 0, 0, '将来負担比率（分子）の構造'!M$53), NA())</f>
        <v>6439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3142</v>
      </c>
      <c r="C72" s="164">
        <f>基金残高に係る経年分析!G55</f>
        <v>2685</v>
      </c>
      <c r="D72" s="164">
        <f>基金残高に係る経年分析!H55</f>
        <v>2414</v>
      </c>
    </row>
    <row r="73" spans="1:16">
      <c r="A73" s="163" t="s">
        <v>72</v>
      </c>
      <c r="B73" s="164">
        <f>基金残高に係る経年分析!F56</f>
        <v>410</v>
      </c>
      <c r="C73" s="164">
        <f>基金残高に係る経年分析!G56</f>
        <v>273</v>
      </c>
      <c r="D73" s="164">
        <f>基金残高に係る経年分析!H56</f>
        <v>127</v>
      </c>
    </row>
    <row r="74" spans="1:16">
      <c r="A74" s="163" t="s">
        <v>73</v>
      </c>
      <c r="B74" s="164">
        <f>基金残高に係る経年分析!F57</f>
        <v>2967</v>
      </c>
      <c r="C74" s="164">
        <f>基金残高に係る経年分析!G57</f>
        <v>2710</v>
      </c>
      <c r="D74" s="164">
        <f>基金残高に係る経年分析!H57</f>
        <v>3203</v>
      </c>
    </row>
  </sheetData>
  <sheetProtection algorithmName="SHA-512" hashValue="zkWWvB3lAl1Rx9ny9Dyiy+1UTg9be+X/Q5QzkYIo7IBEbAWPc5XH9OdIod6PZnHSloi2F3+REnahZIy8MsttmA==" saltValue="6VIJ4aDaPW/C8Kd8oYj5h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2986357</v>
      </c>
      <c r="S5" s="707"/>
      <c r="T5" s="707"/>
      <c r="U5" s="707"/>
      <c r="V5" s="707"/>
      <c r="W5" s="707"/>
      <c r="X5" s="707"/>
      <c r="Y5" s="753"/>
      <c r="Z5" s="771">
        <v>23.4</v>
      </c>
      <c r="AA5" s="771"/>
      <c r="AB5" s="771"/>
      <c r="AC5" s="771"/>
      <c r="AD5" s="772">
        <v>2986357</v>
      </c>
      <c r="AE5" s="772"/>
      <c r="AF5" s="772"/>
      <c r="AG5" s="772"/>
      <c r="AH5" s="772"/>
      <c r="AI5" s="772"/>
      <c r="AJ5" s="772"/>
      <c r="AK5" s="772"/>
      <c r="AL5" s="754">
        <v>42</v>
      </c>
      <c r="AM5" s="723"/>
      <c r="AN5" s="723"/>
      <c r="AO5" s="755"/>
      <c r="AP5" s="740" t="s">
        <v>219</v>
      </c>
      <c r="AQ5" s="741"/>
      <c r="AR5" s="741"/>
      <c r="AS5" s="741"/>
      <c r="AT5" s="741"/>
      <c r="AU5" s="741"/>
      <c r="AV5" s="741"/>
      <c r="AW5" s="741"/>
      <c r="AX5" s="741"/>
      <c r="AY5" s="741"/>
      <c r="AZ5" s="741"/>
      <c r="BA5" s="741"/>
      <c r="BB5" s="741"/>
      <c r="BC5" s="741"/>
      <c r="BD5" s="741"/>
      <c r="BE5" s="741"/>
      <c r="BF5" s="742"/>
      <c r="BG5" s="641">
        <v>2980527</v>
      </c>
      <c r="BH5" s="644"/>
      <c r="BI5" s="644"/>
      <c r="BJ5" s="644"/>
      <c r="BK5" s="644"/>
      <c r="BL5" s="644"/>
      <c r="BM5" s="644"/>
      <c r="BN5" s="645"/>
      <c r="BO5" s="703">
        <v>99.8</v>
      </c>
      <c r="BP5" s="703"/>
      <c r="BQ5" s="703"/>
      <c r="BR5" s="703"/>
      <c r="BS5" s="704">
        <v>7732</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146164</v>
      </c>
      <c r="S6" s="644"/>
      <c r="T6" s="644"/>
      <c r="U6" s="644"/>
      <c r="V6" s="644"/>
      <c r="W6" s="644"/>
      <c r="X6" s="644"/>
      <c r="Y6" s="645"/>
      <c r="Z6" s="703">
        <v>1.1000000000000001</v>
      </c>
      <c r="AA6" s="703"/>
      <c r="AB6" s="703"/>
      <c r="AC6" s="703"/>
      <c r="AD6" s="704">
        <v>146164</v>
      </c>
      <c r="AE6" s="704"/>
      <c r="AF6" s="704"/>
      <c r="AG6" s="704"/>
      <c r="AH6" s="704"/>
      <c r="AI6" s="704"/>
      <c r="AJ6" s="704"/>
      <c r="AK6" s="704"/>
      <c r="AL6" s="646">
        <v>2.1</v>
      </c>
      <c r="AM6" s="647"/>
      <c r="AN6" s="647"/>
      <c r="AO6" s="705"/>
      <c r="AP6" s="638" t="s">
        <v>224</v>
      </c>
      <c r="AQ6" s="639"/>
      <c r="AR6" s="639"/>
      <c r="AS6" s="639"/>
      <c r="AT6" s="639"/>
      <c r="AU6" s="639"/>
      <c r="AV6" s="639"/>
      <c r="AW6" s="639"/>
      <c r="AX6" s="639"/>
      <c r="AY6" s="639"/>
      <c r="AZ6" s="639"/>
      <c r="BA6" s="639"/>
      <c r="BB6" s="639"/>
      <c r="BC6" s="639"/>
      <c r="BD6" s="639"/>
      <c r="BE6" s="639"/>
      <c r="BF6" s="640"/>
      <c r="BG6" s="641">
        <v>2980527</v>
      </c>
      <c r="BH6" s="644"/>
      <c r="BI6" s="644"/>
      <c r="BJ6" s="644"/>
      <c r="BK6" s="644"/>
      <c r="BL6" s="644"/>
      <c r="BM6" s="644"/>
      <c r="BN6" s="645"/>
      <c r="BO6" s="703">
        <v>99.8</v>
      </c>
      <c r="BP6" s="703"/>
      <c r="BQ6" s="703"/>
      <c r="BR6" s="703"/>
      <c r="BS6" s="704">
        <v>7732</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111624</v>
      </c>
      <c r="CS6" s="644"/>
      <c r="CT6" s="644"/>
      <c r="CU6" s="644"/>
      <c r="CV6" s="644"/>
      <c r="CW6" s="644"/>
      <c r="CX6" s="644"/>
      <c r="CY6" s="645"/>
      <c r="CZ6" s="754">
        <v>0.9</v>
      </c>
      <c r="DA6" s="723"/>
      <c r="DB6" s="723"/>
      <c r="DC6" s="757"/>
      <c r="DD6" s="649" t="s">
        <v>226</v>
      </c>
      <c r="DE6" s="644"/>
      <c r="DF6" s="644"/>
      <c r="DG6" s="644"/>
      <c r="DH6" s="644"/>
      <c r="DI6" s="644"/>
      <c r="DJ6" s="644"/>
      <c r="DK6" s="644"/>
      <c r="DL6" s="644"/>
      <c r="DM6" s="644"/>
      <c r="DN6" s="644"/>
      <c r="DO6" s="644"/>
      <c r="DP6" s="645"/>
      <c r="DQ6" s="649">
        <v>111624</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4846</v>
      </c>
      <c r="S7" s="644"/>
      <c r="T7" s="644"/>
      <c r="U7" s="644"/>
      <c r="V7" s="644"/>
      <c r="W7" s="644"/>
      <c r="X7" s="644"/>
      <c r="Y7" s="645"/>
      <c r="Z7" s="703">
        <v>0</v>
      </c>
      <c r="AA7" s="703"/>
      <c r="AB7" s="703"/>
      <c r="AC7" s="703"/>
      <c r="AD7" s="704">
        <v>4846</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1251655</v>
      </c>
      <c r="BH7" s="644"/>
      <c r="BI7" s="644"/>
      <c r="BJ7" s="644"/>
      <c r="BK7" s="644"/>
      <c r="BL7" s="644"/>
      <c r="BM7" s="644"/>
      <c r="BN7" s="645"/>
      <c r="BO7" s="703">
        <v>41.9</v>
      </c>
      <c r="BP7" s="703"/>
      <c r="BQ7" s="703"/>
      <c r="BR7" s="703"/>
      <c r="BS7" s="704">
        <v>7732</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2099670</v>
      </c>
      <c r="CS7" s="644"/>
      <c r="CT7" s="644"/>
      <c r="CU7" s="644"/>
      <c r="CV7" s="644"/>
      <c r="CW7" s="644"/>
      <c r="CX7" s="644"/>
      <c r="CY7" s="645"/>
      <c r="CZ7" s="703">
        <v>16.8</v>
      </c>
      <c r="DA7" s="703"/>
      <c r="DB7" s="703"/>
      <c r="DC7" s="703"/>
      <c r="DD7" s="649">
        <v>211450</v>
      </c>
      <c r="DE7" s="644"/>
      <c r="DF7" s="644"/>
      <c r="DG7" s="644"/>
      <c r="DH7" s="644"/>
      <c r="DI7" s="644"/>
      <c r="DJ7" s="644"/>
      <c r="DK7" s="644"/>
      <c r="DL7" s="644"/>
      <c r="DM7" s="644"/>
      <c r="DN7" s="644"/>
      <c r="DO7" s="644"/>
      <c r="DP7" s="645"/>
      <c r="DQ7" s="649">
        <v>1012348</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12547</v>
      </c>
      <c r="S8" s="644"/>
      <c r="T8" s="644"/>
      <c r="U8" s="644"/>
      <c r="V8" s="644"/>
      <c r="W8" s="644"/>
      <c r="X8" s="644"/>
      <c r="Y8" s="645"/>
      <c r="Z8" s="703">
        <v>0.1</v>
      </c>
      <c r="AA8" s="703"/>
      <c r="AB8" s="703"/>
      <c r="AC8" s="703"/>
      <c r="AD8" s="704">
        <v>12547</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46331</v>
      </c>
      <c r="BH8" s="644"/>
      <c r="BI8" s="644"/>
      <c r="BJ8" s="644"/>
      <c r="BK8" s="644"/>
      <c r="BL8" s="644"/>
      <c r="BM8" s="644"/>
      <c r="BN8" s="645"/>
      <c r="BO8" s="703">
        <v>1.6</v>
      </c>
      <c r="BP8" s="703"/>
      <c r="BQ8" s="703"/>
      <c r="BR8" s="703"/>
      <c r="BS8" s="649" t="s">
        <v>226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3763737</v>
      </c>
      <c r="CS8" s="644"/>
      <c r="CT8" s="644"/>
      <c r="CU8" s="644"/>
      <c r="CV8" s="644"/>
      <c r="CW8" s="644"/>
      <c r="CX8" s="644"/>
      <c r="CY8" s="645"/>
      <c r="CZ8" s="703">
        <v>30</v>
      </c>
      <c r="DA8" s="703"/>
      <c r="DB8" s="703"/>
      <c r="DC8" s="703"/>
      <c r="DD8" s="649">
        <v>9204</v>
      </c>
      <c r="DE8" s="644"/>
      <c r="DF8" s="644"/>
      <c r="DG8" s="644"/>
      <c r="DH8" s="644"/>
      <c r="DI8" s="644"/>
      <c r="DJ8" s="644"/>
      <c r="DK8" s="644"/>
      <c r="DL8" s="644"/>
      <c r="DM8" s="644"/>
      <c r="DN8" s="644"/>
      <c r="DO8" s="644"/>
      <c r="DP8" s="645"/>
      <c r="DQ8" s="649">
        <v>1905584</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13284</v>
      </c>
      <c r="S9" s="644"/>
      <c r="T9" s="644"/>
      <c r="U9" s="644"/>
      <c r="V9" s="644"/>
      <c r="W9" s="644"/>
      <c r="X9" s="644"/>
      <c r="Y9" s="645"/>
      <c r="Z9" s="703">
        <v>0.1</v>
      </c>
      <c r="AA9" s="703"/>
      <c r="AB9" s="703"/>
      <c r="AC9" s="703"/>
      <c r="AD9" s="704">
        <v>13284</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1058083</v>
      </c>
      <c r="BH9" s="644"/>
      <c r="BI9" s="644"/>
      <c r="BJ9" s="644"/>
      <c r="BK9" s="644"/>
      <c r="BL9" s="644"/>
      <c r="BM9" s="644"/>
      <c r="BN9" s="645"/>
      <c r="BO9" s="703">
        <v>35.4</v>
      </c>
      <c r="BP9" s="703"/>
      <c r="BQ9" s="703"/>
      <c r="BR9" s="703"/>
      <c r="BS9" s="649" t="s">
        <v>122</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1249433</v>
      </c>
      <c r="CS9" s="644"/>
      <c r="CT9" s="644"/>
      <c r="CU9" s="644"/>
      <c r="CV9" s="644"/>
      <c r="CW9" s="644"/>
      <c r="CX9" s="644"/>
      <c r="CY9" s="645"/>
      <c r="CZ9" s="703">
        <v>10</v>
      </c>
      <c r="DA9" s="703"/>
      <c r="DB9" s="703"/>
      <c r="DC9" s="703"/>
      <c r="DD9" s="649">
        <v>17939</v>
      </c>
      <c r="DE9" s="644"/>
      <c r="DF9" s="644"/>
      <c r="DG9" s="644"/>
      <c r="DH9" s="644"/>
      <c r="DI9" s="644"/>
      <c r="DJ9" s="644"/>
      <c r="DK9" s="644"/>
      <c r="DL9" s="644"/>
      <c r="DM9" s="644"/>
      <c r="DN9" s="644"/>
      <c r="DO9" s="644"/>
      <c r="DP9" s="645"/>
      <c r="DQ9" s="649">
        <v>1044247</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122</v>
      </c>
      <c r="AE10" s="704"/>
      <c r="AF10" s="704"/>
      <c r="AG10" s="704"/>
      <c r="AH10" s="704"/>
      <c r="AI10" s="704"/>
      <c r="AJ10" s="704"/>
      <c r="AK10" s="704"/>
      <c r="AL10" s="646" t="s">
        <v>122</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55915</v>
      </c>
      <c r="BH10" s="644"/>
      <c r="BI10" s="644"/>
      <c r="BJ10" s="644"/>
      <c r="BK10" s="644"/>
      <c r="BL10" s="644"/>
      <c r="BM10" s="644"/>
      <c r="BN10" s="645"/>
      <c r="BO10" s="703">
        <v>1.9</v>
      </c>
      <c r="BP10" s="703"/>
      <c r="BQ10" s="703"/>
      <c r="BR10" s="703"/>
      <c r="BS10" s="649" t="s">
        <v>122</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v>
      </c>
      <c r="CS10" s="644"/>
      <c r="CT10" s="644"/>
      <c r="CU10" s="644"/>
      <c r="CV10" s="644"/>
      <c r="CW10" s="644"/>
      <c r="CX10" s="644"/>
      <c r="CY10" s="645"/>
      <c r="CZ10" s="703">
        <v>0</v>
      </c>
      <c r="DA10" s="703"/>
      <c r="DB10" s="703"/>
      <c r="DC10" s="703"/>
      <c r="DD10" s="649" t="s">
        <v>226</v>
      </c>
      <c r="DE10" s="644"/>
      <c r="DF10" s="644"/>
      <c r="DG10" s="644"/>
      <c r="DH10" s="644"/>
      <c r="DI10" s="644"/>
      <c r="DJ10" s="644"/>
      <c r="DK10" s="644"/>
      <c r="DL10" s="644"/>
      <c r="DM10" s="644"/>
      <c r="DN10" s="644"/>
      <c r="DO10" s="644"/>
      <c r="DP10" s="645"/>
      <c r="DQ10" s="649">
        <v>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226</v>
      </c>
      <c r="AA11" s="703"/>
      <c r="AB11" s="703"/>
      <c r="AC11" s="703"/>
      <c r="AD11" s="704" t="s">
        <v>132</v>
      </c>
      <c r="AE11" s="704"/>
      <c r="AF11" s="704"/>
      <c r="AG11" s="704"/>
      <c r="AH11" s="704"/>
      <c r="AI11" s="704"/>
      <c r="AJ11" s="704"/>
      <c r="AK11" s="704"/>
      <c r="AL11" s="646" t="s">
        <v>226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91326</v>
      </c>
      <c r="BH11" s="644"/>
      <c r="BI11" s="644"/>
      <c r="BJ11" s="644"/>
      <c r="BK11" s="644"/>
      <c r="BL11" s="644"/>
      <c r="BM11" s="644"/>
      <c r="BN11" s="645"/>
      <c r="BO11" s="703">
        <v>3.1</v>
      </c>
      <c r="BP11" s="703"/>
      <c r="BQ11" s="703"/>
      <c r="BR11" s="703"/>
      <c r="BS11" s="649">
        <v>7732</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515241</v>
      </c>
      <c r="CS11" s="644"/>
      <c r="CT11" s="644"/>
      <c r="CU11" s="644"/>
      <c r="CV11" s="644"/>
      <c r="CW11" s="644"/>
      <c r="CX11" s="644"/>
      <c r="CY11" s="645"/>
      <c r="CZ11" s="703">
        <v>4.0999999999999996</v>
      </c>
      <c r="DA11" s="703"/>
      <c r="DB11" s="703"/>
      <c r="DC11" s="703"/>
      <c r="DD11" s="649">
        <v>123304</v>
      </c>
      <c r="DE11" s="644"/>
      <c r="DF11" s="644"/>
      <c r="DG11" s="644"/>
      <c r="DH11" s="644"/>
      <c r="DI11" s="644"/>
      <c r="DJ11" s="644"/>
      <c r="DK11" s="644"/>
      <c r="DL11" s="644"/>
      <c r="DM11" s="644"/>
      <c r="DN11" s="644"/>
      <c r="DO11" s="644"/>
      <c r="DP11" s="645"/>
      <c r="DQ11" s="649">
        <v>252922</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480058</v>
      </c>
      <c r="S12" s="644"/>
      <c r="T12" s="644"/>
      <c r="U12" s="644"/>
      <c r="V12" s="644"/>
      <c r="W12" s="644"/>
      <c r="X12" s="644"/>
      <c r="Y12" s="645"/>
      <c r="Z12" s="703">
        <v>3.8</v>
      </c>
      <c r="AA12" s="703"/>
      <c r="AB12" s="703"/>
      <c r="AC12" s="703"/>
      <c r="AD12" s="704">
        <v>480058</v>
      </c>
      <c r="AE12" s="704"/>
      <c r="AF12" s="704"/>
      <c r="AG12" s="704"/>
      <c r="AH12" s="704"/>
      <c r="AI12" s="704"/>
      <c r="AJ12" s="704"/>
      <c r="AK12" s="704"/>
      <c r="AL12" s="646">
        <v>6.8</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1429824</v>
      </c>
      <c r="BH12" s="644"/>
      <c r="BI12" s="644"/>
      <c r="BJ12" s="644"/>
      <c r="BK12" s="644"/>
      <c r="BL12" s="644"/>
      <c r="BM12" s="644"/>
      <c r="BN12" s="645"/>
      <c r="BO12" s="703">
        <v>47.9</v>
      </c>
      <c r="BP12" s="703"/>
      <c r="BQ12" s="703"/>
      <c r="BR12" s="703"/>
      <c r="BS12" s="649" t="s">
        <v>226</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74910</v>
      </c>
      <c r="CS12" s="644"/>
      <c r="CT12" s="644"/>
      <c r="CU12" s="644"/>
      <c r="CV12" s="644"/>
      <c r="CW12" s="644"/>
      <c r="CX12" s="644"/>
      <c r="CY12" s="645"/>
      <c r="CZ12" s="703">
        <v>0.6</v>
      </c>
      <c r="DA12" s="703"/>
      <c r="DB12" s="703"/>
      <c r="DC12" s="703"/>
      <c r="DD12" s="649">
        <v>4913</v>
      </c>
      <c r="DE12" s="644"/>
      <c r="DF12" s="644"/>
      <c r="DG12" s="644"/>
      <c r="DH12" s="644"/>
      <c r="DI12" s="644"/>
      <c r="DJ12" s="644"/>
      <c r="DK12" s="644"/>
      <c r="DL12" s="644"/>
      <c r="DM12" s="644"/>
      <c r="DN12" s="644"/>
      <c r="DO12" s="644"/>
      <c r="DP12" s="645"/>
      <c r="DQ12" s="649">
        <v>54149</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18338</v>
      </c>
      <c r="S13" s="644"/>
      <c r="T13" s="644"/>
      <c r="U13" s="644"/>
      <c r="V13" s="644"/>
      <c r="W13" s="644"/>
      <c r="X13" s="644"/>
      <c r="Y13" s="645"/>
      <c r="Z13" s="703">
        <v>0.1</v>
      </c>
      <c r="AA13" s="703"/>
      <c r="AB13" s="703"/>
      <c r="AC13" s="703"/>
      <c r="AD13" s="704">
        <v>18338</v>
      </c>
      <c r="AE13" s="704"/>
      <c r="AF13" s="704"/>
      <c r="AG13" s="704"/>
      <c r="AH13" s="704"/>
      <c r="AI13" s="704"/>
      <c r="AJ13" s="704"/>
      <c r="AK13" s="704"/>
      <c r="AL13" s="646">
        <v>0.3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1428799</v>
      </c>
      <c r="BH13" s="644"/>
      <c r="BI13" s="644"/>
      <c r="BJ13" s="644"/>
      <c r="BK13" s="644"/>
      <c r="BL13" s="644"/>
      <c r="BM13" s="644"/>
      <c r="BN13" s="645"/>
      <c r="BO13" s="703">
        <v>47.8</v>
      </c>
      <c r="BP13" s="703"/>
      <c r="BQ13" s="703"/>
      <c r="BR13" s="703"/>
      <c r="BS13" s="649" t="s">
        <v>122</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1477018</v>
      </c>
      <c r="CS13" s="644"/>
      <c r="CT13" s="644"/>
      <c r="CU13" s="644"/>
      <c r="CV13" s="644"/>
      <c r="CW13" s="644"/>
      <c r="CX13" s="644"/>
      <c r="CY13" s="645"/>
      <c r="CZ13" s="703">
        <v>11.8</v>
      </c>
      <c r="DA13" s="703"/>
      <c r="DB13" s="703"/>
      <c r="DC13" s="703"/>
      <c r="DD13" s="649">
        <v>529337</v>
      </c>
      <c r="DE13" s="644"/>
      <c r="DF13" s="644"/>
      <c r="DG13" s="644"/>
      <c r="DH13" s="644"/>
      <c r="DI13" s="644"/>
      <c r="DJ13" s="644"/>
      <c r="DK13" s="644"/>
      <c r="DL13" s="644"/>
      <c r="DM13" s="644"/>
      <c r="DN13" s="644"/>
      <c r="DO13" s="644"/>
      <c r="DP13" s="645"/>
      <c r="DQ13" s="649">
        <v>1098106</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132</v>
      </c>
      <c r="AA14" s="703"/>
      <c r="AB14" s="703"/>
      <c r="AC14" s="703"/>
      <c r="AD14" s="704" t="s">
        <v>122</v>
      </c>
      <c r="AE14" s="704"/>
      <c r="AF14" s="704"/>
      <c r="AG14" s="704"/>
      <c r="AH14" s="704"/>
      <c r="AI14" s="704"/>
      <c r="AJ14" s="704"/>
      <c r="AK14" s="704"/>
      <c r="AL14" s="646" t="s">
        <v>226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91530</v>
      </c>
      <c r="BH14" s="644"/>
      <c r="BI14" s="644"/>
      <c r="BJ14" s="644"/>
      <c r="BK14" s="644"/>
      <c r="BL14" s="644"/>
      <c r="BM14" s="644"/>
      <c r="BN14" s="645"/>
      <c r="BO14" s="703">
        <v>3.1</v>
      </c>
      <c r="BP14" s="703"/>
      <c r="BQ14" s="703"/>
      <c r="BR14" s="703"/>
      <c r="BS14" s="649" t="s">
        <v>132</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512078</v>
      </c>
      <c r="CS14" s="644"/>
      <c r="CT14" s="644"/>
      <c r="CU14" s="644"/>
      <c r="CV14" s="644"/>
      <c r="CW14" s="644"/>
      <c r="CX14" s="644"/>
      <c r="CY14" s="645"/>
      <c r="CZ14" s="703">
        <v>4.0999999999999996</v>
      </c>
      <c r="DA14" s="703"/>
      <c r="DB14" s="703"/>
      <c r="DC14" s="703"/>
      <c r="DD14" s="649">
        <v>16303</v>
      </c>
      <c r="DE14" s="644"/>
      <c r="DF14" s="644"/>
      <c r="DG14" s="644"/>
      <c r="DH14" s="644"/>
      <c r="DI14" s="644"/>
      <c r="DJ14" s="644"/>
      <c r="DK14" s="644"/>
      <c r="DL14" s="644"/>
      <c r="DM14" s="644"/>
      <c r="DN14" s="644"/>
      <c r="DO14" s="644"/>
      <c r="DP14" s="645"/>
      <c r="DQ14" s="649">
        <v>494428</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53621</v>
      </c>
      <c r="S15" s="644"/>
      <c r="T15" s="644"/>
      <c r="U15" s="644"/>
      <c r="V15" s="644"/>
      <c r="W15" s="644"/>
      <c r="X15" s="644"/>
      <c r="Y15" s="645"/>
      <c r="Z15" s="703">
        <v>0.4</v>
      </c>
      <c r="AA15" s="703"/>
      <c r="AB15" s="703"/>
      <c r="AC15" s="703"/>
      <c r="AD15" s="704">
        <v>53621</v>
      </c>
      <c r="AE15" s="704"/>
      <c r="AF15" s="704"/>
      <c r="AG15" s="704"/>
      <c r="AH15" s="704"/>
      <c r="AI15" s="704"/>
      <c r="AJ15" s="704"/>
      <c r="AK15" s="704"/>
      <c r="AL15" s="646">
        <v>0.8</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207518</v>
      </c>
      <c r="BH15" s="644"/>
      <c r="BI15" s="644"/>
      <c r="BJ15" s="644"/>
      <c r="BK15" s="644"/>
      <c r="BL15" s="644"/>
      <c r="BM15" s="644"/>
      <c r="BN15" s="645"/>
      <c r="BO15" s="703">
        <v>6.9</v>
      </c>
      <c r="BP15" s="703"/>
      <c r="BQ15" s="703"/>
      <c r="BR15" s="703"/>
      <c r="BS15" s="649" t="s">
        <v>226</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1013851</v>
      </c>
      <c r="CS15" s="644"/>
      <c r="CT15" s="644"/>
      <c r="CU15" s="644"/>
      <c r="CV15" s="644"/>
      <c r="CW15" s="644"/>
      <c r="CX15" s="644"/>
      <c r="CY15" s="645"/>
      <c r="CZ15" s="703">
        <v>8.1</v>
      </c>
      <c r="DA15" s="703"/>
      <c r="DB15" s="703"/>
      <c r="DC15" s="703"/>
      <c r="DD15" s="649">
        <v>136348</v>
      </c>
      <c r="DE15" s="644"/>
      <c r="DF15" s="644"/>
      <c r="DG15" s="644"/>
      <c r="DH15" s="644"/>
      <c r="DI15" s="644"/>
      <c r="DJ15" s="644"/>
      <c r="DK15" s="644"/>
      <c r="DL15" s="644"/>
      <c r="DM15" s="644"/>
      <c r="DN15" s="644"/>
      <c r="DO15" s="644"/>
      <c r="DP15" s="645"/>
      <c r="DQ15" s="649">
        <v>855364</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226</v>
      </c>
      <c r="AA16" s="703"/>
      <c r="AB16" s="703"/>
      <c r="AC16" s="703"/>
      <c r="AD16" s="704" t="s">
        <v>226</v>
      </c>
      <c r="AE16" s="704"/>
      <c r="AF16" s="704"/>
      <c r="AG16" s="704"/>
      <c r="AH16" s="704"/>
      <c r="AI16" s="704"/>
      <c r="AJ16" s="704"/>
      <c r="AK16" s="704"/>
      <c r="AL16" s="646" t="s">
        <v>132</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226</v>
      </c>
      <c r="BP16" s="703"/>
      <c r="BQ16" s="703"/>
      <c r="BR16" s="703"/>
      <c r="BS16" s="649" t="s">
        <v>226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26837</v>
      </c>
      <c r="CS16" s="644"/>
      <c r="CT16" s="644"/>
      <c r="CU16" s="644"/>
      <c r="CV16" s="644"/>
      <c r="CW16" s="644"/>
      <c r="CX16" s="644"/>
      <c r="CY16" s="645"/>
      <c r="CZ16" s="703">
        <v>0.2</v>
      </c>
      <c r="DA16" s="703"/>
      <c r="DB16" s="703"/>
      <c r="DC16" s="703"/>
      <c r="DD16" s="649" t="s">
        <v>132</v>
      </c>
      <c r="DE16" s="644"/>
      <c r="DF16" s="644"/>
      <c r="DG16" s="644"/>
      <c r="DH16" s="644"/>
      <c r="DI16" s="644"/>
      <c r="DJ16" s="644"/>
      <c r="DK16" s="644"/>
      <c r="DL16" s="644"/>
      <c r="DM16" s="644"/>
      <c r="DN16" s="644"/>
      <c r="DO16" s="644"/>
      <c r="DP16" s="645"/>
      <c r="DQ16" s="649">
        <v>17389</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22289</v>
      </c>
      <c r="S17" s="644"/>
      <c r="T17" s="644"/>
      <c r="U17" s="644"/>
      <c r="V17" s="644"/>
      <c r="W17" s="644"/>
      <c r="X17" s="644"/>
      <c r="Y17" s="645"/>
      <c r="Z17" s="703">
        <v>0.2</v>
      </c>
      <c r="AA17" s="703"/>
      <c r="AB17" s="703"/>
      <c r="AC17" s="703"/>
      <c r="AD17" s="704">
        <v>22289</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226</v>
      </c>
      <c r="BP17" s="703"/>
      <c r="BQ17" s="703"/>
      <c r="BR17" s="703"/>
      <c r="BS17" s="649" t="s">
        <v>226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1689064</v>
      </c>
      <c r="CS17" s="644"/>
      <c r="CT17" s="644"/>
      <c r="CU17" s="644"/>
      <c r="CV17" s="644"/>
      <c r="CW17" s="644"/>
      <c r="CX17" s="644"/>
      <c r="CY17" s="645"/>
      <c r="CZ17" s="703">
        <v>13.5</v>
      </c>
      <c r="DA17" s="703"/>
      <c r="DB17" s="703"/>
      <c r="DC17" s="703"/>
      <c r="DD17" s="649" t="s">
        <v>132</v>
      </c>
      <c r="DE17" s="644"/>
      <c r="DF17" s="644"/>
      <c r="DG17" s="644"/>
      <c r="DH17" s="644"/>
      <c r="DI17" s="644"/>
      <c r="DJ17" s="644"/>
      <c r="DK17" s="644"/>
      <c r="DL17" s="644"/>
      <c r="DM17" s="644"/>
      <c r="DN17" s="644"/>
      <c r="DO17" s="644"/>
      <c r="DP17" s="645"/>
      <c r="DQ17" s="649">
        <v>1632088</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3678485</v>
      </c>
      <c r="S18" s="644"/>
      <c r="T18" s="644"/>
      <c r="U18" s="644"/>
      <c r="V18" s="644"/>
      <c r="W18" s="644"/>
      <c r="X18" s="644"/>
      <c r="Y18" s="645"/>
      <c r="Z18" s="703">
        <v>28.8</v>
      </c>
      <c r="AA18" s="703"/>
      <c r="AB18" s="703"/>
      <c r="AC18" s="703"/>
      <c r="AD18" s="704">
        <v>3340141</v>
      </c>
      <c r="AE18" s="704"/>
      <c r="AF18" s="704"/>
      <c r="AG18" s="704"/>
      <c r="AH18" s="704"/>
      <c r="AI18" s="704"/>
      <c r="AJ18" s="704"/>
      <c r="AK18" s="704"/>
      <c r="AL18" s="646">
        <v>47</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132</v>
      </c>
      <c r="BP18" s="703"/>
      <c r="BQ18" s="703"/>
      <c r="BR18" s="703"/>
      <c r="BS18" s="649" t="s">
        <v>132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226</v>
      </c>
      <c r="DA18" s="703"/>
      <c r="DB18" s="703"/>
      <c r="DC18" s="703"/>
      <c r="DD18" s="649" t="s">
        <v>132</v>
      </c>
      <c r="DE18" s="644"/>
      <c r="DF18" s="644"/>
      <c r="DG18" s="644"/>
      <c r="DH18" s="644"/>
      <c r="DI18" s="644"/>
      <c r="DJ18" s="644"/>
      <c r="DK18" s="644"/>
      <c r="DL18" s="644"/>
      <c r="DM18" s="644"/>
      <c r="DN18" s="644"/>
      <c r="DO18" s="644"/>
      <c r="DP18" s="645"/>
      <c r="DQ18" s="649" t="s">
        <v>263</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3340141</v>
      </c>
      <c r="S19" s="644"/>
      <c r="T19" s="644"/>
      <c r="U19" s="644"/>
      <c r="V19" s="644"/>
      <c r="W19" s="644"/>
      <c r="X19" s="644"/>
      <c r="Y19" s="645"/>
      <c r="Z19" s="703">
        <v>26.1</v>
      </c>
      <c r="AA19" s="703"/>
      <c r="AB19" s="703"/>
      <c r="AC19" s="703"/>
      <c r="AD19" s="704">
        <v>3340141</v>
      </c>
      <c r="AE19" s="704"/>
      <c r="AF19" s="704"/>
      <c r="AG19" s="704"/>
      <c r="AH19" s="704"/>
      <c r="AI19" s="704"/>
      <c r="AJ19" s="704"/>
      <c r="AK19" s="704"/>
      <c r="AL19" s="646">
        <v>47</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5830</v>
      </c>
      <c r="BH19" s="644"/>
      <c r="BI19" s="644"/>
      <c r="BJ19" s="644"/>
      <c r="BK19" s="644"/>
      <c r="BL19" s="644"/>
      <c r="BM19" s="644"/>
      <c r="BN19" s="645"/>
      <c r="BO19" s="703">
        <v>0.2</v>
      </c>
      <c r="BP19" s="703"/>
      <c r="BQ19" s="703"/>
      <c r="BR19" s="703"/>
      <c r="BS19" s="649" t="s">
        <v>226</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132</v>
      </c>
      <c r="DA19" s="703"/>
      <c r="DB19" s="703"/>
      <c r="DC19" s="703"/>
      <c r="DD19" s="649" t="s">
        <v>122</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338344</v>
      </c>
      <c r="S20" s="644"/>
      <c r="T20" s="644"/>
      <c r="U20" s="644"/>
      <c r="V20" s="644"/>
      <c r="W20" s="644"/>
      <c r="X20" s="644"/>
      <c r="Y20" s="645"/>
      <c r="Z20" s="703">
        <v>2.6</v>
      </c>
      <c r="AA20" s="703"/>
      <c r="AB20" s="703"/>
      <c r="AC20" s="703"/>
      <c r="AD20" s="704" t="s">
        <v>122</v>
      </c>
      <c r="AE20" s="704"/>
      <c r="AF20" s="704"/>
      <c r="AG20" s="704"/>
      <c r="AH20" s="704"/>
      <c r="AI20" s="704"/>
      <c r="AJ20" s="704"/>
      <c r="AK20" s="704"/>
      <c r="AL20" s="646" t="s">
        <v>226</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5830</v>
      </c>
      <c r="BH20" s="644"/>
      <c r="BI20" s="644"/>
      <c r="BJ20" s="644"/>
      <c r="BK20" s="644"/>
      <c r="BL20" s="644"/>
      <c r="BM20" s="644"/>
      <c r="BN20" s="645"/>
      <c r="BO20" s="703">
        <v>0.2</v>
      </c>
      <c r="BP20" s="703"/>
      <c r="BQ20" s="703"/>
      <c r="BR20" s="703"/>
      <c r="BS20" s="649" t="s">
        <v>226</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12533464</v>
      </c>
      <c r="CS20" s="644"/>
      <c r="CT20" s="644"/>
      <c r="CU20" s="644"/>
      <c r="CV20" s="644"/>
      <c r="CW20" s="644"/>
      <c r="CX20" s="644"/>
      <c r="CY20" s="645"/>
      <c r="CZ20" s="703">
        <v>100</v>
      </c>
      <c r="DA20" s="703"/>
      <c r="DB20" s="703"/>
      <c r="DC20" s="703"/>
      <c r="DD20" s="649">
        <v>1048798</v>
      </c>
      <c r="DE20" s="644"/>
      <c r="DF20" s="644"/>
      <c r="DG20" s="644"/>
      <c r="DH20" s="644"/>
      <c r="DI20" s="644"/>
      <c r="DJ20" s="644"/>
      <c r="DK20" s="644"/>
      <c r="DL20" s="644"/>
      <c r="DM20" s="644"/>
      <c r="DN20" s="644"/>
      <c r="DO20" s="644"/>
      <c r="DP20" s="645"/>
      <c r="DQ20" s="649">
        <v>8478250</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263</v>
      </c>
      <c r="S21" s="644"/>
      <c r="T21" s="644"/>
      <c r="U21" s="644"/>
      <c r="V21" s="644"/>
      <c r="W21" s="644"/>
      <c r="X21" s="644"/>
      <c r="Y21" s="645"/>
      <c r="Z21" s="703" t="s">
        <v>132</v>
      </c>
      <c r="AA21" s="703"/>
      <c r="AB21" s="703"/>
      <c r="AC21" s="703"/>
      <c r="AD21" s="704" t="s">
        <v>226</v>
      </c>
      <c r="AE21" s="704"/>
      <c r="AF21" s="704"/>
      <c r="AG21" s="704"/>
      <c r="AH21" s="704"/>
      <c r="AI21" s="704"/>
      <c r="AJ21" s="704"/>
      <c r="AK21" s="704"/>
      <c r="AL21" s="646" t="s">
        <v>226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5830</v>
      </c>
      <c r="BH21" s="644"/>
      <c r="BI21" s="644"/>
      <c r="BJ21" s="644"/>
      <c r="BK21" s="644"/>
      <c r="BL21" s="644"/>
      <c r="BM21" s="644"/>
      <c r="BN21" s="645"/>
      <c r="BO21" s="703">
        <v>0.2</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7415989</v>
      </c>
      <c r="S22" s="644"/>
      <c r="T22" s="644"/>
      <c r="U22" s="644"/>
      <c r="V22" s="644"/>
      <c r="W22" s="644"/>
      <c r="X22" s="644"/>
      <c r="Y22" s="645"/>
      <c r="Z22" s="703">
        <v>58</v>
      </c>
      <c r="AA22" s="703"/>
      <c r="AB22" s="703"/>
      <c r="AC22" s="703"/>
      <c r="AD22" s="704">
        <v>7077645</v>
      </c>
      <c r="AE22" s="704"/>
      <c r="AF22" s="704"/>
      <c r="AG22" s="704"/>
      <c r="AH22" s="704"/>
      <c r="AI22" s="704"/>
      <c r="AJ22" s="704"/>
      <c r="AK22" s="704"/>
      <c r="AL22" s="646">
        <v>99.6</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132</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5773</v>
      </c>
      <c r="S23" s="644"/>
      <c r="T23" s="644"/>
      <c r="U23" s="644"/>
      <c r="V23" s="644"/>
      <c r="W23" s="644"/>
      <c r="X23" s="644"/>
      <c r="Y23" s="645"/>
      <c r="Z23" s="703">
        <v>0</v>
      </c>
      <c r="AA23" s="703"/>
      <c r="AB23" s="703"/>
      <c r="AC23" s="703"/>
      <c r="AD23" s="704">
        <v>5773</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122</v>
      </c>
      <c r="BP23" s="703"/>
      <c r="BQ23" s="703"/>
      <c r="BR23" s="703"/>
      <c r="BS23" s="649" t="s">
        <v>226</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229838</v>
      </c>
      <c r="S24" s="644"/>
      <c r="T24" s="644"/>
      <c r="U24" s="644"/>
      <c r="V24" s="644"/>
      <c r="W24" s="644"/>
      <c r="X24" s="644"/>
      <c r="Y24" s="645"/>
      <c r="Z24" s="703">
        <v>1.8</v>
      </c>
      <c r="AA24" s="703"/>
      <c r="AB24" s="703"/>
      <c r="AC24" s="703"/>
      <c r="AD24" s="704">
        <v>4692</v>
      </c>
      <c r="AE24" s="704"/>
      <c r="AF24" s="704"/>
      <c r="AG24" s="704"/>
      <c r="AH24" s="704"/>
      <c r="AI24" s="704"/>
      <c r="AJ24" s="704"/>
      <c r="AK24" s="704"/>
      <c r="AL24" s="646">
        <v>0.1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122</v>
      </c>
      <c r="BP24" s="703"/>
      <c r="BQ24" s="703"/>
      <c r="BR24" s="703"/>
      <c r="BS24" s="649" t="s">
        <v>263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5109335</v>
      </c>
      <c r="CS24" s="707"/>
      <c r="CT24" s="707"/>
      <c r="CU24" s="707"/>
      <c r="CV24" s="707"/>
      <c r="CW24" s="707"/>
      <c r="CX24" s="707"/>
      <c r="CY24" s="753"/>
      <c r="CZ24" s="754">
        <v>40.799999999999997</v>
      </c>
      <c r="DA24" s="723"/>
      <c r="DB24" s="723"/>
      <c r="DC24" s="757"/>
      <c r="DD24" s="752">
        <v>3439034</v>
      </c>
      <c r="DE24" s="707"/>
      <c r="DF24" s="707"/>
      <c r="DG24" s="707"/>
      <c r="DH24" s="707"/>
      <c r="DI24" s="707"/>
      <c r="DJ24" s="707"/>
      <c r="DK24" s="753"/>
      <c r="DL24" s="752">
        <v>3169270</v>
      </c>
      <c r="DM24" s="707"/>
      <c r="DN24" s="707"/>
      <c r="DO24" s="707"/>
      <c r="DP24" s="707"/>
      <c r="DQ24" s="707"/>
      <c r="DR24" s="707"/>
      <c r="DS24" s="707"/>
      <c r="DT24" s="707"/>
      <c r="DU24" s="707"/>
      <c r="DV24" s="753"/>
      <c r="DW24" s="754">
        <v>42.3</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163743</v>
      </c>
      <c r="S25" s="644"/>
      <c r="T25" s="644"/>
      <c r="U25" s="644"/>
      <c r="V25" s="644"/>
      <c r="W25" s="644"/>
      <c r="X25" s="644"/>
      <c r="Y25" s="645"/>
      <c r="Z25" s="703">
        <v>1.3</v>
      </c>
      <c r="AA25" s="703"/>
      <c r="AB25" s="703"/>
      <c r="AC25" s="703"/>
      <c r="AD25" s="704">
        <v>266</v>
      </c>
      <c r="AE25" s="704"/>
      <c r="AF25" s="704"/>
      <c r="AG25" s="704"/>
      <c r="AH25" s="704"/>
      <c r="AI25" s="704"/>
      <c r="AJ25" s="704"/>
      <c r="AK25" s="704"/>
      <c r="AL25" s="646">
        <v>0</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263</v>
      </c>
      <c r="BH25" s="644"/>
      <c r="BI25" s="644"/>
      <c r="BJ25" s="644"/>
      <c r="BK25" s="644"/>
      <c r="BL25" s="644"/>
      <c r="BM25" s="644"/>
      <c r="BN25" s="645"/>
      <c r="BO25" s="703" t="s">
        <v>226</v>
      </c>
      <c r="BP25" s="703"/>
      <c r="BQ25" s="703"/>
      <c r="BR25" s="703"/>
      <c r="BS25" s="649" t="s">
        <v>263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1395096</v>
      </c>
      <c r="CS25" s="642"/>
      <c r="CT25" s="642"/>
      <c r="CU25" s="642"/>
      <c r="CV25" s="642"/>
      <c r="CW25" s="642"/>
      <c r="CX25" s="642"/>
      <c r="CY25" s="643"/>
      <c r="CZ25" s="646">
        <v>11.1</v>
      </c>
      <c r="DA25" s="675"/>
      <c r="DB25" s="675"/>
      <c r="DC25" s="676"/>
      <c r="DD25" s="649">
        <v>1280019</v>
      </c>
      <c r="DE25" s="642"/>
      <c r="DF25" s="642"/>
      <c r="DG25" s="642"/>
      <c r="DH25" s="642"/>
      <c r="DI25" s="642"/>
      <c r="DJ25" s="642"/>
      <c r="DK25" s="643"/>
      <c r="DL25" s="649">
        <v>1279307</v>
      </c>
      <c r="DM25" s="642"/>
      <c r="DN25" s="642"/>
      <c r="DO25" s="642"/>
      <c r="DP25" s="642"/>
      <c r="DQ25" s="642"/>
      <c r="DR25" s="642"/>
      <c r="DS25" s="642"/>
      <c r="DT25" s="642"/>
      <c r="DU25" s="642"/>
      <c r="DV25" s="643"/>
      <c r="DW25" s="646">
        <v>17.100000000000001</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84656</v>
      </c>
      <c r="S26" s="644"/>
      <c r="T26" s="644"/>
      <c r="U26" s="644"/>
      <c r="V26" s="644"/>
      <c r="W26" s="644"/>
      <c r="X26" s="644"/>
      <c r="Y26" s="645"/>
      <c r="Z26" s="703">
        <v>0.7</v>
      </c>
      <c r="AA26" s="703"/>
      <c r="AB26" s="703"/>
      <c r="AC26" s="703"/>
      <c r="AD26" s="704" t="s">
        <v>122</v>
      </c>
      <c r="AE26" s="704"/>
      <c r="AF26" s="704"/>
      <c r="AG26" s="704"/>
      <c r="AH26" s="704"/>
      <c r="AI26" s="704"/>
      <c r="AJ26" s="704"/>
      <c r="AK26" s="704"/>
      <c r="AL26" s="646" t="s">
        <v>226</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132</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859987</v>
      </c>
      <c r="CS26" s="644"/>
      <c r="CT26" s="644"/>
      <c r="CU26" s="644"/>
      <c r="CV26" s="644"/>
      <c r="CW26" s="644"/>
      <c r="CX26" s="644"/>
      <c r="CY26" s="645"/>
      <c r="CZ26" s="646">
        <v>6.9</v>
      </c>
      <c r="DA26" s="675"/>
      <c r="DB26" s="675"/>
      <c r="DC26" s="676"/>
      <c r="DD26" s="649">
        <v>777165</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1214423</v>
      </c>
      <c r="S27" s="644"/>
      <c r="T27" s="644"/>
      <c r="U27" s="644"/>
      <c r="V27" s="644"/>
      <c r="W27" s="644"/>
      <c r="X27" s="644"/>
      <c r="Y27" s="645"/>
      <c r="Z27" s="703">
        <v>9.5</v>
      </c>
      <c r="AA27" s="703"/>
      <c r="AB27" s="703"/>
      <c r="AC27" s="703"/>
      <c r="AD27" s="704" t="s">
        <v>122</v>
      </c>
      <c r="AE27" s="704"/>
      <c r="AF27" s="704"/>
      <c r="AG27" s="704"/>
      <c r="AH27" s="704"/>
      <c r="AI27" s="704"/>
      <c r="AJ27" s="704"/>
      <c r="AK27" s="704"/>
      <c r="AL27" s="646" t="s">
        <v>226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2986357</v>
      </c>
      <c r="BH27" s="644"/>
      <c r="BI27" s="644"/>
      <c r="BJ27" s="644"/>
      <c r="BK27" s="644"/>
      <c r="BL27" s="644"/>
      <c r="BM27" s="644"/>
      <c r="BN27" s="645"/>
      <c r="BO27" s="703">
        <v>100</v>
      </c>
      <c r="BP27" s="703"/>
      <c r="BQ27" s="703"/>
      <c r="BR27" s="703"/>
      <c r="BS27" s="649">
        <v>7732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2025175</v>
      </c>
      <c r="CS27" s="642"/>
      <c r="CT27" s="642"/>
      <c r="CU27" s="642"/>
      <c r="CV27" s="642"/>
      <c r="CW27" s="642"/>
      <c r="CX27" s="642"/>
      <c r="CY27" s="643"/>
      <c r="CZ27" s="646">
        <v>16.2</v>
      </c>
      <c r="DA27" s="675"/>
      <c r="DB27" s="675"/>
      <c r="DC27" s="676"/>
      <c r="DD27" s="649">
        <v>526927</v>
      </c>
      <c r="DE27" s="642"/>
      <c r="DF27" s="642"/>
      <c r="DG27" s="642"/>
      <c r="DH27" s="642"/>
      <c r="DI27" s="642"/>
      <c r="DJ27" s="642"/>
      <c r="DK27" s="643"/>
      <c r="DL27" s="649">
        <v>518708</v>
      </c>
      <c r="DM27" s="642"/>
      <c r="DN27" s="642"/>
      <c r="DO27" s="642"/>
      <c r="DP27" s="642"/>
      <c r="DQ27" s="642"/>
      <c r="DR27" s="642"/>
      <c r="DS27" s="642"/>
      <c r="DT27" s="642"/>
      <c r="DU27" s="642"/>
      <c r="DV27" s="643"/>
      <c r="DW27" s="646">
        <v>6.9</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v>13134</v>
      </c>
      <c r="S28" s="644"/>
      <c r="T28" s="644"/>
      <c r="U28" s="644"/>
      <c r="V28" s="644"/>
      <c r="W28" s="644"/>
      <c r="X28" s="644"/>
      <c r="Y28" s="645"/>
      <c r="Z28" s="703">
        <v>0.1</v>
      </c>
      <c r="AA28" s="703"/>
      <c r="AB28" s="703"/>
      <c r="AC28" s="703"/>
      <c r="AD28" s="704">
        <v>13134</v>
      </c>
      <c r="AE28" s="704"/>
      <c r="AF28" s="704"/>
      <c r="AG28" s="704"/>
      <c r="AH28" s="704"/>
      <c r="AI28" s="704"/>
      <c r="AJ28" s="704"/>
      <c r="AK28" s="704"/>
      <c r="AL28" s="646">
        <v>0.2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1689064</v>
      </c>
      <c r="CS28" s="644"/>
      <c r="CT28" s="644"/>
      <c r="CU28" s="644"/>
      <c r="CV28" s="644"/>
      <c r="CW28" s="644"/>
      <c r="CX28" s="644"/>
      <c r="CY28" s="645"/>
      <c r="CZ28" s="646">
        <v>13.5</v>
      </c>
      <c r="DA28" s="675"/>
      <c r="DB28" s="675"/>
      <c r="DC28" s="676"/>
      <c r="DD28" s="649">
        <v>1632088</v>
      </c>
      <c r="DE28" s="644"/>
      <c r="DF28" s="644"/>
      <c r="DG28" s="644"/>
      <c r="DH28" s="644"/>
      <c r="DI28" s="644"/>
      <c r="DJ28" s="644"/>
      <c r="DK28" s="645"/>
      <c r="DL28" s="649">
        <v>1371255</v>
      </c>
      <c r="DM28" s="644"/>
      <c r="DN28" s="644"/>
      <c r="DO28" s="644"/>
      <c r="DP28" s="644"/>
      <c r="DQ28" s="644"/>
      <c r="DR28" s="644"/>
      <c r="DS28" s="644"/>
      <c r="DT28" s="644"/>
      <c r="DU28" s="644"/>
      <c r="DV28" s="645"/>
      <c r="DW28" s="646">
        <v>18.3</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870481</v>
      </c>
      <c r="S29" s="644"/>
      <c r="T29" s="644"/>
      <c r="U29" s="644"/>
      <c r="V29" s="644"/>
      <c r="W29" s="644"/>
      <c r="X29" s="644"/>
      <c r="Y29" s="645"/>
      <c r="Z29" s="703">
        <v>6.8</v>
      </c>
      <c r="AA29" s="703"/>
      <c r="AB29" s="703"/>
      <c r="AC29" s="703"/>
      <c r="AD29" s="704" t="s">
        <v>226</v>
      </c>
      <c r="AE29" s="704"/>
      <c r="AF29" s="704"/>
      <c r="AG29" s="704"/>
      <c r="AH29" s="704"/>
      <c r="AI29" s="704"/>
      <c r="AJ29" s="704"/>
      <c r="AK29" s="704"/>
      <c r="AL29" s="646" t="s">
        <v>226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1688927</v>
      </c>
      <c r="CS29" s="642"/>
      <c r="CT29" s="642"/>
      <c r="CU29" s="642"/>
      <c r="CV29" s="642"/>
      <c r="CW29" s="642"/>
      <c r="CX29" s="642"/>
      <c r="CY29" s="643"/>
      <c r="CZ29" s="646">
        <v>13.5</v>
      </c>
      <c r="DA29" s="675"/>
      <c r="DB29" s="675"/>
      <c r="DC29" s="676"/>
      <c r="DD29" s="649">
        <v>1631951</v>
      </c>
      <c r="DE29" s="642"/>
      <c r="DF29" s="642"/>
      <c r="DG29" s="642"/>
      <c r="DH29" s="642"/>
      <c r="DI29" s="642"/>
      <c r="DJ29" s="642"/>
      <c r="DK29" s="643"/>
      <c r="DL29" s="649">
        <v>1371118</v>
      </c>
      <c r="DM29" s="642"/>
      <c r="DN29" s="642"/>
      <c r="DO29" s="642"/>
      <c r="DP29" s="642"/>
      <c r="DQ29" s="642"/>
      <c r="DR29" s="642"/>
      <c r="DS29" s="642"/>
      <c r="DT29" s="642"/>
      <c r="DU29" s="642"/>
      <c r="DV29" s="643"/>
      <c r="DW29" s="646">
        <v>18.3</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839862</v>
      </c>
      <c r="S30" s="644"/>
      <c r="T30" s="644"/>
      <c r="U30" s="644"/>
      <c r="V30" s="644"/>
      <c r="W30" s="644"/>
      <c r="X30" s="644"/>
      <c r="Y30" s="645"/>
      <c r="Z30" s="703">
        <v>6.6</v>
      </c>
      <c r="AA30" s="703"/>
      <c r="AB30" s="703"/>
      <c r="AC30" s="703"/>
      <c r="AD30" s="704">
        <v>3060</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98.8</v>
      </c>
      <c r="BH30" s="722"/>
      <c r="BI30" s="722"/>
      <c r="BJ30" s="722"/>
      <c r="BK30" s="722"/>
      <c r="BL30" s="722"/>
      <c r="BM30" s="723">
        <v>93.1</v>
      </c>
      <c r="BN30" s="722"/>
      <c r="BO30" s="722"/>
      <c r="BP30" s="722"/>
      <c r="BQ30" s="724"/>
      <c r="BR30" s="721">
        <v>98.7</v>
      </c>
      <c r="BS30" s="722"/>
      <c r="BT30" s="722"/>
      <c r="BU30" s="722"/>
      <c r="BV30" s="722"/>
      <c r="BW30" s="722"/>
      <c r="BX30" s="723">
        <v>92.3</v>
      </c>
      <c r="BY30" s="722"/>
      <c r="BZ30" s="722"/>
      <c r="CA30" s="722"/>
      <c r="CB30" s="724"/>
      <c r="CD30" s="727"/>
      <c r="CE30" s="728"/>
      <c r="CF30" s="685" t="s">
        <v>304</v>
      </c>
      <c r="CG30" s="682"/>
      <c r="CH30" s="682"/>
      <c r="CI30" s="682"/>
      <c r="CJ30" s="682"/>
      <c r="CK30" s="682"/>
      <c r="CL30" s="682"/>
      <c r="CM30" s="682"/>
      <c r="CN30" s="682"/>
      <c r="CO30" s="682"/>
      <c r="CP30" s="682"/>
      <c r="CQ30" s="683"/>
      <c r="CR30" s="641">
        <v>1487014</v>
      </c>
      <c r="CS30" s="644"/>
      <c r="CT30" s="644"/>
      <c r="CU30" s="644"/>
      <c r="CV30" s="644"/>
      <c r="CW30" s="644"/>
      <c r="CX30" s="644"/>
      <c r="CY30" s="645"/>
      <c r="CZ30" s="646">
        <v>11.9</v>
      </c>
      <c r="DA30" s="675"/>
      <c r="DB30" s="675"/>
      <c r="DC30" s="676"/>
      <c r="DD30" s="649">
        <v>1430429</v>
      </c>
      <c r="DE30" s="644"/>
      <c r="DF30" s="644"/>
      <c r="DG30" s="644"/>
      <c r="DH30" s="644"/>
      <c r="DI30" s="644"/>
      <c r="DJ30" s="644"/>
      <c r="DK30" s="645"/>
      <c r="DL30" s="649">
        <v>1172034</v>
      </c>
      <c r="DM30" s="644"/>
      <c r="DN30" s="644"/>
      <c r="DO30" s="644"/>
      <c r="DP30" s="644"/>
      <c r="DQ30" s="644"/>
      <c r="DR30" s="644"/>
      <c r="DS30" s="644"/>
      <c r="DT30" s="644"/>
      <c r="DU30" s="644"/>
      <c r="DV30" s="645"/>
      <c r="DW30" s="646">
        <v>15.6</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100922</v>
      </c>
      <c r="S31" s="644"/>
      <c r="T31" s="644"/>
      <c r="U31" s="644"/>
      <c r="V31" s="644"/>
      <c r="W31" s="644"/>
      <c r="X31" s="644"/>
      <c r="Y31" s="645"/>
      <c r="Z31" s="703">
        <v>0.8</v>
      </c>
      <c r="AA31" s="703"/>
      <c r="AB31" s="703"/>
      <c r="AC31" s="703"/>
      <c r="AD31" s="704" t="s">
        <v>226</v>
      </c>
      <c r="AE31" s="704"/>
      <c r="AF31" s="704"/>
      <c r="AG31" s="704"/>
      <c r="AH31" s="704"/>
      <c r="AI31" s="704"/>
      <c r="AJ31" s="704"/>
      <c r="AK31" s="704"/>
      <c r="AL31" s="646" t="s">
        <v>122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98.7</v>
      </c>
      <c r="BH31" s="642"/>
      <c r="BI31" s="642"/>
      <c r="BJ31" s="642"/>
      <c r="BK31" s="642"/>
      <c r="BL31" s="642"/>
      <c r="BM31" s="647">
        <v>93.1</v>
      </c>
      <c r="BN31" s="720"/>
      <c r="BO31" s="720"/>
      <c r="BP31" s="720"/>
      <c r="BQ31" s="681"/>
      <c r="BR31" s="719">
        <v>98.5</v>
      </c>
      <c r="BS31" s="642"/>
      <c r="BT31" s="642"/>
      <c r="BU31" s="642"/>
      <c r="BV31" s="642"/>
      <c r="BW31" s="642"/>
      <c r="BX31" s="647">
        <v>92.7</v>
      </c>
      <c r="BY31" s="720"/>
      <c r="BZ31" s="720"/>
      <c r="CA31" s="720"/>
      <c r="CB31" s="681"/>
      <c r="CD31" s="727"/>
      <c r="CE31" s="728"/>
      <c r="CF31" s="685" t="s">
        <v>308</v>
      </c>
      <c r="CG31" s="682"/>
      <c r="CH31" s="682"/>
      <c r="CI31" s="682"/>
      <c r="CJ31" s="682"/>
      <c r="CK31" s="682"/>
      <c r="CL31" s="682"/>
      <c r="CM31" s="682"/>
      <c r="CN31" s="682"/>
      <c r="CO31" s="682"/>
      <c r="CP31" s="682"/>
      <c r="CQ31" s="683"/>
      <c r="CR31" s="641">
        <v>201913</v>
      </c>
      <c r="CS31" s="642"/>
      <c r="CT31" s="642"/>
      <c r="CU31" s="642"/>
      <c r="CV31" s="642"/>
      <c r="CW31" s="642"/>
      <c r="CX31" s="642"/>
      <c r="CY31" s="643"/>
      <c r="CZ31" s="646">
        <v>1.6</v>
      </c>
      <c r="DA31" s="675"/>
      <c r="DB31" s="675"/>
      <c r="DC31" s="676"/>
      <c r="DD31" s="649">
        <v>201522</v>
      </c>
      <c r="DE31" s="642"/>
      <c r="DF31" s="642"/>
      <c r="DG31" s="642"/>
      <c r="DH31" s="642"/>
      <c r="DI31" s="642"/>
      <c r="DJ31" s="642"/>
      <c r="DK31" s="643"/>
      <c r="DL31" s="649">
        <v>199084</v>
      </c>
      <c r="DM31" s="642"/>
      <c r="DN31" s="642"/>
      <c r="DO31" s="642"/>
      <c r="DP31" s="642"/>
      <c r="DQ31" s="642"/>
      <c r="DR31" s="642"/>
      <c r="DS31" s="642"/>
      <c r="DT31" s="642"/>
      <c r="DU31" s="642"/>
      <c r="DV31" s="643"/>
      <c r="DW31" s="646">
        <v>2.7</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665437</v>
      </c>
      <c r="S32" s="644"/>
      <c r="T32" s="644"/>
      <c r="U32" s="644"/>
      <c r="V32" s="644"/>
      <c r="W32" s="644"/>
      <c r="X32" s="644"/>
      <c r="Y32" s="645"/>
      <c r="Z32" s="703">
        <v>5.2</v>
      </c>
      <c r="AA32" s="703"/>
      <c r="AB32" s="703"/>
      <c r="AC32" s="703"/>
      <c r="AD32" s="704" t="s">
        <v>122</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98.8</v>
      </c>
      <c r="BH32" s="657"/>
      <c r="BI32" s="657"/>
      <c r="BJ32" s="657"/>
      <c r="BK32" s="657"/>
      <c r="BL32" s="657"/>
      <c r="BM32" s="701">
        <v>92</v>
      </c>
      <c r="BN32" s="657"/>
      <c r="BO32" s="657"/>
      <c r="BP32" s="657"/>
      <c r="BQ32" s="694"/>
      <c r="BR32" s="718">
        <v>98.6</v>
      </c>
      <c r="BS32" s="657"/>
      <c r="BT32" s="657"/>
      <c r="BU32" s="657"/>
      <c r="BV32" s="657"/>
      <c r="BW32" s="657"/>
      <c r="BX32" s="701">
        <v>90.7</v>
      </c>
      <c r="BY32" s="657"/>
      <c r="BZ32" s="657"/>
      <c r="CA32" s="657"/>
      <c r="CB32" s="694"/>
      <c r="CD32" s="729"/>
      <c r="CE32" s="730"/>
      <c r="CF32" s="685" t="s">
        <v>311</v>
      </c>
      <c r="CG32" s="682"/>
      <c r="CH32" s="682"/>
      <c r="CI32" s="682"/>
      <c r="CJ32" s="682"/>
      <c r="CK32" s="682"/>
      <c r="CL32" s="682"/>
      <c r="CM32" s="682"/>
      <c r="CN32" s="682"/>
      <c r="CO32" s="682"/>
      <c r="CP32" s="682"/>
      <c r="CQ32" s="683"/>
      <c r="CR32" s="641">
        <v>137</v>
      </c>
      <c r="CS32" s="644"/>
      <c r="CT32" s="644"/>
      <c r="CU32" s="644"/>
      <c r="CV32" s="644"/>
      <c r="CW32" s="644"/>
      <c r="CX32" s="644"/>
      <c r="CY32" s="645"/>
      <c r="CZ32" s="646">
        <v>0</v>
      </c>
      <c r="DA32" s="675"/>
      <c r="DB32" s="675"/>
      <c r="DC32" s="676"/>
      <c r="DD32" s="649">
        <v>137</v>
      </c>
      <c r="DE32" s="644"/>
      <c r="DF32" s="644"/>
      <c r="DG32" s="644"/>
      <c r="DH32" s="644"/>
      <c r="DI32" s="644"/>
      <c r="DJ32" s="644"/>
      <c r="DK32" s="645"/>
      <c r="DL32" s="649">
        <v>137</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240728</v>
      </c>
      <c r="S33" s="644"/>
      <c r="T33" s="644"/>
      <c r="U33" s="644"/>
      <c r="V33" s="644"/>
      <c r="W33" s="644"/>
      <c r="X33" s="644"/>
      <c r="Y33" s="645"/>
      <c r="Z33" s="703">
        <v>1.9</v>
      </c>
      <c r="AA33" s="703"/>
      <c r="AB33" s="703"/>
      <c r="AC33" s="703"/>
      <c r="AD33" s="704" t="s">
        <v>226</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6348494</v>
      </c>
      <c r="CS33" s="642"/>
      <c r="CT33" s="642"/>
      <c r="CU33" s="642"/>
      <c r="CV33" s="642"/>
      <c r="CW33" s="642"/>
      <c r="CX33" s="642"/>
      <c r="CY33" s="643"/>
      <c r="CZ33" s="646">
        <v>50.7</v>
      </c>
      <c r="DA33" s="675"/>
      <c r="DB33" s="675"/>
      <c r="DC33" s="676"/>
      <c r="DD33" s="649">
        <v>4699275</v>
      </c>
      <c r="DE33" s="642"/>
      <c r="DF33" s="642"/>
      <c r="DG33" s="642"/>
      <c r="DH33" s="642"/>
      <c r="DI33" s="642"/>
      <c r="DJ33" s="642"/>
      <c r="DK33" s="643"/>
      <c r="DL33" s="649">
        <v>3985302</v>
      </c>
      <c r="DM33" s="642"/>
      <c r="DN33" s="642"/>
      <c r="DO33" s="642"/>
      <c r="DP33" s="642"/>
      <c r="DQ33" s="642"/>
      <c r="DR33" s="642"/>
      <c r="DS33" s="642"/>
      <c r="DT33" s="642"/>
      <c r="DU33" s="642"/>
      <c r="DV33" s="643"/>
      <c r="DW33" s="646">
        <v>53.2</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109401</v>
      </c>
      <c r="S34" s="644"/>
      <c r="T34" s="644"/>
      <c r="U34" s="644"/>
      <c r="V34" s="644"/>
      <c r="W34" s="644"/>
      <c r="X34" s="644"/>
      <c r="Y34" s="645"/>
      <c r="Z34" s="703">
        <v>0.9</v>
      </c>
      <c r="AA34" s="703"/>
      <c r="AB34" s="703"/>
      <c r="AC34" s="703"/>
      <c r="AD34" s="704">
        <v>13</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1823458</v>
      </c>
      <c r="CS34" s="644"/>
      <c r="CT34" s="644"/>
      <c r="CU34" s="644"/>
      <c r="CV34" s="644"/>
      <c r="CW34" s="644"/>
      <c r="CX34" s="644"/>
      <c r="CY34" s="645"/>
      <c r="CZ34" s="646">
        <v>14.5</v>
      </c>
      <c r="DA34" s="675"/>
      <c r="DB34" s="675"/>
      <c r="DC34" s="676"/>
      <c r="DD34" s="649">
        <v>1446557</v>
      </c>
      <c r="DE34" s="644"/>
      <c r="DF34" s="644"/>
      <c r="DG34" s="644"/>
      <c r="DH34" s="644"/>
      <c r="DI34" s="644"/>
      <c r="DJ34" s="644"/>
      <c r="DK34" s="645"/>
      <c r="DL34" s="649">
        <v>1253724</v>
      </c>
      <c r="DM34" s="644"/>
      <c r="DN34" s="644"/>
      <c r="DO34" s="644"/>
      <c r="DP34" s="644"/>
      <c r="DQ34" s="644"/>
      <c r="DR34" s="644"/>
      <c r="DS34" s="644"/>
      <c r="DT34" s="644"/>
      <c r="DU34" s="644"/>
      <c r="DV34" s="645"/>
      <c r="DW34" s="646">
        <v>16.7</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831050</v>
      </c>
      <c r="S35" s="644"/>
      <c r="T35" s="644"/>
      <c r="U35" s="644"/>
      <c r="V35" s="644"/>
      <c r="W35" s="644"/>
      <c r="X35" s="644"/>
      <c r="Y35" s="645"/>
      <c r="Z35" s="703">
        <v>6.5</v>
      </c>
      <c r="AA35" s="703"/>
      <c r="AB35" s="703"/>
      <c r="AC35" s="703"/>
      <c r="AD35" s="704" t="s">
        <v>226</v>
      </c>
      <c r="AE35" s="704"/>
      <c r="AF35" s="704"/>
      <c r="AG35" s="704"/>
      <c r="AH35" s="704"/>
      <c r="AI35" s="704"/>
      <c r="AJ35" s="704"/>
      <c r="AK35" s="704"/>
      <c r="AL35" s="646" t="s">
        <v>132</v>
      </c>
      <c r="AM35" s="647"/>
      <c r="AN35" s="647"/>
      <c r="AO35" s="705"/>
      <c r="AP35" s="214"/>
      <c r="AQ35" s="709" t="s">
        <v>319</v>
      </c>
      <c r="AR35" s="710"/>
      <c r="AS35" s="710"/>
      <c r="AT35" s="710"/>
      <c r="AU35" s="710"/>
      <c r="AV35" s="710"/>
      <c r="AW35" s="710"/>
      <c r="AX35" s="710"/>
      <c r="AY35" s="711"/>
      <c r="AZ35" s="706">
        <v>2187508</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-19018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63514</v>
      </c>
      <c r="CS35" s="642"/>
      <c r="CT35" s="642"/>
      <c r="CU35" s="642"/>
      <c r="CV35" s="642"/>
      <c r="CW35" s="642"/>
      <c r="CX35" s="642"/>
      <c r="CY35" s="643"/>
      <c r="CZ35" s="646">
        <v>0.5</v>
      </c>
      <c r="DA35" s="675"/>
      <c r="DB35" s="675"/>
      <c r="DC35" s="676"/>
      <c r="DD35" s="649">
        <v>43293</v>
      </c>
      <c r="DE35" s="642"/>
      <c r="DF35" s="642"/>
      <c r="DG35" s="642"/>
      <c r="DH35" s="642"/>
      <c r="DI35" s="642"/>
      <c r="DJ35" s="642"/>
      <c r="DK35" s="643"/>
      <c r="DL35" s="649">
        <v>43225</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323</v>
      </c>
      <c r="AR36" s="679"/>
      <c r="AS36" s="679"/>
      <c r="AT36" s="679"/>
      <c r="AU36" s="679"/>
      <c r="AV36" s="679"/>
      <c r="AW36" s="679"/>
      <c r="AX36" s="679"/>
      <c r="AY36" s="680"/>
      <c r="AZ36" s="641">
        <v>822312</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-175789</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1652960</v>
      </c>
      <c r="CS36" s="644"/>
      <c r="CT36" s="644"/>
      <c r="CU36" s="644"/>
      <c r="CV36" s="644"/>
      <c r="CW36" s="644"/>
      <c r="CX36" s="644"/>
      <c r="CY36" s="645"/>
      <c r="CZ36" s="646">
        <v>13.2</v>
      </c>
      <c r="DA36" s="675"/>
      <c r="DB36" s="675"/>
      <c r="DC36" s="676"/>
      <c r="DD36" s="649">
        <v>1429397</v>
      </c>
      <c r="DE36" s="644"/>
      <c r="DF36" s="644"/>
      <c r="DG36" s="644"/>
      <c r="DH36" s="644"/>
      <c r="DI36" s="644"/>
      <c r="DJ36" s="644"/>
      <c r="DK36" s="645"/>
      <c r="DL36" s="649">
        <v>1076058</v>
      </c>
      <c r="DM36" s="644"/>
      <c r="DN36" s="644"/>
      <c r="DO36" s="644"/>
      <c r="DP36" s="644"/>
      <c r="DQ36" s="644"/>
      <c r="DR36" s="644"/>
      <c r="DS36" s="644"/>
      <c r="DT36" s="644"/>
      <c r="DU36" s="644"/>
      <c r="DV36" s="645"/>
      <c r="DW36" s="646">
        <v>14.4</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385050</v>
      </c>
      <c r="S37" s="644"/>
      <c r="T37" s="644"/>
      <c r="U37" s="644"/>
      <c r="V37" s="644"/>
      <c r="W37" s="644"/>
      <c r="X37" s="644"/>
      <c r="Y37" s="645"/>
      <c r="Z37" s="703">
        <v>3</v>
      </c>
      <c r="AA37" s="703"/>
      <c r="AB37" s="703"/>
      <c r="AC37" s="703"/>
      <c r="AD37" s="704" t="s">
        <v>226</v>
      </c>
      <c r="AE37" s="704"/>
      <c r="AF37" s="704"/>
      <c r="AG37" s="704"/>
      <c r="AH37" s="704"/>
      <c r="AI37" s="704"/>
      <c r="AJ37" s="704"/>
      <c r="AK37" s="704"/>
      <c r="AL37" s="646" t="s">
        <v>226</v>
      </c>
      <c r="AM37" s="647"/>
      <c r="AN37" s="647"/>
      <c r="AO37" s="705"/>
      <c r="AQ37" s="678" t="s">
        <v>327</v>
      </c>
      <c r="AR37" s="679"/>
      <c r="AS37" s="679"/>
      <c r="AT37" s="679"/>
      <c r="AU37" s="679"/>
      <c r="AV37" s="679"/>
      <c r="AW37" s="679"/>
      <c r="AX37" s="679"/>
      <c r="AY37" s="680"/>
      <c r="AZ37" s="641">
        <v>189982</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3962</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935066</v>
      </c>
      <c r="CS37" s="642"/>
      <c r="CT37" s="642"/>
      <c r="CU37" s="642"/>
      <c r="CV37" s="642"/>
      <c r="CW37" s="642"/>
      <c r="CX37" s="642"/>
      <c r="CY37" s="643"/>
      <c r="CZ37" s="646">
        <v>7.5</v>
      </c>
      <c r="DA37" s="675"/>
      <c r="DB37" s="675"/>
      <c r="DC37" s="676"/>
      <c r="DD37" s="649">
        <v>935066</v>
      </c>
      <c r="DE37" s="642"/>
      <c r="DF37" s="642"/>
      <c r="DG37" s="642"/>
      <c r="DH37" s="642"/>
      <c r="DI37" s="642"/>
      <c r="DJ37" s="642"/>
      <c r="DK37" s="643"/>
      <c r="DL37" s="649">
        <v>739401</v>
      </c>
      <c r="DM37" s="642"/>
      <c r="DN37" s="642"/>
      <c r="DO37" s="642"/>
      <c r="DP37" s="642"/>
      <c r="DQ37" s="642"/>
      <c r="DR37" s="642"/>
      <c r="DS37" s="642"/>
      <c r="DT37" s="642"/>
      <c r="DU37" s="642"/>
      <c r="DV37" s="643"/>
      <c r="DW37" s="646">
        <v>9.9</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12785437</v>
      </c>
      <c r="S38" s="693"/>
      <c r="T38" s="693"/>
      <c r="U38" s="693"/>
      <c r="V38" s="693"/>
      <c r="W38" s="693"/>
      <c r="X38" s="693"/>
      <c r="Y38" s="698"/>
      <c r="Z38" s="699">
        <v>100</v>
      </c>
      <c r="AA38" s="699"/>
      <c r="AB38" s="699"/>
      <c r="AC38" s="699"/>
      <c r="AD38" s="700">
        <v>7104583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17496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6943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1997526</v>
      </c>
      <c r="CS38" s="644"/>
      <c r="CT38" s="644"/>
      <c r="CU38" s="644"/>
      <c r="CV38" s="644"/>
      <c r="CW38" s="644"/>
      <c r="CX38" s="644"/>
      <c r="CY38" s="645"/>
      <c r="CZ38" s="646">
        <v>15.9</v>
      </c>
      <c r="DA38" s="675"/>
      <c r="DB38" s="675"/>
      <c r="DC38" s="676"/>
      <c r="DD38" s="649">
        <v>1766032</v>
      </c>
      <c r="DE38" s="644"/>
      <c r="DF38" s="644"/>
      <c r="DG38" s="644"/>
      <c r="DH38" s="644"/>
      <c r="DI38" s="644"/>
      <c r="DJ38" s="644"/>
      <c r="DK38" s="645"/>
      <c r="DL38" s="649">
        <v>1612295</v>
      </c>
      <c r="DM38" s="644"/>
      <c r="DN38" s="644"/>
      <c r="DO38" s="644"/>
      <c r="DP38" s="644"/>
      <c r="DQ38" s="644"/>
      <c r="DR38" s="644"/>
      <c r="DS38" s="644"/>
      <c r="DT38" s="644"/>
      <c r="DU38" s="644"/>
      <c r="DV38" s="645"/>
      <c r="DW38" s="646">
        <v>21.5</v>
      </c>
      <c r="DX38" s="675"/>
      <c r="DY38" s="675"/>
      <c r="DZ38" s="675"/>
      <c r="EA38" s="675"/>
      <c r="EB38" s="675"/>
      <c r="EC38" s="677"/>
    </row>
    <row r="39" spans="2:133" ht="11.25" customHeight="1">
      <c r="AQ39" s="678" t="s">
        <v>334</v>
      </c>
      <c r="AR39" s="679"/>
      <c r="AS39" s="679"/>
      <c r="AT39" s="679"/>
      <c r="AU39" s="679"/>
      <c r="AV39" s="679"/>
      <c r="AW39" s="679"/>
      <c r="AX39" s="679"/>
      <c r="AY39" s="680"/>
      <c r="AZ39" s="641" t="s">
        <v>226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741294</v>
      </c>
      <c r="CS39" s="642"/>
      <c r="CT39" s="642"/>
      <c r="CU39" s="642"/>
      <c r="CV39" s="642"/>
      <c r="CW39" s="642"/>
      <c r="CX39" s="642"/>
      <c r="CY39" s="643"/>
      <c r="CZ39" s="646">
        <v>5.9</v>
      </c>
      <c r="DA39" s="675"/>
      <c r="DB39" s="675"/>
      <c r="DC39" s="676"/>
      <c r="DD39" s="649">
        <v>13136</v>
      </c>
      <c r="DE39" s="642"/>
      <c r="DF39" s="642"/>
      <c r="DG39" s="642"/>
      <c r="DH39" s="642"/>
      <c r="DI39" s="642"/>
      <c r="DJ39" s="642"/>
      <c r="DK39" s="643"/>
      <c r="DL39" s="649" t="s">
        <v>132</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338</v>
      </c>
      <c r="AR40" s="679"/>
      <c r="AS40" s="679"/>
      <c r="AT40" s="679"/>
      <c r="AU40" s="679"/>
      <c r="AV40" s="679"/>
      <c r="AW40" s="679"/>
      <c r="AX40" s="679"/>
      <c r="AY40" s="680"/>
      <c r="AZ40" s="641">
        <v>347432</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121</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69742</v>
      </c>
      <c r="CS40" s="644"/>
      <c r="CT40" s="644"/>
      <c r="CU40" s="644"/>
      <c r="CV40" s="644"/>
      <c r="CW40" s="644"/>
      <c r="CX40" s="644"/>
      <c r="CY40" s="645"/>
      <c r="CZ40" s="646">
        <v>0.6</v>
      </c>
      <c r="DA40" s="675"/>
      <c r="DB40" s="675"/>
      <c r="DC40" s="676"/>
      <c r="DD40" s="649">
        <v>860</v>
      </c>
      <c r="DE40" s="644"/>
      <c r="DF40" s="644"/>
      <c r="DG40" s="644"/>
      <c r="DH40" s="644"/>
      <c r="DI40" s="644"/>
      <c r="DJ40" s="644"/>
      <c r="DK40" s="645"/>
      <c r="DL40" s="649" t="s">
        <v>263</v>
      </c>
      <c r="DM40" s="644"/>
      <c r="DN40" s="644"/>
      <c r="DO40" s="644"/>
      <c r="DP40" s="644"/>
      <c r="DQ40" s="644"/>
      <c r="DR40" s="644"/>
      <c r="DS40" s="644"/>
      <c r="DT40" s="644"/>
      <c r="DU40" s="644"/>
      <c r="DV40" s="645"/>
      <c r="DW40" s="646" t="s">
        <v>226</v>
      </c>
      <c r="DX40" s="675"/>
      <c r="DY40" s="675"/>
      <c r="DZ40" s="675"/>
      <c r="EA40" s="675"/>
      <c r="EB40" s="675"/>
      <c r="EC40" s="677"/>
    </row>
    <row r="41" spans="2:133" ht="11.25" customHeight="1">
      <c r="AQ41" s="690" t="s">
        <v>341</v>
      </c>
      <c r="AR41" s="691"/>
      <c r="AS41" s="691"/>
      <c r="AT41" s="691"/>
      <c r="AU41" s="691"/>
      <c r="AV41" s="691"/>
      <c r="AW41" s="691"/>
      <c r="AX41" s="691"/>
      <c r="AY41" s="692"/>
      <c r="AZ41" s="656">
        <v>810286</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1075635</v>
      </c>
      <c r="CS42" s="644"/>
      <c r="CT42" s="644"/>
      <c r="CU42" s="644"/>
      <c r="CV42" s="644"/>
      <c r="CW42" s="644"/>
      <c r="CX42" s="644"/>
      <c r="CY42" s="645"/>
      <c r="CZ42" s="646">
        <v>8.6</v>
      </c>
      <c r="DA42" s="647"/>
      <c r="DB42" s="647"/>
      <c r="DC42" s="648"/>
      <c r="DD42" s="649">
        <v>339941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20239</v>
      </c>
      <c r="CS43" s="642"/>
      <c r="CT43" s="642"/>
      <c r="CU43" s="642"/>
      <c r="CV43" s="642"/>
      <c r="CW43" s="642"/>
      <c r="CX43" s="642"/>
      <c r="CY43" s="643"/>
      <c r="CZ43" s="646">
        <v>0.2</v>
      </c>
      <c r="DA43" s="675"/>
      <c r="DB43" s="675"/>
      <c r="DC43" s="676"/>
      <c r="DD43" s="649">
        <v>20239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1048798</v>
      </c>
      <c r="CS44" s="644"/>
      <c r="CT44" s="644"/>
      <c r="CU44" s="644"/>
      <c r="CV44" s="644"/>
      <c r="CW44" s="644"/>
      <c r="CX44" s="644"/>
      <c r="CY44" s="645"/>
      <c r="CZ44" s="646">
        <v>8.4</v>
      </c>
      <c r="DA44" s="647"/>
      <c r="DB44" s="647"/>
      <c r="DC44" s="648"/>
      <c r="DD44" s="649">
        <v>322552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369158</v>
      </c>
      <c r="CS45" s="642"/>
      <c r="CT45" s="642"/>
      <c r="CU45" s="642"/>
      <c r="CV45" s="642"/>
      <c r="CW45" s="642"/>
      <c r="CX45" s="642"/>
      <c r="CY45" s="643"/>
      <c r="CZ45" s="646">
        <v>2.9</v>
      </c>
      <c r="DA45" s="675"/>
      <c r="DB45" s="675"/>
      <c r="DC45" s="676"/>
      <c r="DD45" s="649">
        <v>47507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595410</v>
      </c>
      <c r="CS46" s="644"/>
      <c r="CT46" s="644"/>
      <c r="CU46" s="644"/>
      <c r="CV46" s="644"/>
      <c r="CW46" s="644"/>
      <c r="CX46" s="644"/>
      <c r="CY46" s="645"/>
      <c r="CZ46" s="646">
        <v>4.8</v>
      </c>
      <c r="DA46" s="647"/>
      <c r="DB46" s="647"/>
      <c r="DC46" s="648"/>
      <c r="DD46" s="649">
        <v>231819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26837</v>
      </c>
      <c r="CS47" s="642"/>
      <c r="CT47" s="642"/>
      <c r="CU47" s="642"/>
      <c r="CV47" s="642"/>
      <c r="CW47" s="642"/>
      <c r="CX47" s="642"/>
      <c r="CY47" s="643"/>
      <c r="CZ47" s="646">
        <v>0.2</v>
      </c>
      <c r="DA47" s="675"/>
      <c r="DB47" s="675"/>
      <c r="DC47" s="676"/>
      <c r="DD47" s="649">
        <v>17389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132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12533464</v>
      </c>
      <c r="CS49" s="657"/>
      <c r="CT49" s="657"/>
      <c r="CU49" s="657"/>
      <c r="CV49" s="657"/>
      <c r="CW49" s="657"/>
      <c r="CX49" s="657"/>
      <c r="CY49" s="658"/>
      <c r="CZ49" s="659">
        <v>100</v>
      </c>
      <c r="DA49" s="660"/>
      <c r="DB49" s="660"/>
      <c r="DC49" s="661"/>
      <c r="DD49" s="662">
        <v>8478250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W/HF/SDkQUK2VjRSTyuFy8nr8vC/VaOmuJoIYT63I6alnjtskE2VwcKuziYqkS1Wfj3IHzURkLOcKH/7I9X7IA==" saltValue="DFEkF7Q4k59jpq+hJibp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12770</v>
      </c>
      <c r="R7" s="1174"/>
      <c r="S7" s="1174"/>
      <c r="T7" s="1174"/>
      <c r="U7" s="1174"/>
      <c r="V7" s="1174">
        <v>12533</v>
      </c>
      <c r="W7" s="1174"/>
      <c r="X7" s="1174"/>
      <c r="Y7" s="1174"/>
      <c r="Z7" s="1174"/>
      <c r="AA7" s="1174">
        <v>238</v>
      </c>
      <c r="AB7" s="1174"/>
      <c r="AC7" s="1174"/>
      <c r="AD7" s="1174"/>
      <c r="AE7" s="1175"/>
      <c r="AF7" s="1176">
        <v>225</v>
      </c>
      <c r="AG7" s="1177"/>
      <c r="AH7" s="1177"/>
      <c r="AI7" s="1177"/>
      <c r="AJ7" s="1178"/>
      <c r="AK7" s="1160">
        <v>668</v>
      </c>
      <c r="AL7" s="1161"/>
      <c r="AM7" s="1161"/>
      <c r="AN7" s="1161"/>
      <c r="AO7" s="1161"/>
      <c r="AP7" s="1161">
        <v>16022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596</v>
      </c>
      <c r="BT7" s="1165"/>
      <c r="BU7" s="1165"/>
      <c r="BV7" s="1165"/>
      <c r="BW7" s="1165"/>
      <c r="BX7" s="1165"/>
      <c r="BY7" s="1165"/>
      <c r="BZ7" s="1165"/>
      <c r="CA7" s="1165"/>
      <c r="CB7" s="1165"/>
      <c r="CC7" s="1165"/>
      <c r="CD7" s="1165"/>
      <c r="CE7" s="1165"/>
      <c r="CF7" s="1165"/>
      <c r="CG7" s="1166"/>
      <c r="CH7" s="1157">
        <v>20</v>
      </c>
      <c r="CI7" s="1158"/>
      <c r="CJ7" s="1158"/>
      <c r="CK7" s="1158"/>
      <c r="CL7" s="1159"/>
      <c r="CM7" s="1157">
        <v>68</v>
      </c>
      <c r="CN7" s="1158"/>
      <c r="CO7" s="1158"/>
      <c r="CP7" s="1158"/>
      <c r="CQ7" s="1159"/>
      <c r="CR7" s="1157">
        <v>30</v>
      </c>
      <c r="CS7" s="1158"/>
      <c r="CT7" s="1158"/>
      <c r="CU7" s="1158"/>
      <c r="CV7" s="1159"/>
      <c r="CW7" s="1157" t="s">
        <v>604</v>
      </c>
      <c r="CX7" s="1158"/>
      <c r="CY7" s="1158"/>
      <c r="CZ7" s="1158"/>
      <c r="DA7" s="1159"/>
      <c r="DB7" s="1157" t="s">
        <v>605</v>
      </c>
      <c r="DC7" s="1158"/>
      <c r="DD7" s="1158"/>
      <c r="DE7" s="1158"/>
      <c r="DF7" s="1159"/>
      <c r="DG7" s="1157" t="s">
        <v>606</v>
      </c>
      <c r="DH7" s="1158"/>
      <c r="DI7" s="1158"/>
      <c r="DJ7" s="1158"/>
      <c r="DK7" s="1159"/>
      <c r="DL7" s="1157" t="s">
        <v>605</v>
      </c>
      <c r="DM7" s="1158"/>
      <c r="DN7" s="1158"/>
      <c r="DO7" s="1158"/>
      <c r="DP7" s="1159"/>
      <c r="DQ7" s="1157" t="s">
        <v>604</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18</v>
      </c>
      <c r="R8" s="1113"/>
      <c r="S8" s="1113"/>
      <c r="T8" s="1113"/>
      <c r="U8" s="1113"/>
      <c r="V8" s="1113">
        <v>4</v>
      </c>
      <c r="W8" s="1113"/>
      <c r="X8" s="1113"/>
      <c r="Y8" s="1113"/>
      <c r="Z8" s="1113"/>
      <c r="AA8" s="1113">
        <v>14</v>
      </c>
      <c r="AB8" s="1113"/>
      <c r="AC8" s="1113"/>
      <c r="AD8" s="1113"/>
      <c r="AE8" s="1114"/>
      <c r="AF8" s="1088">
        <v>14</v>
      </c>
      <c r="AG8" s="1089"/>
      <c r="AH8" s="1089"/>
      <c r="AI8" s="1089"/>
      <c r="AJ8" s="1090"/>
      <c r="AK8" s="1155" t="s">
        <v>575</v>
      </c>
      <c r="AL8" s="1156"/>
      <c r="AM8" s="1156"/>
      <c r="AN8" s="1156"/>
      <c r="AO8" s="1156"/>
      <c r="AP8" s="1156" t="s">
        <v>576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12785</v>
      </c>
      <c r="R23" s="1138"/>
      <c r="S23" s="1138"/>
      <c r="T23" s="1138"/>
      <c r="U23" s="1138"/>
      <c r="V23" s="1138">
        <v>12533</v>
      </c>
      <c r="W23" s="1138"/>
      <c r="X23" s="1138"/>
      <c r="Y23" s="1138"/>
      <c r="Z23" s="1138"/>
      <c r="AA23" s="1138">
        <v>252</v>
      </c>
      <c r="AB23" s="1138"/>
      <c r="AC23" s="1138"/>
      <c r="AD23" s="1138"/>
      <c r="AE23" s="1139"/>
      <c r="AF23" s="1140">
        <v>239</v>
      </c>
      <c r="AG23" s="1138"/>
      <c r="AH23" s="1138"/>
      <c r="AI23" s="1138"/>
      <c r="AJ23" s="1141"/>
      <c r="AK23" s="1142"/>
      <c r="AL23" s="1143"/>
      <c r="AM23" s="1143"/>
      <c r="AN23" s="1143"/>
      <c r="AO23" s="1143"/>
      <c r="AP23" s="1138">
        <v>16022</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3933</v>
      </c>
      <c r="R28" s="1123"/>
      <c r="S28" s="1123"/>
      <c r="T28" s="1123"/>
      <c r="U28" s="1123"/>
      <c r="V28" s="1123">
        <v>3952</v>
      </c>
      <c r="W28" s="1123"/>
      <c r="X28" s="1123"/>
      <c r="Y28" s="1123"/>
      <c r="Z28" s="1123"/>
      <c r="AA28" s="1123">
        <v>-19</v>
      </c>
      <c r="AB28" s="1123"/>
      <c r="AC28" s="1123"/>
      <c r="AD28" s="1123"/>
      <c r="AE28" s="1124"/>
      <c r="AF28" s="1125">
        <v>-19</v>
      </c>
      <c r="AG28" s="1123"/>
      <c r="AH28" s="1123"/>
      <c r="AI28" s="1123"/>
      <c r="AJ28" s="1126"/>
      <c r="AK28" s="1127">
        <v>347</v>
      </c>
      <c r="AL28" s="1115"/>
      <c r="AM28" s="1115"/>
      <c r="AN28" s="1115"/>
      <c r="AO28" s="1115"/>
      <c r="AP28" s="1115" t="s">
        <v>577</v>
      </c>
      <c r="AQ28" s="1115"/>
      <c r="AR28" s="1115"/>
      <c r="AS28" s="1115"/>
      <c r="AT28" s="1115"/>
      <c r="AU28" s="1115" t="s">
        <v>577</v>
      </c>
      <c r="AV28" s="1115"/>
      <c r="AW28" s="1115"/>
      <c r="AX28" s="1115"/>
      <c r="AY28" s="1115"/>
      <c r="AZ28" s="1116" t="s">
        <v>577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359</v>
      </c>
      <c r="R29" s="1113"/>
      <c r="S29" s="1113"/>
      <c r="T29" s="1113"/>
      <c r="U29" s="1113"/>
      <c r="V29" s="1113">
        <v>357</v>
      </c>
      <c r="W29" s="1113"/>
      <c r="X29" s="1113"/>
      <c r="Y29" s="1113"/>
      <c r="Z29" s="1113"/>
      <c r="AA29" s="1113">
        <v>3</v>
      </c>
      <c r="AB29" s="1113"/>
      <c r="AC29" s="1113"/>
      <c r="AD29" s="1113"/>
      <c r="AE29" s="1114"/>
      <c r="AF29" s="1088">
        <v>3</v>
      </c>
      <c r="AG29" s="1089"/>
      <c r="AH29" s="1089"/>
      <c r="AI29" s="1089"/>
      <c r="AJ29" s="1090"/>
      <c r="AK29" s="1049">
        <v>111</v>
      </c>
      <c r="AL29" s="1040"/>
      <c r="AM29" s="1040"/>
      <c r="AN29" s="1040"/>
      <c r="AO29" s="1040"/>
      <c r="AP29" s="1040" t="s">
        <v>577</v>
      </c>
      <c r="AQ29" s="1040"/>
      <c r="AR29" s="1040"/>
      <c r="AS29" s="1040"/>
      <c r="AT29" s="1040"/>
      <c r="AU29" s="1040" t="s">
        <v>577</v>
      </c>
      <c r="AV29" s="1040"/>
      <c r="AW29" s="1040"/>
      <c r="AX29" s="1040"/>
      <c r="AY29" s="1040"/>
      <c r="AZ29" s="1111" t="s">
        <v>577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431</v>
      </c>
      <c r="R30" s="1113"/>
      <c r="S30" s="1113"/>
      <c r="T30" s="1113"/>
      <c r="U30" s="1113"/>
      <c r="V30" s="1113">
        <v>424</v>
      </c>
      <c r="W30" s="1113"/>
      <c r="X30" s="1113"/>
      <c r="Y30" s="1113"/>
      <c r="Z30" s="1113"/>
      <c r="AA30" s="1113">
        <v>7</v>
      </c>
      <c r="AB30" s="1113"/>
      <c r="AC30" s="1113"/>
      <c r="AD30" s="1113"/>
      <c r="AE30" s="1114"/>
      <c r="AF30" s="1088">
        <v>430</v>
      </c>
      <c r="AG30" s="1089"/>
      <c r="AH30" s="1089"/>
      <c r="AI30" s="1089"/>
      <c r="AJ30" s="1090"/>
      <c r="AK30" s="1049">
        <v>179</v>
      </c>
      <c r="AL30" s="1040"/>
      <c r="AM30" s="1040"/>
      <c r="AN30" s="1040"/>
      <c r="AO30" s="1040"/>
      <c r="AP30" s="1040">
        <v>2724</v>
      </c>
      <c r="AQ30" s="1040"/>
      <c r="AR30" s="1040"/>
      <c r="AS30" s="1040"/>
      <c r="AT30" s="1040"/>
      <c r="AU30" s="1040">
        <v>2424</v>
      </c>
      <c r="AV30" s="1040"/>
      <c r="AW30" s="1040"/>
      <c r="AX30" s="1040"/>
      <c r="AY30" s="1040"/>
      <c r="AZ30" s="1111" t="s">
        <v>577</v>
      </c>
      <c r="BA30" s="1111"/>
      <c r="BB30" s="1111"/>
      <c r="BC30" s="1111"/>
      <c r="BD30" s="1111"/>
      <c r="BE30" s="1101" t="s">
        <v>396</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1230</v>
      </c>
      <c r="R31" s="1113"/>
      <c r="S31" s="1113"/>
      <c r="T31" s="1113"/>
      <c r="U31" s="1113"/>
      <c r="V31" s="1113">
        <v>1142</v>
      </c>
      <c r="W31" s="1113"/>
      <c r="X31" s="1113"/>
      <c r="Y31" s="1113"/>
      <c r="Z31" s="1113"/>
      <c r="AA31" s="1113">
        <v>88</v>
      </c>
      <c r="AB31" s="1113"/>
      <c r="AC31" s="1113"/>
      <c r="AD31" s="1113"/>
      <c r="AE31" s="1114"/>
      <c r="AF31" s="1088">
        <v>88</v>
      </c>
      <c r="AG31" s="1089"/>
      <c r="AH31" s="1089"/>
      <c r="AI31" s="1089"/>
      <c r="AJ31" s="1090"/>
      <c r="AK31" s="1049">
        <v>703</v>
      </c>
      <c r="AL31" s="1040"/>
      <c r="AM31" s="1040"/>
      <c r="AN31" s="1040"/>
      <c r="AO31" s="1040"/>
      <c r="AP31" s="1040">
        <v>10617</v>
      </c>
      <c r="AQ31" s="1040"/>
      <c r="AR31" s="1040"/>
      <c r="AS31" s="1040"/>
      <c r="AT31" s="1040"/>
      <c r="AU31" s="1040">
        <v>9099</v>
      </c>
      <c r="AV31" s="1040"/>
      <c r="AW31" s="1040"/>
      <c r="AX31" s="1040"/>
      <c r="AY31" s="1040"/>
      <c r="AZ31" s="1111" t="s">
        <v>577</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164</v>
      </c>
      <c r="R32" s="1113"/>
      <c r="S32" s="1113"/>
      <c r="T32" s="1113"/>
      <c r="U32" s="1113"/>
      <c r="V32" s="1113">
        <v>157</v>
      </c>
      <c r="W32" s="1113"/>
      <c r="X32" s="1113"/>
      <c r="Y32" s="1113"/>
      <c r="Z32" s="1113"/>
      <c r="AA32" s="1113">
        <v>7</v>
      </c>
      <c r="AB32" s="1113"/>
      <c r="AC32" s="1113"/>
      <c r="AD32" s="1113"/>
      <c r="AE32" s="1114"/>
      <c r="AF32" s="1088">
        <v>7</v>
      </c>
      <c r="AG32" s="1089"/>
      <c r="AH32" s="1089"/>
      <c r="AI32" s="1089"/>
      <c r="AJ32" s="1090"/>
      <c r="AK32" s="1049">
        <v>120</v>
      </c>
      <c r="AL32" s="1040"/>
      <c r="AM32" s="1040"/>
      <c r="AN32" s="1040"/>
      <c r="AO32" s="1040"/>
      <c r="AP32" s="1040">
        <v>755</v>
      </c>
      <c r="AQ32" s="1040"/>
      <c r="AR32" s="1040"/>
      <c r="AS32" s="1040"/>
      <c r="AT32" s="1040"/>
      <c r="AU32" s="1040">
        <v>705</v>
      </c>
      <c r="AV32" s="1040"/>
      <c r="AW32" s="1040"/>
      <c r="AX32" s="1040"/>
      <c r="AY32" s="1040"/>
      <c r="AZ32" s="1111" t="s">
        <v>578</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117</v>
      </c>
      <c r="R33" s="1113"/>
      <c r="S33" s="1113"/>
      <c r="T33" s="1113"/>
      <c r="U33" s="1113"/>
      <c r="V33" s="1113">
        <v>112</v>
      </c>
      <c r="W33" s="1113"/>
      <c r="X33" s="1113"/>
      <c r="Y33" s="1113"/>
      <c r="Z33" s="1113"/>
      <c r="AA33" s="1113">
        <v>5</v>
      </c>
      <c r="AB33" s="1113"/>
      <c r="AC33" s="1113"/>
      <c r="AD33" s="1113"/>
      <c r="AE33" s="1114"/>
      <c r="AF33" s="1088">
        <v>5</v>
      </c>
      <c r="AG33" s="1089"/>
      <c r="AH33" s="1089"/>
      <c r="AI33" s="1089"/>
      <c r="AJ33" s="1090"/>
      <c r="AK33" s="1049">
        <v>17</v>
      </c>
      <c r="AL33" s="1040"/>
      <c r="AM33" s="1040"/>
      <c r="AN33" s="1040"/>
      <c r="AO33" s="1040"/>
      <c r="AP33" s="1040" t="s">
        <v>577</v>
      </c>
      <c r="AQ33" s="1040"/>
      <c r="AR33" s="1040"/>
      <c r="AS33" s="1040"/>
      <c r="AT33" s="1040"/>
      <c r="AU33" s="1040" t="s">
        <v>577</v>
      </c>
      <c r="AV33" s="1040"/>
      <c r="AW33" s="1040"/>
      <c r="AX33" s="1040"/>
      <c r="AY33" s="1040"/>
      <c r="AZ33" s="1111" t="s">
        <v>577</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514</v>
      </c>
      <c r="AG63" s="1028"/>
      <c r="AH63" s="1028"/>
      <c r="AI63" s="1028"/>
      <c r="AJ63" s="1099"/>
      <c r="AK63" s="1100"/>
      <c r="AL63" s="1032"/>
      <c r="AM63" s="1032"/>
      <c r="AN63" s="1032"/>
      <c r="AO63" s="1032"/>
      <c r="AP63" s="1028">
        <v>14096</v>
      </c>
      <c r="AQ63" s="1028"/>
      <c r="AR63" s="1028"/>
      <c r="AS63" s="1028"/>
      <c r="AT63" s="1028"/>
      <c r="AU63" s="1028">
        <v>12228</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579</v>
      </c>
      <c r="C68" s="1055"/>
      <c r="D68" s="1055"/>
      <c r="E68" s="1055"/>
      <c r="F68" s="1055"/>
      <c r="G68" s="1055"/>
      <c r="H68" s="1055"/>
      <c r="I68" s="1055"/>
      <c r="J68" s="1055"/>
      <c r="K68" s="1055"/>
      <c r="L68" s="1055"/>
      <c r="M68" s="1055"/>
      <c r="N68" s="1055"/>
      <c r="O68" s="1055"/>
      <c r="P68" s="1056"/>
      <c r="Q68" s="1057">
        <v>146</v>
      </c>
      <c r="R68" s="1051"/>
      <c r="S68" s="1051"/>
      <c r="T68" s="1051"/>
      <c r="U68" s="1051"/>
      <c r="V68" s="1051">
        <v>141</v>
      </c>
      <c r="W68" s="1051"/>
      <c r="X68" s="1051"/>
      <c r="Y68" s="1051"/>
      <c r="Z68" s="1051"/>
      <c r="AA68" s="1051">
        <v>5</v>
      </c>
      <c r="AB68" s="1051"/>
      <c r="AC68" s="1051"/>
      <c r="AD68" s="1051"/>
      <c r="AE68" s="1051"/>
      <c r="AF68" s="1051">
        <v>5</v>
      </c>
      <c r="AG68" s="1051"/>
      <c r="AH68" s="1051"/>
      <c r="AI68" s="1051"/>
      <c r="AJ68" s="1051"/>
      <c r="AK68" s="1051" t="s">
        <v>577</v>
      </c>
      <c r="AL68" s="1051"/>
      <c r="AM68" s="1051"/>
      <c r="AN68" s="1051"/>
      <c r="AO68" s="1051"/>
      <c r="AP68" s="1051" t="s">
        <v>577</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580</v>
      </c>
      <c r="C69" s="1044"/>
      <c r="D69" s="1044"/>
      <c r="E69" s="1044"/>
      <c r="F69" s="1044"/>
      <c r="G69" s="1044"/>
      <c r="H69" s="1044"/>
      <c r="I69" s="1044"/>
      <c r="J69" s="1044"/>
      <c r="K69" s="1044"/>
      <c r="L69" s="1044"/>
      <c r="M69" s="1044"/>
      <c r="N69" s="1044"/>
      <c r="O69" s="1044"/>
      <c r="P69" s="1045"/>
      <c r="Q69" s="1046">
        <v>1333</v>
      </c>
      <c r="R69" s="1040"/>
      <c r="S69" s="1040"/>
      <c r="T69" s="1040"/>
      <c r="U69" s="1040"/>
      <c r="V69" s="1040">
        <v>1280</v>
      </c>
      <c r="W69" s="1040"/>
      <c r="X69" s="1040"/>
      <c r="Y69" s="1040"/>
      <c r="Z69" s="1040"/>
      <c r="AA69" s="1040">
        <v>53</v>
      </c>
      <c r="AB69" s="1040"/>
      <c r="AC69" s="1040"/>
      <c r="AD69" s="1040"/>
      <c r="AE69" s="1040"/>
      <c r="AF69" s="1040">
        <v>45</v>
      </c>
      <c r="AG69" s="1040"/>
      <c r="AH69" s="1040"/>
      <c r="AI69" s="1040"/>
      <c r="AJ69" s="1040"/>
      <c r="AK69" s="1040" t="s">
        <v>577</v>
      </c>
      <c r="AL69" s="1040"/>
      <c r="AM69" s="1040"/>
      <c r="AN69" s="1040"/>
      <c r="AO69" s="1040"/>
      <c r="AP69" s="1040">
        <v>525</v>
      </c>
      <c r="AQ69" s="1040"/>
      <c r="AR69" s="1040"/>
      <c r="AS69" s="1040"/>
      <c r="AT69" s="1040"/>
      <c r="AU69" s="1040">
        <v>188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581</v>
      </c>
      <c r="C70" s="1044"/>
      <c r="D70" s="1044"/>
      <c r="E70" s="1044"/>
      <c r="F70" s="1044"/>
      <c r="G70" s="1044"/>
      <c r="H70" s="1044"/>
      <c r="I70" s="1044"/>
      <c r="J70" s="1044"/>
      <c r="K70" s="1044"/>
      <c r="L70" s="1044"/>
      <c r="M70" s="1044"/>
      <c r="N70" s="1044"/>
      <c r="O70" s="1044"/>
      <c r="P70" s="1045"/>
      <c r="Q70" s="1046">
        <v>2491</v>
      </c>
      <c r="R70" s="1040"/>
      <c r="S70" s="1040"/>
      <c r="T70" s="1040"/>
      <c r="U70" s="1040"/>
      <c r="V70" s="1040">
        <v>2237</v>
      </c>
      <c r="W70" s="1040"/>
      <c r="X70" s="1040"/>
      <c r="Y70" s="1040"/>
      <c r="Z70" s="1040"/>
      <c r="AA70" s="1040">
        <v>254</v>
      </c>
      <c r="AB70" s="1040"/>
      <c r="AC70" s="1040"/>
      <c r="AD70" s="1040"/>
      <c r="AE70" s="1040"/>
      <c r="AF70" s="1040">
        <v>176</v>
      </c>
      <c r="AG70" s="1040"/>
      <c r="AH70" s="1040"/>
      <c r="AI70" s="1040"/>
      <c r="AJ70" s="1040"/>
      <c r="AK70" s="1040">
        <v>304</v>
      </c>
      <c r="AL70" s="1040"/>
      <c r="AM70" s="1040"/>
      <c r="AN70" s="1040"/>
      <c r="AO70" s="1040"/>
      <c r="AP70" s="1040">
        <v>385</v>
      </c>
      <c r="AQ70" s="1040"/>
      <c r="AR70" s="1040"/>
      <c r="AS70" s="1040"/>
      <c r="AT70" s="1040"/>
      <c r="AU70" s="1040">
        <v>96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582</v>
      </c>
      <c r="C71" s="1044"/>
      <c r="D71" s="1044"/>
      <c r="E71" s="1044"/>
      <c r="F71" s="1044"/>
      <c r="G71" s="1044"/>
      <c r="H71" s="1044"/>
      <c r="I71" s="1044"/>
      <c r="J71" s="1044"/>
      <c r="K71" s="1044"/>
      <c r="L71" s="1044"/>
      <c r="M71" s="1044"/>
      <c r="N71" s="1044"/>
      <c r="O71" s="1044"/>
      <c r="P71" s="1045"/>
      <c r="Q71" s="1046">
        <v>296</v>
      </c>
      <c r="R71" s="1040"/>
      <c r="S71" s="1040"/>
      <c r="T71" s="1040"/>
      <c r="U71" s="1040"/>
      <c r="V71" s="1040">
        <v>269</v>
      </c>
      <c r="W71" s="1040"/>
      <c r="X71" s="1040"/>
      <c r="Y71" s="1040"/>
      <c r="Z71" s="1040"/>
      <c r="AA71" s="1040">
        <v>26</v>
      </c>
      <c r="AB71" s="1040"/>
      <c r="AC71" s="1040"/>
      <c r="AD71" s="1040"/>
      <c r="AE71" s="1040"/>
      <c r="AF71" s="1040">
        <v>26</v>
      </c>
      <c r="AG71" s="1040"/>
      <c r="AH71" s="1040"/>
      <c r="AI71" s="1040"/>
      <c r="AJ71" s="1040"/>
      <c r="AK71" s="1040" t="s">
        <v>577</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583</v>
      </c>
      <c r="C72" s="1044"/>
      <c r="D72" s="1044"/>
      <c r="E72" s="1044"/>
      <c r="F72" s="1044"/>
      <c r="G72" s="1044"/>
      <c r="H72" s="1044"/>
      <c r="I72" s="1044"/>
      <c r="J72" s="1044"/>
      <c r="K72" s="1044"/>
      <c r="L72" s="1044"/>
      <c r="M72" s="1044"/>
      <c r="N72" s="1044"/>
      <c r="O72" s="1044"/>
      <c r="P72" s="1045"/>
      <c r="Q72" s="1046">
        <v>1054</v>
      </c>
      <c r="R72" s="1040"/>
      <c r="S72" s="1040"/>
      <c r="T72" s="1040"/>
      <c r="U72" s="1040"/>
      <c r="V72" s="1040">
        <v>1025</v>
      </c>
      <c r="W72" s="1040"/>
      <c r="X72" s="1040"/>
      <c r="Y72" s="1040"/>
      <c r="Z72" s="1040"/>
      <c r="AA72" s="1040">
        <v>29</v>
      </c>
      <c r="AB72" s="1040"/>
      <c r="AC72" s="1040"/>
      <c r="AD72" s="1040"/>
      <c r="AE72" s="1040"/>
      <c r="AF72" s="1040">
        <v>29</v>
      </c>
      <c r="AG72" s="1040"/>
      <c r="AH72" s="1040"/>
      <c r="AI72" s="1040"/>
      <c r="AJ72" s="1040"/>
      <c r="AK72" s="1040" t="s">
        <v>577</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584</v>
      </c>
      <c r="C73" s="1044"/>
      <c r="D73" s="1044"/>
      <c r="E73" s="1044"/>
      <c r="F73" s="1044"/>
      <c r="G73" s="1044"/>
      <c r="H73" s="1044"/>
      <c r="I73" s="1044"/>
      <c r="J73" s="1044"/>
      <c r="K73" s="1044"/>
      <c r="L73" s="1044"/>
      <c r="M73" s="1044"/>
      <c r="N73" s="1044"/>
      <c r="O73" s="1044"/>
      <c r="P73" s="1045"/>
      <c r="Q73" s="1046">
        <v>68421</v>
      </c>
      <c r="R73" s="1040"/>
      <c r="S73" s="1040"/>
      <c r="T73" s="1040"/>
      <c r="U73" s="1040"/>
      <c r="V73" s="1040">
        <v>65798</v>
      </c>
      <c r="W73" s="1040"/>
      <c r="X73" s="1040"/>
      <c r="Y73" s="1040"/>
      <c r="Z73" s="1040"/>
      <c r="AA73" s="1040">
        <v>2623</v>
      </c>
      <c r="AB73" s="1040"/>
      <c r="AC73" s="1040"/>
      <c r="AD73" s="1040"/>
      <c r="AE73" s="1040"/>
      <c r="AF73" s="1040">
        <v>2623</v>
      </c>
      <c r="AG73" s="1040"/>
      <c r="AH73" s="1040"/>
      <c r="AI73" s="1040"/>
      <c r="AJ73" s="1040"/>
      <c r="AK73" s="1040">
        <v>499</v>
      </c>
      <c r="AL73" s="1040"/>
      <c r="AM73" s="1040"/>
      <c r="AN73" s="1040"/>
      <c r="AO73" s="1040"/>
      <c r="AP73" s="1040" t="s">
        <v>577</v>
      </c>
      <c r="AQ73" s="1040"/>
      <c r="AR73" s="1040"/>
      <c r="AS73" s="1040"/>
      <c r="AT73" s="1040"/>
      <c r="AU73" s="1040" t="s">
        <v>578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585</v>
      </c>
      <c r="C74" s="1044"/>
      <c r="D74" s="1044"/>
      <c r="E74" s="1044"/>
      <c r="F74" s="1044"/>
      <c r="G74" s="1044"/>
      <c r="H74" s="1044"/>
      <c r="I74" s="1044"/>
      <c r="J74" s="1044"/>
      <c r="K74" s="1044"/>
      <c r="L74" s="1044"/>
      <c r="M74" s="1044"/>
      <c r="N74" s="1044"/>
      <c r="O74" s="1044"/>
      <c r="P74" s="1045"/>
      <c r="Q74" s="1046">
        <v>247</v>
      </c>
      <c r="R74" s="1040"/>
      <c r="S74" s="1040"/>
      <c r="T74" s="1040"/>
      <c r="U74" s="1040"/>
      <c r="V74" s="1040">
        <v>205</v>
      </c>
      <c r="W74" s="1040"/>
      <c r="X74" s="1040"/>
      <c r="Y74" s="1040"/>
      <c r="Z74" s="1040"/>
      <c r="AA74" s="1040">
        <v>42</v>
      </c>
      <c r="AB74" s="1040"/>
      <c r="AC74" s="1040"/>
      <c r="AD74" s="1040"/>
      <c r="AE74" s="1040"/>
      <c r="AF74" s="1040">
        <v>42</v>
      </c>
      <c r="AG74" s="1040"/>
      <c r="AH74" s="1040"/>
      <c r="AI74" s="1040"/>
      <c r="AJ74" s="1040"/>
      <c r="AK74" s="1040">
        <v>53</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586</v>
      </c>
      <c r="C75" s="1044"/>
      <c r="D75" s="1044"/>
      <c r="E75" s="1044"/>
      <c r="F75" s="1044"/>
      <c r="G75" s="1044"/>
      <c r="H75" s="1044"/>
      <c r="I75" s="1044"/>
      <c r="J75" s="1044"/>
      <c r="K75" s="1044"/>
      <c r="L75" s="1044"/>
      <c r="M75" s="1044"/>
      <c r="N75" s="1044"/>
      <c r="O75" s="1044"/>
      <c r="P75" s="1045"/>
      <c r="Q75" s="1047">
        <v>758744</v>
      </c>
      <c r="R75" s="1048"/>
      <c r="S75" s="1048"/>
      <c r="T75" s="1048"/>
      <c r="U75" s="1049"/>
      <c r="V75" s="1050">
        <v>730814</v>
      </c>
      <c r="W75" s="1048"/>
      <c r="X75" s="1048"/>
      <c r="Y75" s="1048"/>
      <c r="Z75" s="1049"/>
      <c r="AA75" s="1050">
        <v>27930</v>
      </c>
      <c r="AB75" s="1048"/>
      <c r="AC75" s="1048"/>
      <c r="AD75" s="1048"/>
      <c r="AE75" s="1049"/>
      <c r="AF75" s="1050">
        <v>27930</v>
      </c>
      <c r="AG75" s="1048"/>
      <c r="AH75" s="1048"/>
      <c r="AI75" s="1048"/>
      <c r="AJ75" s="1049"/>
      <c r="AK75" s="1050" t="s">
        <v>577</v>
      </c>
      <c r="AL75" s="1048"/>
      <c r="AM75" s="1048"/>
      <c r="AN75" s="1048"/>
      <c r="AO75" s="1049"/>
      <c r="AP75" s="1050" t="s">
        <v>577</v>
      </c>
      <c r="AQ75" s="1048"/>
      <c r="AR75" s="1048"/>
      <c r="AS75" s="1048"/>
      <c r="AT75" s="1049"/>
      <c r="AU75" s="1050" t="s">
        <v>578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587</v>
      </c>
      <c r="C76" s="1044"/>
      <c r="D76" s="1044"/>
      <c r="E76" s="1044"/>
      <c r="F76" s="1044"/>
      <c r="G76" s="1044"/>
      <c r="H76" s="1044"/>
      <c r="I76" s="1044"/>
      <c r="J76" s="1044"/>
      <c r="K76" s="1044"/>
      <c r="L76" s="1044"/>
      <c r="M76" s="1044"/>
      <c r="N76" s="1044"/>
      <c r="O76" s="1044"/>
      <c r="P76" s="1045"/>
      <c r="Q76" s="1047">
        <v>11954</v>
      </c>
      <c r="R76" s="1048"/>
      <c r="S76" s="1048"/>
      <c r="T76" s="1048"/>
      <c r="U76" s="1049"/>
      <c r="V76" s="1050">
        <v>11741</v>
      </c>
      <c r="W76" s="1048"/>
      <c r="X76" s="1048"/>
      <c r="Y76" s="1048"/>
      <c r="Z76" s="1049"/>
      <c r="AA76" s="1050">
        <v>213</v>
      </c>
      <c r="AB76" s="1048"/>
      <c r="AC76" s="1048"/>
      <c r="AD76" s="1048"/>
      <c r="AE76" s="1049"/>
      <c r="AF76" s="1050">
        <v>213</v>
      </c>
      <c r="AG76" s="1048"/>
      <c r="AH76" s="1048"/>
      <c r="AI76" s="1048"/>
      <c r="AJ76" s="1049"/>
      <c r="AK76" s="1050" t="s">
        <v>577</v>
      </c>
      <c r="AL76" s="1048"/>
      <c r="AM76" s="1048"/>
      <c r="AN76" s="1048"/>
      <c r="AO76" s="1049"/>
      <c r="AP76" s="1050" t="s">
        <v>577</v>
      </c>
      <c r="AQ76" s="1048"/>
      <c r="AR76" s="1048"/>
      <c r="AS76" s="1048"/>
      <c r="AT76" s="1049"/>
      <c r="AU76" s="1050" t="s">
        <v>577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588</v>
      </c>
      <c r="C77" s="1044"/>
      <c r="D77" s="1044"/>
      <c r="E77" s="1044"/>
      <c r="F77" s="1044"/>
      <c r="G77" s="1044"/>
      <c r="H77" s="1044"/>
      <c r="I77" s="1044"/>
      <c r="J77" s="1044"/>
      <c r="K77" s="1044"/>
      <c r="L77" s="1044"/>
      <c r="M77" s="1044"/>
      <c r="N77" s="1044"/>
      <c r="O77" s="1044"/>
      <c r="P77" s="1045"/>
      <c r="Q77" s="1047">
        <v>59</v>
      </c>
      <c r="R77" s="1048"/>
      <c r="S77" s="1048"/>
      <c r="T77" s="1048"/>
      <c r="U77" s="1049"/>
      <c r="V77" s="1050">
        <v>59</v>
      </c>
      <c r="W77" s="1048"/>
      <c r="X77" s="1048"/>
      <c r="Y77" s="1048"/>
      <c r="Z77" s="1049"/>
      <c r="AA77" s="1050" t="s">
        <v>577</v>
      </c>
      <c r="AB77" s="1048"/>
      <c r="AC77" s="1048"/>
      <c r="AD77" s="1048"/>
      <c r="AE77" s="1049"/>
      <c r="AF77" s="1050" t="s">
        <v>595</v>
      </c>
      <c r="AG77" s="1048"/>
      <c r="AH77" s="1048"/>
      <c r="AI77" s="1048"/>
      <c r="AJ77" s="1049"/>
      <c r="AK77" s="1050" t="s">
        <v>577</v>
      </c>
      <c r="AL77" s="1048"/>
      <c r="AM77" s="1048"/>
      <c r="AN77" s="1048"/>
      <c r="AO77" s="1049"/>
      <c r="AP77" s="1050" t="s">
        <v>577</v>
      </c>
      <c r="AQ77" s="1048"/>
      <c r="AR77" s="1048"/>
      <c r="AS77" s="1048"/>
      <c r="AT77" s="1049"/>
      <c r="AU77" s="1050" t="s">
        <v>578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589</v>
      </c>
      <c r="C78" s="1044"/>
      <c r="D78" s="1044"/>
      <c r="E78" s="1044"/>
      <c r="F78" s="1044"/>
      <c r="G78" s="1044"/>
      <c r="H78" s="1044"/>
      <c r="I78" s="1044"/>
      <c r="J78" s="1044"/>
      <c r="K78" s="1044"/>
      <c r="L78" s="1044"/>
      <c r="M78" s="1044"/>
      <c r="N78" s="1044"/>
      <c r="O78" s="1044"/>
      <c r="P78" s="1045"/>
      <c r="Q78" s="1046">
        <v>185</v>
      </c>
      <c r="R78" s="1040"/>
      <c r="S78" s="1040"/>
      <c r="T78" s="1040"/>
      <c r="U78" s="1040"/>
      <c r="V78" s="1040">
        <v>177</v>
      </c>
      <c r="W78" s="1040"/>
      <c r="X78" s="1040"/>
      <c r="Y78" s="1040"/>
      <c r="Z78" s="1040"/>
      <c r="AA78" s="1040">
        <v>8</v>
      </c>
      <c r="AB78" s="1040"/>
      <c r="AC78" s="1040"/>
      <c r="AD78" s="1040"/>
      <c r="AE78" s="1040"/>
      <c r="AF78" s="1040">
        <v>8</v>
      </c>
      <c r="AG78" s="1040"/>
      <c r="AH78" s="1040"/>
      <c r="AI78" s="1040"/>
      <c r="AJ78" s="1040"/>
      <c r="AK78" s="1040" t="s">
        <v>577</v>
      </c>
      <c r="AL78" s="1040"/>
      <c r="AM78" s="1040"/>
      <c r="AN78" s="1040"/>
      <c r="AO78" s="1040"/>
      <c r="AP78" s="1040" t="s">
        <v>577</v>
      </c>
      <c r="AQ78" s="1040"/>
      <c r="AR78" s="1040"/>
      <c r="AS78" s="1040"/>
      <c r="AT78" s="1040"/>
      <c r="AU78" s="1040" t="s">
        <v>577</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590</v>
      </c>
      <c r="C79" s="1044"/>
      <c r="D79" s="1044"/>
      <c r="E79" s="1044"/>
      <c r="F79" s="1044"/>
      <c r="G79" s="1044"/>
      <c r="H79" s="1044"/>
      <c r="I79" s="1044"/>
      <c r="J79" s="1044"/>
      <c r="K79" s="1044"/>
      <c r="L79" s="1044"/>
      <c r="M79" s="1044"/>
      <c r="N79" s="1044"/>
      <c r="O79" s="1044"/>
      <c r="P79" s="1045"/>
      <c r="Q79" s="1046">
        <v>204</v>
      </c>
      <c r="R79" s="1040"/>
      <c r="S79" s="1040"/>
      <c r="T79" s="1040"/>
      <c r="U79" s="1040"/>
      <c r="V79" s="1040">
        <v>195</v>
      </c>
      <c r="W79" s="1040"/>
      <c r="X79" s="1040"/>
      <c r="Y79" s="1040"/>
      <c r="Z79" s="1040"/>
      <c r="AA79" s="1040">
        <v>9</v>
      </c>
      <c r="AB79" s="1040"/>
      <c r="AC79" s="1040"/>
      <c r="AD79" s="1040"/>
      <c r="AE79" s="1040"/>
      <c r="AF79" s="1040">
        <v>9</v>
      </c>
      <c r="AG79" s="1040"/>
      <c r="AH79" s="1040"/>
      <c r="AI79" s="1040"/>
      <c r="AJ79" s="1040"/>
      <c r="AK79" s="1040">
        <v>16</v>
      </c>
      <c r="AL79" s="1040"/>
      <c r="AM79" s="1040"/>
      <c r="AN79" s="1040"/>
      <c r="AO79" s="1040"/>
      <c r="AP79" s="1040" t="s">
        <v>577</v>
      </c>
      <c r="AQ79" s="1040"/>
      <c r="AR79" s="1040"/>
      <c r="AS79" s="1040"/>
      <c r="AT79" s="1040"/>
      <c r="AU79" s="1040" t="s">
        <v>577</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591</v>
      </c>
      <c r="C80" s="1044"/>
      <c r="D80" s="1044"/>
      <c r="E80" s="1044"/>
      <c r="F80" s="1044"/>
      <c r="G80" s="1044"/>
      <c r="H80" s="1044"/>
      <c r="I80" s="1044"/>
      <c r="J80" s="1044"/>
      <c r="K80" s="1044"/>
      <c r="L80" s="1044"/>
      <c r="M80" s="1044"/>
      <c r="N80" s="1044"/>
      <c r="O80" s="1044"/>
      <c r="P80" s="1045"/>
      <c r="Q80" s="1046">
        <v>66</v>
      </c>
      <c r="R80" s="1040"/>
      <c r="S80" s="1040"/>
      <c r="T80" s="1040"/>
      <c r="U80" s="1040"/>
      <c r="V80" s="1040">
        <v>66</v>
      </c>
      <c r="W80" s="1040"/>
      <c r="X80" s="1040"/>
      <c r="Y80" s="1040"/>
      <c r="Z80" s="1040"/>
      <c r="AA80" s="1040" t="s">
        <v>577</v>
      </c>
      <c r="AB80" s="1040"/>
      <c r="AC80" s="1040"/>
      <c r="AD80" s="1040"/>
      <c r="AE80" s="1040"/>
      <c r="AF80" s="1040" t="s">
        <v>577</v>
      </c>
      <c r="AG80" s="1040"/>
      <c r="AH80" s="1040"/>
      <c r="AI80" s="1040"/>
      <c r="AJ80" s="1040"/>
      <c r="AK80" s="1040" t="s">
        <v>577</v>
      </c>
      <c r="AL80" s="1040"/>
      <c r="AM80" s="1040"/>
      <c r="AN80" s="1040"/>
      <c r="AO80" s="1040"/>
      <c r="AP80" s="1040" t="s">
        <v>577</v>
      </c>
      <c r="AQ80" s="1040"/>
      <c r="AR80" s="1040"/>
      <c r="AS80" s="1040"/>
      <c r="AT80" s="1040"/>
      <c r="AU80" s="1040" t="s">
        <v>577</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592</v>
      </c>
      <c r="C81" s="1044"/>
      <c r="D81" s="1044"/>
      <c r="E81" s="1044"/>
      <c r="F81" s="1044"/>
      <c r="G81" s="1044"/>
      <c r="H81" s="1044"/>
      <c r="I81" s="1044"/>
      <c r="J81" s="1044"/>
      <c r="K81" s="1044"/>
      <c r="L81" s="1044"/>
      <c r="M81" s="1044"/>
      <c r="N81" s="1044"/>
      <c r="O81" s="1044"/>
      <c r="P81" s="1045"/>
      <c r="Q81" s="1046">
        <v>90</v>
      </c>
      <c r="R81" s="1040"/>
      <c r="S81" s="1040"/>
      <c r="T81" s="1040"/>
      <c r="U81" s="1040"/>
      <c r="V81" s="1040">
        <v>90</v>
      </c>
      <c r="W81" s="1040"/>
      <c r="X81" s="1040"/>
      <c r="Y81" s="1040"/>
      <c r="Z81" s="1040"/>
      <c r="AA81" s="1040">
        <v>0</v>
      </c>
      <c r="AB81" s="1040"/>
      <c r="AC81" s="1040"/>
      <c r="AD81" s="1040"/>
      <c r="AE81" s="1040"/>
      <c r="AF81" s="1040">
        <v>0</v>
      </c>
      <c r="AG81" s="1040"/>
      <c r="AH81" s="1040"/>
      <c r="AI81" s="1040"/>
      <c r="AJ81" s="1040"/>
      <c r="AK81" s="1040">
        <v>2</v>
      </c>
      <c r="AL81" s="1040"/>
      <c r="AM81" s="1040"/>
      <c r="AN81" s="1040"/>
      <c r="AO81" s="1040"/>
      <c r="AP81" s="1040" t="s">
        <v>577</v>
      </c>
      <c r="AQ81" s="1040"/>
      <c r="AR81" s="1040"/>
      <c r="AS81" s="1040"/>
      <c r="AT81" s="1040"/>
      <c r="AU81" s="1040" t="s">
        <v>577</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593</v>
      </c>
      <c r="C82" s="1044"/>
      <c r="D82" s="1044"/>
      <c r="E82" s="1044"/>
      <c r="F82" s="1044"/>
      <c r="G82" s="1044"/>
      <c r="H82" s="1044"/>
      <c r="I82" s="1044"/>
      <c r="J82" s="1044"/>
      <c r="K82" s="1044"/>
      <c r="L82" s="1044"/>
      <c r="M82" s="1044"/>
      <c r="N82" s="1044"/>
      <c r="O82" s="1044"/>
      <c r="P82" s="1045"/>
      <c r="Q82" s="1046">
        <v>3969</v>
      </c>
      <c r="R82" s="1040"/>
      <c r="S82" s="1040"/>
      <c r="T82" s="1040"/>
      <c r="U82" s="1040"/>
      <c r="V82" s="1040">
        <v>3450</v>
      </c>
      <c r="W82" s="1040"/>
      <c r="X82" s="1040"/>
      <c r="Y82" s="1040"/>
      <c r="Z82" s="1040"/>
      <c r="AA82" s="1040">
        <v>520</v>
      </c>
      <c r="AB82" s="1040"/>
      <c r="AC82" s="1040"/>
      <c r="AD82" s="1040"/>
      <c r="AE82" s="1040"/>
      <c r="AF82" s="1040">
        <v>2231</v>
      </c>
      <c r="AG82" s="1040"/>
      <c r="AH82" s="1040"/>
      <c r="AI82" s="1040"/>
      <c r="AJ82" s="1040"/>
      <c r="AK82" s="1040" t="s">
        <v>577</v>
      </c>
      <c r="AL82" s="1040"/>
      <c r="AM82" s="1040"/>
      <c r="AN82" s="1040"/>
      <c r="AO82" s="1040"/>
      <c r="AP82" s="1040">
        <v>8702</v>
      </c>
      <c r="AQ82" s="1040"/>
      <c r="AR82" s="1040"/>
      <c r="AS82" s="1040"/>
      <c r="AT82" s="1040"/>
      <c r="AU82" s="1040" t="s">
        <v>577</v>
      </c>
      <c r="AV82" s="1040"/>
      <c r="AW82" s="1040"/>
      <c r="AX82" s="1040"/>
      <c r="AY82" s="1040"/>
      <c r="AZ82" s="1041" t="s">
        <v>598</v>
      </c>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594</v>
      </c>
      <c r="C83" s="1044"/>
      <c r="D83" s="1044"/>
      <c r="E83" s="1044"/>
      <c r="F83" s="1044"/>
      <c r="G83" s="1044"/>
      <c r="H83" s="1044"/>
      <c r="I83" s="1044"/>
      <c r="J83" s="1044"/>
      <c r="K83" s="1044"/>
      <c r="L83" s="1044"/>
      <c r="M83" s="1044"/>
      <c r="N83" s="1044"/>
      <c r="O83" s="1044"/>
      <c r="P83" s="1045"/>
      <c r="Q83" s="1046">
        <v>243</v>
      </c>
      <c r="R83" s="1040"/>
      <c r="S83" s="1040"/>
      <c r="T83" s="1040"/>
      <c r="U83" s="1040"/>
      <c r="V83" s="1040">
        <v>154</v>
      </c>
      <c r="W83" s="1040"/>
      <c r="X83" s="1040"/>
      <c r="Y83" s="1040"/>
      <c r="Z83" s="1040"/>
      <c r="AA83" s="1040">
        <v>89</v>
      </c>
      <c r="AB83" s="1040"/>
      <c r="AC83" s="1040"/>
      <c r="AD83" s="1040"/>
      <c r="AE83" s="1040"/>
      <c r="AF83" s="1040">
        <v>89</v>
      </c>
      <c r="AG83" s="1040"/>
      <c r="AH83" s="1040"/>
      <c r="AI83" s="1040"/>
      <c r="AJ83" s="1040"/>
      <c r="AK83" s="1040" t="s">
        <v>597</v>
      </c>
      <c r="AL83" s="1040"/>
      <c r="AM83" s="1040"/>
      <c r="AN83" s="1040"/>
      <c r="AO83" s="1040"/>
      <c r="AP83" s="1040" t="s">
        <v>577</v>
      </c>
      <c r="AQ83" s="1040"/>
      <c r="AR83" s="1040"/>
      <c r="AS83" s="1040"/>
      <c r="AT83" s="1040"/>
      <c r="AU83" s="1040" t="s">
        <v>577</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33426</v>
      </c>
      <c r="AG88" s="1028"/>
      <c r="AH88" s="1028"/>
      <c r="AI88" s="1028"/>
      <c r="AJ88" s="1028"/>
      <c r="AK88" s="1032"/>
      <c r="AL88" s="1032"/>
      <c r="AM88" s="1032"/>
      <c r="AN88" s="1032"/>
      <c r="AO88" s="1032"/>
      <c r="AP88" s="1028">
        <v>9612</v>
      </c>
      <c r="AQ88" s="1028"/>
      <c r="AR88" s="1028"/>
      <c r="AS88" s="1028"/>
      <c r="AT88" s="1028"/>
      <c r="AU88" s="1028">
        <v>284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298</v>
      </c>
      <c r="AG109" s="963"/>
      <c r="AH109" s="963"/>
      <c r="AI109" s="963"/>
      <c r="AJ109" s="964"/>
      <c r="AK109" s="965" t="s">
        <v>297</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298</v>
      </c>
      <c r="BW109" s="963"/>
      <c r="BX109" s="963"/>
      <c r="BY109" s="963"/>
      <c r="BZ109" s="964"/>
      <c r="CA109" s="965" t="s">
        <v>297</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298</v>
      </c>
      <c r="DM109" s="963"/>
      <c r="DN109" s="963"/>
      <c r="DO109" s="963"/>
      <c r="DP109" s="964"/>
      <c r="DQ109" s="965" t="s">
        <v>297</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1634322</v>
      </c>
      <c r="AB110" s="956"/>
      <c r="AC110" s="956"/>
      <c r="AD110" s="956"/>
      <c r="AE110" s="957"/>
      <c r="AF110" s="958">
        <v>1538824</v>
      </c>
      <c r="AG110" s="956"/>
      <c r="AH110" s="956"/>
      <c r="AI110" s="956"/>
      <c r="AJ110" s="957"/>
      <c r="AK110" s="958">
        <v>1428094</v>
      </c>
      <c r="AL110" s="956"/>
      <c r="AM110" s="956"/>
      <c r="AN110" s="956"/>
      <c r="AO110" s="957"/>
      <c r="AP110" s="959">
        <v>24.3</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16975891</v>
      </c>
      <c r="BR110" s="903"/>
      <c r="BS110" s="903"/>
      <c r="BT110" s="903"/>
      <c r="BU110" s="903"/>
      <c r="BV110" s="903">
        <v>16677580</v>
      </c>
      <c r="BW110" s="903"/>
      <c r="BX110" s="903"/>
      <c r="BY110" s="903"/>
      <c r="BZ110" s="903"/>
      <c r="CA110" s="903">
        <v>16021615</v>
      </c>
      <c r="CB110" s="903"/>
      <c r="CC110" s="903"/>
      <c r="CD110" s="903"/>
      <c r="CE110" s="903"/>
      <c r="CF110" s="927">
        <v>272.39999999999998</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404</v>
      </c>
      <c r="DH110" s="903"/>
      <c r="DI110" s="903"/>
      <c r="DJ110" s="903"/>
      <c r="DK110" s="903"/>
      <c r="DL110" s="903" t="s">
        <v>404</v>
      </c>
      <c r="DM110" s="903"/>
      <c r="DN110" s="903"/>
      <c r="DO110" s="903"/>
      <c r="DP110" s="903"/>
      <c r="DQ110" s="903" t="s">
        <v>382</v>
      </c>
      <c r="DR110" s="903"/>
      <c r="DS110" s="903"/>
      <c r="DT110" s="903"/>
      <c r="DU110" s="903"/>
      <c r="DV110" s="904" t="s">
        <v>404</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382</v>
      </c>
      <c r="AG111" s="984"/>
      <c r="AH111" s="984"/>
      <c r="AI111" s="984"/>
      <c r="AJ111" s="985"/>
      <c r="AK111" s="986" t="s">
        <v>430</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123915</v>
      </c>
      <c r="BR111" s="875"/>
      <c r="BS111" s="875"/>
      <c r="BT111" s="875"/>
      <c r="BU111" s="875"/>
      <c r="BV111" s="875">
        <v>108588</v>
      </c>
      <c r="BW111" s="875"/>
      <c r="BX111" s="875"/>
      <c r="BY111" s="875"/>
      <c r="BZ111" s="875"/>
      <c r="CA111" s="875">
        <v>103611</v>
      </c>
      <c r="CB111" s="875"/>
      <c r="CC111" s="875"/>
      <c r="CD111" s="875"/>
      <c r="CE111" s="875"/>
      <c r="CF111" s="936">
        <v>1.8</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433</v>
      </c>
      <c r="DH111" s="875"/>
      <c r="DI111" s="875"/>
      <c r="DJ111" s="875"/>
      <c r="DK111" s="875"/>
      <c r="DL111" s="875" t="s">
        <v>430</v>
      </c>
      <c r="DM111" s="875"/>
      <c r="DN111" s="875"/>
      <c r="DO111" s="875"/>
      <c r="DP111" s="875"/>
      <c r="DQ111" s="875" t="s">
        <v>434</v>
      </c>
      <c r="DR111" s="875"/>
      <c r="DS111" s="875"/>
      <c r="DT111" s="875"/>
      <c r="DU111" s="875"/>
      <c r="DV111" s="852" t="s">
        <v>430</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382</v>
      </c>
      <c r="AG112" s="838"/>
      <c r="AH112" s="838"/>
      <c r="AI112" s="838"/>
      <c r="AJ112" s="839"/>
      <c r="AK112" s="840" t="s">
        <v>382</v>
      </c>
      <c r="AL112" s="838"/>
      <c r="AM112" s="838"/>
      <c r="AN112" s="838"/>
      <c r="AO112" s="839"/>
      <c r="AP112" s="885" t="s">
        <v>382</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12453859</v>
      </c>
      <c r="BR112" s="875"/>
      <c r="BS112" s="875"/>
      <c r="BT112" s="875"/>
      <c r="BU112" s="875"/>
      <c r="BV112" s="875">
        <v>11981920</v>
      </c>
      <c r="BW112" s="875"/>
      <c r="BX112" s="875"/>
      <c r="BY112" s="875"/>
      <c r="BZ112" s="875"/>
      <c r="CA112" s="875">
        <v>12228410</v>
      </c>
      <c r="CB112" s="875"/>
      <c r="CC112" s="875"/>
      <c r="CD112" s="875"/>
      <c r="CE112" s="875"/>
      <c r="CF112" s="936">
        <v>207.9</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382</v>
      </c>
      <c r="DH112" s="875"/>
      <c r="DI112" s="875"/>
      <c r="DJ112" s="875"/>
      <c r="DK112" s="875"/>
      <c r="DL112" s="875" t="s">
        <v>382</v>
      </c>
      <c r="DM112" s="875"/>
      <c r="DN112" s="875"/>
      <c r="DO112" s="875"/>
      <c r="DP112" s="875"/>
      <c r="DQ112" s="875" t="s">
        <v>434</v>
      </c>
      <c r="DR112" s="875"/>
      <c r="DS112" s="875"/>
      <c r="DT112" s="875"/>
      <c r="DU112" s="875"/>
      <c r="DV112" s="852" t="s">
        <v>382</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760155</v>
      </c>
      <c r="AB113" s="984"/>
      <c r="AC113" s="984"/>
      <c r="AD113" s="984"/>
      <c r="AE113" s="985"/>
      <c r="AF113" s="986">
        <v>782830</v>
      </c>
      <c r="AG113" s="984"/>
      <c r="AH113" s="984"/>
      <c r="AI113" s="984"/>
      <c r="AJ113" s="985"/>
      <c r="AK113" s="986">
        <v>885795</v>
      </c>
      <c r="AL113" s="984"/>
      <c r="AM113" s="984"/>
      <c r="AN113" s="984"/>
      <c r="AO113" s="985"/>
      <c r="AP113" s="987">
        <v>15.1</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427240</v>
      </c>
      <c r="BR113" s="875"/>
      <c r="BS113" s="875"/>
      <c r="BT113" s="875"/>
      <c r="BU113" s="875"/>
      <c r="BV113" s="875">
        <v>296911</v>
      </c>
      <c r="BW113" s="875"/>
      <c r="BX113" s="875"/>
      <c r="BY113" s="875"/>
      <c r="BZ113" s="875"/>
      <c r="CA113" s="875">
        <v>283912</v>
      </c>
      <c r="CB113" s="875"/>
      <c r="CC113" s="875"/>
      <c r="CD113" s="875"/>
      <c r="CE113" s="875"/>
      <c r="CF113" s="936">
        <v>4.8</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123915</v>
      </c>
      <c r="DH113" s="838"/>
      <c r="DI113" s="838"/>
      <c r="DJ113" s="838"/>
      <c r="DK113" s="839"/>
      <c r="DL113" s="840">
        <v>108588</v>
      </c>
      <c r="DM113" s="838"/>
      <c r="DN113" s="838"/>
      <c r="DO113" s="838"/>
      <c r="DP113" s="839"/>
      <c r="DQ113" s="840">
        <v>103611</v>
      </c>
      <c r="DR113" s="838"/>
      <c r="DS113" s="838"/>
      <c r="DT113" s="838"/>
      <c r="DU113" s="839"/>
      <c r="DV113" s="885">
        <v>1.8</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151842</v>
      </c>
      <c r="AB114" s="838"/>
      <c r="AC114" s="838"/>
      <c r="AD114" s="838"/>
      <c r="AE114" s="839"/>
      <c r="AF114" s="840">
        <v>128874</v>
      </c>
      <c r="AG114" s="838"/>
      <c r="AH114" s="838"/>
      <c r="AI114" s="838"/>
      <c r="AJ114" s="839"/>
      <c r="AK114" s="840">
        <v>93633</v>
      </c>
      <c r="AL114" s="838"/>
      <c r="AM114" s="838"/>
      <c r="AN114" s="838"/>
      <c r="AO114" s="839"/>
      <c r="AP114" s="885">
        <v>1.6</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1241612</v>
      </c>
      <c r="BR114" s="875"/>
      <c r="BS114" s="875"/>
      <c r="BT114" s="875"/>
      <c r="BU114" s="875"/>
      <c r="BV114" s="875">
        <v>1208930</v>
      </c>
      <c r="BW114" s="875"/>
      <c r="BX114" s="875"/>
      <c r="BY114" s="875"/>
      <c r="BZ114" s="875"/>
      <c r="CA114" s="875">
        <v>1098033</v>
      </c>
      <c r="CB114" s="875"/>
      <c r="CC114" s="875"/>
      <c r="CD114" s="875"/>
      <c r="CE114" s="875"/>
      <c r="CF114" s="936">
        <v>18.7</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382</v>
      </c>
      <c r="DH114" s="838"/>
      <c r="DI114" s="838"/>
      <c r="DJ114" s="838"/>
      <c r="DK114" s="839"/>
      <c r="DL114" s="840" t="s">
        <v>382</v>
      </c>
      <c r="DM114" s="838"/>
      <c r="DN114" s="838"/>
      <c r="DO114" s="838"/>
      <c r="DP114" s="839"/>
      <c r="DQ114" s="840" t="s">
        <v>382</v>
      </c>
      <c r="DR114" s="838"/>
      <c r="DS114" s="838"/>
      <c r="DT114" s="838"/>
      <c r="DU114" s="839"/>
      <c r="DV114" s="885" t="s">
        <v>382</v>
      </c>
      <c r="DW114" s="886"/>
      <c r="DX114" s="886"/>
      <c r="DY114" s="886"/>
      <c r="DZ114" s="887"/>
    </row>
    <row r="115" spans="1:130" s="226" customFormat="1" ht="26.25" customHeight="1">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23538</v>
      </c>
      <c r="AB115" s="984"/>
      <c r="AC115" s="984"/>
      <c r="AD115" s="984"/>
      <c r="AE115" s="985"/>
      <c r="AF115" s="986">
        <v>23499</v>
      </c>
      <c r="AG115" s="984"/>
      <c r="AH115" s="984"/>
      <c r="AI115" s="984"/>
      <c r="AJ115" s="985"/>
      <c r="AK115" s="986">
        <v>23458</v>
      </c>
      <c r="AL115" s="984"/>
      <c r="AM115" s="984"/>
      <c r="AN115" s="984"/>
      <c r="AO115" s="985"/>
      <c r="AP115" s="987">
        <v>0.4</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382</v>
      </c>
      <c r="BR115" s="875"/>
      <c r="BS115" s="875"/>
      <c r="BT115" s="875"/>
      <c r="BU115" s="875"/>
      <c r="BV115" s="875" t="s">
        <v>433</v>
      </c>
      <c r="BW115" s="875"/>
      <c r="BX115" s="875"/>
      <c r="BY115" s="875"/>
      <c r="BZ115" s="875"/>
      <c r="CA115" s="875" t="s">
        <v>382</v>
      </c>
      <c r="CB115" s="875"/>
      <c r="CC115" s="875"/>
      <c r="CD115" s="875"/>
      <c r="CE115" s="875"/>
      <c r="CF115" s="936" t="s">
        <v>382</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382</v>
      </c>
      <c r="DM115" s="838"/>
      <c r="DN115" s="838"/>
      <c r="DO115" s="838"/>
      <c r="DP115" s="839"/>
      <c r="DQ115" s="840" t="s">
        <v>382</v>
      </c>
      <c r="DR115" s="838"/>
      <c r="DS115" s="838"/>
      <c r="DT115" s="838"/>
      <c r="DU115" s="839"/>
      <c r="DV115" s="885" t="s">
        <v>382</v>
      </c>
      <c r="DW115" s="886"/>
      <c r="DX115" s="886"/>
      <c r="DY115" s="886"/>
      <c r="DZ115" s="887"/>
    </row>
    <row r="116" spans="1:130" s="226" customFormat="1" ht="26.25" customHeight="1">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v>100</v>
      </c>
      <c r="AG116" s="838"/>
      <c r="AH116" s="838"/>
      <c r="AI116" s="838"/>
      <c r="AJ116" s="839"/>
      <c r="AK116" s="840">
        <v>76</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382</v>
      </c>
      <c r="BW116" s="875"/>
      <c r="BX116" s="875"/>
      <c r="BY116" s="875"/>
      <c r="BZ116" s="875"/>
      <c r="CA116" s="875" t="s">
        <v>382</v>
      </c>
      <c r="CB116" s="875"/>
      <c r="CC116" s="875"/>
      <c r="CD116" s="875"/>
      <c r="CE116" s="875"/>
      <c r="CF116" s="936" t="s">
        <v>382</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382</v>
      </c>
      <c r="DH116" s="838"/>
      <c r="DI116" s="838"/>
      <c r="DJ116" s="838"/>
      <c r="DK116" s="839"/>
      <c r="DL116" s="840" t="s">
        <v>382</v>
      </c>
      <c r="DM116" s="838"/>
      <c r="DN116" s="838"/>
      <c r="DO116" s="838"/>
      <c r="DP116" s="839"/>
      <c r="DQ116" s="840" t="s">
        <v>434</v>
      </c>
      <c r="DR116" s="838"/>
      <c r="DS116" s="838"/>
      <c r="DT116" s="838"/>
      <c r="DU116" s="839"/>
      <c r="DV116" s="885" t="s">
        <v>382</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2569857</v>
      </c>
      <c r="AB117" s="970"/>
      <c r="AC117" s="970"/>
      <c r="AD117" s="970"/>
      <c r="AE117" s="971"/>
      <c r="AF117" s="972">
        <v>2474127</v>
      </c>
      <c r="AG117" s="970"/>
      <c r="AH117" s="970"/>
      <c r="AI117" s="970"/>
      <c r="AJ117" s="971"/>
      <c r="AK117" s="972">
        <v>2431056</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433</v>
      </c>
      <c r="BR117" s="875"/>
      <c r="BS117" s="875"/>
      <c r="BT117" s="875"/>
      <c r="BU117" s="875"/>
      <c r="BV117" s="875" t="s">
        <v>453</v>
      </c>
      <c r="BW117" s="875"/>
      <c r="BX117" s="875"/>
      <c r="BY117" s="875"/>
      <c r="BZ117" s="875"/>
      <c r="CA117" s="875" t="s">
        <v>404</v>
      </c>
      <c r="CB117" s="875"/>
      <c r="CC117" s="875"/>
      <c r="CD117" s="875"/>
      <c r="CE117" s="875"/>
      <c r="CF117" s="936" t="s">
        <v>433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404</v>
      </c>
      <c r="DH117" s="838"/>
      <c r="DI117" s="838"/>
      <c r="DJ117" s="838"/>
      <c r="DK117" s="839"/>
      <c r="DL117" s="840" t="s">
        <v>455</v>
      </c>
      <c r="DM117" s="838"/>
      <c r="DN117" s="838"/>
      <c r="DO117" s="838"/>
      <c r="DP117" s="839"/>
      <c r="DQ117" s="840" t="s">
        <v>404</v>
      </c>
      <c r="DR117" s="838"/>
      <c r="DS117" s="838"/>
      <c r="DT117" s="838"/>
      <c r="DU117" s="839"/>
      <c r="DV117" s="885" t="s">
        <v>456</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298</v>
      </c>
      <c r="AG118" s="963"/>
      <c r="AH118" s="963"/>
      <c r="AI118" s="963"/>
      <c r="AJ118" s="964"/>
      <c r="AK118" s="965" t="s">
        <v>297</v>
      </c>
      <c r="AL118" s="963"/>
      <c r="AM118" s="963"/>
      <c r="AN118" s="963"/>
      <c r="AO118" s="964"/>
      <c r="AP118" s="966" t="s">
        <v>423</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433</v>
      </c>
      <c r="BR118" s="906"/>
      <c r="BS118" s="906"/>
      <c r="BT118" s="906"/>
      <c r="BU118" s="906"/>
      <c r="BV118" s="906" t="s">
        <v>455</v>
      </c>
      <c r="BW118" s="906"/>
      <c r="BX118" s="906"/>
      <c r="BY118" s="906"/>
      <c r="BZ118" s="906"/>
      <c r="CA118" s="906" t="s">
        <v>404</v>
      </c>
      <c r="CB118" s="906"/>
      <c r="CC118" s="906"/>
      <c r="CD118" s="906"/>
      <c r="CE118" s="906"/>
      <c r="CF118" s="936" t="s">
        <v>433</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456</v>
      </c>
      <c r="DM118" s="838"/>
      <c r="DN118" s="838"/>
      <c r="DO118" s="838"/>
      <c r="DP118" s="839"/>
      <c r="DQ118" s="840" t="s">
        <v>455</v>
      </c>
      <c r="DR118" s="838"/>
      <c r="DS118" s="838"/>
      <c r="DT118" s="838"/>
      <c r="DU118" s="839"/>
      <c r="DV118" s="885" t="s">
        <v>404</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433</v>
      </c>
      <c r="AG119" s="956"/>
      <c r="AH119" s="956"/>
      <c r="AI119" s="956"/>
      <c r="AJ119" s="957"/>
      <c r="AK119" s="958" t="s">
        <v>404</v>
      </c>
      <c r="AL119" s="956"/>
      <c r="AM119" s="956"/>
      <c r="AN119" s="956"/>
      <c r="AO119" s="957"/>
      <c r="AP119" s="959" t="s">
        <v>456</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459</v>
      </c>
      <c r="BP119" s="939"/>
      <c r="BQ119" s="943">
        <v>31222517</v>
      </c>
      <c r="BR119" s="906"/>
      <c r="BS119" s="906"/>
      <c r="BT119" s="906"/>
      <c r="BU119" s="906"/>
      <c r="BV119" s="906">
        <v>30273929</v>
      </c>
      <c r="BW119" s="906"/>
      <c r="BX119" s="906"/>
      <c r="BY119" s="906"/>
      <c r="BZ119" s="906"/>
      <c r="CA119" s="906">
        <v>29735581</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430</v>
      </c>
      <c r="DH119" s="821"/>
      <c r="DI119" s="821"/>
      <c r="DJ119" s="821"/>
      <c r="DK119" s="822"/>
      <c r="DL119" s="823" t="s">
        <v>455</v>
      </c>
      <c r="DM119" s="821"/>
      <c r="DN119" s="821"/>
      <c r="DO119" s="821"/>
      <c r="DP119" s="822"/>
      <c r="DQ119" s="823" t="s">
        <v>433</v>
      </c>
      <c r="DR119" s="821"/>
      <c r="DS119" s="821"/>
      <c r="DT119" s="821"/>
      <c r="DU119" s="822"/>
      <c r="DV119" s="909" t="s">
        <v>433</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404</v>
      </c>
      <c r="AB120" s="838"/>
      <c r="AC120" s="838"/>
      <c r="AD120" s="838"/>
      <c r="AE120" s="839"/>
      <c r="AF120" s="840" t="s">
        <v>404</v>
      </c>
      <c r="AG120" s="838"/>
      <c r="AH120" s="838"/>
      <c r="AI120" s="838"/>
      <c r="AJ120" s="839"/>
      <c r="AK120" s="840" t="s">
        <v>404</v>
      </c>
      <c r="AL120" s="838"/>
      <c r="AM120" s="838"/>
      <c r="AN120" s="838"/>
      <c r="AO120" s="839"/>
      <c r="AP120" s="885" t="s">
        <v>433</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6407157</v>
      </c>
      <c r="BR120" s="903"/>
      <c r="BS120" s="903"/>
      <c r="BT120" s="903"/>
      <c r="BU120" s="903"/>
      <c r="BV120" s="903">
        <v>5674198</v>
      </c>
      <c r="BW120" s="903"/>
      <c r="BX120" s="903"/>
      <c r="BY120" s="903"/>
      <c r="BZ120" s="903"/>
      <c r="CA120" s="903">
        <v>5750055</v>
      </c>
      <c r="CB120" s="903"/>
      <c r="CC120" s="903"/>
      <c r="CD120" s="903"/>
      <c r="CE120" s="903"/>
      <c r="CF120" s="927">
        <v>97.8</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8951606</v>
      </c>
      <c r="DH120" s="903"/>
      <c r="DI120" s="903"/>
      <c r="DJ120" s="903"/>
      <c r="DK120" s="903"/>
      <c r="DL120" s="903">
        <v>8626127</v>
      </c>
      <c r="DM120" s="903"/>
      <c r="DN120" s="903"/>
      <c r="DO120" s="903"/>
      <c r="DP120" s="903"/>
      <c r="DQ120" s="903">
        <v>9099168</v>
      </c>
      <c r="DR120" s="903"/>
      <c r="DS120" s="903"/>
      <c r="DT120" s="903"/>
      <c r="DU120" s="903"/>
      <c r="DV120" s="904">
        <v>154.69999999999999</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456</v>
      </c>
      <c r="AB121" s="838"/>
      <c r="AC121" s="838"/>
      <c r="AD121" s="838"/>
      <c r="AE121" s="839"/>
      <c r="AF121" s="840" t="s">
        <v>455</v>
      </c>
      <c r="AG121" s="838"/>
      <c r="AH121" s="838"/>
      <c r="AI121" s="838"/>
      <c r="AJ121" s="839"/>
      <c r="AK121" s="840" t="s">
        <v>404</v>
      </c>
      <c r="AL121" s="838"/>
      <c r="AM121" s="838"/>
      <c r="AN121" s="838"/>
      <c r="AO121" s="839"/>
      <c r="AP121" s="885" t="s">
        <v>433</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792931</v>
      </c>
      <c r="BR121" s="875"/>
      <c r="BS121" s="875"/>
      <c r="BT121" s="875"/>
      <c r="BU121" s="875"/>
      <c r="BV121" s="875">
        <v>654483</v>
      </c>
      <c r="BW121" s="875"/>
      <c r="BX121" s="875"/>
      <c r="BY121" s="875"/>
      <c r="BZ121" s="875"/>
      <c r="CA121" s="875">
        <v>546277</v>
      </c>
      <c r="CB121" s="875"/>
      <c r="CC121" s="875"/>
      <c r="CD121" s="875"/>
      <c r="CE121" s="875"/>
      <c r="CF121" s="936">
        <v>9.3000000000000007</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2691142</v>
      </c>
      <c r="DH121" s="875"/>
      <c r="DI121" s="875"/>
      <c r="DJ121" s="875"/>
      <c r="DK121" s="875"/>
      <c r="DL121" s="875">
        <v>2609801</v>
      </c>
      <c r="DM121" s="875"/>
      <c r="DN121" s="875"/>
      <c r="DO121" s="875"/>
      <c r="DP121" s="875"/>
      <c r="DQ121" s="875">
        <v>2424477</v>
      </c>
      <c r="DR121" s="875"/>
      <c r="DS121" s="875"/>
      <c r="DT121" s="875"/>
      <c r="DU121" s="875"/>
      <c r="DV121" s="852">
        <v>41.2</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433</v>
      </c>
      <c r="AB122" s="838"/>
      <c r="AC122" s="838"/>
      <c r="AD122" s="838"/>
      <c r="AE122" s="839"/>
      <c r="AF122" s="840" t="s">
        <v>433</v>
      </c>
      <c r="AG122" s="838"/>
      <c r="AH122" s="838"/>
      <c r="AI122" s="838"/>
      <c r="AJ122" s="839"/>
      <c r="AK122" s="840" t="s">
        <v>433</v>
      </c>
      <c r="AL122" s="838"/>
      <c r="AM122" s="838"/>
      <c r="AN122" s="838"/>
      <c r="AO122" s="839"/>
      <c r="AP122" s="885" t="s">
        <v>455</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18017994</v>
      </c>
      <c r="BR122" s="906"/>
      <c r="BS122" s="906"/>
      <c r="BT122" s="906"/>
      <c r="BU122" s="906"/>
      <c r="BV122" s="906">
        <v>17722761</v>
      </c>
      <c r="BW122" s="906"/>
      <c r="BX122" s="906"/>
      <c r="BY122" s="906"/>
      <c r="BZ122" s="906"/>
      <c r="CA122" s="906">
        <v>17000049</v>
      </c>
      <c r="CB122" s="906"/>
      <c r="CC122" s="906"/>
      <c r="CD122" s="906"/>
      <c r="CE122" s="906"/>
      <c r="CF122" s="907">
        <v>289.10000000000002</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v>811111</v>
      </c>
      <c r="DH122" s="875"/>
      <c r="DI122" s="875"/>
      <c r="DJ122" s="875"/>
      <c r="DK122" s="875"/>
      <c r="DL122" s="875">
        <v>745992</v>
      </c>
      <c r="DM122" s="875"/>
      <c r="DN122" s="875"/>
      <c r="DO122" s="875"/>
      <c r="DP122" s="875"/>
      <c r="DQ122" s="875">
        <v>704765</v>
      </c>
      <c r="DR122" s="875"/>
      <c r="DS122" s="875"/>
      <c r="DT122" s="875"/>
      <c r="DU122" s="875"/>
      <c r="DV122" s="852">
        <v>12</v>
      </c>
      <c r="DW122" s="852"/>
      <c r="DX122" s="852"/>
      <c r="DY122" s="852"/>
      <c r="DZ122" s="853"/>
    </row>
    <row r="123" spans="1:130" s="226" customFormat="1" ht="26.25" customHeight="1">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404</v>
      </c>
      <c r="AB123" s="838"/>
      <c r="AC123" s="838"/>
      <c r="AD123" s="838"/>
      <c r="AE123" s="839"/>
      <c r="AF123" s="840" t="s">
        <v>404</v>
      </c>
      <c r="AG123" s="838"/>
      <c r="AH123" s="838"/>
      <c r="AI123" s="838"/>
      <c r="AJ123" s="839"/>
      <c r="AK123" s="840" t="s">
        <v>404</v>
      </c>
      <c r="AL123" s="838"/>
      <c r="AM123" s="838"/>
      <c r="AN123" s="838"/>
      <c r="AO123" s="839"/>
      <c r="AP123" s="885" t="s">
        <v>433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470</v>
      </c>
      <c r="BP123" s="939"/>
      <c r="BQ123" s="893">
        <v>25218082</v>
      </c>
      <c r="BR123" s="894"/>
      <c r="BS123" s="894"/>
      <c r="BT123" s="894"/>
      <c r="BU123" s="894"/>
      <c r="BV123" s="894">
        <v>24051442</v>
      </c>
      <c r="BW123" s="894"/>
      <c r="BX123" s="894"/>
      <c r="BY123" s="894"/>
      <c r="BZ123" s="894"/>
      <c r="CA123" s="894">
        <v>23296381</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404</v>
      </c>
      <c r="DH123" s="838"/>
      <c r="DI123" s="838"/>
      <c r="DJ123" s="838"/>
      <c r="DK123" s="839"/>
      <c r="DL123" s="840" t="s">
        <v>404</v>
      </c>
      <c r="DM123" s="838"/>
      <c r="DN123" s="838"/>
      <c r="DO123" s="838"/>
      <c r="DP123" s="839"/>
      <c r="DQ123" s="840" t="s">
        <v>456</v>
      </c>
      <c r="DR123" s="838"/>
      <c r="DS123" s="838"/>
      <c r="DT123" s="838"/>
      <c r="DU123" s="839"/>
      <c r="DV123" s="885" t="s">
        <v>455</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456</v>
      </c>
      <c r="AB124" s="838"/>
      <c r="AC124" s="838"/>
      <c r="AD124" s="838"/>
      <c r="AE124" s="839"/>
      <c r="AF124" s="840" t="s">
        <v>404</v>
      </c>
      <c r="AG124" s="838"/>
      <c r="AH124" s="838"/>
      <c r="AI124" s="838"/>
      <c r="AJ124" s="839"/>
      <c r="AK124" s="840" t="s">
        <v>453</v>
      </c>
      <c r="AL124" s="838"/>
      <c r="AM124" s="838"/>
      <c r="AN124" s="838"/>
      <c r="AO124" s="839"/>
      <c r="AP124" s="885" t="s">
        <v>433</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100.9</v>
      </c>
      <c r="BR124" s="892"/>
      <c r="BS124" s="892"/>
      <c r="BT124" s="892"/>
      <c r="BU124" s="892"/>
      <c r="BV124" s="892">
        <v>106.6</v>
      </c>
      <c r="BW124" s="892"/>
      <c r="BX124" s="892"/>
      <c r="BY124" s="892"/>
      <c r="BZ124" s="892"/>
      <c r="CA124" s="892">
        <v>109.4</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455</v>
      </c>
      <c r="DH124" s="821"/>
      <c r="DI124" s="821"/>
      <c r="DJ124" s="821"/>
      <c r="DK124" s="822"/>
      <c r="DL124" s="823" t="s">
        <v>433</v>
      </c>
      <c r="DM124" s="821"/>
      <c r="DN124" s="821"/>
      <c r="DO124" s="821"/>
      <c r="DP124" s="822"/>
      <c r="DQ124" s="823" t="s">
        <v>455</v>
      </c>
      <c r="DR124" s="821"/>
      <c r="DS124" s="821"/>
      <c r="DT124" s="821"/>
      <c r="DU124" s="822"/>
      <c r="DV124" s="909" t="s">
        <v>433</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455</v>
      </c>
      <c r="AB125" s="838"/>
      <c r="AC125" s="838"/>
      <c r="AD125" s="838"/>
      <c r="AE125" s="839"/>
      <c r="AF125" s="840" t="s">
        <v>433</v>
      </c>
      <c r="AG125" s="838"/>
      <c r="AH125" s="838"/>
      <c r="AI125" s="838"/>
      <c r="AJ125" s="839"/>
      <c r="AK125" s="840" t="s">
        <v>433</v>
      </c>
      <c r="AL125" s="838"/>
      <c r="AM125" s="838"/>
      <c r="AN125" s="838"/>
      <c r="AO125" s="839"/>
      <c r="AP125" s="885" t="s">
        <v>404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455</v>
      </c>
      <c r="DH125" s="903"/>
      <c r="DI125" s="903"/>
      <c r="DJ125" s="903"/>
      <c r="DK125" s="903"/>
      <c r="DL125" s="903" t="s">
        <v>455</v>
      </c>
      <c r="DM125" s="903"/>
      <c r="DN125" s="903"/>
      <c r="DO125" s="903"/>
      <c r="DP125" s="903"/>
      <c r="DQ125" s="903" t="s">
        <v>404</v>
      </c>
      <c r="DR125" s="903"/>
      <c r="DS125" s="903"/>
      <c r="DT125" s="903"/>
      <c r="DU125" s="903"/>
      <c r="DV125" s="904" t="s">
        <v>404</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433</v>
      </c>
      <c r="AB126" s="838"/>
      <c r="AC126" s="838"/>
      <c r="AD126" s="838"/>
      <c r="AE126" s="839"/>
      <c r="AF126" s="840" t="s">
        <v>404</v>
      </c>
      <c r="AG126" s="838"/>
      <c r="AH126" s="838"/>
      <c r="AI126" s="838"/>
      <c r="AJ126" s="839"/>
      <c r="AK126" s="840" t="s">
        <v>455</v>
      </c>
      <c r="AL126" s="838"/>
      <c r="AM126" s="838"/>
      <c r="AN126" s="838"/>
      <c r="AO126" s="839"/>
      <c r="AP126" s="885" t="s">
        <v>404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453</v>
      </c>
      <c r="DH126" s="875"/>
      <c r="DI126" s="875"/>
      <c r="DJ126" s="875"/>
      <c r="DK126" s="875"/>
      <c r="DL126" s="875" t="s">
        <v>455</v>
      </c>
      <c r="DM126" s="875"/>
      <c r="DN126" s="875"/>
      <c r="DO126" s="875"/>
      <c r="DP126" s="875"/>
      <c r="DQ126" s="875" t="s">
        <v>404</v>
      </c>
      <c r="DR126" s="875"/>
      <c r="DS126" s="875"/>
      <c r="DT126" s="875"/>
      <c r="DU126" s="875"/>
      <c r="DV126" s="852" t="s">
        <v>404</v>
      </c>
      <c r="DW126" s="852"/>
      <c r="DX126" s="852"/>
      <c r="DY126" s="852"/>
      <c r="DZ126" s="853"/>
    </row>
    <row r="127" spans="1:130" s="226" customFormat="1" ht="26.25" customHeight="1">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23538</v>
      </c>
      <c r="AB127" s="838"/>
      <c r="AC127" s="838"/>
      <c r="AD127" s="838"/>
      <c r="AE127" s="839"/>
      <c r="AF127" s="840">
        <v>23499</v>
      </c>
      <c r="AG127" s="838"/>
      <c r="AH127" s="838"/>
      <c r="AI127" s="838"/>
      <c r="AJ127" s="839"/>
      <c r="AK127" s="840">
        <v>23458</v>
      </c>
      <c r="AL127" s="838"/>
      <c r="AM127" s="838"/>
      <c r="AN127" s="838"/>
      <c r="AO127" s="839"/>
      <c r="AP127" s="885">
        <v>0.4</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455</v>
      </c>
      <c r="DH127" s="875"/>
      <c r="DI127" s="875"/>
      <c r="DJ127" s="875"/>
      <c r="DK127" s="875"/>
      <c r="DL127" s="875" t="s">
        <v>433</v>
      </c>
      <c r="DM127" s="875"/>
      <c r="DN127" s="875"/>
      <c r="DO127" s="875"/>
      <c r="DP127" s="875"/>
      <c r="DQ127" s="875" t="s">
        <v>404</v>
      </c>
      <c r="DR127" s="875"/>
      <c r="DS127" s="875"/>
      <c r="DT127" s="875"/>
      <c r="DU127" s="875"/>
      <c r="DV127" s="852" t="s">
        <v>404</v>
      </c>
      <c r="DW127" s="852"/>
      <c r="DX127" s="852"/>
      <c r="DY127" s="852"/>
      <c r="DZ127" s="853"/>
    </row>
    <row r="128" spans="1:130" s="226" customFormat="1" ht="26.25" customHeight="1" thickBot="1">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67093</v>
      </c>
      <c r="AB128" s="859"/>
      <c r="AC128" s="859"/>
      <c r="AD128" s="859"/>
      <c r="AE128" s="860"/>
      <c r="AF128" s="861">
        <v>54526</v>
      </c>
      <c r="AG128" s="859"/>
      <c r="AH128" s="859"/>
      <c r="AI128" s="859"/>
      <c r="AJ128" s="860"/>
      <c r="AK128" s="861">
        <v>56976</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404</v>
      </c>
      <c r="BG128" s="845"/>
      <c r="BH128" s="845"/>
      <c r="BI128" s="845"/>
      <c r="BJ128" s="845"/>
      <c r="BK128" s="845"/>
      <c r="BL128" s="868"/>
      <c r="BM128" s="844">
        <v>13.91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t="s">
        <v>404</v>
      </c>
      <c r="DH128" s="849"/>
      <c r="DI128" s="849"/>
      <c r="DJ128" s="849"/>
      <c r="DK128" s="849"/>
      <c r="DL128" s="849" t="s">
        <v>404</v>
      </c>
      <c r="DM128" s="849"/>
      <c r="DN128" s="849"/>
      <c r="DO128" s="849"/>
      <c r="DP128" s="849"/>
      <c r="DQ128" s="849" t="s">
        <v>404</v>
      </c>
      <c r="DR128" s="849"/>
      <c r="DS128" s="849"/>
      <c r="DT128" s="849"/>
      <c r="DU128" s="849"/>
      <c r="DV128" s="850" t="s">
        <v>404</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7650351</v>
      </c>
      <c r="AB129" s="838"/>
      <c r="AC129" s="838"/>
      <c r="AD129" s="838"/>
      <c r="AE129" s="839"/>
      <c r="AF129" s="840">
        <v>7422823</v>
      </c>
      <c r="AG129" s="838"/>
      <c r="AH129" s="838"/>
      <c r="AI129" s="838"/>
      <c r="AJ129" s="839"/>
      <c r="AK129" s="840">
        <v>7414797</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456</v>
      </c>
      <c r="BG129" s="828"/>
      <c r="BH129" s="828"/>
      <c r="BI129" s="828"/>
      <c r="BJ129" s="828"/>
      <c r="BK129" s="828"/>
      <c r="BL129" s="829"/>
      <c r="BM129" s="827">
        <v>18.91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1702949</v>
      </c>
      <c r="AB130" s="838"/>
      <c r="AC130" s="838"/>
      <c r="AD130" s="838"/>
      <c r="AE130" s="839"/>
      <c r="AF130" s="840">
        <v>1586285</v>
      </c>
      <c r="AG130" s="838"/>
      <c r="AH130" s="838"/>
      <c r="AI130" s="838"/>
      <c r="AJ130" s="839"/>
      <c r="AK130" s="840">
        <v>1533932</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14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5947402</v>
      </c>
      <c r="AB131" s="821"/>
      <c r="AC131" s="821"/>
      <c r="AD131" s="821"/>
      <c r="AE131" s="822"/>
      <c r="AF131" s="823">
        <v>5836538</v>
      </c>
      <c r="AG131" s="821"/>
      <c r="AH131" s="821"/>
      <c r="AI131" s="821"/>
      <c r="AJ131" s="822"/>
      <c r="AK131" s="823">
        <v>5880865</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v>109.4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13.448140889999999</v>
      </c>
      <c r="AB132" s="801"/>
      <c r="AC132" s="801"/>
      <c r="AD132" s="801"/>
      <c r="AE132" s="802"/>
      <c r="AF132" s="803">
        <v>14.27757345</v>
      </c>
      <c r="AG132" s="801"/>
      <c r="AH132" s="801"/>
      <c r="AI132" s="801"/>
      <c r="AJ132" s="802"/>
      <c r="AK132" s="803">
        <v>14.28612968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13.2</v>
      </c>
      <c r="AB133" s="780"/>
      <c r="AC133" s="780"/>
      <c r="AD133" s="780"/>
      <c r="AE133" s="781"/>
      <c r="AF133" s="779">
        <v>13.5</v>
      </c>
      <c r="AG133" s="780"/>
      <c r="AH133" s="780"/>
      <c r="AI133" s="780"/>
      <c r="AJ133" s="781"/>
      <c r="AK133" s="779">
        <v>14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H2dvsi16GjCDtbiemhlnfJfdpBneyEGYGhYR9sZYqzTeb3eOOrd7yCK3O5MitKvzTImHXw34SFxYms/8UtpA==" saltValue="GX99QQXnWOWe8Vn0rXzG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170FYOM1e6RSHlahX/yutYQAbHJfGskI48Cd5k7/3PZBHp0One9Lx984JZKVE2F5SOhlhD/iiEWIxF2E9xIgg==" saltValue="o9ynCmo8P34UmAZ7J8nCy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h8mq59IzIsaqcL+ztKGDa5Yx3ykwNWSc2VzfEkcFV6AmdyYQjqkrEpvMTkmj99EnrtUI48ogmDOVZNq35lkDg==" saltValue="TguXf3Lk6SgmWVoY1PRsS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1395096</v>
      </c>
      <c r="AP9" s="292">
        <v>46997</v>
      </c>
      <c r="AQ9" s="293">
        <v>55995</v>
      </c>
      <c r="AR9" s="294">
        <v>-16.100000000000001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237522</v>
      </c>
      <c r="AP10" s="295">
        <v>8001</v>
      </c>
      <c r="AQ10" s="296">
        <v>5813</v>
      </c>
      <c r="AR10" s="297">
        <v>37.6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385121</v>
      </c>
      <c r="AP11" s="295">
        <v>12974</v>
      </c>
      <c r="AQ11" s="296">
        <v>8381</v>
      </c>
      <c r="AR11" s="297">
        <v>54.8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170</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v>926</v>
      </c>
      <c r="AP13" s="295">
        <v>31</v>
      </c>
      <c r="AQ13" s="296">
        <v>1</v>
      </c>
      <c r="AR13" s="297">
        <v>3000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46048</v>
      </c>
      <c r="AP14" s="295">
        <v>1551</v>
      </c>
      <c r="AQ14" s="296">
        <v>2724</v>
      </c>
      <c r="AR14" s="297">
        <v>-43.1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20239</v>
      </c>
      <c r="AP15" s="295">
        <v>682</v>
      </c>
      <c r="AQ15" s="296">
        <v>1180</v>
      </c>
      <c r="AR15" s="297">
        <v>-42.2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-132518</v>
      </c>
      <c r="AP16" s="295">
        <v>-4464</v>
      </c>
      <c r="AQ16" s="296">
        <v>-5022</v>
      </c>
      <c r="AR16" s="297">
        <v>-11.1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1952434</v>
      </c>
      <c r="AP17" s="295">
        <v>65772</v>
      </c>
      <c r="AQ17" s="296">
        <v>69242</v>
      </c>
      <c r="AR17" s="297">
        <v>-5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4.95</v>
      </c>
      <c r="AP21" s="308">
        <v>6.42</v>
      </c>
      <c r="AQ21" s="309">
        <v>-1.47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100.5</v>
      </c>
      <c r="AP22" s="313">
        <v>97.3</v>
      </c>
      <c r="AQ22" s="314">
        <v>3.2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1428094</v>
      </c>
      <c r="AP32" s="322">
        <v>48108</v>
      </c>
      <c r="AQ32" s="323">
        <v>31321</v>
      </c>
      <c r="AR32" s="324">
        <v>53.6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t="s">
        <v>509</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885795</v>
      </c>
      <c r="AP35" s="322">
        <v>29840</v>
      </c>
      <c r="AQ35" s="323">
        <v>9685</v>
      </c>
      <c r="AR35" s="324">
        <v>208.1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93633</v>
      </c>
      <c r="AP36" s="322">
        <v>3154</v>
      </c>
      <c r="AQ36" s="323">
        <v>2454</v>
      </c>
      <c r="AR36" s="324">
        <v>28.5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23458</v>
      </c>
      <c r="AP37" s="322">
        <v>790</v>
      </c>
      <c r="AQ37" s="323">
        <v>1182</v>
      </c>
      <c r="AR37" s="324">
        <v>-33.200000000000003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v>76</v>
      </c>
      <c r="AP38" s="325">
        <v>3</v>
      </c>
      <c r="AQ38" s="326">
        <v>1</v>
      </c>
      <c r="AR38" s="314">
        <v>200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-56976</v>
      </c>
      <c r="AP39" s="322">
        <v>-1919</v>
      </c>
      <c r="AQ39" s="323">
        <v>-3213</v>
      </c>
      <c r="AR39" s="324">
        <v>-40.299999999999997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-1533932</v>
      </c>
      <c r="AP40" s="322">
        <v>-51674</v>
      </c>
      <c r="AQ40" s="323">
        <v>-28480</v>
      </c>
      <c r="AR40" s="324">
        <v>81.400000000000006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840148</v>
      </c>
      <c r="AP41" s="322">
        <v>28302</v>
      </c>
      <c r="AQ41" s="323">
        <v>12950</v>
      </c>
      <c r="AR41" s="324">
        <v>118.5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1264106</v>
      </c>
      <c r="AN51" s="344">
        <v>42848</v>
      </c>
      <c r="AO51" s="345">
        <v>29.3</v>
      </c>
      <c r="AP51" s="346">
        <v>53270</v>
      </c>
      <c r="AQ51" s="347">
        <v>13.8</v>
      </c>
      <c r="AR51" s="348">
        <v>15.5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333277</v>
      </c>
      <c r="AN52" s="352">
        <v>11297</v>
      </c>
      <c r="AO52" s="353">
        <v>-9.1</v>
      </c>
      <c r="AP52" s="354">
        <v>24316</v>
      </c>
      <c r="AQ52" s="355">
        <v>0.8</v>
      </c>
      <c r="AR52" s="356">
        <v>-9.9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1445618</v>
      </c>
      <c r="AN53" s="344">
        <v>48759</v>
      </c>
      <c r="AO53" s="345">
        <v>13.8</v>
      </c>
      <c r="AP53" s="346">
        <v>53292</v>
      </c>
      <c r="AQ53" s="347">
        <v>0</v>
      </c>
      <c r="AR53" s="348">
        <v>13.8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423643</v>
      </c>
      <c r="AN54" s="352">
        <v>14289</v>
      </c>
      <c r="AO54" s="353">
        <v>26.5</v>
      </c>
      <c r="AP54" s="354">
        <v>28900</v>
      </c>
      <c r="AQ54" s="355">
        <v>18.899999999999999</v>
      </c>
      <c r="AR54" s="356">
        <v>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1382507</v>
      </c>
      <c r="AN55" s="344">
        <v>46618</v>
      </c>
      <c r="AO55" s="345">
        <v>-4.4000000000000004</v>
      </c>
      <c r="AP55" s="346">
        <v>49919</v>
      </c>
      <c r="AQ55" s="347">
        <v>-6.3</v>
      </c>
      <c r="AR55" s="348">
        <v>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816761</v>
      </c>
      <c r="AN56" s="352">
        <v>27541</v>
      </c>
      <c r="AO56" s="353">
        <v>92.7</v>
      </c>
      <c r="AP56" s="354">
        <v>26398</v>
      </c>
      <c r="AQ56" s="355">
        <v>-8.6999999999999993</v>
      </c>
      <c r="AR56" s="356">
        <v>101.4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1834133</v>
      </c>
      <c r="AN57" s="344">
        <v>61853</v>
      </c>
      <c r="AO57" s="345">
        <v>32.700000000000003</v>
      </c>
      <c r="AP57" s="346">
        <v>47738</v>
      </c>
      <c r="AQ57" s="347">
        <v>-4.4000000000000004</v>
      </c>
      <c r="AR57" s="348">
        <v>37.1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1009916</v>
      </c>
      <c r="AN58" s="352">
        <v>34058</v>
      </c>
      <c r="AO58" s="353">
        <v>23.7</v>
      </c>
      <c r="AP58" s="354">
        <v>24937</v>
      </c>
      <c r="AQ58" s="355">
        <v>-5.5</v>
      </c>
      <c r="AR58" s="356">
        <v>29.2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1048798</v>
      </c>
      <c r="AN59" s="344">
        <v>35331</v>
      </c>
      <c r="AO59" s="345">
        <v>-42.9</v>
      </c>
      <c r="AP59" s="346">
        <v>52191</v>
      </c>
      <c r="AQ59" s="347">
        <v>9.3000000000000007</v>
      </c>
      <c r="AR59" s="348">
        <v>-52.2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595410</v>
      </c>
      <c r="AN60" s="352">
        <v>20058</v>
      </c>
      <c r="AO60" s="353">
        <v>-41.1</v>
      </c>
      <c r="AP60" s="354">
        <v>24843</v>
      </c>
      <c r="AQ60" s="355">
        <v>-0.4</v>
      </c>
      <c r="AR60" s="356">
        <v>-40.700000000000003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1395032</v>
      </c>
      <c r="AN61" s="359">
        <v>47082</v>
      </c>
      <c r="AO61" s="360">
        <v>5.7</v>
      </c>
      <c r="AP61" s="361">
        <v>51282</v>
      </c>
      <c r="AQ61" s="362">
        <v>2.5</v>
      </c>
      <c r="AR61" s="348">
        <v>3.2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635801</v>
      </c>
      <c r="AN62" s="352">
        <v>21449</v>
      </c>
      <c r="AO62" s="353">
        <v>18.5</v>
      </c>
      <c r="AP62" s="354">
        <v>25879</v>
      </c>
      <c r="AQ62" s="355">
        <v>1</v>
      </c>
      <c r="AR62" s="356">
        <v>17.5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ALqdSQaKGFrxB1iQgbm5Fn9R4SakmaDq43X8GoZHtaIs6UosVND5LNGFVtTbYJeo5tlMSOWyFSp/QQ0J8uk7g==" saltValue="W5nnI2wQPc0617k1sjM7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K7Q9uYEyvvssySbttDjFRUBjpBy3Ce4iEhJm8ZUVbm4ruas1MlKEPCjsbRMVcHXze87PoQHumfqWObULkF7mA==" saltValue="19fVvvpr1WQ2M5A6kFAq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mLzx6EDv86P+TOGABPRdfJcqdAkZrlRZ8kLDat3n0rP4YIYxEEi08te5FGuS21dQghpIhu8S3i/ZlV/cl/g/A==" saltValue="57PCAJyZVuinjwl6Co7q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39.549999999999997</v>
      </c>
      <c r="G47" s="12">
        <v>40.799999999999997</v>
      </c>
      <c r="H47" s="12">
        <v>41.07</v>
      </c>
      <c r="I47" s="12">
        <v>36.17</v>
      </c>
      <c r="J47" s="13">
        <v>32.549999999999997</v>
      </c>
    </row>
    <row r="48" spans="2:10" ht="57.75" customHeight="1">
      <c r="B48" s="14"/>
      <c r="C48" s="1214" t="s">
        <v>4</v>
      </c>
      <c r="D48" s="1214"/>
      <c r="E48" s="1215"/>
      <c r="F48" s="15">
        <v>3.43</v>
      </c>
      <c r="G48" s="16">
        <v>4.17</v>
      </c>
      <c r="H48" s="16">
        <v>3.38</v>
      </c>
      <c r="I48" s="16">
        <v>3.2</v>
      </c>
      <c r="J48" s="17">
        <v>3.23</v>
      </c>
    </row>
    <row r="49" spans="2:10" ht="57.75" customHeight="1" thickBot="1">
      <c r="B49" s="18"/>
      <c r="C49" s="1216" t="s">
        <v>5</v>
      </c>
      <c r="D49" s="1216"/>
      <c r="E49" s="1217"/>
      <c r="F49" s="19">
        <v>0.57999999999999996</v>
      </c>
      <c r="G49" s="20">
        <v>2.2999999999999998</v>
      </c>
      <c r="H49" s="20" t="s">
        <v>557</v>
      </c>
      <c r="I49" s="20" t="s">
        <v>558</v>
      </c>
      <c r="J49" s="21" t="s">
        <v>559</v>
      </c>
    </row>
    <row r="50" spans="2:10" ht="13.5" customHeight="1"/>
    <row r="51" spans="2:10" ht="13.5" hidden="1" customHeight="1"/>
    <row r="52" spans="2:10" ht="13.5" hidden="1" customHeight="1"/>
    <row r="53" spans="2:10" ht="13.5" hidden="1" customHeight="1"/>
  </sheetData>
  <sheetProtection algorithmName="SHA-512" hashValue="2SmXkClCY+2LIQvL8vJL/qFYxmj5Ua2fELi78gBwLrB2dxNwYzIG5+kn7ONdSjY8/5ntKlKJDh+6XoSGnYSvFQ==" saltValue="T48LV54vR5Vh5tsPR9Xl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2019-10-25T11:30:50Z</cp:lastPrinted>
  <dcterms:modified xsi:type="dcterms:W3CDTF">2019-10-25T11:34:06Z</dcterms:modified>
</cp:coreProperties>
</file>