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<sst xmlns="http://schemas.openxmlformats.org/spreadsheetml/2006/main" count="1158" uniqueCount="605">
  <si>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</si>
  <si>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</si>
  <si>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</si>
  <si>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</si>
  <si>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</si>
  <si>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</si>
  <si>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</si>
  <si>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</si>
  <si>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</si>
  <si>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</si>
  <si>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</si>
  <si>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</si>
  <si>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</si>
  <si>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</si>
  <si>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</si>
  <si>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</si>
  <si>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</si>
  <si>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</si>
  <si>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</si>
  <si>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</si>
  <si>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</si>
  <si>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</si>
  <si>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</si>
  <si>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</si>
  <si>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</si>
  <si>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</si>
  <si>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</si>
  <si>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</si>
  <si>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</si>
  <si>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</si>
  <si>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</si>
  <si>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</si>
  <si>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</si>
  <si>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</si>
  <si>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</si>
  <si>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</si>
  <si>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</si>
  <si>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</si>
  <si>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</si>
  <si>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</si>
  <si>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</si>
  <si>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</si>
  <si>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</si>
  <si>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</si>
  <si>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</si>
  <si>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</si>
  <si>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</si>
  <si>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</si>
  <si>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</si>
  <si>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</si>
  <si>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</si>
  <si>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</si>
  <si>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</si>
  <si>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</si>
  <si>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</si>
  <si>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</si>
  <si>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</si>
  <si>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</si>
  <si>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</si>
  <si>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</si>
  <si>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</si>
  <si>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</si>
  <si>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</si>
  <si>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</si>
  <si>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</si>
  <si>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</si>
  <si>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</si>
  <si>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</si>
  <si>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</si>
  <si>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</si>
  <si>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</si>
  <si>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</si>
  <si>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</si>
  <si>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</si>
  <si>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</si>
  <si>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</si>
  <si>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</si>
  <si>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</si>
  <si>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</si>
  <si>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</si>
  <si>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</si>
  <si>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</si>
  <si>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</si>
  <si>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</si>
  <si>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</si>
  <si>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</si>
  <si>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</si>
  <si>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</si>
  <si>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</si>
  <si>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</si>
  <si>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</si>
  <si>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</si>
  <si>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大刀洗町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</si>
  <si>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</si>
  <si>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</si>
  <si>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</si>
  <si>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</si>
  <si>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</si>
  <si>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</si>
  <si>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</si>
  <si>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</si>
  <si>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</si>
  <si>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</si>
  <si>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</si>
  <si>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</si>
  <si>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</si>
  <si>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</si>
  <si>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</si>
  <si>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</si>
  <si>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</si>
  <si>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</si>
  <si>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</si>
  <si>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</si>
  <si>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</si>
  <si>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</si>
  <si>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</si>
  <si>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</si>
  <si>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</si>
  <si>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</si>
  <si>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</si>
  <si>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</si>
  <si>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</si>
  <si>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</si>
  <si>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</si>
  <si>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</si>
  <si>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</si>
  <si>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</si>
  <si>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</si>
  <si>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</si>
  <si>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</si>
  <si>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</si>
  <si>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</si>
  <si>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</si>
  <si>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</si>
  <si>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</si>
  <si>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</si>
  <si>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</si>
  <si>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</si>
  <si>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</si>
  <si>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</si>
  <si>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</si>
  <si>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</si>
  <si>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</si>
  <si>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</si>
  <si>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</si>
  <si>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</si>
  <si>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</si>
  <si>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</si>
  <si>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</si>
  <si>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</si>
  <si>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</si>
  <si>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</si>
  <si>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</si>
  <si>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</si>
  <si>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</si>
  <si>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</si>
  <si>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</si>
  <si>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</si>
  <si>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</si>
  <si>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</si>
  <si>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</si>
  <si>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</si>
  <si>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</si>
  <si>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</si>
  <si>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</si>
  <si>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</si>
  <si>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</si>
  <si>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</si>
  <si>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</si>
  <si>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</si>
  <si>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</si>
  <si>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</si>
  <si>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</si>
  <si>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</si>
  <si>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</si>
  <si>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</si>
  <si>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</si>
  <si>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</si>
  <si>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</si>
  <si>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</si>
  <si>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</si>
  <si>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</si>
  <si>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</si>
  <si>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</si>
  <si>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</si>
  <si>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</si>
  <si>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</si>
  <si>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</si>
  <si>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</si>
  <si>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</si>
  <si>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</si>
  <si>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</si>
  <si>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</si>
  <si>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</si>
  <si>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</si>
  <si>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</si>
  <si>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</si>
  <si>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</si>
  <si>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</si>
  <si>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</si>
  <si>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</si>
  <si>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</si>
  <si>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</si>
  <si>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</si>
  <si>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</si>
  <si>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</si>
  <si>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</si>
  <si>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</si>
  <si>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</si>
  <si>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</si>
  <si>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福岡県大刀洗町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</si>
  <si>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</si>
  <si>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</si>
  <si>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</si>
  <si>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</si>
  <si>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</si>
  <si>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</si>
  <si>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</si>
  <si>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</si>
  <si>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</si>
  <si>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</si>
  <si>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</si>
  <si>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</si>
  <si>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</si>
  <si>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</si>
  <si>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</si>
  <si>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</si>
  <si>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</si>
  <si>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</si>
  <si>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</si>
  <si>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</si>
  <si>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</si>
  <si>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</si>
  <si>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</si>
  <si>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</si>
  <si>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</si>
  <si>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</si>
  <si>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</si>
  <si>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</si>
  <si>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</si>
  <si>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</si>
  <si>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</si>
  <si>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</si>
  <si>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</si>
  <si>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</si>
  <si>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</si>
  <si>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</si>
  <si>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</si>
  <si>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</si>
  <si>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</si>
  <si>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</si>
  <si>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</si>
  <si>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</si>
  <si>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</si>
  <si>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</si>
  <si>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</si>
  <si>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</si>
  <si>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</si>
  <si>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</si>
  <si>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</si>
  <si>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</si>
  <si>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</si>
  <si>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</si>
  <si>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</si>
  <si>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</si>
  <si>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</si>
  <si>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</si>
  <si>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</si>
  <si>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</si>
  <si>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</si>
  <si>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</si>
  <si>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</si>
  <si>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</si>
  <si>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</si>
  <si>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</si>
  <si>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</si>
  <si>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</si>
  <si>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</si>
  <si>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</si>
  <si>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</si>
  <si>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</si>
  <si>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</si>
  <si>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</si>
  <si>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</si>
  <si>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</si>
  <si>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</si>
  <si>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</si>
  <si>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</si>
  <si>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</si>
  <si>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</si>
  <si>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</si>
  <si>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</si>
  <si>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</si>
  <si>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</si>
  <si>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</si>
  <si>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</si>
  <si>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</si>
  <si>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</si>
  <si>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</si>
  <si>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</si>
  <si>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</si>
  <si>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</si>
  <si>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</si>
  <si>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</si>
  <si>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</si>
  <si>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</si>
  <si>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</si>
  <si>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</si>
  <si>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</si>
  <si>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</si>
  <si>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</si>
  <si>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</si>
  <si>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</si>
  <si>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</si>
  <si>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</si>
  <si>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</si>
  <si>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</si>
  <si>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</si>
  <si>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</si>
  <si>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</si>
  <si>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</si>
  <si>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</si>
  <si>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</si>
  <si>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</si>
  <si>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</si>
  <si>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</si>
  <si>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</si>
  <si>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</si>
  <si>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</si>
  <si>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</si>
  <si>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</si>
  <si>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</si>
  <si>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</si>
  <si>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</si>
  <si>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</si>
  <si>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</si>
  <si>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</si>
  <si>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</si>
  <si>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</si>
  <si>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</si>
  <si>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</si>
  <si>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</si>
  <si>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</si>
  <si>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</si>
  <si>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</si>
  <si>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</si>
  <si>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</si>
  <si>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</si>
  <si>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</si>
  <si>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</si>
  <si>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</si>
  <si>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</si>
  <si>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</si>
  <si>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</si>
  <si>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</si>
  <si>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</si>
  <si>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</si>
  <si>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</si>
  <si>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</si>
  <si>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</si>
  <si>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福岡県大刀洗町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</si>
  <si>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</si>
  <si>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</si>
  <si>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</si>
  <si>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</si>
  <si>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</si>
  <si>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</si>
  <si>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</si>
  <si>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</si>
  <si>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</si>
  <si>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</si>
  <si>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</si>
  <si>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</si>
  <si>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</si>
  <si>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</si>
  <si>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</si>
  <si>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</si>
  <si>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</si>
  <si>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</si>
  <si>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</si>
  <si>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</si>
  <si>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</si>
  <si>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</si>
  <si>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</si>
  <si>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</si>
  <si>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</si>
  <si>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</si>
  <si>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</si>
  <si>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</si>
  <si>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</si>
  <si>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</si>
  <si>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</si>
  <si>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</si>
  <si>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</si>
  <si>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</si>
  <si>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</si>
  <si>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</si>
  <si>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t>
    <phoneticPr fontId="5"/>
  </si>
  <si>
    <t>大刀洗町下水道事業特別会計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</si>
  <si>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</si>
  <si>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</si>
  <si>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</si>
  <si>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</si>
  <si>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</si>
  <si>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</si>
  <si>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</si>
  <si>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</si>
  <si>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</si>
  <si>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</si>
  <si>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</si>
  <si>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</si>
  <si>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</si>
  <si>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</si>
  <si>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</si>
  <si>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</si>
  <si>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</si>
  <si>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</si>
  <si>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</si>
  <si>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</si>
  <si>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</si>
  <si>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</si>
  <si>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</si>
  <si>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</si>
  <si>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</si>
  <si>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</si>
  <si>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</si>
  <si>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</si>
  <si>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</si>
  <si>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</si>
  <si>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</si>
  <si>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</si>
  <si>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</si>
  <si>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</si>
  <si>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</si>
  <si>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</si>
  <si>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</si>
  <si>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</si>
  <si>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</si>
  <si>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</si>
  <si>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</si>
  <si>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</si>
  <si>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</si>
  <si>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</si>
  <si>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</si>
  <si>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</si>
  <si>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</si>
  <si>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</si>
  <si>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</si>
  <si>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</si>
  <si>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</si>
  <si>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</si>
  <si>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</si>
  <si>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</si>
  <si>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</si>
  <si>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</si>
  <si>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</si>
  <si>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</si>
  <si>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大刀洗町下水道事業特別会計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</si>
  <si>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</si>
  <si>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</si>
  <si>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</si>
  <si>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</si>
  <si>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</si>
  <si>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</si>
  <si>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</si>
  <si>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</si>
  <si>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</si>
  <si>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</si>
  <si>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</si>
  <si>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</si>
  <si>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</si>
  <si>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</si>
  <si>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</si>
  <si>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</si>
  <si>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</si>
  <si>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</si>
  <si>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</si>
  <si>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</si>
  <si>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</si>
  <si>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</si>
  <si>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</si>
  <si>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</si>
  <si>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</si>
  <si>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</si>
  <si>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</si>
  <si>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</si>
  <si>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</si>
  <si>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</si>
  <si>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</si>
  <si>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</si>
  <si>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</si>
  <si>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</si>
  <si>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</si>
  <si>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</si>
  <si>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</si>
  <si>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</si>
  <si>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</si>
  <si>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</si>
  <si>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</si>
  <si>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</si>
  <si>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</si>
  <si>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</si>
  <si>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</si>
  <si>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</si>
  <si>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</si>
  <si>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</si>
  <si>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</si>
  <si>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</si>
  <si>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</si>
  <si>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</si>
  <si>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</si>
  <si>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</si>
  <si>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</si>
  <si>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</si>
  <si>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</si>
  <si>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</si>
  <si>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</si>
  <si>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</si>
  <si>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</si>
  <si>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</si>
  <si>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</si>
  <si>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</si>
  <si>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</si>
  <si>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</si>
  <si>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</si>
  <si>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</si>
  <si>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</si>
  <si>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</si>
  <si>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</si>
  <si>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</si>
  <si>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</si>
  <si>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</si>
  <si>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</si>
  <si>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</si>
  <si>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</si>
  <si>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</si>
  <si>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</si>
  <si>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</si>
  <si>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</si>
  <si>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</si>
  <si>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</si>
  <si>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</si>
  <si>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</si>
  <si>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</si>
  <si>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</si>
  <si>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</si>
  <si>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</si>
  <si>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</si>
  <si>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</si>
  <si>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</si>
  <si>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</si>
  <si>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 0.18</t>
  </si>
  <si>
    <t>▲ 0.46</t>
  </si>
  <si>
    <t>一般会計</t>
  </si>
  <si>
    <t>国民健康保険特別会計</t>
  </si>
  <si>
    <t>土地取得会計</t>
  </si>
  <si>
    <t>後期高齢者医療保険特別会計</t>
  </si>
  <si>
    <t>大刀洗町下水道事業特別会計</t>
  </si>
  <si>
    <t>その他会計（赤字）</t>
  </si>
  <si>
    <t>その他会計（黒字）</t>
  </si>
  <si>
    <t>-</t>
    <phoneticPr fontId="2"/>
  </si>
  <si>
    <t>-</t>
    <phoneticPr fontId="2"/>
  </si>
  <si>
    <t>両筑衛生施設組合（一般会計）</t>
    <rPh sb="9" eb="11">
      <t>イッパン</t>
    </rPh>
    <rPh sb="11" eb="13">
      <t>カイケイ</t>
    </rPh>
    <phoneticPr fontId="2"/>
  </si>
  <si>
    <t>福岡県市町村職員退職手当組合（基金特別会計）</t>
    <rPh sb="15" eb="17">
      <t>キキン</t>
    </rPh>
    <rPh sb="17" eb="19">
      <t>トクベツ</t>
    </rPh>
    <rPh sb="19" eb="21">
      <t>カイケイ</t>
    </rPh>
    <phoneticPr fontId="2"/>
  </si>
  <si>
    <t>久留米広域市町村圏事務組合（ふるさと振興事業特別会計）</t>
    <rPh sb="18" eb="20">
      <t>シンコウ</t>
    </rPh>
    <rPh sb="20" eb="22">
      <t>ジギョウ</t>
    </rPh>
    <rPh sb="22" eb="24">
      <t>トクベツ</t>
    </rPh>
    <rPh sb="24" eb="26">
      <t>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</si>
  <si>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</si>
  <si>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14" eb="16">
      <t>コウイキ</t>
    </rPh>
    <rPh sb="16" eb="18">
      <t>ショウボウ</t>
    </rPh>
    <rPh sb="18" eb="20">
      <t>トクベツ</t>
    </rPh>
    <rPh sb="20" eb="22">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</si>
  <si>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</si>
  <si>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</si>
  <si>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</si>
  <si>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山神水道企業団（山神水道企業団水道用水供給事業会計）</t>
    <rPh sb="8" eb="9">
      <t>ヤマ</t>
    </rPh>
    <rPh sb="9" eb="10">
      <t>カミ</t>
    </rPh>
    <rPh sb="10" eb="12">
      <t>スイドウ</t>
    </rPh>
    <rPh sb="12" eb="14">
      <t>キギョウ</t>
    </rPh>
    <rPh sb="14" eb="15">
      <t>ダン</t>
    </rPh>
    <rPh sb="19" eb="20">
      <t>トモ</t>
    </rPh>
    <rPh sb="20" eb="21">
      <t>キュウ</t>
    </rPh>
    <phoneticPr fontId="2"/>
  </si>
  <si>
    <t>福岡県南広域水道企業団（用水供給事業会計）</t>
    <rPh sb="0" eb="3">
      <t>フクオカケン</t>
    </rPh>
    <rPh sb="3" eb="4">
      <t>ミナミ</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</si>
  <si>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三井水道企業団（三井水道企業団水道事業会計）</t>
    <rPh sb="8" eb="10">
      <t>ミイ</t>
    </rPh>
    <rPh sb="10" eb="12">
      <t>スイドウ</t>
    </rPh>
    <rPh sb="12" eb="14">
      <t>キギョウ</t>
    </rPh>
    <rPh sb="14" eb="15">
      <t>ダン</t>
    </rPh>
    <phoneticPr fontId="2"/>
  </si>
  <si>
    <t>久留米市外三市町高等学校組合（一般会計）</t>
  </si>
  <si>
    <t>福岡県市町村消防団員等公務災害補償組合（一般会計）</t>
  </si>
  <si>
    <t>福岡県市町村職員退職手当組合（一般会計）</t>
  </si>
  <si>
    <t>福岡県自治会館管理組合（一般会計）</t>
  </si>
  <si>
    <t>久留米広域市町村圏事務組合（一般会計）</t>
  </si>
  <si>
    <t>甘木・朝倉・三井環境施設組合（一般会計）</t>
  </si>
  <si>
    <t>福岡県自治振興組合（一般会計）</t>
  </si>
  <si>
    <t>福岡県介護保険広域連合（一般会計）</t>
  </si>
  <si>
    <t>福岡県後期高齢者医療広域連合（一般会計）</t>
  </si>
  <si>
    <t>法適用企業
三井水道企業団構成団体による負担分</t>
    <rPh sb="0" eb="1">
      <t>ホウ</t>
    </rPh>
    <rPh sb="1" eb="3">
      <t>テキヨウ</t>
    </rPh>
    <rPh sb="3" eb="5">
      <t>キギョウ</t>
    </rPh>
    <rPh sb="6" eb="8">
      <t>ミツイ</t>
    </rPh>
    <rPh sb="8" eb="10">
      <t>スイドウ</t>
    </rPh>
    <rPh sb="10" eb="12">
      <t>キギョウ</t>
    </rPh>
    <rPh sb="12" eb="13">
      <t>ダン</t>
    </rPh>
    <rPh sb="13" eb="15">
      <t>コウセイ</t>
    </rPh>
    <rPh sb="15" eb="17">
      <t>ダンタイ</t>
    </rPh>
    <rPh sb="20" eb="23">
      <t>フタンブン</t>
    </rPh>
    <phoneticPr fontId="5"/>
  </si>
  <si>
    <t>法適用企業</t>
    <rPh sb="0" eb="1">
      <t>ホウ</t>
    </rPh>
    <rPh sb="1" eb="3">
      <t>テキヨウ</t>
    </rPh>
    <rPh sb="3" eb="5">
      <t>キギョウ</t>
    </rPh>
    <phoneticPr fontId="5"/>
  </si>
  <si>
    <t>大刀洗町土地開発公社</t>
    <phoneticPr fontId="2"/>
  </si>
  <si>
    <t>たちあらい</t>
    <phoneticPr fontId="2"/>
  </si>
  <si>
    <t>○</t>
    <phoneticPr fontId="2"/>
  </si>
  <si>
    <t>-</t>
    <phoneticPr fontId="2"/>
  </si>
  <si>
    <t>教育施設整備基金</t>
    <rPh sb="0" eb="2">
      <t>キョウイク</t>
    </rPh>
    <rPh sb="2" eb="4">
      <t>シセツ</t>
    </rPh>
    <rPh sb="4" eb="6">
      <t>セイビ</t>
    </rPh>
    <rPh sb="6" eb="8">
      <t>キキン</t>
    </rPh>
    <phoneticPr fontId="11"/>
  </si>
  <si>
    <t>下水道施設整備基金</t>
    <rPh sb="0" eb="3">
      <t>ゲスイドウ</t>
    </rPh>
    <rPh sb="3" eb="5">
      <t>シセツ</t>
    </rPh>
    <rPh sb="5" eb="7">
      <t>セイビ</t>
    </rPh>
    <rPh sb="7" eb="9">
      <t>キキン</t>
    </rPh>
    <phoneticPr fontId="11"/>
  </si>
  <si>
    <t>公共施設整備基金</t>
    <rPh sb="0" eb="2">
      <t>コウキョウ</t>
    </rPh>
    <rPh sb="2" eb="4">
      <t>シセツ</t>
    </rPh>
    <rPh sb="4" eb="6">
      <t>セイビ</t>
    </rPh>
    <rPh sb="6" eb="8">
      <t>キキン</t>
    </rPh>
    <phoneticPr fontId="11"/>
  </si>
  <si>
    <t>ふるさと応援基金</t>
    <rPh sb="4" eb="6">
      <t>オウエン</t>
    </rPh>
    <rPh sb="6" eb="8">
      <t>キキン</t>
    </rPh>
    <phoneticPr fontId="11"/>
  </si>
  <si>
    <t>地域振興基金</t>
    <rPh sb="0" eb="2">
      <t>チイキ</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</si>
  <si>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</si>
  <si>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</si>
  <si>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</si>
  <si>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</si>
  <si>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</si>
  <si>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</si>
  <si>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</si>
  <si>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</si>
  <si>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</si>
  <si>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</si>
  <si>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ともに類似団体よりも低くなっているが、有形固定資産減価償却率は上昇傾向にある。有形固定資産減価償却率の上昇は施設の老朽化が進んでいることが要因であるため、策定を進めている公共施設の個別施設計画に基づき、老朽化対策に取り組んでいく。</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5">
      <t>ルイジ</t>
    </rPh>
    <rPh sb="25" eb="27">
      <t>ダンタイ</t>
    </rPh>
    <rPh sb="30" eb="31">
      <t>ヒク</t>
    </rPh>
    <rPh sb="39" eb="41">
      <t>ユウケイ</t>
    </rPh>
    <rPh sb="41" eb="43">
      <t>コテイ</t>
    </rPh>
    <rPh sb="43" eb="45">
      <t>シサン</t>
    </rPh>
    <rPh sb="45" eb="47">
      <t>ゲンカ</t>
    </rPh>
    <rPh sb="47" eb="49">
      <t>ショウキャク</t>
    </rPh>
    <rPh sb="49" eb="50">
      <t>リツ</t>
    </rPh>
    <rPh sb="51" eb="53">
      <t>ジョウショウ</t>
    </rPh>
    <rPh sb="53" eb="55">
      <t>ケイコウ</t>
    </rPh>
    <rPh sb="59" eb="61">
      <t>ユウケイ</t>
    </rPh>
    <rPh sb="61" eb="63">
      <t>コテイ</t>
    </rPh>
    <rPh sb="63" eb="65">
      <t>シサン</t>
    </rPh>
    <rPh sb="65" eb="67">
      <t>ゲンカ</t>
    </rPh>
    <rPh sb="67" eb="69">
      <t>ショウキャク</t>
    </rPh>
    <rPh sb="69" eb="70">
      <t>リツ</t>
    </rPh>
    <rPh sb="71" eb="73">
      <t>ジョウショウ</t>
    </rPh>
    <rPh sb="74" eb="76">
      <t>シセツ</t>
    </rPh>
    <rPh sb="77" eb="80">
      <t>ロウキュウカ</t>
    </rPh>
    <rPh sb="81" eb="82">
      <t>スス</t>
    </rPh>
    <rPh sb="89" eb="91">
      <t>ヨウイン</t>
    </rPh>
    <rPh sb="97" eb="99">
      <t>サクテイ</t>
    </rPh>
    <rPh sb="100" eb="101">
      <t>スス</t>
    </rPh>
    <rPh sb="105" eb="107">
      <t>コウキョウ</t>
    </rPh>
    <rPh sb="107" eb="109">
      <t>シセツ</t>
    </rPh>
    <rPh sb="110" eb="112">
      <t>コベツ</t>
    </rPh>
    <rPh sb="112" eb="114">
      <t>シセツ</t>
    </rPh>
    <rPh sb="114" eb="116">
      <t>ケイカク</t>
    </rPh>
    <rPh sb="117" eb="118">
      <t>モト</t>
    </rPh>
    <rPh sb="121" eb="124">
      <t>ロウキュウカ</t>
    </rPh>
    <rPh sb="124" eb="126">
      <t>タイサク</t>
    </rPh>
    <rPh sb="127" eb="128">
      <t>ト</t>
    </rPh>
    <rPh sb="129" eb="130">
      <t>ク</t>
    </rPh>
    <phoneticPr fontId="5"/>
  </si>
  <si>
    <t>　将来負担比率及び実質公債費比率ともに類似団体と比較して低い水準にあり、ともに下降傾向にある。これは、地方債の新規発行を抑制してきたためである。しかしながら、災害復旧や学校改修事業等により多くの地方債を発行したこともあり、今後は上昇していくものと想定され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4" eb="26">
      <t>ヒカク</t>
    </rPh>
    <rPh sb="28" eb="29">
      <t>ヒク</t>
    </rPh>
    <rPh sb="30" eb="32">
      <t>スイジュン</t>
    </rPh>
    <rPh sb="39" eb="41">
      <t>カコウ</t>
    </rPh>
    <rPh sb="41" eb="43">
      <t>ケイコウ</t>
    </rPh>
    <rPh sb="51" eb="54">
      <t>チホウサイ</t>
    </rPh>
    <rPh sb="55" eb="57">
      <t>シンキ</t>
    </rPh>
    <rPh sb="57" eb="59">
      <t>ハッコウ</t>
    </rPh>
    <rPh sb="60" eb="62">
      <t>ヨクセイ</t>
    </rPh>
    <rPh sb="79" eb="81">
      <t>サイガイ</t>
    </rPh>
    <rPh sb="81" eb="83">
      <t>フッキュウ</t>
    </rPh>
    <rPh sb="84" eb="86">
      <t>ガッコウ</t>
    </rPh>
    <rPh sb="86" eb="88">
      <t>カイシュウ</t>
    </rPh>
    <rPh sb="88" eb="90">
      <t>ジギョウ</t>
    </rPh>
    <rPh sb="90" eb="91">
      <t>トウ</t>
    </rPh>
    <rPh sb="94" eb="95">
      <t>オオ</t>
    </rPh>
    <rPh sb="97" eb="100">
      <t>チホウサイ</t>
    </rPh>
    <rPh sb="101" eb="103">
      <t>ハッコウ</t>
    </rPh>
    <rPh sb="111" eb="113">
      <t>コンゴ</t>
    </rPh>
    <rPh sb="114" eb="116">
      <t>ジョウショウ</t>
    </rPh>
    <rPh sb="123" eb="125">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</si>
</sst>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wrapText="1"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extLst xmlns:c16r2="http://schemas.microsoft.com/office/drawing/2015/06/chart">
            <c:ext xmlns:c16="http://schemas.microsoft.com/office/drawing/2014/chart" uri="{C3380CC4-5D6E-409C-BE32-E72D297353CC}">
              <c16:uniqueId val="{00000000-C460-448A-BC73-3130E0A9D2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76198</c:v>
                </c:pt>
                <c:pt idx="1">
                  <c:v>48666</c:v>
                </c:pt>
                <c:pt idx="2">
                  <c:v>52153</c:v>
                </c:pt>
                <c:pt idx="3">
                  <c:v>54900</c:v>
                </c:pt>
                <c:pt idx="4">
                  <c:v>55037</c:v>
                </c:pt>
              </c:numCache>
            </c:numRef>
          </c:val>
          <c:smooth val="0"/>
          <c:extLst xmlns:c16r2="http://schemas.microsoft.com/office/drawing/2015/06/chart">
            <c:ext xmlns:c16="http://schemas.microsoft.com/office/drawing/2014/chart" uri="{C3380CC4-5D6E-409C-BE32-E72D297353CC}">
              <c16:uniqueId val="{00000001-C460-448A-BC73-3130E0A9D2D2}"/>
            </c:ext>
          </c:extLst>
        </c:ser>
        <c:dLbls>
          <c:showLegendKey val="0"/>
          <c:showVal val="0"/>
          <c:showCatName val="0"/>
          <c:showSerName val="0"/>
          <c:showPercent val="0"/>
          <c:showBubbleSize val="0"/>
        </c:dLbls>
        <c:marker val="1"/>
        <c:smooth val="0"/>
        <c:axId val="931124720"/>
        <c:axId val="931124328"/>
      </c:lineChart>
      <c:catAx>
        <c:axId val="931124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124328"/>
        <c:crosses val="autoZero"/>
        <c:auto val="1"/>
        <c:lblAlgn val="ctr"/>
        <c:lblOffset val="100"/>
        <c:tickLblSkip val="1"/>
        <c:tickMarkSkip val="1"/>
        <c:noMultiLvlLbl val="0"/>
      </c:catAx>
      <c:valAx>
        <c:axId val="9311243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12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9.76</c:v>
                </c:pt>
                <c:pt idx="1">
                  <c:v>10.51</c:v>
                </c:pt>
                <c:pt idx="2">
                  <c:v>10.09</c:v>
                </c:pt>
                <c:pt idx="3">
                  <c:v>11.88</c:v>
                </c:pt>
                <c:pt idx="4">
                  <c:v>11.29</c:v>
                </c:pt>
              </c:numCache>
            </c:numRef>
          </c:val>
          <c:extLst xmlns:c16r2="http://schemas.microsoft.com/office/drawing/2015/06/chart">
            <c:ext xmlns:c16="http://schemas.microsoft.com/office/drawing/2014/chart" uri="{C3380CC4-5D6E-409C-BE32-E72D297353CC}">
              <c16:uniqueId val="{00000000-0217-43A4-9A13-A88E4E8F20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40.03</c:v>
                </c:pt>
                <c:pt idx="1">
                  <c:v>41.25</c:v>
                </c:pt>
                <c:pt idx="2">
                  <c:v>41.13</c:v>
                </c:pt>
                <c:pt idx="3">
                  <c:v>41.69</c:v>
                </c:pt>
                <c:pt idx="4">
                  <c:v>41.54</c:v>
                </c:pt>
              </c:numCache>
            </c:numRef>
          </c:val>
          <c:extLst xmlns:c16r2="http://schemas.microsoft.com/office/drawing/2015/06/chart">
            <c:ext xmlns:c16="http://schemas.microsoft.com/office/drawing/2014/chart" uri="{C3380CC4-5D6E-409C-BE32-E72D297353CC}">
              <c16:uniqueId val="{00000001-0217-43A4-9A13-A88E4E8F205F}"/>
            </c:ext>
          </c:extLst>
        </c:ser>
        <c:dLbls>
          <c:showLegendKey val="0"/>
          <c:showVal val="0"/>
          <c:showCatName val="0"/>
          <c:showSerName val="0"/>
          <c:showPercent val="0"/>
          <c:showBubbleSize val="0"/>
        </c:dLbls>
        <c:gapWidth val="250"/>
        <c:overlap val="100"/>
        <c:axId val="931052984"/>
        <c:axId val="93100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c:v>
                </c:pt>
                <c:pt idx="1">
                  <c:v>0.68</c:v>
                </c:pt>
                <c:pt idx="2">
                  <c:v>-0.18</c:v>
                </c:pt>
                <c:pt idx="3">
                  <c:v>1.76</c:v>
                </c:pt>
                <c:pt idx="4">
                  <c:v>-0.46</c:v>
                </c:pt>
              </c:numCache>
            </c:numRef>
          </c:val>
          <c:smooth val="0"/>
          <c:extLst xmlns:c16r2="http://schemas.microsoft.com/office/drawing/2015/06/chart">
            <c:ext xmlns:c16="http://schemas.microsoft.com/office/drawing/2014/chart" uri="{C3380CC4-5D6E-409C-BE32-E72D297353CC}">
              <c16:uniqueId val="{00000002-0217-43A4-9A13-A88E4E8F205F}"/>
            </c:ext>
          </c:extLst>
        </c:ser>
        <c:dLbls>
          <c:showLegendKey val="0"/>
          <c:showVal val="0"/>
          <c:showCatName val="0"/>
          <c:showSerName val="0"/>
          <c:showPercent val="0"/>
          <c:showBubbleSize val="0"/>
        </c:dLbls>
        <c:marker val="1"/>
        <c:smooth val="0"/>
        <c:axId val="931052984"/>
        <c:axId val="931003984"/>
      </c:lineChart>
      <c:catAx>
        <c:axId val="93105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1003984"/>
        <c:crosses val="autoZero"/>
        <c:auto val="1"/>
        <c:lblAlgn val="ctr"/>
        <c:lblOffset val="100"/>
        <c:tickLblSkip val="1"/>
        <c:tickMarkSkip val="1"/>
        <c:noMultiLvlLbl val="0"/>
      </c:catAx>
      <c:valAx>
        <c:axId val="93100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05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93D-410A-96DE-6747EBF3E5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93D-410A-96DE-6747EBF3E5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93D-410A-96DE-6747EBF3E5A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93D-410A-96DE-6747EBF3E5A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93D-410A-96DE-6747EBF3E5A7}"/>
            </c:ext>
          </c:extLst>
        </c:ser>
        <c:ser>
          <c:idx val="5"/>
          <c:order val="5"/>
          <c:tx>
            <c:strRef>
              <c:f>データシート!$A$32</c:f>
              <c:strCache>
                <c:ptCount val="1"/>
                <c:pt idx="0">
                  <c:v>大刀洗町下水道事業特別会計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C93D-410A-96DE-6747EBF3E5A7}"/>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C93D-410A-96DE-6747EBF3E5A7}"/>
            </c:ext>
          </c:extLst>
        </c:ser>
        <c:ser>
          <c:idx val="7"/>
          <c:order val="7"/>
          <c:tx>
            <c:strRef>
              <c:f>データシート!$A$34</c:f>
              <c:strCache>
                <c:ptCount val="1"/>
                <c:pt idx="0">
                  <c:v>土地取得会計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0.11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7-C93D-410A-96DE-6747EBF3E5A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2.99</c:v>
                </c:pt>
                <c:pt idx="2">
                  <c:v>#N/A</c:v>
                </c:pt>
                <c:pt idx="3">
                  <c:v>2.58</c:v>
                </c:pt>
                <c:pt idx="4">
                  <c:v>#N/A</c:v>
                </c:pt>
                <c:pt idx="5">
                  <c:v>1.23</c:v>
                </c:pt>
                <c:pt idx="6">
                  <c:v>#N/A</c:v>
                </c:pt>
                <c:pt idx="7">
                  <c:v>2.04</c:v>
                </c:pt>
                <c:pt idx="8">
                  <c:v>#N/A</c:v>
                </c:pt>
                <c:pt idx="9">
                  <c:v>2.44</c:v>
                </c:pt>
              </c:numCache>
            </c:numRef>
          </c:val>
          <c:extLst xmlns:c16r2="http://schemas.microsoft.com/office/drawing/2015/06/chart">
            <c:ext xmlns:c16="http://schemas.microsoft.com/office/drawing/2014/chart" uri="{C3380CC4-5D6E-409C-BE32-E72D297353CC}">
              <c16:uniqueId val="{00000008-C93D-410A-96DE-6747EBF3E5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9.65</c:v>
                </c:pt>
                <c:pt idx="2">
                  <c:v>#N/A</c:v>
                </c:pt>
                <c:pt idx="3">
                  <c:v>10.39</c:v>
                </c:pt>
                <c:pt idx="4">
                  <c:v>#N/A</c:v>
                </c:pt>
                <c:pt idx="5">
                  <c:v>9.9700000000000006</c:v>
                </c:pt>
                <c:pt idx="6">
                  <c:v>#N/A</c:v>
                </c:pt>
                <c:pt idx="7">
                  <c:v>11.75</c:v>
                </c:pt>
                <c:pt idx="8">
                  <c:v>#N/A</c:v>
                </c:pt>
                <c:pt idx="9">
                  <c:v>11.17</c:v>
                </c:pt>
              </c:numCache>
            </c:numRef>
          </c:val>
          <c:extLst xmlns:c16r2="http://schemas.microsoft.com/office/drawing/2015/06/chart">
            <c:ext xmlns:c16="http://schemas.microsoft.com/office/drawing/2014/chart" uri="{C3380CC4-5D6E-409C-BE32-E72D297353CC}">
              <c16:uniqueId val="{00000009-C93D-410A-96DE-6747EBF3E5A7}"/>
            </c:ext>
          </c:extLst>
        </c:ser>
        <c:dLbls>
          <c:showLegendKey val="0"/>
          <c:showVal val="0"/>
          <c:showCatName val="0"/>
          <c:showSerName val="0"/>
          <c:showPercent val="0"/>
          <c:showBubbleSize val="0"/>
        </c:dLbls>
        <c:gapWidth val="150"/>
        <c:overlap val="100"/>
        <c:axId val="931123544"/>
        <c:axId val="931004376"/>
      </c:barChart>
      <c:catAx>
        <c:axId val="93112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004376"/>
        <c:crosses val="autoZero"/>
        <c:auto val="1"/>
        <c:lblAlgn val="ctr"/>
        <c:lblOffset val="100"/>
        <c:tickLblSkip val="1"/>
        <c:tickMarkSkip val="1"/>
        <c:noMultiLvlLbl val="0"/>
      </c:catAx>
      <c:valAx>
        <c:axId val="931004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123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745</c:v>
                </c:pt>
                <c:pt idx="5">
                  <c:v>707</c:v>
                </c:pt>
                <c:pt idx="8">
                  <c:v>681</c:v>
                </c:pt>
                <c:pt idx="11">
                  <c:v>664</c:v>
                </c:pt>
                <c:pt idx="14">
                  <c:v>634</c:v>
                </c:pt>
              </c:numCache>
            </c:numRef>
          </c:val>
          <c:extLst xmlns:c16r2="http://schemas.microsoft.com/office/drawing/2015/06/chart">
            <c:ext xmlns:c16="http://schemas.microsoft.com/office/drawing/2014/chart" uri="{C3380CC4-5D6E-409C-BE32-E72D297353CC}">
              <c16:uniqueId val="{00000000-FC85-4583-AF35-2D55F32F77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C85-4583-AF35-2D55F32F77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225</c:v>
                </c:pt>
                <c:pt idx="3">
                  <c:v>25</c:v>
                </c:pt>
                <c:pt idx="6">
                  <c:v>25</c:v>
                </c:pt>
                <c:pt idx="9">
                  <c:v>18</c:v>
                </c:pt>
                <c:pt idx="12">
                  <c:v>8</c:v>
                </c:pt>
              </c:numCache>
            </c:numRef>
          </c:val>
          <c:extLst xmlns:c16r2="http://schemas.microsoft.com/office/drawing/2015/06/chart">
            <c:ext xmlns:c16="http://schemas.microsoft.com/office/drawing/2014/chart" uri="{C3380CC4-5D6E-409C-BE32-E72D297353CC}">
              <c16:uniqueId val="{00000002-FC85-4583-AF35-2D55F32F77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84</c:v>
                </c:pt>
                <c:pt idx="3">
                  <c:v>83</c:v>
                </c:pt>
                <c:pt idx="6">
                  <c:v>85</c:v>
                </c:pt>
                <c:pt idx="9">
                  <c:v>73</c:v>
                </c:pt>
                <c:pt idx="12">
                  <c:v>49</c:v>
                </c:pt>
              </c:numCache>
            </c:numRef>
          </c:val>
          <c:extLst xmlns:c16r2="http://schemas.microsoft.com/office/drawing/2015/06/chart">
            <c:ext xmlns:c16="http://schemas.microsoft.com/office/drawing/2014/chart" uri="{C3380CC4-5D6E-409C-BE32-E72D297353CC}">
              <c16:uniqueId val="{00000003-FC85-4583-AF35-2D55F32F77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351</c:v>
                </c:pt>
                <c:pt idx="3">
                  <c:v>350</c:v>
                </c:pt>
                <c:pt idx="6">
                  <c:v>351</c:v>
                </c:pt>
                <c:pt idx="9">
                  <c:v>348</c:v>
                </c:pt>
                <c:pt idx="12">
                  <c:v>315</c:v>
                </c:pt>
              </c:numCache>
            </c:numRef>
          </c:val>
          <c:extLst xmlns:c16r2="http://schemas.microsoft.com/office/drawing/2015/06/chart">
            <c:ext xmlns:c16="http://schemas.microsoft.com/office/drawing/2014/chart" uri="{C3380CC4-5D6E-409C-BE32-E72D297353CC}">
              <c16:uniqueId val="{00000004-FC85-4583-AF35-2D55F32F77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85-4583-AF35-2D55F32F77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85-4583-AF35-2D55F32F77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505</c:v>
                </c:pt>
                <c:pt idx="3">
                  <c:v>436</c:v>
                </c:pt>
                <c:pt idx="6">
                  <c:v>408</c:v>
                </c:pt>
                <c:pt idx="9">
                  <c:v>431</c:v>
                </c:pt>
                <c:pt idx="12">
                  <c:v>434</c:v>
                </c:pt>
              </c:numCache>
            </c:numRef>
          </c:val>
          <c:extLst xmlns:c16r2="http://schemas.microsoft.com/office/drawing/2015/06/chart">
            <c:ext xmlns:c16="http://schemas.microsoft.com/office/drawing/2014/chart" uri="{C3380CC4-5D6E-409C-BE32-E72D297353CC}">
              <c16:uniqueId val="{00000007-FC85-4583-AF35-2D55F32F77B2}"/>
            </c:ext>
          </c:extLst>
        </c:ser>
        <c:dLbls>
          <c:showLegendKey val="0"/>
          <c:showVal val="0"/>
          <c:showCatName val="0"/>
          <c:showSerName val="0"/>
          <c:showPercent val="0"/>
          <c:showBubbleSize val="0"/>
        </c:dLbls>
        <c:gapWidth val="100"/>
        <c:overlap val="100"/>
        <c:axId val="931005160"/>
        <c:axId val="93100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420</c:v>
                </c:pt>
                <c:pt idx="2">
                  <c:v>#N/A</c:v>
                </c:pt>
                <c:pt idx="3">
                  <c:v>#N/A</c:v>
                </c:pt>
                <c:pt idx="4">
                  <c:v>187</c:v>
                </c:pt>
                <c:pt idx="5">
                  <c:v>#N/A</c:v>
                </c:pt>
                <c:pt idx="6">
                  <c:v>#N/A</c:v>
                </c:pt>
                <c:pt idx="7">
                  <c:v>188</c:v>
                </c:pt>
                <c:pt idx="8">
                  <c:v>#N/A</c:v>
                </c:pt>
                <c:pt idx="9">
                  <c:v>#N/A</c:v>
                </c:pt>
                <c:pt idx="10">
                  <c:v>206</c:v>
                </c:pt>
                <c:pt idx="11">
                  <c:v>#N/A</c:v>
                </c:pt>
                <c:pt idx="12">
                  <c:v>#N/A</c:v>
                </c:pt>
                <c:pt idx="13">
                  <c:v>172</c:v>
                </c:pt>
                <c:pt idx="14">
                  <c:v>#N/A</c:v>
                </c:pt>
              </c:numCache>
            </c:numRef>
          </c:val>
          <c:smooth val="0"/>
          <c:extLst xmlns:c16r2="http://schemas.microsoft.com/office/drawing/2015/06/chart">
            <c:ext xmlns:c16="http://schemas.microsoft.com/office/drawing/2014/chart" uri="{C3380CC4-5D6E-409C-BE32-E72D297353CC}">
              <c16:uniqueId val="{00000008-FC85-4583-AF35-2D55F32F77B2}"/>
            </c:ext>
          </c:extLst>
        </c:ser>
        <c:dLbls>
          <c:showLegendKey val="0"/>
          <c:showVal val="0"/>
          <c:showCatName val="0"/>
          <c:showSerName val="0"/>
          <c:showPercent val="0"/>
          <c:showBubbleSize val="0"/>
        </c:dLbls>
        <c:marker val="1"/>
        <c:smooth val="0"/>
        <c:axId val="931005160"/>
        <c:axId val="931005552"/>
      </c:lineChart>
      <c:catAx>
        <c:axId val="93100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005552"/>
        <c:crosses val="autoZero"/>
        <c:auto val="1"/>
        <c:lblAlgn val="ctr"/>
        <c:lblOffset val="100"/>
        <c:tickLblSkip val="1"/>
        <c:tickMarkSkip val="1"/>
        <c:noMultiLvlLbl val="0"/>
      </c:catAx>
      <c:valAx>
        <c:axId val="93100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00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7515</c:v>
                </c:pt>
                <c:pt idx="5">
                  <c:v>7248</c:v>
                </c:pt>
                <c:pt idx="8">
                  <c:v>6930</c:v>
                </c:pt>
                <c:pt idx="11">
                  <c:v>6719</c:v>
                </c:pt>
                <c:pt idx="14">
                  <c:v>6383</c:v>
                </c:pt>
              </c:numCache>
            </c:numRef>
          </c:val>
          <c:extLst xmlns:c16r2="http://schemas.microsoft.com/office/drawing/2015/06/chart">
            <c:ext xmlns:c16="http://schemas.microsoft.com/office/drawing/2014/chart" uri="{C3380CC4-5D6E-409C-BE32-E72D297353CC}">
              <c16:uniqueId val="{00000000-51DF-4E5F-BE7A-8B189FCC0B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c:v>
                </c:pt>
                <c:pt idx="5">
                  <c:v>73</c:v>
                </c:pt>
                <c:pt idx="8">
                  <c:v>70</c:v>
                </c:pt>
                <c:pt idx="11">
                  <c:v>72</c:v>
                </c:pt>
                <c:pt idx="14">
                  <c:v>63</c:v>
                </c:pt>
              </c:numCache>
            </c:numRef>
          </c:val>
          <c:extLst xmlns:c16r2="http://schemas.microsoft.com/office/drawing/2015/06/chart">
            <c:ext xmlns:c16="http://schemas.microsoft.com/office/drawing/2014/chart" uri="{C3380CC4-5D6E-409C-BE32-E72D297353CC}">
              <c16:uniqueId val="{00000001-51DF-4E5F-BE7A-8B189FCC0B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3340</c:v>
                </c:pt>
                <c:pt idx="5">
                  <c:v>3445</c:v>
                </c:pt>
                <c:pt idx="8">
                  <c:v>3691</c:v>
                </c:pt>
                <c:pt idx="11">
                  <c:v>3641</c:v>
                </c:pt>
                <c:pt idx="14">
                  <c:v>4027</c:v>
                </c:pt>
              </c:numCache>
            </c:numRef>
          </c:val>
          <c:extLst xmlns:c16r2="http://schemas.microsoft.com/office/drawing/2015/06/chart">
            <c:ext xmlns:c16="http://schemas.microsoft.com/office/drawing/2014/chart" uri="{C3380CC4-5D6E-409C-BE32-E72D297353CC}">
              <c16:uniqueId val="{00000002-51DF-4E5F-BE7A-8B189FCC0B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DF-4E5F-BE7A-8B189FCC0B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DF-4E5F-BE7A-8B189FCC0B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DF-4E5F-BE7A-8B189FCC0B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1082</c:v>
                </c:pt>
                <c:pt idx="3">
                  <c:v>1032</c:v>
                </c:pt>
                <c:pt idx="6">
                  <c:v>987</c:v>
                </c:pt>
                <c:pt idx="9">
                  <c:v>982</c:v>
                </c:pt>
                <c:pt idx="12">
                  <c:v>965</c:v>
                </c:pt>
              </c:numCache>
            </c:numRef>
          </c:val>
          <c:extLst xmlns:c16r2="http://schemas.microsoft.com/office/drawing/2015/06/chart">
            <c:ext xmlns:c16="http://schemas.microsoft.com/office/drawing/2014/chart" uri="{C3380CC4-5D6E-409C-BE32-E72D297353CC}">
              <c16:uniqueId val="{00000006-51DF-4E5F-BE7A-8B189FCC0B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294</c:v>
                </c:pt>
                <c:pt idx="3">
                  <c:v>234</c:v>
                </c:pt>
                <c:pt idx="6">
                  <c:v>171</c:v>
                </c:pt>
                <c:pt idx="9">
                  <c:v>126</c:v>
                </c:pt>
                <c:pt idx="12">
                  <c:v>118</c:v>
                </c:pt>
              </c:numCache>
            </c:numRef>
          </c:val>
          <c:extLst xmlns:c16r2="http://schemas.microsoft.com/office/drawing/2015/06/chart">
            <c:ext xmlns:c16="http://schemas.microsoft.com/office/drawing/2014/chart" uri="{C3380CC4-5D6E-409C-BE32-E72D297353CC}">
              <c16:uniqueId val="{00000007-51DF-4E5F-BE7A-8B189FCC0B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4857</c:v>
                </c:pt>
                <c:pt idx="3">
                  <c:v>4647</c:v>
                </c:pt>
                <c:pt idx="6">
                  <c:v>4409</c:v>
                </c:pt>
                <c:pt idx="9">
                  <c:v>4135</c:v>
                </c:pt>
                <c:pt idx="12">
                  <c:v>3737</c:v>
                </c:pt>
              </c:numCache>
            </c:numRef>
          </c:val>
          <c:extLst xmlns:c16r2="http://schemas.microsoft.com/office/drawing/2015/06/chart">
            <c:ext xmlns:c16="http://schemas.microsoft.com/office/drawing/2014/chart" uri="{C3380CC4-5D6E-409C-BE32-E72D297353CC}">
              <c16:uniqueId val="{00000008-51DF-4E5F-BE7A-8B189FCC0B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203</c:v>
                </c:pt>
                <c:pt idx="3">
                  <c:v>162</c:v>
                </c:pt>
                <c:pt idx="6">
                  <c:v>139</c:v>
                </c:pt>
                <c:pt idx="9">
                  <c:v>108</c:v>
                </c:pt>
                <c:pt idx="12">
                  <c:v>69</c:v>
                </c:pt>
              </c:numCache>
            </c:numRef>
          </c:val>
          <c:extLst xmlns:c16r2="http://schemas.microsoft.com/office/drawing/2015/06/chart">
            <c:ext xmlns:c16="http://schemas.microsoft.com/office/drawing/2014/chart" uri="{C3380CC4-5D6E-409C-BE32-E72D297353CC}">
              <c16:uniqueId val="{00000009-51DF-4E5F-BE7A-8B189FCC0B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4933</c:v>
                </c:pt>
                <c:pt idx="3">
                  <c:v>5034</c:v>
                </c:pt>
                <c:pt idx="6">
                  <c:v>5067</c:v>
                </c:pt>
                <c:pt idx="9">
                  <c:v>5056</c:v>
                </c:pt>
                <c:pt idx="12">
                  <c:v>4926</c:v>
                </c:pt>
              </c:numCache>
            </c:numRef>
          </c:val>
          <c:extLst xmlns:c16r2="http://schemas.microsoft.com/office/drawing/2015/06/chart">
            <c:ext xmlns:c16="http://schemas.microsoft.com/office/drawing/2014/chart" uri="{C3380CC4-5D6E-409C-BE32-E72D297353CC}">
              <c16:uniqueId val="{0000000A-51DF-4E5F-BE7A-8B189FCC0BAB}"/>
            </c:ext>
          </c:extLst>
        </c:ser>
        <c:dLbls>
          <c:showLegendKey val="0"/>
          <c:showVal val="0"/>
          <c:showCatName val="0"/>
          <c:showSerName val="0"/>
          <c:showPercent val="0"/>
          <c:showBubbleSize val="0"/>
        </c:dLbls>
        <c:gapWidth val="100"/>
        <c:overlap val="100"/>
        <c:axId val="931006336"/>
        <c:axId val="93100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438</c:v>
                </c:pt>
                <c:pt idx="2">
                  <c:v>#N/A</c:v>
                </c:pt>
                <c:pt idx="3">
                  <c:v>#N/A</c:v>
                </c:pt>
                <c:pt idx="4">
                  <c:v>343</c:v>
                </c:pt>
                <c:pt idx="5">
                  <c:v>#N/A</c:v>
                </c:pt>
                <c:pt idx="6">
                  <c:v>#N/A</c:v>
                </c:pt>
                <c:pt idx="7">
                  <c:v>82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DF-4E5F-BE7A-8B189FCC0BAB}"/>
            </c:ext>
          </c:extLst>
        </c:ser>
        <c:dLbls>
          <c:showLegendKey val="0"/>
          <c:showVal val="0"/>
          <c:showCatName val="0"/>
          <c:showSerName val="0"/>
          <c:showPercent val="0"/>
          <c:showBubbleSize val="0"/>
        </c:dLbls>
        <c:marker val="1"/>
        <c:smooth val="0"/>
        <c:axId val="931006336"/>
        <c:axId val="931007120"/>
      </c:lineChart>
      <c:catAx>
        <c:axId val="9310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1007120"/>
        <c:crosses val="autoZero"/>
        <c:auto val="1"/>
        <c:lblAlgn val="ctr"/>
        <c:lblOffset val="100"/>
        <c:tickLblSkip val="1"/>
        <c:tickMarkSkip val="1"/>
        <c:noMultiLvlLbl val="0"/>
      </c:catAx>
      <c:valAx>
        <c:axId val="93100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0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1561</c:v>
                </c:pt>
                <c:pt idx="1">
                  <c:v>1564</c:v>
                </c:pt>
                <c:pt idx="2">
                  <c:v>1567</c:v>
                </c:pt>
              </c:numCache>
            </c:numRef>
          </c:val>
          <c:extLst xmlns:c16r2="http://schemas.microsoft.com/office/drawing/2015/06/chart">
            <c:ext xmlns:c16="http://schemas.microsoft.com/office/drawing/2014/chart" uri="{C3380CC4-5D6E-409C-BE32-E72D297353CC}">
              <c16:uniqueId val="{00000000-4969-40A1-BBFB-9F912D8F10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568</c:v>
                </c:pt>
                <c:pt idx="1">
                  <c:v>569</c:v>
                </c:pt>
                <c:pt idx="2">
                  <c:v>570</c:v>
                </c:pt>
              </c:numCache>
            </c:numRef>
          </c:val>
          <c:extLst xmlns:c16r2="http://schemas.microsoft.com/office/drawing/2015/06/chart">
            <c:ext xmlns:c16="http://schemas.microsoft.com/office/drawing/2014/chart" uri="{C3380CC4-5D6E-409C-BE32-E72D297353CC}">
              <c16:uniqueId val="{00000001-4969-40A1-BBFB-9F912D8F10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1433</c:v>
                </c:pt>
                <c:pt idx="1">
                  <c:v>1449</c:v>
                </c:pt>
                <c:pt idx="2">
                  <c:v>1762</c:v>
                </c:pt>
              </c:numCache>
            </c:numRef>
          </c:val>
          <c:extLst xmlns:c16r2="http://schemas.microsoft.com/office/drawing/2015/06/chart">
            <c:ext xmlns:c16="http://schemas.microsoft.com/office/drawing/2014/chart" uri="{C3380CC4-5D6E-409C-BE32-E72D297353CC}">
              <c16:uniqueId val="{00000002-4969-40A1-BBFB-9F912D8F1097}"/>
            </c:ext>
          </c:extLst>
        </c:ser>
        <c:dLbls>
          <c:showLegendKey val="0"/>
          <c:showVal val="0"/>
          <c:showCatName val="0"/>
          <c:showSerName val="0"/>
          <c:showPercent val="0"/>
          <c:showBubbleSize val="0"/>
        </c:dLbls>
        <c:gapWidth val="120"/>
        <c:overlap val="100"/>
        <c:axId val="931007512"/>
        <c:axId val="931008296"/>
      </c:barChart>
      <c:catAx>
        <c:axId val="93100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31008296"/>
        <c:crosses val="autoZero"/>
        <c:auto val="1"/>
        <c:lblAlgn val="ctr"/>
        <c:lblOffset val="100"/>
        <c:tickLblSkip val="1"/>
        <c:tickMarkSkip val="1"/>
        <c:noMultiLvlLbl val="0"/>
      </c:catAx>
      <c:valAx>
        <c:axId val="931008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3100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9A-4CE9-91D4-A480DCBF01E1}"/>
                </c:ext>
                <c:ext xmlns:c15="http://schemas.microsoft.com/office/drawing/2012/chart" uri="{CE6537A1-D6FC-4f65-9D91-7224C49458BB}">
                  <c15:dlblFieldTable>
                    <c15:dlblFTEntry>
                      <c15:txfldGUID>{C2EDA685-9CC8-46C2-B970-E9189CB9F2BF}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9A-4CE9-91D4-A480DCBF01E1}"/>
                </c:ext>
                <c:ext xmlns:c15="http://schemas.microsoft.com/office/drawing/2012/chart" uri="{CE6537A1-D6FC-4f65-9D91-7224C49458BB}">
                  <c15:dlblFieldTable>
                    <c15:dlblFTEntry>
                      <c15:txfldGUID>{21EBD3F7-2A72-4590-A419-79DA2446985B}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9A-4CE9-91D4-A480DCBF01E1}"/>
                </c:ext>
                <c:ext xmlns:c15="http://schemas.microsoft.com/office/drawing/2012/chart" uri="{CE6537A1-D6FC-4f65-9D91-7224C49458BB}">
                  <c15:dlblFieldTable>
                    <c15:dlblFTEntry>
                      <c15:txfldGUID>{FA66468B-7398-47CC-960D-F0E5D1ECBA65}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9A-4CE9-91D4-A480DCBF01E1}"/>
                </c:ext>
                <c:ext xmlns:c15="http://schemas.microsoft.com/office/drawing/2012/chart" uri="{CE6537A1-D6FC-4f65-9D91-7224C49458BB}">
                  <c15:dlblFieldTable>
                    <c15:dlblFTEntry>
                      <c15:txfldGUID>{CFA46CC5-1DC1-4DD6-84ED-1F16E752C168}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9A-4CE9-91D4-A480DCBF01E1}"/>
                </c:ext>
                <c:ext xmlns:c15="http://schemas.microsoft.com/office/drawing/2012/chart" uri="{CE6537A1-D6FC-4f65-9D91-7224C49458BB}">
                  <c15:dlblFieldTable>
                    <c15:dlblFTEntry>
                      <c15:txfldGUID>{724E5E1F-DC63-41B4-B35C-7D1834A926F5}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9A-4CE9-91D4-A480DCBF01E1}"/>
                </c:ext>
                <c:ext xmlns:c15="http://schemas.microsoft.com/office/drawing/2012/chart" uri="{CE6537A1-D6FC-4f65-9D91-7224C49458BB}">
                  <c15:dlblFieldTable>
                    <c15:dlblFTEntry>
                      <c15:txfldGUID>{DCCE7E56-A42C-48FE-ABDE-525A7C4499B5}</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9A-4CE9-91D4-A480DCBF01E1}"/>
                </c:ext>
                <c:ext xmlns:c15="http://schemas.microsoft.com/office/drawing/2012/chart" uri="{CE6537A1-D6FC-4f65-9D91-7224C49458BB}">
                  <c15:layout/>
                  <c15:dlblFieldTable>
                    <c15:dlblFTEntry>
                      <c15:txfldGUID>{3A4ABD34-D319-4E29-BD6A-9C93DB118ABB}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9A-4CE9-91D4-A480DCBF01E1}"/>
                </c:ext>
                <c:ext xmlns:c15="http://schemas.microsoft.com/office/drawing/2012/chart" uri="{CE6537A1-D6FC-4f65-9D91-7224C49458BB}">
                  <c15:dlblFieldTable>
                    <c15:dlblFTEntry>
                      <c15:txfldGUID>{A0863EB2-5AF0-473B-B5E9-593410767751}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9A-4CE9-91D4-A480DCBF01E1}"/>
                </c:ext>
                <c:ext xmlns:c15="http://schemas.microsoft.com/office/drawing/2012/chart" uri="{CE6537A1-D6FC-4f65-9D91-7224C49458BB}">
                  <c15:dlblFieldTable>
                    <c15:dlblFTEntry>
                      <c15:txfldGUID>{816424A9-CBE0-46FD-8AE2-5673CD4BD3B8}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40.799999999999997</c:v>
                </c:pt>
                <c:pt idx="24">
                  <c:v>47.2</c:v>
                </c:pt>
              </c:numCache>
            </c:numRef>
          </c:xVal>
          <c:yVal>
            <c:numRef>
              <c:f>公会計指標分析・財政指標組合せ分析表!$BP$51:$DC$51</c:f>
              <c:numCache>
                <c:formatCode>#,##0.0;"▲ "#,##0.0</c:formatCode>
                <c:ptCount val="40"/>
                <c:pt idx="16">
                  <c:v>2.6</c:v>
                </c:pt>
              </c:numCache>
            </c:numRef>
          </c:yVal>
          <c:smooth val="0"/>
          <c:extLst xmlns:c16r2="http://schemas.microsoft.com/office/drawing/2015/06/chart">
            <c:ext xmlns:c16="http://schemas.microsoft.com/office/drawing/2014/chart" uri="{C3380CC4-5D6E-409C-BE32-E72D297353CC}">
              <c16:uniqueId val="{00000009-309A-4CE9-91D4-A480DCBF01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9A-4CE9-91D4-A480DCBF01E1}"/>
                </c:ext>
                <c:ext xmlns:c15="http://schemas.microsoft.com/office/drawing/2012/chart" uri="{CE6537A1-D6FC-4f65-9D91-7224C49458BB}">
                  <c15:dlblFieldTable>
                    <c15:dlblFTEntry>
                      <c15:txfldGUID>{07452995-9486-482C-A575-6E09845E2E63}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9A-4CE9-91D4-A480DCBF01E1}"/>
                </c:ext>
                <c:ext xmlns:c15="http://schemas.microsoft.com/office/drawing/2012/chart" uri="{CE6537A1-D6FC-4f65-9D91-7224C49458BB}">
                  <c15:dlblFieldTable>
                    <c15:dlblFTEntry>
                      <c15:txfldGUID>{A2555E16-35A5-4E0C-9F8F-7044525E6945}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9A-4CE9-91D4-A480DCBF01E1}"/>
                </c:ext>
                <c:ext xmlns:c15="http://schemas.microsoft.com/office/drawing/2012/chart" uri="{CE6537A1-D6FC-4f65-9D91-7224C49458BB}">
                  <c15:dlblFieldTable>
                    <c15:dlblFTEntry>
                      <c15:txfldGUID>{C00F1B0A-7289-41EA-AAC1-1372D7C7664F}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9A-4CE9-91D4-A480DCBF01E1}"/>
                </c:ext>
                <c:ext xmlns:c15="http://schemas.microsoft.com/office/drawing/2012/chart" uri="{CE6537A1-D6FC-4f65-9D91-7224C49458BB}">
                  <c15:dlblFieldTable>
                    <c15:dlblFTEntry>
                      <c15:txfldGUID>{E1B03D55-57B0-47C2-87A2-DF3A9DD5C695}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9A-4CE9-91D4-A480DCBF01E1}"/>
                </c:ext>
                <c:ext xmlns:c15="http://schemas.microsoft.com/office/drawing/2012/chart" uri="{CE6537A1-D6FC-4f65-9D91-7224C49458BB}">
                  <c15:dlblFieldTable>
                    <c15:dlblFTEntry>
                      <c15:txfldGUID>{B1186D00-A42A-4A08-AF09-27FC264C4704}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9A-4CE9-91D4-A480DCBF01E1}"/>
                </c:ext>
                <c:ext xmlns:c15="http://schemas.microsoft.com/office/drawing/2012/chart" uri="{CE6537A1-D6FC-4f65-9D91-7224C49458BB}">
                  <c15:dlblFieldTable>
                    <c15:dlblFTEntry>
                      <c15:txfldGUID>{660556DD-1408-4CEE-B45C-543C090DF92A}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9A-4CE9-91D4-A480DCBF01E1}"/>
                </c:ext>
                <c:ext xmlns:c15="http://schemas.microsoft.com/office/drawing/2012/chart" uri="{CE6537A1-D6FC-4f65-9D91-7224C49458BB}">
                  <c15:layout/>
                  <c15:dlblFieldTable>
                    <c15:dlblFTEntry>
                      <c15:txfldGUID>{2D34D702-96BB-46B4-81EF-5683EF32C0EC}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9A-4CE9-91D4-A480DCBF01E1}"/>
                </c:ext>
                <c:ext xmlns:c15="http://schemas.microsoft.com/office/drawing/2012/chart" uri="{CE6537A1-D6FC-4f65-9D91-7224C49458BB}">
                  <c15:layout/>
                  <c15:dlblFieldTable>
                    <c15:dlblFTEntry>
                      <c15:txfldGUID>{10C2EEFF-617E-4829-BDDF-A177DA1C29B1}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9A-4CE9-91D4-A480DCBF01E1}"/>
                </c:ext>
                <c:ext xmlns:c15="http://schemas.microsoft.com/office/drawing/2012/chart" uri="{CE6537A1-D6FC-4f65-9D91-7224C49458BB}">
                  <c15:dlblFieldTable>
                    <c15:dlblFTEntry>
                      <c15:txfldGUID>{A2C17587-8F3E-4685-A116-E41D2BEC98A8}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57</c:v>
                </c:pt>
              </c:numCache>
            </c:numRef>
          </c:xVal>
          <c:yVal>
            <c:numRef>
              <c:f>公会計指標分析・財政指標組合せ分析表!$BP$55:$DC$55</c:f>
              <c:numCache>
                <c:formatCode>#,##0.0;"▲ "#,##0.0</c:formatCode>
                <c:ptCount val="40"/>
                <c:pt idx="16">
                  <c:v>44.9</c:v>
                </c:pt>
                <c:pt idx="24">
                  <c:v>32.9</c:v>
                </c:pt>
              </c:numCache>
            </c:numRef>
          </c:yVal>
          <c:smooth val="0"/>
          <c:extLst xmlns:c16r2="http://schemas.microsoft.com/office/drawing/2015/06/chart">
            <c:ext xmlns:c16="http://schemas.microsoft.com/office/drawing/2014/chart" uri="{C3380CC4-5D6E-409C-BE32-E72D297353CC}">
              <c16:uniqueId val="{00000013-309A-4CE9-91D4-A480DCBF01E1}"/>
            </c:ext>
          </c:extLst>
        </c:ser>
        <c:dLbls>
          <c:showLegendKey val="0"/>
          <c:showVal val="1"/>
          <c:showCatName val="0"/>
          <c:showSerName val="0"/>
          <c:showPercent val="0"/>
          <c:showBubbleSize val="0"/>
        </c:dLbls>
        <c:axId val="931009472"/>
        <c:axId val="931009864"/>
      </c:scatterChart>
      <c:valAx>
        <c:axId val="931009472"/>
        <c:scaling>
          <c:orientation val="minMax"/>
          <c:max val="64"/>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1009864"/>
        <c:crosses val="autoZero"/>
        <c:crossBetween val="midCat"/>
      </c:valAx>
      <c:valAx>
        <c:axId val="931009864"/>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1009472"/>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77-460C-AA09-2AA3673E05DF}"/>
                </c:ext>
                <c:ext xmlns:c15="http://schemas.microsoft.com/office/drawing/2012/chart" uri="{CE6537A1-D6FC-4f65-9D91-7224C49458BB}">
                  <c15:layout/>
                  <c15:dlblFieldTable>
                    <c15:dlblFTEntry>
                      <c15:txfldGUID>{C281CD91-AECB-463C-BA24-4CEB3311F295}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77-460C-AA09-2AA3673E05DF}"/>
                </c:ext>
                <c:ext xmlns:c15="http://schemas.microsoft.com/office/drawing/2012/chart" uri="{CE6537A1-D6FC-4f65-9D91-7224C49458BB}">
                  <c15:dlblFieldTable>
                    <c15:dlblFTEntry>
                      <c15:txfldGUID>{AAECF7F3-3EF3-49AB-A707-97FA548B21DB}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477-460C-AA09-2AA3673E05DF}"/>
                </c:ext>
                <c:ext xmlns:c15="http://schemas.microsoft.com/office/drawing/2012/chart" uri="{CE6537A1-D6FC-4f65-9D91-7224C49458BB}">
                  <c15:dlblFieldTable>
                    <c15:dlblFTEntry>
                      <c15:txfldGUID>{FE50CC25-5E9F-4AC1-9C1F-F2FB22A164EA}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77-460C-AA09-2AA3673E05DF}"/>
                </c:ext>
                <c:ext xmlns:c15="http://schemas.microsoft.com/office/drawing/2012/chart" uri="{CE6537A1-D6FC-4f65-9D91-7224C49458BB}">
                  <c15:dlblFieldTable>
                    <c15:dlblFTEntry>
                      <c15:txfldGUID>{CD9CBA36-B415-4012-A68C-333838CFEAA2}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477-460C-AA09-2AA3673E05DF}"/>
                </c:ext>
                <c:ext xmlns:c15="http://schemas.microsoft.com/office/drawing/2012/chart" uri="{CE6537A1-D6FC-4f65-9D91-7224C49458BB}">
                  <c15:dlblFieldTable>
                    <c15:dlblFTEntry>
                      <c15:txfldGUID>{0A927602-D1AB-4F86-99DD-AC1967593326}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77-460C-AA09-2AA3673E05DF}"/>
                </c:ext>
                <c:ext xmlns:c15="http://schemas.microsoft.com/office/drawing/2012/chart" uri="{CE6537A1-D6FC-4f65-9D91-7224C49458BB}">
                  <c15:layout/>
                  <c15:dlblFieldTable>
                    <c15:dlblFTEntry>
                      <c15:txfldGUID>{D37B4225-F68B-4A34-98CE-AB0A0753E70A}</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477-460C-AA09-2AA3673E05DF}"/>
                </c:ext>
                <c:ext xmlns:c15="http://schemas.microsoft.com/office/drawing/2012/chart" uri="{CE6537A1-D6FC-4f65-9D91-7224C49458BB}">
                  <c15:layout/>
                  <c15:dlblFieldTable>
                    <c15:dlblFTEntry>
                      <c15:txfldGUID>{5C5D415B-E34F-44B5-BB12-C06FED3F0992}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477-460C-AA09-2AA3673E05DF}"/>
                </c:ext>
                <c:ext xmlns:c15="http://schemas.microsoft.com/office/drawing/2012/chart" uri="{CE6537A1-D6FC-4f65-9D91-7224C49458BB}">
                  <c15:dlblFieldTable>
                    <c15:dlblFTEntry>
                      <c15:txfldGUID>{0ED80A18-5712-4B2D-81AD-ADC2F6BF8F07}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477-460C-AA09-2AA3673E05DF}"/>
                </c:ext>
                <c:ext xmlns:c15="http://schemas.microsoft.com/office/drawing/2012/chart" uri="{CE6537A1-D6FC-4f65-9D91-7224C49458BB}">
                  <c15:dlblFieldTable>
                    <c15:dlblFTEntry>
                      <c15:txfldGUID>{A44AD52F-DAE7-4353-82AC-D90DE2409178}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c:v>
                </c:pt>
                <c:pt idx="16">
                  <c:v>8.4</c:v>
                </c:pt>
                <c:pt idx="24">
                  <c:v>6.2</c:v>
                </c:pt>
                <c:pt idx="32">
                  <c:v>6</c:v>
                </c:pt>
              </c:numCache>
            </c:numRef>
          </c:xVal>
          <c:yVal>
            <c:numRef>
              <c:f>公会計指標分析・財政指標組合せ分析表!$BP$73:$DC$73</c:f>
              <c:numCache>
                <c:formatCode>#,##0.0;"▲ "#,##0.0</c:formatCode>
                <c:ptCount val="40"/>
                <c:pt idx="0">
                  <c:v>13.9</c:v>
                </c:pt>
                <c:pt idx="8">
                  <c:v>11.1</c:v>
                </c:pt>
                <c:pt idx="16">
                  <c:v>2.6</c:v>
                </c:pt>
              </c:numCache>
            </c:numRef>
          </c:yVal>
          <c:smooth val="0"/>
          <c:extLst xmlns:c16r2="http://schemas.microsoft.com/office/drawing/2015/06/chart">
            <c:ext xmlns:c16="http://schemas.microsoft.com/office/drawing/2014/chart" uri="{C3380CC4-5D6E-409C-BE32-E72D297353CC}">
              <c16:uniqueId val="{00000009-E477-460C-AA09-2AA3673E05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477-460C-AA09-2AA3673E05DF}"/>
                </c:ext>
                <c:ext xmlns:c15="http://schemas.microsoft.com/office/drawing/2012/chart" uri="{CE6537A1-D6FC-4f65-9D91-7224C49458BB}">
                  <c15:layout/>
                  <c15:dlblFieldTable>
                    <c15:dlblFTEntry>
                      <c15:txfldGUID>{F40CEBFB-BEFA-4B4E-8D78-FE332659D9EB}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477-460C-AA09-2AA3673E05DF}"/>
                </c:ext>
                <c:ext xmlns:c15="http://schemas.microsoft.com/office/drawing/2012/chart" uri="{CE6537A1-D6FC-4f65-9D91-7224C49458BB}">
                  <c15:dlblFieldTable>
                    <c15:dlblFTEntry>
                      <c15:txfldGUID>{29DD2A9D-C005-4DDB-B4E8-B1BFBC97E1BE}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477-460C-AA09-2AA3673E05DF}"/>
                </c:ext>
                <c:ext xmlns:c15="http://schemas.microsoft.com/office/drawing/2012/chart" uri="{CE6537A1-D6FC-4f65-9D91-7224C49458BB}">
                  <c15:dlblFieldTable>
                    <c15:dlblFTEntry>
                      <c15:txfldGUID>{4FFC7F1D-4389-43BB-B0AC-30E9F262B9E2}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477-460C-AA09-2AA3673E05DF}"/>
                </c:ext>
                <c:ext xmlns:c15="http://schemas.microsoft.com/office/drawing/2012/chart" uri="{CE6537A1-D6FC-4f65-9D91-7224C49458BB}">
                  <c15:dlblFieldTable>
                    <c15:dlblFTEntry>
                      <c15:txfldGUID>{5C14CA50-A68B-4542-B3C7-2F8941FF110C}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477-460C-AA09-2AA3673E05DF}"/>
                </c:ext>
                <c:ext xmlns:c15="http://schemas.microsoft.com/office/drawing/2012/chart" uri="{CE6537A1-D6FC-4f65-9D91-7224C49458BB}">
                  <c15:dlblFieldTable>
                    <c15:dlblFTEntry>
                      <c15:txfldGUID>{93A98E1E-5F60-4B8B-AED9-733E27D512EF}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477-460C-AA09-2AA3673E05DF}"/>
                </c:ext>
                <c:ext xmlns:c15="http://schemas.microsoft.com/office/drawing/2012/chart" uri="{CE6537A1-D6FC-4f65-9D91-7224C49458BB}">
                  <c15:layout/>
                  <c15:dlblFieldTable>
                    <c15:dlblFTEntry>
                      <c15:txfldGUID>{513A8571-2824-4505-AB5F-1B7507A16559}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477-460C-AA09-2AA3673E05DF}"/>
                </c:ext>
                <c:ext xmlns:c15="http://schemas.microsoft.com/office/drawing/2012/chart" uri="{CE6537A1-D6FC-4f65-9D91-7224C49458BB}">
                  <c15:layout/>
                  <c15:dlblFieldTable>
                    <c15:dlblFTEntry>
                      <c15:txfldGUID>{76B4F1CA-6296-42EC-90D6-96254C05384C}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477-460C-AA09-2AA3673E05DF}"/>
                </c:ext>
                <c:ext xmlns:c15="http://schemas.microsoft.com/office/drawing/2012/chart" uri="{CE6537A1-D6FC-4f65-9D91-7224C49458BB}">
                  <c15:layout/>
                  <c15:dlblFieldTable>
                    <c15:dlblFTEntry>
                      <c15:txfldGUID>{F6E9634C-2CD5-4C29-81D4-A7C91BD6D4CF}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477-460C-AA09-2AA3673E05DF}"/>
                </c:ext>
                <c:ext xmlns:c15="http://schemas.microsoft.com/office/drawing/2012/chart" uri="{CE6537A1-D6FC-4f65-9D91-7224C49458BB}">
                  <c15:layout/>
                  <c15:dlblFieldTable>
                    <c15:dlblFTEntry>
                      <c15:txfldGUID>{E5215E8F-F146-481F-9399-68D9A6137C0F}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8.1999999999999993</c:v>
                </c:pt>
                <c:pt idx="32">
                  <c:v>8</c:v>
                </c:pt>
              </c:numCache>
            </c:numRef>
          </c:xVal>
          <c:yVal>
            <c:numRef>
              <c:f>公会計指標分析・財政指標組合せ分析表!$BP$77:$DC$77</c:f>
              <c:numCache>
                <c:formatCode>#,##0.0;"▲ "#,##0.0</c:formatCode>
                <c:ptCount val="40"/>
                <c:pt idx="0">
                  <c:v>54.6</c:v>
                </c:pt>
                <c:pt idx="8">
                  <c:v>48.7</c:v>
                </c:pt>
                <c:pt idx="16">
                  <c:v>44.9</c:v>
                </c:pt>
                <c:pt idx="24">
                  <c:v>32.9</c:v>
                </c:pt>
                <c:pt idx="32">
                  <c:v>28.5</c:v>
                </c:pt>
              </c:numCache>
            </c:numRef>
          </c:yVal>
          <c:smooth val="0"/>
          <c:extLst xmlns:c16r2="http://schemas.microsoft.com/office/drawing/2015/06/chart">
            <c:ext xmlns:c16="http://schemas.microsoft.com/office/drawing/2014/chart" uri="{C3380CC4-5D6E-409C-BE32-E72D297353CC}">
              <c16:uniqueId val="{00000013-E477-460C-AA09-2AA3673E05DF}"/>
            </c:ext>
          </c:extLst>
        </c:ser>
        <c:dLbls>
          <c:showLegendKey val="0"/>
          <c:showVal val="1"/>
          <c:showCatName val="0"/>
          <c:showSerName val="0"/>
          <c:showPercent val="0"/>
          <c:showBubbleSize val="0"/>
        </c:dLbls>
        <c:axId val="931010648"/>
        <c:axId val="931011040"/>
      </c:scatterChart>
      <c:valAx>
        <c:axId val="931010648"/>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1011040"/>
        <c:crosses val="autoZero"/>
        <c:crossBetween val="midCat"/>
      </c:valAx>
      <c:valAx>
        <c:axId val="9310110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1010648"/>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元利償還金は、平成</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年度まで減少傾向にあったが、庁舎耐震改修工事や中学校体育館改修工事の償還開始等により平成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年度から増加しており、今後数年は増加していくことが見込まれる。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今後は、公共施設の更新や長寿命化等に伴う事業の増加が見込まれるが、事業内容の精査や交付税措置対象となる事業に限定して地方債を発行するなど、地方債の発行を抑制し、健全な財政運営に努める。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年度から将来負担比率は、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－％（数値なし）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となっている。主な要因は、下水道事業がほぼ完了したことにより、地方債の新規借入が少なく、現在高が減少しており、公営企業債等繰入見込額が減少したためである。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は増加傾向にあるが、今後、収支不足による基金の取崩しの予定があることや、基準財政需要額算入見込額の減少なども考慮しながら事業を展開し、将来負担額を適正に管理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福岡県大刀洗町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ふるさと応援寄附金の増加によりふるさと応援基金に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百万円を積み立て、また、将来の下水道施設更新に備えて下水道施設整備基金に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基金の使途の明確化を図るため、財政調整基金への積み立ては行わず、個々の特定目的基金に積み立てていくことを予定している。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・教育施設整備基金：教育施設の整備資金に充て、教育環境の充実・発展に関する施策の推進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・下水道施設整備基金：下水道施設の計画的な整備促進を図り、環境保全に関する施策の推進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・公共施設整備基金：公共施設の整備やその他経費の資金に充て、公共の福祉の増進や文化向上に関する施策の推進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・ふるさと応援基金：ふるさと応援寄附金を財源とし、個性豊かで活力あるふるさとづくりに関する施策の推進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・下水道施設整備基金：剰余金を将来の更新費用として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・ふるさと応援基金：ふるさと応援寄附金の経費を除いた全額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・下水道施設整備基金：約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年後に下水道管等が耐用年数を超えるため、更新費用として毎年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・ふるさと応援基金：毎年、経費を除いた寄附金を全額積み立て、後年度以降の寄附者の意向に沿った事業を実施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財政調整基金は行政改革等による事業の見直しを行い、平成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年度以降取崩しを行わず、基金の運用収益分を積立ているため増加している。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人口減少による税収減や年々増加している社会保障関係経費に対応するため、今後も財政調整基金の残高は同程度を維持していくこととしているが、中長期的には減少していく見込である。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基金の運用収益分を積立ているため増加している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年度までの地方債償還額に対応するため、現在の基金残高を維持していく。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
15,354
22.84
7,204,149
6,687,173
425,844
3,771,742
4,926,396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有形固定資産減価償却率は類似団体より低い水準にあるものの、上昇傾向にある。今後は策定を進めている個別施設計画に基づいた施設の維持管理を進めていく。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1" name="直線コネクタ 70"/>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2"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3" name="直線コネクタ 72"/>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4"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5" name="直線コネクタ 74"/>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6"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7" name="フローチャート: 判断 76"/>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8" name="フローチャート: 判断 77"/>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88424</xdr:rowOff>
    </xdr:from>
    <xdr:to>
      <xdr:col>15</xdr:col>
      <xdr:colOff>187325</xdr:colOff>
      <xdr:row>29</xdr:row>
      <xdr:rowOff>18574</xdr:rowOff>
    </xdr:to>
    <xdr:sp macro="" textlink="">
      <xdr:nvSpPr>
        <xdr:cNvPr id="79" name="フローチャート: 判断 78"/>
        <xdr:cNvSpPr/>
      </xdr:nvSpPr>
      <xdr:spPr>
        <a:xfrm>
          <a:off x="3238500" y="566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5" name="楕円 84"/>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6" name="楕円 85"/>
        <xdr:cNvSpPr/>
      </xdr:nvSpPr>
      <xdr:spPr>
        <a:xfrm>
          <a:off x="323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32</xdr:row>
      <xdr:rowOff>22860</xdr:rowOff>
    </xdr:to>
    <xdr:cxnSp macro="">
      <xdr:nvCxnSpPr>
        <xdr:cNvPr id="87" name="直線コネクタ 86"/>
        <xdr:cNvCxnSpPr/>
      </xdr:nvCxnSpPr>
      <xdr:spPr>
        <a:xfrm flipV="1">
          <a:off x="3289300" y="6108065"/>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8"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35101</xdr:rowOff>
    </xdr:from>
    <xdr:ext cx="405111" cy="259045"/>
    <xdr:sp macro="" textlink="">
      <xdr:nvSpPr>
        <xdr:cNvPr id="89" name="n_2aveValue有形固定資産減価償却率"/>
        <xdr:cNvSpPr txBox="1"/>
      </xdr:nvSpPr>
      <xdr:spPr>
        <a:xfrm>
          <a:off x="3086744" y="5435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0" name="n_1main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91" name="n_2mainValue有形固定資産減価償却率"/>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これは、地方債の新規発行を抑制してきたことや類似団体と比較して職員数が少なく、人件費が低い水準にあるため、債務償還可能年数も類似団体と比べると短くなってい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地方債の抑制、</a:t>
          </a:r>
          <a:r>
            <a:rPr kumimoji="1" lang="ja-JP" altLang="ja-JP" sz="1100">
              <a:solidFill>
                <a:schemeClr val="dk1"/>
              </a:solidFill>
              <a:effectLst/>
              <a:latin typeface="+mn-lt"/>
              <a:ea typeface="+mn-ea"/>
              <a:cs typeface="+mn-cs"/>
            </a:rPr>
            <a:t>職員定数の適正な管理に努めていく</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7"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93889</xdr:rowOff>
    </xdr:from>
    <xdr:to>
      <xdr:col>76</xdr:col>
      <xdr:colOff>73025</xdr:colOff>
      <xdr:row>33</xdr:row>
      <xdr:rowOff>24039</xdr:rowOff>
    </xdr:to>
    <xdr:sp macro="" textlink="">
      <xdr:nvSpPr>
        <xdr:cNvPr id="134" name="楕円 133"/>
        <xdr:cNvSpPr/>
      </xdr:nvSpPr>
      <xdr:spPr>
        <a:xfrm>
          <a:off x="14744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72316</xdr:rowOff>
    </xdr:from>
    <xdr:ext cx="340478" cy="259045"/>
    <xdr:sp macro="" textlink="">
      <xdr:nvSpPr>
        <xdr:cNvPr id="135" name="債務償還可能年数該当値テキスト"/>
        <xdr:cNvSpPr txBox="1"/>
      </xdr:nvSpPr>
      <xdr:spPr>
        <a:xfrm>
          <a:off x="14846300" y="6330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
15,354
22.84
7,204,149
6,687,173
425,844
3,771,742
4,926,396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0" name="楕円 69"/>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82550</xdr:rowOff>
    </xdr:from>
    <xdr:to>
      <xdr:col>15</xdr:col>
      <xdr:colOff>101600</xdr:colOff>
      <xdr:row>39</xdr:row>
      <xdr:rowOff>12700</xdr:rowOff>
    </xdr:to>
    <xdr:sp macro="" textlink="">
      <xdr:nvSpPr>
        <xdr:cNvPr id="71" name="楕円 70"/>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177800</xdr:colOff>
      <xdr:row>38</xdr:row>
      <xdr:rowOff>133350</xdr:rowOff>
    </xdr:to>
    <xdr:cxnSp macro="">
      <xdr:nvCxnSpPr>
        <xdr:cNvPr id="72" name="直線コネクタ 71"/>
        <xdr:cNvCxnSpPr/>
      </xdr:nvCxnSpPr>
      <xdr:spPr>
        <a:xfrm flipV="1">
          <a:off x="2908300" y="662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3"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74" name="n_2ave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75" name="n_1mainValue【道路】&#10;有形固定資産減価償却率"/>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6" name="n_2mainValue【道路】&#10;有形固定資産減価償却率"/>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88055</xdr:rowOff>
    </xdr:from>
    <xdr:to>
      <xdr:col>46</xdr:col>
      <xdr:colOff>38100</xdr:colOff>
      <xdr:row>42</xdr:row>
      <xdr:rowOff>18205</xdr:rowOff>
    </xdr:to>
    <xdr:sp macro="" textlink="">
      <xdr:nvSpPr>
        <xdr:cNvPr id="108" name="フローチャート: 判断 107"/>
        <xdr:cNvSpPr/>
      </xdr:nvSpPr>
      <xdr:spPr>
        <a:xfrm>
          <a:off x="8699500" y="71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95264</xdr:rowOff>
    </xdr:from>
    <xdr:to>
      <xdr:col>50</xdr:col>
      <xdr:colOff>165100</xdr:colOff>
      <xdr:row>42</xdr:row>
      <xdr:rowOff>25414</xdr:rowOff>
    </xdr:to>
    <xdr:sp macro="" textlink="">
      <xdr:nvSpPr>
        <xdr:cNvPr id="114" name="楕円 113"/>
        <xdr:cNvSpPr/>
      </xdr:nvSpPr>
      <xdr:spPr>
        <a:xfrm>
          <a:off x="9588500" y="71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108245</xdr:rowOff>
    </xdr:from>
    <xdr:to>
      <xdr:col>46</xdr:col>
      <xdr:colOff>38100</xdr:colOff>
      <xdr:row>42</xdr:row>
      <xdr:rowOff>38395</xdr:rowOff>
    </xdr:to>
    <xdr:sp macro="" textlink="">
      <xdr:nvSpPr>
        <xdr:cNvPr id="115" name="楕円 114"/>
        <xdr:cNvSpPr/>
      </xdr:nvSpPr>
      <xdr:spPr>
        <a:xfrm>
          <a:off x="8699500" y="71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146064</xdr:rowOff>
    </xdr:from>
    <xdr:to>
      <xdr:col>50</xdr:col>
      <xdr:colOff>114300</xdr:colOff>
      <xdr:row>41</xdr:row>
      <xdr:rowOff>159045</xdr:rowOff>
    </xdr:to>
    <xdr:cxnSp macro="">
      <xdr:nvCxnSpPr>
        <xdr:cNvPr id="116" name="直線コネクタ 115"/>
        <xdr:cNvCxnSpPr/>
      </xdr:nvCxnSpPr>
      <xdr:spPr>
        <a:xfrm flipV="1">
          <a:off x="8750300" y="7175514"/>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34732</xdr:rowOff>
    </xdr:from>
    <xdr:ext cx="534377" cy="259045"/>
    <xdr:sp macro="" textlink="">
      <xdr:nvSpPr>
        <xdr:cNvPr id="118" name="n_2aveValue【道路】&#10;一人当たり延長"/>
        <xdr:cNvSpPr txBox="1"/>
      </xdr:nvSpPr>
      <xdr:spPr>
        <a:xfrm>
          <a:off x="8483111" y="68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16541</xdr:rowOff>
    </xdr:from>
    <xdr:ext cx="534377" cy="259045"/>
    <xdr:sp macro="" textlink="">
      <xdr:nvSpPr>
        <xdr:cNvPr id="119" name="n_1mainValue【道路】&#10;一人当たり延長"/>
        <xdr:cNvSpPr txBox="1"/>
      </xdr:nvSpPr>
      <xdr:spPr>
        <a:xfrm>
          <a:off x="9359411" y="721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29522</xdr:rowOff>
    </xdr:from>
    <xdr:ext cx="534377" cy="259045"/>
    <xdr:sp macro="" textlink="">
      <xdr:nvSpPr>
        <xdr:cNvPr id="120" name="n_2mainValue【道路】&#10;一人当たり延長"/>
        <xdr:cNvSpPr txBox="1"/>
      </xdr:nvSpPr>
      <xdr:spPr>
        <a:xfrm>
          <a:off x="8483111" y="72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54" name="フローチャート: 判断 153"/>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60" name="楕円 159"/>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127181</xdr:rowOff>
    </xdr:from>
    <xdr:to>
      <xdr:col>15</xdr:col>
      <xdr:colOff>101600</xdr:colOff>
      <xdr:row>60</xdr:row>
      <xdr:rowOff>57331</xdr:rowOff>
    </xdr:to>
    <xdr:sp macro="" textlink="">
      <xdr:nvSpPr>
        <xdr:cNvPr id="161" name="楕円 160"/>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60</xdr:row>
      <xdr:rowOff>6531</xdr:rowOff>
    </xdr:to>
    <xdr:cxnSp macro="">
      <xdr:nvCxnSpPr>
        <xdr:cNvPr id="162" name="直線コネクタ 161"/>
        <xdr:cNvCxnSpPr/>
      </xdr:nvCxnSpPr>
      <xdr:spPr>
        <a:xfrm flipV="1">
          <a:off x="2908300" y="10123715"/>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64" name="n_2aveValue【橋りょう・トンネ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65" name="n_1mainValue【橋りょう・トンネル】&#10;有形固定資産減価償却率"/>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48458</xdr:rowOff>
    </xdr:from>
    <xdr:ext cx="405111" cy="259045"/>
    <xdr:sp macro="" textlink="">
      <xdr:nvSpPr>
        <xdr:cNvPr id="166" name="n_2mainValue【橋りょう・トンネル】&#10;有形固定資産減価償却率"/>
        <xdr:cNvSpPr txBox="1"/>
      </xdr:nvSpPr>
      <xdr:spPr>
        <a:xfrm>
          <a:off x="2705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7925</xdr:rowOff>
    </xdr:from>
    <xdr:to>
      <xdr:col>46</xdr:col>
      <xdr:colOff>38100</xdr:colOff>
      <xdr:row>64</xdr:row>
      <xdr:rowOff>109525</xdr:rowOff>
    </xdr:to>
    <xdr:sp macro="" textlink="">
      <xdr:nvSpPr>
        <xdr:cNvPr id="200" name="フローチャート: 判断 199"/>
        <xdr:cNvSpPr/>
      </xdr:nvSpPr>
      <xdr:spPr>
        <a:xfrm>
          <a:off x="8699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47875</xdr:rowOff>
    </xdr:from>
    <xdr:to>
      <xdr:col>50</xdr:col>
      <xdr:colOff>165100</xdr:colOff>
      <xdr:row>64</xdr:row>
      <xdr:rowOff>149475</xdr:rowOff>
    </xdr:to>
    <xdr:sp macro="" textlink="">
      <xdr:nvSpPr>
        <xdr:cNvPr id="206" name="楕円 205"/>
        <xdr:cNvSpPr/>
      </xdr:nvSpPr>
      <xdr:spPr>
        <a:xfrm>
          <a:off x="9588500" y="11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53992</xdr:rowOff>
    </xdr:from>
    <xdr:to>
      <xdr:col>46</xdr:col>
      <xdr:colOff>38100</xdr:colOff>
      <xdr:row>64</xdr:row>
      <xdr:rowOff>155592</xdr:rowOff>
    </xdr:to>
    <xdr:sp macro="" textlink="">
      <xdr:nvSpPr>
        <xdr:cNvPr id="207" name="楕円 206"/>
        <xdr:cNvSpPr/>
      </xdr:nvSpPr>
      <xdr:spPr>
        <a:xfrm>
          <a:off x="8699500" y="110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98675</xdr:rowOff>
    </xdr:from>
    <xdr:to>
      <xdr:col>50</xdr:col>
      <xdr:colOff>114300</xdr:colOff>
      <xdr:row>64</xdr:row>
      <xdr:rowOff>104792</xdr:rowOff>
    </xdr:to>
    <xdr:cxnSp macro="">
      <xdr:nvCxnSpPr>
        <xdr:cNvPr id="208" name="直線コネクタ 207"/>
        <xdr:cNvCxnSpPr/>
      </xdr:nvCxnSpPr>
      <xdr:spPr>
        <a:xfrm flipV="1">
          <a:off x="8750300" y="11071475"/>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126052</xdr:rowOff>
    </xdr:from>
    <xdr:ext cx="599010" cy="259045"/>
    <xdr:sp macro="" textlink="">
      <xdr:nvSpPr>
        <xdr:cNvPr id="210" name="n_2aveValue【橋りょう・トンネル】&#10;一人当たり有形固定資産（償却資産）額"/>
        <xdr:cNvSpPr txBox="1"/>
      </xdr:nvSpPr>
      <xdr:spPr>
        <a:xfrm>
          <a:off x="8450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140602</xdr:rowOff>
    </xdr:from>
    <xdr:ext cx="534377" cy="259045"/>
    <xdr:sp macro="" textlink="">
      <xdr:nvSpPr>
        <xdr:cNvPr id="211" name="n_1mainValue【橋りょう・トンネル】&#10;一人当たり有形固定資産（償却資産）額"/>
        <xdr:cNvSpPr txBox="1"/>
      </xdr:nvSpPr>
      <xdr:spPr>
        <a:xfrm>
          <a:off x="9359411" y="111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146719</xdr:rowOff>
    </xdr:from>
    <xdr:ext cx="534377" cy="259045"/>
    <xdr:sp macro="" textlink="">
      <xdr:nvSpPr>
        <xdr:cNvPr id="212" name="n_2mainValue【橋りょう・トンネル】&#10;一人当たり有形固定資産（償却資産）額"/>
        <xdr:cNvSpPr txBox="1"/>
      </xdr:nvSpPr>
      <xdr:spPr>
        <a:xfrm>
          <a:off x="8483111" y="111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5" name="フローチャート: 判断 244"/>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51" name="楕円 250"/>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135889</xdr:rowOff>
    </xdr:from>
    <xdr:to>
      <xdr:col>15</xdr:col>
      <xdr:colOff>101600</xdr:colOff>
      <xdr:row>85</xdr:row>
      <xdr:rowOff>66039</xdr:rowOff>
    </xdr:to>
    <xdr:sp macro="" textlink="">
      <xdr:nvSpPr>
        <xdr:cNvPr id="252" name="楕円 251"/>
        <xdr:cNvSpPr/>
      </xdr:nvSpPr>
      <xdr:spPr>
        <a:xfrm>
          <a:off x="2857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85</xdr:row>
      <xdr:rowOff>15239</xdr:rowOff>
    </xdr:to>
    <xdr:cxnSp macro="">
      <xdr:nvCxnSpPr>
        <xdr:cNvPr id="253" name="直線コネクタ 252"/>
        <xdr:cNvCxnSpPr/>
      </xdr:nvCxnSpPr>
      <xdr:spPr>
        <a:xfrm flipV="1">
          <a:off x="2908300" y="14542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4"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5"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56" name="n_1mainValue【公営住宅】&#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57166</xdr:rowOff>
    </xdr:from>
    <xdr:ext cx="405111" cy="259045"/>
    <xdr:sp macro="" textlink="">
      <xdr:nvSpPr>
        <xdr:cNvPr id="257" name="n_2mainValue【公営住宅】&#10;有形固定資産減価償却率"/>
        <xdr:cNvSpPr txBox="1"/>
      </xdr:nvSpPr>
      <xdr:spPr>
        <a:xfrm>
          <a:off x="2705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109601</xdr:rowOff>
    </xdr:from>
    <xdr:to>
      <xdr:col>46</xdr:col>
      <xdr:colOff>38100</xdr:colOff>
      <xdr:row>86</xdr:row>
      <xdr:rowOff>39751</xdr:rowOff>
    </xdr:to>
    <xdr:sp macro="" textlink="">
      <xdr:nvSpPr>
        <xdr:cNvPr id="289" name="フローチャート: 判断 288"/>
        <xdr:cNvSpPr/>
      </xdr:nvSpPr>
      <xdr:spPr>
        <a:xfrm>
          <a:off x="86995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167512</xdr:rowOff>
    </xdr:from>
    <xdr:to>
      <xdr:col>50</xdr:col>
      <xdr:colOff>165100</xdr:colOff>
      <xdr:row>86</xdr:row>
      <xdr:rowOff>97662</xdr:rowOff>
    </xdr:to>
    <xdr:sp macro="" textlink="">
      <xdr:nvSpPr>
        <xdr:cNvPr id="295" name="楕円 294"/>
        <xdr:cNvSpPr/>
      </xdr:nvSpPr>
      <xdr:spPr>
        <a:xfrm>
          <a:off x="9588500" y="147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167132</xdr:rowOff>
    </xdr:from>
    <xdr:to>
      <xdr:col>46</xdr:col>
      <xdr:colOff>38100</xdr:colOff>
      <xdr:row>86</xdr:row>
      <xdr:rowOff>97282</xdr:rowOff>
    </xdr:to>
    <xdr:sp macro="" textlink="">
      <xdr:nvSpPr>
        <xdr:cNvPr id="296" name="楕円 295"/>
        <xdr:cNvSpPr/>
      </xdr:nvSpPr>
      <xdr:spPr>
        <a:xfrm>
          <a:off x="8699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46482</xdr:rowOff>
    </xdr:from>
    <xdr:to>
      <xdr:col>50</xdr:col>
      <xdr:colOff>114300</xdr:colOff>
      <xdr:row>86</xdr:row>
      <xdr:rowOff>46862</xdr:rowOff>
    </xdr:to>
    <xdr:cxnSp macro="">
      <xdr:nvCxnSpPr>
        <xdr:cNvPr id="297" name="直線コネクタ 296"/>
        <xdr:cNvCxnSpPr/>
      </xdr:nvCxnSpPr>
      <xdr:spPr>
        <a:xfrm>
          <a:off x="8750300" y="1479118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56278</xdr:rowOff>
    </xdr:from>
    <xdr:ext cx="469744" cy="259045"/>
    <xdr:sp macro="" textlink="">
      <xdr:nvSpPr>
        <xdr:cNvPr id="299" name="n_2aveValue【公営住宅】&#10;一人当たり面積"/>
        <xdr:cNvSpPr txBox="1"/>
      </xdr:nvSpPr>
      <xdr:spPr>
        <a:xfrm>
          <a:off x="8515427" y="1445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88789</xdr:rowOff>
    </xdr:from>
    <xdr:ext cx="469744" cy="259045"/>
    <xdr:sp macro="" textlink="">
      <xdr:nvSpPr>
        <xdr:cNvPr id="300" name="n_1mainValue【公営住宅】&#10;一人当たり面積"/>
        <xdr:cNvSpPr txBox="1"/>
      </xdr:nvSpPr>
      <xdr:spPr>
        <a:xfrm>
          <a:off x="9391727" y="1483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88409</xdr:rowOff>
    </xdr:from>
    <xdr:ext cx="469744" cy="259045"/>
    <xdr:sp macro="" textlink="">
      <xdr:nvSpPr>
        <xdr:cNvPr id="301" name="n_2mainValue【公営住宅】&#10;一人当たり面積"/>
        <xdr:cNvSpPr txBox="1"/>
      </xdr:nvSpPr>
      <xdr:spPr>
        <a:xfrm>
          <a:off x="8515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4" name="テキスト ボックス 3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5" name="直線コネクタ 3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6" name="テキスト ボックス 3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7" name="直線コネクタ 3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8" name="テキスト ボックス 3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9" name="直線コネクタ 3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0" name="テキスト ボックス 3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1" name="直線コネクタ 3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2" name="テキスト ボックス 3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3" name="直線コネクタ 3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4" name="テキスト ボックス 3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5" name="直線コネクタ 3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6" name="テキスト ボックス 3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60" name="直線コネクタ 359"/>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61"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62" name="直線コネクタ 361"/>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63"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64" name="直線コネクタ 36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365"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66" name="フローチャート: 判断 365"/>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67" name="フローチャート: 判断 366"/>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37374</xdr:rowOff>
    </xdr:from>
    <xdr:to>
      <xdr:col>76</xdr:col>
      <xdr:colOff>165100</xdr:colOff>
      <xdr:row>58</xdr:row>
      <xdr:rowOff>138974</xdr:rowOff>
    </xdr:to>
    <xdr:sp macro="" textlink="">
      <xdr:nvSpPr>
        <xdr:cNvPr id="368" name="フローチャート: 判断 367"/>
        <xdr:cNvSpPr/>
      </xdr:nvSpPr>
      <xdr:spPr>
        <a:xfrm>
          <a:off x="14541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153307</xdr:rowOff>
    </xdr:from>
    <xdr:to>
      <xdr:col>81</xdr:col>
      <xdr:colOff>101600</xdr:colOff>
      <xdr:row>58</xdr:row>
      <xdr:rowOff>83457</xdr:rowOff>
    </xdr:to>
    <xdr:sp macro="" textlink="">
      <xdr:nvSpPr>
        <xdr:cNvPr id="374" name="楕円 373"/>
        <xdr:cNvSpPr/>
      </xdr:nvSpPr>
      <xdr:spPr>
        <a:xfrm>
          <a:off x="15430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375" name="楕円 374"/>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32657</xdr:rowOff>
    </xdr:from>
    <xdr:to>
      <xdr:col>81</xdr:col>
      <xdr:colOff>50800</xdr:colOff>
      <xdr:row>60</xdr:row>
      <xdr:rowOff>130628</xdr:rowOff>
    </xdr:to>
    <xdr:cxnSp macro="">
      <xdr:nvCxnSpPr>
        <xdr:cNvPr id="376" name="直線コネクタ 375"/>
        <xdr:cNvCxnSpPr/>
      </xdr:nvCxnSpPr>
      <xdr:spPr>
        <a:xfrm flipV="1">
          <a:off x="14592300" y="9976757"/>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377"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378" name="n_2aveValue【学校施設】&#10;有形固定資産減価償却率"/>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99984</xdr:rowOff>
    </xdr:from>
    <xdr:ext cx="405111" cy="259045"/>
    <xdr:sp macro="" textlink="">
      <xdr:nvSpPr>
        <xdr:cNvPr id="379" name="n_1mainValue【学校施設】&#10;有形固定資産減価償却率"/>
        <xdr:cNvSpPr txBox="1"/>
      </xdr:nvSpPr>
      <xdr:spPr>
        <a:xfrm>
          <a:off x="15266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380" name="n_2mainValue【学校施設】&#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169926</xdr:rowOff>
    </xdr:from>
    <xdr:to>
      <xdr:col>116</xdr:col>
      <xdr:colOff>62864</xdr:colOff>
      <xdr:row>61</xdr:row>
      <xdr:rowOff>102108</xdr:rowOff>
    </xdr:to>
    <xdr:cxnSp macro="">
      <xdr:nvCxnSpPr>
        <xdr:cNvPr id="404" name="直線コネクタ 403"/>
        <xdr:cNvCxnSpPr/>
      </xdr:nvCxnSpPr>
      <xdr:spPr>
        <a:xfrm flipV="1">
          <a:off x="22160864" y="9428226"/>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105935</xdr:rowOff>
    </xdr:from>
    <xdr:ext cx="469744" cy="259045"/>
    <xdr:sp macro="" textlink="">
      <xdr:nvSpPr>
        <xdr:cNvPr id="405" name="【学校施設】&#10;一人当たり面積最小値テキスト"/>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102108</xdr:rowOff>
    </xdr:from>
    <xdr:to>
      <xdr:col>116</xdr:col>
      <xdr:colOff>152400</xdr:colOff>
      <xdr:row>61</xdr:row>
      <xdr:rowOff>102108</xdr:rowOff>
    </xdr:to>
    <xdr:cxnSp macro="">
      <xdr:nvCxnSpPr>
        <xdr:cNvPr id="406" name="直線コネクタ 405"/>
        <xdr:cNvCxnSpPr/>
      </xdr:nvCxnSpPr>
      <xdr:spPr>
        <a:xfrm>
          <a:off x="22072600" y="105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116603</xdr:rowOff>
    </xdr:from>
    <xdr:ext cx="469744" cy="259045"/>
    <xdr:sp macro="" textlink="">
      <xdr:nvSpPr>
        <xdr:cNvPr id="407" name="【学校施設】&#10;一人当たり面積最大値テキスト"/>
        <xdr:cNvSpPr txBox="1"/>
      </xdr:nvSpPr>
      <xdr:spPr>
        <a:xfrm>
          <a:off x="22199600" y="920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169926</xdr:rowOff>
    </xdr:from>
    <xdr:to>
      <xdr:col>116</xdr:col>
      <xdr:colOff>152400</xdr:colOff>
      <xdr:row>54</xdr:row>
      <xdr:rowOff>169926</xdr:rowOff>
    </xdr:to>
    <xdr:cxnSp macro="">
      <xdr:nvCxnSpPr>
        <xdr:cNvPr id="408" name="直線コネクタ 407"/>
        <xdr:cNvCxnSpPr/>
      </xdr:nvCxnSpPr>
      <xdr:spPr>
        <a:xfrm>
          <a:off x="22072600" y="94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100601</xdr:rowOff>
    </xdr:from>
    <xdr:ext cx="469744" cy="259045"/>
    <xdr:sp macro="" textlink="">
      <xdr:nvSpPr>
        <xdr:cNvPr id="409" name="【学校施設】&#10;一人当たり面積平均値テキスト"/>
        <xdr:cNvSpPr txBox="1"/>
      </xdr:nvSpPr>
      <xdr:spPr>
        <a:xfrm>
          <a:off x="22199600" y="102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122174</xdr:rowOff>
    </xdr:from>
    <xdr:to>
      <xdr:col>116</xdr:col>
      <xdr:colOff>114300</xdr:colOff>
      <xdr:row>60</xdr:row>
      <xdr:rowOff>52324</xdr:rowOff>
    </xdr:to>
    <xdr:sp macro="" textlink="">
      <xdr:nvSpPr>
        <xdr:cNvPr id="410" name="フローチャート: 判断 409"/>
        <xdr:cNvSpPr/>
      </xdr:nvSpPr>
      <xdr:spPr>
        <a:xfrm>
          <a:off x="22110700" y="10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157226</xdr:rowOff>
    </xdr:from>
    <xdr:to>
      <xdr:col>112</xdr:col>
      <xdr:colOff>38100</xdr:colOff>
      <xdr:row>60</xdr:row>
      <xdr:rowOff>87376</xdr:rowOff>
    </xdr:to>
    <xdr:sp macro="" textlink="">
      <xdr:nvSpPr>
        <xdr:cNvPr id="411" name="フローチャート: 判断 410"/>
        <xdr:cNvSpPr/>
      </xdr:nvSpPr>
      <xdr:spPr>
        <a:xfrm>
          <a:off x="212725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39497</xdr:rowOff>
    </xdr:from>
    <xdr:to>
      <xdr:col>107</xdr:col>
      <xdr:colOff>101600</xdr:colOff>
      <xdr:row>60</xdr:row>
      <xdr:rowOff>141097</xdr:rowOff>
    </xdr:to>
    <xdr:sp macro="" textlink="">
      <xdr:nvSpPr>
        <xdr:cNvPr id="412" name="フローチャート: 判断 411"/>
        <xdr:cNvSpPr/>
      </xdr:nvSpPr>
      <xdr:spPr>
        <a:xfrm>
          <a:off x="20383500" y="1032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115316</xdr:rowOff>
    </xdr:from>
    <xdr:to>
      <xdr:col>112</xdr:col>
      <xdr:colOff>38100</xdr:colOff>
      <xdr:row>64</xdr:row>
      <xdr:rowOff>45466</xdr:rowOff>
    </xdr:to>
    <xdr:sp macro="" textlink="">
      <xdr:nvSpPr>
        <xdr:cNvPr id="418" name="楕円 417"/>
        <xdr:cNvSpPr/>
      </xdr:nvSpPr>
      <xdr:spPr>
        <a:xfrm>
          <a:off x="21272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62357</xdr:rowOff>
    </xdr:from>
    <xdr:to>
      <xdr:col>107</xdr:col>
      <xdr:colOff>101600</xdr:colOff>
      <xdr:row>59</xdr:row>
      <xdr:rowOff>163957</xdr:rowOff>
    </xdr:to>
    <xdr:sp macro="" textlink="">
      <xdr:nvSpPr>
        <xdr:cNvPr id="419" name="楕円 418"/>
        <xdr:cNvSpPr/>
      </xdr:nvSpPr>
      <xdr:spPr>
        <a:xfrm>
          <a:off x="20383500" y="10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113157</xdr:rowOff>
    </xdr:from>
    <xdr:to>
      <xdr:col>111</xdr:col>
      <xdr:colOff>177800</xdr:colOff>
      <xdr:row>63</xdr:row>
      <xdr:rowOff>166116</xdr:rowOff>
    </xdr:to>
    <xdr:cxnSp macro="">
      <xdr:nvCxnSpPr>
        <xdr:cNvPr id="420" name="直線コネクタ 419"/>
        <xdr:cNvCxnSpPr/>
      </xdr:nvCxnSpPr>
      <xdr:spPr>
        <a:xfrm>
          <a:off x="20434300" y="10228707"/>
          <a:ext cx="889000" cy="7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103903</xdr:rowOff>
    </xdr:from>
    <xdr:ext cx="469744" cy="259045"/>
    <xdr:sp macro="" textlink="">
      <xdr:nvSpPr>
        <xdr:cNvPr id="421" name="n_1aveValue【学校施設】&#10;一人当たり面積"/>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132224</xdr:rowOff>
    </xdr:from>
    <xdr:ext cx="469744" cy="259045"/>
    <xdr:sp macro="" textlink="">
      <xdr:nvSpPr>
        <xdr:cNvPr id="422" name="n_2aveValue【学校施設】&#10;一人当たり面積"/>
        <xdr:cNvSpPr txBox="1"/>
      </xdr:nvSpPr>
      <xdr:spPr>
        <a:xfrm>
          <a:off x="20199427" y="104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36593</xdr:rowOff>
    </xdr:from>
    <xdr:ext cx="469744" cy="259045"/>
    <xdr:sp macro="" textlink="">
      <xdr:nvSpPr>
        <xdr:cNvPr id="423" name="n_1mainValue【学校施設】&#10;一人当たり面積"/>
        <xdr:cNvSpPr txBox="1"/>
      </xdr:nvSpPr>
      <xdr:spPr>
        <a:xfrm>
          <a:off x="210757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9034</xdr:rowOff>
    </xdr:from>
    <xdr:ext cx="469744" cy="259045"/>
    <xdr:sp macro="" textlink="">
      <xdr:nvSpPr>
        <xdr:cNvPr id="424" name="n_2mainValue【学校施設】&#10;一人当たり面積"/>
        <xdr:cNvSpPr txBox="1"/>
      </xdr:nvSpPr>
      <xdr:spPr>
        <a:xfrm>
          <a:off x="20199427" y="99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9" name="テキスト ボックス 4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463" name="直線コネクタ 462"/>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464"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465" name="直線コネクタ 464"/>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466"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467" name="直線コネクタ 46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468"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469" name="フローチャート: 判断 468"/>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470" name="フローチャート: 判断 469"/>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471" name="フローチャート: 判断 470"/>
        <xdr:cNvSpPr/>
      </xdr:nvSpPr>
      <xdr:spPr>
        <a:xfrm>
          <a:off x="14541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11685</xdr:rowOff>
    </xdr:from>
    <xdr:to>
      <xdr:col>81</xdr:col>
      <xdr:colOff>101600</xdr:colOff>
      <xdr:row>102</xdr:row>
      <xdr:rowOff>113285</xdr:rowOff>
    </xdr:to>
    <xdr:sp macro="" textlink="">
      <xdr:nvSpPr>
        <xdr:cNvPr id="477" name="楕円 476"/>
        <xdr:cNvSpPr/>
      </xdr:nvSpPr>
      <xdr:spPr>
        <a:xfrm>
          <a:off x="15430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121413</xdr:rowOff>
    </xdr:from>
    <xdr:to>
      <xdr:col>76</xdr:col>
      <xdr:colOff>165100</xdr:colOff>
      <xdr:row>104</xdr:row>
      <xdr:rowOff>51563</xdr:rowOff>
    </xdr:to>
    <xdr:sp macro="" textlink="">
      <xdr:nvSpPr>
        <xdr:cNvPr id="478" name="楕円 477"/>
        <xdr:cNvSpPr/>
      </xdr:nvSpPr>
      <xdr:spPr>
        <a:xfrm>
          <a:off x="14541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62485</xdr:rowOff>
    </xdr:from>
    <xdr:to>
      <xdr:col>81</xdr:col>
      <xdr:colOff>50800</xdr:colOff>
      <xdr:row>104</xdr:row>
      <xdr:rowOff>763</xdr:rowOff>
    </xdr:to>
    <xdr:cxnSp macro="">
      <xdr:nvCxnSpPr>
        <xdr:cNvPr id="479" name="直線コネクタ 478"/>
        <xdr:cNvCxnSpPr/>
      </xdr:nvCxnSpPr>
      <xdr:spPr>
        <a:xfrm flipV="1">
          <a:off x="14592300" y="17550385"/>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480"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44975</xdr:rowOff>
    </xdr:from>
    <xdr:ext cx="405111" cy="259045"/>
    <xdr:sp macro="" textlink="">
      <xdr:nvSpPr>
        <xdr:cNvPr id="481" name="n_2aveValue【公民館】&#10;有形固定資産減価償却率"/>
        <xdr:cNvSpPr txBox="1"/>
      </xdr:nvSpPr>
      <xdr:spPr>
        <a:xfrm>
          <a:off x="14389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129812</xdr:rowOff>
    </xdr:from>
    <xdr:ext cx="405111" cy="259045"/>
    <xdr:sp macro="" textlink="">
      <xdr:nvSpPr>
        <xdr:cNvPr id="482" name="n_1mainValue【公民館】&#10;有形固定資産減価償却率"/>
        <xdr:cNvSpPr txBox="1"/>
      </xdr:nvSpPr>
      <xdr:spPr>
        <a:xfrm>
          <a:off x="152660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68090</xdr:rowOff>
    </xdr:from>
    <xdr:ext cx="405111" cy="259045"/>
    <xdr:sp macro="" textlink="">
      <xdr:nvSpPr>
        <xdr:cNvPr id="483" name="n_2mainValue【公民館】&#10;有形固定資産減価償却率"/>
        <xdr:cNvSpPr txBox="1"/>
      </xdr:nvSpPr>
      <xdr:spPr>
        <a:xfrm>
          <a:off x="14389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4" name="直線コネクタ 4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5" name="テキスト ボックス 4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6" name="直線コネクタ 4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7" name="テキスト ボックス 4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8" name="直線コネクタ 4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9" name="テキスト ボックス 4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0" name="直線コネクタ 4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1" name="テキスト ボックス 5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2" name="直線コネクタ 5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3" name="テキスト ボックス 5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07" name="直線コネクタ 506"/>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0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09" name="直線コネクタ 50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10"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11" name="直線コネクタ 510"/>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512"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13" name="フローチャート: 判断 512"/>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14" name="フローチャート: 判断 513"/>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137795</xdr:rowOff>
    </xdr:from>
    <xdr:to>
      <xdr:col>107</xdr:col>
      <xdr:colOff>101600</xdr:colOff>
      <xdr:row>106</xdr:row>
      <xdr:rowOff>67945</xdr:rowOff>
    </xdr:to>
    <xdr:sp macro="" textlink="">
      <xdr:nvSpPr>
        <xdr:cNvPr id="515" name="フローチャート: 判断 514"/>
        <xdr:cNvSpPr/>
      </xdr:nvSpPr>
      <xdr:spPr>
        <a:xfrm>
          <a:off x="20383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109220</xdr:rowOff>
    </xdr:from>
    <xdr:to>
      <xdr:col>112</xdr:col>
      <xdr:colOff>38100</xdr:colOff>
      <xdr:row>108</xdr:row>
      <xdr:rowOff>39370</xdr:rowOff>
    </xdr:to>
    <xdr:sp macro="" textlink="">
      <xdr:nvSpPr>
        <xdr:cNvPr id="521" name="楕円 520"/>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151130</xdr:rowOff>
    </xdr:from>
    <xdr:to>
      <xdr:col>107</xdr:col>
      <xdr:colOff>101600</xdr:colOff>
      <xdr:row>108</xdr:row>
      <xdr:rowOff>81280</xdr:rowOff>
    </xdr:to>
    <xdr:sp macro="" textlink="">
      <xdr:nvSpPr>
        <xdr:cNvPr id="522" name="楕円 521"/>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108</xdr:row>
      <xdr:rowOff>30480</xdr:rowOff>
    </xdr:to>
    <xdr:cxnSp macro="">
      <xdr:nvCxnSpPr>
        <xdr:cNvPr id="523" name="直線コネクタ 522"/>
        <xdr:cNvCxnSpPr/>
      </xdr:nvCxnSpPr>
      <xdr:spPr>
        <a:xfrm flipV="1">
          <a:off x="20434300" y="18505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524"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84472</xdr:rowOff>
    </xdr:from>
    <xdr:ext cx="469744" cy="259045"/>
    <xdr:sp macro="" textlink="">
      <xdr:nvSpPr>
        <xdr:cNvPr id="525" name="n_2aveValue【公民館】&#10;一人当たり面積"/>
        <xdr:cNvSpPr txBox="1"/>
      </xdr:nvSpPr>
      <xdr:spPr>
        <a:xfrm>
          <a:off x="201994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30497</xdr:rowOff>
    </xdr:from>
    <xdr:ext cx="469744" cy="259045"/>
    <xdr:sp macro="" textlink="">
      <xdr:nvSpPr>
        <xdr:cNvPr id="526" name="n_1mainValue【公民館】&#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527"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ほとんどの類型において有形固定資産減価償却率は類似団体平均を下回ってい</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各類型で有形固定資産減価償却率は上昇し、橋りょう・トンネル等において類似団体平均を上回った。また、</a:t>
          </a:r>
          <a:r>
            <a:rPr kumimoji="1" lang="ja-JP" altLang="ja-JP" sz="1100" baseline="0">
              <a:solidFill>
                <a:schemeClr val="dk1"/>
              </a:solidFill>
              <a:effectLst/>
              <a:latin typeface="+mn-lt"/>
              <a:ea typeface="+mn-ea"/>
              <a:cs typeface="+mn-cs"/>
            </a:rPr>
            <a:t>公民館については類似団体平均を</a:t>
          </a:r>
          <a:r>
            <a:rPr kumimoji="1" lang="ja-JP" altLang="en-US" sz="1100" baseline="0">
              <a:solidFill>
                <a:schemeClr val="dk1"/>
              </a:solidFill>
              <a:effectLst/>
              <a:latin typeface="+mn-lt"/>
              <a:ea typeface="+mn-ea"/>
              <a:cs typeface="+mn-cs"/>
            </a:rPr>
            <a:t>大きく</a:t>
          </a:r>
          <a:r>
            <a:rPr kumimoji="1" lang="ja-JP" altLang="ja-JP" sz="1100" baseline="0">
              <a:solidFill>
                <a:schemeClr val="dk1"/>
              </a:solidFill>
              <a:effectLst/>
              <a:latin typeface="+mn-lt"/>
              <a:ea typeface="+mn-ea"/>
              <a:cs typeface="+mn-cs"/>
            </a:rPr>
            <a:t>上回っている。これは、昭和</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年に中央公民館が建設されており、耐用年数である</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年に迫っているためである。ただし、耐震診断を実施した結果、耐震性に問題は</a:t>
          </a:r>
          <a:r>
            <a:rPr kumimoji="1" lang="ja-JP" altLang="en-US" sz="1100" baseline="0">
              <a:solidFill>
                <a:schemeClr val="dk1"/>
              </a:solidFill>
              <a:effectLst/>
              <a:latin typeface="+mn-lt"/>
              <a:ea typeface="+mn-ea"/>
              <a:cs typeface="+mn-cs"/>
            </a:rPr>
            <a:t>ないものの、</a:t>
          </a:r>
          <a:r>
            <a:rPr kumimoji="1" lang="ja-JP" altLang="ja-JP" sz="1100" baseline="0">
              <a:solidFill>
                <a:schemeClr val="dk1"/>
              </a:solidFill>
              <a:effectLst/>
              <a:latin typeface="+mn-lt"/>
              <a:ea typeface="+mn-ea"/>
              <a:cs typeface="+mn-cs"/>
            </a:rPr>
            <a:t>避難所として指定されて</a:t>
          </a:r>
          <a:r>
            <a:rPr kumimoji="1" lang="ja-JP" altLang="en-US" sz="1100" baseline="0">
              <a:solidFill>
                <a:schemeClr val="dk1"/>
              </a:solidFill>
              <a:effectLst/>
              <a:latin typeface="+mn-lt"/>
              <a:ea typeface="+mn-ea"/>
              <a:cs typeface="+mn-cs"/>
            </a:rPr>
            <a:t>いることから</a:t>
          </a:r>
          <a:r>
            <a:rPr kumimoji="1" lang="ja-JP" altLang="ja-JP" sz="1100" baseline="0">
              <a:solidFill>
                <a:schemeClr val="dk1"/>
              </a:solidFill>
              <a:effectLst/>
              <a:latin typeface="+mn-lt"/>
              <a:ea typeface="+mn-ea"/>
              <a:cs typeface="+mn-cs"/>
            </a:rPr>
            <a:t>施設利用者からも老朽化による不便さが度々指摘されているため、今後大規模改修を予定している。</a:t>
          </a:r>
          <a:endParaRPr lang="ja-JP" altLang="ja-JP" sz="1400">
            <a:effectLst/>
          </a:endParaRPr>
        </a:p>
        <a:p>
          <a:r>
            <a:rPr kumimoji="1" lang="ja-JP" altLang="ja-JP" sz="1100" baseline="0">
              <a:solidFill>
                <a:schemeClr val="dk1"/>
              </a:solidFill>
              <a:effectLst/>
              <a:latin typeface="+mn-lt"/>
              <a:ea typeface="+mn-ea"/>
              <a:cs typeface="+mn-cs"/>
            </a:rPr>
            <a:t>　また、公営住宅については、有形固定資産減価償却率が類似団体平均を大きく下回っている。これは、新婚・子育て世代の移住・定住促進を図るため、平成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年度にＰＦＩ手法による定住促進住宅を整備したためである。維持管理にかかる経費の増加に留意しつつ、引き続き、定住促進住宅の整備に取り組んでいる。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令和元年度に個別施設計画を策定予定であり、同計画に基づき老朽化対策を行っていく。</a:t>
          </a:r>
          <a:endParaRPr kumimoji="1" lang="en-US" altLang="ja-JP" sz="1100" baseline="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
15,354
22.84
7,204,149
6,687,173
425,844
3,771,742
4,926,396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41</xdr:row>
      <xdr:rowOff>158750</xdr:rowOff>
    </xdr:to>
    <xdr:cxnSp macro="">
      <xdr:nvCxnSpPr>
        <xdr:cNvPr id="55" name="直線コネクタ 54"/>
        <xdr:cNvCxnSpPr/>
      </xdr:nvCxnSpPr>
      <xdr:spPr>
        <a:xfrm flipV="1">
          <a:off x="4634865" y="5969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162577</xdr:rowOff>
    </xdr:from>
    <xdr:ext cx="340478" cy="259045"/>
    <xdr:sp macro="" textlink="">
      <xdr:nvSpPr>
        <xdr:cNvPr id="56" name="【図書館】&#10;有形固定資産減価償却率最小値テキスト"/>
        <xdr:cNvSpPr txBox="1"/>
      </xdr:nvSpPr>
      <xdr:spPr>
        <a:xfrm>
          <a:off x="4673600" y="7192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158750</xdr:rowOff>
    </xdr:from>
    <xdr:to>
      <xdr:col>24</xdr:col>
      <xdr:colOff>152400</xdr:colOff>
      <xdr:row>41</xdr:row>
      <xdr:rowOff>158750</xdr:rowOff>
    </xdr:to>
    <xdr:cxnSp macro="">
      <xdr:nvCxnSpPr>
        <xdr:cNvPr id="57" name="直線コネクタ 56"/>
        <xdr:cNvCxnSpPr/>
      </xdr:nvCxnSpPr>
      <xdr:spPr>
        <a:xfrm>
          <a:off x="4546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157497</xdr:rowOff>
    </xdr:from>
    <xdr:ext cx="405111" cy="259045"/>
    <xdr:sp macro="" textlink="">
      <xdr:nvSpPr>
        <xdr:cNvPr id="60" name="【図書館】&#10;有形固定資産減価償却率平均値テキスト"/>
        <xdr:cNvSpPr txBox="1"/>
      </xdr:nvSpPr>
      <xdr:spPr>
        <a:xfrm>
          <a:off x="4673600" y="6672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7620</xdr:rowOff>
    </xdr:from>
    <xdr:to>
      <xdr:col>24</xdr:col>
      <xdr:colOff>114300</xdr:colOff>
      <xdr:row>39</xdr:row>
      <xdr:rowOff>109220</xdr:rowOff>
    </xdr:to>
    <xdr:sp macro="" textlink="">
      <xdr:nvSpPr>
        <xdr:cNvPr id="61" name="フローチャート: 判断 60"/>
        <xdr:cNvSpPr/>
      </xdr:nvSpPr>
      <xdr:spPr>
        <a:xfrm>
          <a:off x="4584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2" name="フローチャート: 判断 61"/>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63517</xdr:rowOff>
    </xdr:from>
    <xdr:ext cx="405111" cy="259045"/>
    <xdr:sp macro="" textlink="">
      <xdr:nvSpPr>
        <xdr:cNvPr id="63" name="n_1aveValue【図書館】&#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140970</xdr:rowOff>
    </xdr:from>
    <xdr:to>
      <xdr:col>15</xdr:col>
      <xdr:colOff>101600</xdr:colOff>
      <xdr:row>39</xdr:row>
      <xdr:rowOff>71120</xdr:rowOff>
    </xdr:to>
    <xdr:sp macro="" textlink="">
      <xdr:nvSpPr>
        <xdr:cNvPr id="64" name="フローチャート: 判断 63"/>
        <xdr:cNvSpPr/>
      </xdr:nvSpPr>
      <xdr:spPr>
        <a:xfrm>
          <a:off x="2857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87647</xdr:rowOff>
    </xdr:from>
    <xdr:ext cx="405111" cy="259045"/>
    <xdr:sp macro="" textlink="">
      <xdr:nvSpPr>
        <xdr:cNvPr id="65"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97790</xdr:rowOff>
    </xdr:from>
    <xdr:to>
      <xdr:col>20</xdr:col>
      <xdr:colOff>38100</xdr:colOff>
      <xdr:row>42</xdr:row>
      <xdr:rowOff>27940</xdr:rowOff>
    </xdr:to>
    <xdr:sp macro="" textlink="">
      <xdr:nvSpPr>
        <xdr:cNvPr id="71" name="楕円 70"/>
        <xdr:cNvSpPr/>
      </xdr:nvSpPr>
      <xdr:spPr>
        <a:xfrm>
          <a:off x="3746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158750</xdr:rowOff>
    </xdr:from>
    <xdr:to>
      <xdr:col>15</xdr:col>
      <xdr:colOff>101600</xdr:colOff>
      <xdr:row>42</xdr:row>
      <xdr:rowOff>88900</xdr:rowOff>
    </xdr:to>
    <xdr:sp macro="" textlink="">
      <xdr:nvSpPr>
        <xdr:cNvPr id="72" name="楕円 71"/>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148590</xdr:rowOff>
    </xdr:from>
    <xdr:to>
      <xdr:col>19</xdr:col>
      <xdr:colOff>177800</xdr:colOff>
      <xdr:row>42</xdr:row>
      <xdr:rowOff>38100</xdr:rowOff>
    </xdr:to>
    <xdr:cxnSp macro="">
      <xdr:nvCxnSpPr>
        <xdr:cNvPr id="73" name="直線コネクタ 72"/>
        <xdr:cNvCxnSpPr/>
      </xdr:nvCxnSpPr>
      <xdr:spPr>
        <a:xfrm flipV="1">
          <a:off x="2908300" y="7178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19067</xdr:rowOff>
    </xdr:from>
    <xdr:ext cx="340478" cy="259045"/>
    <xdr:sp macro="" textlink="">
      <xdr:nvSpPr>
        <xdr:cNvPr id="74" name="n_1mainValue【図書館】&#10;有形固定資産減価償却率"/>
        <xdr:cNvSpPr txBox="1"/>
      </xdr:nvSpPr>
      <xdr:spPr>
        <a:xfrm>
          <a:off x="3614361" y="72199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80027</xdr:rowOff>
    </xdr:from>
    <xdr:ext cx="340478" cy="259045"/>
    <xdr:sp macro="" textlink="">
      <xdr:nvSpPr>
        <xdr:cNvPr id="75" name="n_2mainValue【図書館】&#10;有形固定資産減価償却率"/>
        <xdr:cNvSpPr txBox="1"/>
      </xdr:nvSpPr>
      <xdr:spPr>
        <a:xfrm>
          <a:off x="2738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7" name="直線コネクタ 96"/>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98"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9" name="直線コネクタ 98"/>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0"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1" name="直線コネクタ 100"/>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2"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3" name="フローチャート: 判断 102"/>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4" name="フローチャート: 判断 103"/>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5"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6" name="フローチャート: 判断 105"/>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7"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13" name="楕円 112"/>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71120</xdr:rowOff>
    </xdr:from>
    <xdr:to>
      <xdr:col>46</xdr:col>
      <xdr:colOff>38100</xdr:colOff>
      <xdr:row>41</xdr:row>
      <xdr:rowOff>1270</xdr:rowOff>
    </xdr:to>
    <xdr:sp macro="" textlink="">
      <xdr:nvSpPr>
        <xdr:cNvPr id="114" name="楕円 113"/>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126492</xdr:rowOff>
    </xdr:to>
    <xdr:cxnSp macro="">
      <xdr:nvCxnSpPr>
        <xdr:cNvPr id="115" name="直線コネクタ 114"/>
        <xdr:cNvCxnSpPr/>
      </xdr:nvCxnSpPr>
      <xdr:spPr>
        <a:xfrm>
          <a:off x="8750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168419</xdr:rowOff>
    </xdr:from>
    <xdr:ext cx="469744" cy="259045"/>
    <xdr:sp macro="" textlink="">
      <xdr:nvSpPr>
        <xdr:cNvPr id="116" name="n_1mainValue【図書館】&#10;一人当たり面積"/>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17" name="n_2mainValue【図書館】&#10;一人当たり面積"/>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1" name="直線コネクタ 14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3" name="直線コネクタ 14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5" name="直線コネクタ 14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7" name="フローチャート: 判断 14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48" name="フローチャート: 判断 14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14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105410</xdr:rowOff>
    </xdr:from>
    <xdr:to>
      <xdr:col>15</xdr:col>
      <xdr:colOff>101600</xdr:colOff>
      <xdr:row>56</xdr:row>
      <xdr:rowOff>35560</xdr:rowOff>
    </xdr:to>
    <xdr:sp macro="" textlink="">
      <xdr:nvSpPr>
        <xdr:cNvPr id="150" name="フローチャート: 判断 149"/>
        <xdr:cNvSpPr/>
      </xdr:nvSpPr>
      <xdr:spPr>
        <a:xfrm>
          <a:off x="2857500" y="953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52087</xdr:rowOff>
    </xdr:from>
    <xdr:ext cx="405111" cy="259045"/>
    <xdr:sp macro="" textlink="">
      <xdr:nvSpPr>
        <xdr:cNvPr id="151" name="n_2aveValue【体育館・プール】&#10;有形固定資産減価償却率"/>
        <xdr:cNvSpPr txBox="1"/>
      </xdr:nvSpPr>
      <xdr:spPr>
        <a:xfrm>
          <a:off x="27057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118745</xdr:rowOff>
    </xdr:from>
    <xdr:to>
      <xdr:col>20</xdr:col>
      <xdr:colOff>38100</xdr:colOff>
      <xdr:row>58</xdr:row>
      <xdr:rowOff>48895</xdr:rowOff>
    </xdr:to>
    <xdr:sp macro="" textlink="">
      <xdr:nvSpPr>
        <xdr:cNvPr id="157" name="楕円 156"/>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50165</xdr:rowOff>
    </xdr:from>
    <xdr:to>
      <xdr:col>15</xdr:col>
      <xdr:colOff>101600</xdr:colOff>
      <xdr:row>58</xdr:row>
      <xdr:rowOff>151765</xdr:rowOff>
    </xdr:to>
    <xdr:sp macro="" textlink="">
      <xdr:nvSpPr>
        <xdr:cNvPr id="158" name="楕円 157"/>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58</xdr:row>
      <xdr:rowOff>100965</xdr:rowOff>
    </xdr:to>
    <xdr:cxnSp macro="">
      <xdr:nvCxnSpPr>
        <xdr:cNvPr id="159" name="直線コネクタ 158"/>
        <xdr:cNvCxnSpPr/>
      </xdr:nvCxnSpPr>
      <xdr:spPr>
        <a:xfrm flipV="1">
          <a:off x="2908300" y="99421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60" name="n_1mainValue【体育館・プール】&#10;有形固定資産減価償却率"/>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142892</xdr:rowOff>
    </xdr:from>
    <xdr:ext cx="405111" cy="259045"/>
    <xdr:sp macro="" textlink="">
      <xdr:nvSpPr>
        <xdr:cNvPr id="161" name="n_2mainValue【体育館・プール】&#10;有形固定資産減価償却率"/>
        <xdr:cNvSpPr txBox="1"/>
      </xdr:nvSpPr>
      <xdr:spPr>
        <a:xfrm>
          <a:off x="2705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3" name="テキスト ボックス 17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5" name="テキスト ボックス 17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7" name="テキスト ボックス 17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9" name="テキスト ボックス 17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1" name="テキスト ボックス 18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3" name="テキスト ボックス 18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7" name="直線コネクタ 186"/>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88"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89" name="直線コネクタ 188"/>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0"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1" name="直線コネクタ 190"/>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2"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3" name="フローチャート: 判断 192"/>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4" name="フローチャート: 判断 193"/>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95"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96" name="フローチャート: 判断 195"/>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97"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25944</xdr:rowOff>
    </xdr:from>
    <xdr:to>
      <xdr:col>50</xdr:col>
      <xdr:colOff>165100</xdr:colOff>
      <xdr:row>63</xdr:row>
      <xdr:rowOff>127544</xdr:rowOff>
    </xdr:to>
    <xdr:sp macro="" textlink="">
      <xdr:nvSpPr>
        <xdr:cNvPr id="203" name="楕円 202"/>
        <xdr:cNvSpPr/>
      </xdr:nvSpPr>
      <xdr:spPr>
        <a:xfrm>
          <a:off x="9588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25944</xdr:rowOff>
    </xdr:from>
    <xdr:to>
      <xdr:col>46</xdr:col>
      <xdr:colOff>38100</xdr:colOff>
      <xdr:row>63</xdr:row>
      <xdr:rowOff>127544</xdr:rowOff>
    </xdr:to>
    <xdr:sp macro="" textlink="">
      <xdr:nvSpPr>
        <xdr:cNvPr id="204" name="楕円 203"/>
        <xdr:cNvSpPr/>
      </xdr:nvSpPr>
      <xdr:spPr>
        <a:xfrm>
          <a:off x="8699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76744</xdr:rowOff>
    </xdr:from>
    <xdr:to>
      <xdr:col>50</xdr:col>
      <xdr:colOff>114300</xdr:colOff>
      <xdr:row>63</xdr:row>
      <xdr:rowOff>76744</xdr:rowOff>
    </xdr:to>
    <xdr:cxnSp macro="">
      <xdr:nvCxnSpPr>
        <xdr:cNvPr id="205" name="直線コネクタ 204"/>
        <xdr:cNvCxnSpPr/>
      </xdr:nvCxnSpPr>
      <xdr:spPr>
        <a:xfrm>
          <a:off x="8750300" y="1087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118671</xdr:rowOff>
    </xdr:from>
    <xdr:ext cx="469744" cy="259045"/>
    <xdr:sp macro="" textlink="">
      <xdr:nvSpPr>
        <xdr:cNvPr id="206" name="n_1mainValue【体育館・プール】&#10;一人当たり面積"/>
        <xdr:cNvSpPr txBox="1"/>
      </xdr:nvSpPr>
      <xdr:spPr>
        <a:xfrm>
          <a:off x="93917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118671</xdr:rowOff>
    </xdr:from>
    <xdr:ext cx="469744" cy="259045"/>
    <xdr:sp macro="" textlink="">
      <xdr:nvSpPr>
        <xdr:cNvPr id="207" name="n_2mainValue【体育館・プール】&#10;一人当たり面積"/>
        <xdr:cNvSpPr txBox="1"/>
      </xdr:nvSpPr>
      <xdr:spPr>
        <a:xfrm>
          <a:off x="8515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1" name="テキスト ボックス 25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59" name="テキスト ボックス 25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63" name="直線コネクタ 262"/>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64"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65" name="直線コネクタ 264"/>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66"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67" name="直線コネクタ 26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68"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69" name="フローチャート: 判断 268"/>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70" name="フローチャート: 判断 269"/>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71"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139700</xdr:rowOff>
    </xdr:from>
    <xdr:to>
      <xdr:col>76</xdr:col>
      <xdr:colOff>165100</xdr:colOff>
      <xdr:row>34</xdr:row>
      <xdr:rowOff>69850</xdr:rowOff>
    </xdr:to>
    <xdr:sp macro="" textlink="">
      <xdr:nvSpPr>
        <xdr:cNvPr id="272" name="フローチャート: 判断 271"/>
        <xdr:cNvSpPr/>
      </xdr:nvSpPr>
      <xdr:spPr>
        <a:xfrm>
          <a:off x="14541500" y="579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86377</xdr:rowOff>
    </xdr:from>
    <xdr:ext cx="405111" cy="259045"/>
    <xdr:sp macro="" textlink="">
      <xdr:nvSpPr>
        <xdr:cNvPr id="273" name="n_2aveValue【一般廃棄物処理施設】&#10;有形固定資産減価償却率"/>
        <xdr:cNvSpPr txBox="1"/>
      </xdr:nvSpPr>
      <xdr:spPr>
        <a:xfrm>
          <a:off x="14389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65405</xdr:rowOff>
    </xdr:from>
    <xdr:to>
      <xdr:col>81</xdr:col>
      <xdr:colOff>101600</xdr:colOff>
      <xdr:row>34</xdr:row>
      <xdr:rowOff>167005</xdr:rowOff>
    </xdr:to>
    <xdr:sp macro="" textlink="">
      <xdr:nvSpPr>
        <xdr:cNvPr id="279" name="楕円 278"/>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46355</xdr:rowOff>
    </xdr:from>
    <xdr:to>
      <xdr:col>76</xdr:col>
      <xdr:colOff>165100</xdr:colOff>
      <xdr:row>34</xdr:row>
      <xdr:rowOff>147955</xdr:rowOff>
    </xdr:to>
    <xdr:sp macro="" textlink="">
      <xdr:nvSpPr>
        <xdr:cNvPr id="280" name="楕円 279"/>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34</xdr:row>
      <xdr:rowOff>116205</xdr:rowOff>
    </xdr:to>
    <xdr:cxnSp macro="">
      <xdr:nvCxnSpPr>
        <xdr:cNvPr id="281" name="直線コネクタ 280"/>
        <xdr:cNvCxnSpPr/>
      </xdr:nvCxnSpPr>
      <xdr:spPr>
        <a:xfrm>
          <a:off x="14592300" y="5926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12082</xdr:rowOff>
    </xdr:from>
    <xdr:ext cx="405111" cy="259045"/>
    <xdr:sp macro="" textlink="">
      <xdr:nvSpPr>
        <xdr:cNvPr id="282" name="n_1mainValue【一般廃棄物処理施設】&#10;有形固定資産減価償却率"/>
        <xdr:cNvSpPr txBox="1"/>
      </xdr:nvSpPr>
      <xdr:spPr>
        <a:xfrm>
          <a:off x="15266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139082</xdr:rowOff>
    </xdr:from>
    <xdr:ext cx="405111" cy="259045"/>
    <xdr:sp macro="" textlink="">
      <xdr:nvSpPr>
        <xdr:cNvPr id="283" name="n_2mainValue【一般廃棄物処理施設】&#10;有形固定資産減価償却率"/>
        <xdr:cNvSpPr txBox="1"/>
      </xdr:nvSpPr>
      <xdr:spPr>
        <a:xfrm>
          <a:off x="14389744" y="5968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4" name="直線コネクタ 2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5" name="テキスト ボックス 2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6" name="直線コネクタ 2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7" name="テキスト ボックス 29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8" name="直線コネクタ 2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9" name="テキスト ボックス 2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0" name="直線コネクタ 2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1" name="テキスト ボックス 3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2" name="直線コネクタ 3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3" name="テキスト ボックス 3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5" name="テキスト ボックス 3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07" name="直線コネクタ 306"/>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08"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09" name="直線コネクタ 308"/>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10"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11" name="直線コネクタ 310"/>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12"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13" name="フローチャート: 判断 312"/>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14" name="フローチャート: 判断 313"/>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15"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316" name="フローチャート: 判断 315"/>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317" name="n_2aveValue【一般廃棄物処理施設】&#10;一人当たり有形固定資産（償却資産）額"/>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8" name="テキスト ボックス 3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9" name="テキスト ボックス 3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0" name="テキスト ボックス 3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1" name="テキスト ボックス 3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2" name="テキスト ボックス 3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56642</xdr:rowOff>
    </xdr:from>
    <xdr:to>
      <xdr:col>112</xdr:col>
      <xdr:colOff>38100</xdr:colOff>
      <xdr:row>40</xdr:row>
      <xdr:rowOff>158242</xdr:rowOff>
    </xdr:to>
    <xdr:sp macro="" textlink="">
      <xdr:nvSpPr>
        <xdr:cNvPr id="323" name="楕円 322"/>
        <xdr:cNvSpPr/>
      </xdr:nvSpPr>
      <xdr:spPr>
        <a:xfrm>
          <a:off x="21272500" y="6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54924</xdr:rowOff>
    </xdr:from>
    <xdr:to>
      <xdr:col>107</xdr:col>
      <xdr:colOff>101600</xdr:colOff>
      <xdr:row>40</xdr:row>
      <xdr:rowOff>156524</xdr:rowOff>
    </xdr:to>
    <xdr:sp macro="" textlink="">
      <xdr:nvSpPr>
        <xdr:cNvPr id="324" name="楕円 323"/>
        <xdr:cNvSpPr/>
      </xdr:nvSpPr>
      <xdr:spPr>
        <a:xfrm>
          <a:off x="20383500" y="69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105724</xdr:rowOff>
    </xdr:from>
    <xdr:to>
      <xdr:col>111</xdr:col>
      <xdr:colOff>177800</xdr:colOff>
      <xdr:row>40</xdr:row>
      <xdr:rowOff>107442</xdr:rowOff>
    </xdr:to>
    <xdr:cxnSp macro="">
      <xdr:nvCxnSpPr>
        <xdr:cNvPr id="325" name="直線コネクタ 324"/>
        <xdr:cNvCxnSpPr/>
      </xdr:nvCxnSpPr>
      <xdr:spPr>
        <a:xfrm>
          <a:off x="20434300" y="6963724"/>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149369</xdr:rowOff>
    </xdr:from>
    <xdr:ext cx="534377" cy="259045"/>
    <xdr:sp macro="" textlink="">
      <xdr:nvSpPr>
        <xdr:cNvPr id="326" name="n_1mainValue【一般廃棄物処理施設】&#10;一人当たり有形固定資産（償却資産）額"/>
        <xdr:cNvSpPr txBox="1"/>
      </xdr:nvSpPr>
      <xdr:spPr>
        <a:xfrm>
          <a:off x="21043411" y="70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147651</xdr:rowOff>
    </xdr:from>
    <xdr:ext cx="534377" cy="259045"/>
    <xdr:sp macro="" textlink="">
      <xdr:nvSpPr>
        <xdr:cNvPr id="327" name="n_2mainValue【一般廃棄物処理施設】&#10;一人当たり有形固定資産（償却資産）額"/>
        <xdr:cNvSpPr txBox="1"/>
      </xdr:nvSpPr>
      <xdr:spPr>
        <a:xfrm>
          <a:off x="20167111" y="70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8" name="テキスト ボックス 3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9" name="直線コネクタ 3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0" name="テキスト ボックス 3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1" name="直線コネクタ 3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2" name="テキスト ボックス 3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3" name="直線コネクタ 3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4" name="テキスト ボックス 3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5" name="直線コネクタ 3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6" name="テキスト ボックス 3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350" name="直線コネクタ 349"/>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351"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352" name="直線コネクタ 351"/>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53"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54" name="直線コネクタ 353"/>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355"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56" name="フローチャート: 判断 355"/>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57" name="フローチャート: 判断 356"/>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358"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106934</xdr:rowOff>
    </xdr:from>
    <xdr:to>
      <xdr:col>76</xdr:col>
      <xdr:colOff>165100</xdr:colOff>
      <xdr:row>61</xdr:row>
      <xdr:rowOff>37084</xdr:rowOff>
    </xdr:to>
    <xdr:sp macro="" textlink="">
      <xdr:nvSpPr>
        <xdr:cNvPr id="359" name="フローチャート: 判断 358"/>
        <xdr:cNvSpPr/>
      </xdr:nvSpPr>
      <xdr:spPr>
        <a:xfrm>
          <a:off x="14541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28211</xdr:rowOff>
    </xdr:from>
    <xdr:ext cx="405111" cy="259045"/>
    <xdr:sp macro="" textlink="">
      <xdr:nvSpPr>
        <xdr:cNvPr id="360" name="n_2aveValue【保健センター・保健所】&#10;有形固定資産減価償却率"/>
        <xdr:cNvSpPr txBox="1"/>
      </xdr:nvSpPr>
      <xdr:spPr>
        <a:xfrm>
          <a:off x="14389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1" name="テキスト ボックス 3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xdr:rowOff>
    </xdr:from>
    <xdr:to>
      <xdr:col>81</xdr:col>
      <xdr:colOff>101600</xdr:colOff>
      <xdr:row>57</xdr:row>
      <xdr:rowOff>110236</xdr:rowOff>
    </xdr:to>
    <xdr:sp macro="" textlink="">
      <xdr:nvSpPr>
        <xdr:cNvPr id="366" name="楕円 365"/>
        <xdr:cNvSpPr/>
      </xdr:nvSpPr>
      <xdr:spPr>
        <a:xfrm>
          <a:off x="15430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74930</xdr:rowOff>
    </xdr:from>
    <xdr:to>
      <xdr:col>76</xdr:col>
      <xdr:colOff>165100</xdr:colOff>
      <xdr:row>59</xdr:row>
      <xdr:rowOff>5080</xdr:rowOff>
    </xdr:to>
    <xdr:sp macro="" textlink="">
      <xdr:nvSpPr>
        <xdr:cNvPr id="367" name="楕円 366"/>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59436</xdr:rowOff>
    </xdr:from>
    <xdr:to>
      <xdr:col>81</xdr:col>
      <xdr:colOff>50800</xdr:colOff>
      <xdr:row>58</xdr:row>
      <xdr:rowOff>125730</xdr:rowOff>
    </xdr:to>
    <xdr:cxnSp macro="">
      <xdr:nvCxnSpPr>
        <xdr:cNvPr id="368" name="直線コネクタ 367"/>
        <xdr:cNvCxnSpPr/>
      </xdr:nvCxnSpPr>
      <xdr:spPr>
        <a:xfrm flipV="1">
          <a:off x="14592300" y="983208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126763</xdr:rowOff>
    </xdr:from>
    <xdr:ext cx="405111" cy="259045"/>
    <xdr:sp macro="" textlink="">
      <xdr:nvSpPr>
        <xdr:cNvPr id="369" name="n_1mainValue【保健センター・保健所】&#10;有形固定資産減価償却率"/>
        <xdr:cNvSpPr txBox="1"/>
      </xdr:nvSpPr>
      <xdr:spPr>
        <a:xfrm>
          <a:off x="152660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370" name="n_2mainValue【保健センター・保健所】&#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92" name="直線コネクタ 391"/>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93"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94" name="直線コネクタ 393"/>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95"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96" name="直線コネクタ 395"/>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397"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98" name="フローチャート: 判断 397"/>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99" name="フローチャート: 判断 398"/>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400"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93218</xdr:rowOff>
    </xdr:from>
    <xdr:to>
      <xdr:col>107</xdr:col>
      <xdr:colOff>101600</xdr:colOff>
      <xdr:row>62</xdr:row>
      <xdr:rowOff>23368</xdr:rowOff>
    </xdr:to>
    <xdr:sp macro="" textlink="">
      <xdr:nvSpPr>
        <xdr:cNvPr id="401" name="フローチャート: 判断 400"/>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39895</xdr:rowOff>
    </xdr:from>
    <xdr:ext cx="469744" cy="259045"/>
    <xdr:sp macro="" textlink="">
      <xdr:nvSpPr>
        <xdr:cNvPr id="402"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408" name="楕円 407"/>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77216</xdr:rowOff>
    </xdr:from>
    <xdr:to>
      <xdr:col>107</xdr:col>
      <xdr:colOff>101600</xdr:colOff>
      <xdr:row>63</xdr:row>
      <xdr:rowOff>7366</xdr:rowOff>
    </xdr:to>
    <xdr:sp macro="" textlink="">
      <xdr:nvSpPr>
        <xdr:cNvPr id="409" name="楕円 408"/>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410" name="直線コネクタ 409"/>
        <xdr:cNvCxnSpPr/>
      </xdr:nvCxnSpPr>
      <xdr:spPr>
        <a:xfrm>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3065</xdr:rowOff>
    </xdr:from>
    <xdr:ext cx="469744" cy="259045"/>
    <xdr:sp macro="" textlink="">
      <xdr:nvSpPr>
        <xdr:cNvPr id="411" name="n_1main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412"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23" name="直線コネクタ 4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24" name="テキスト ボックス 42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5" name="直線コネクタ 4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6" name="テキスト ボックス 4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7" name="直線コネクタ 4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8" name="テキスト ボックス 4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9" name="直線コネクタ 4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0" name="テキスト ボックス 4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1" name="直線コネクタ 4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2" name="テキスト ボックス 4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4" name="テキスト ボックス 4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36" name="直線コネクタ 435"/>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37"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38" name="直線コネクタ 437"/>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39"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40" name="直線コネクタ 439"/>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41"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42" name="フローチャート: 判断 441"/>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43" name="フローチャート: 判断 442"/>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444"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55880</xdr:rowOff>
    </xdr:from>
    <xdr:to>
      <xdr:col>76</xdr:col>
      <xdr:colOff>165100</xdr:colOff>
      <xdr:row>79</xdr:row>
      <xdr:rowOff>157480</xdr:rowOff>
    </xdr:to>
    <xdr:sp macro="" textlink="">
      <xdr:nvSpPr>
        <xdr:cNvPr id="445" name="フローチャート: 判断 444"/>
        <xdr:cNvSpPr/>
      </xdr:nvSpPr>
      <xdr:spPr>
        <a:xfrm>
          <a:off x="14541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2557</xdr:rowOff>
    </xdr:from>
    <xdr:ext cx="405111" cy="259045"/>
    <xdr:sp macro="" textlink="">
      <xdr:nvSpPr>
        <xdr:cNvPr id="446" name="n_2aveValue【消防施設】&#10;有形固定資産減価償却率"/>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7" name="テキスト ボックス 4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8" name="テキスト ボックス 4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9" name="テキスト ボックス 4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0" name="テキスト ボックス 4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1" name="テキスト ボックス 4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452" name="楕円 451"/>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151147</xdr:rowOff>
    </xdr:from>
    <xdr:ext cx="405111" cy="259045"/>
    <xdr:sp macro="" textlink="">
      <xdr:nvSpPr>
        <xdr:cNvPr id="453" name="n_1main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2" name="テキスト ボックス 4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3" name="直線コネクタ 4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4" name="直線コネクタ 4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5" name="テキスト ボックス 4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6" name="直線コネクタ 4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7" name="テキスト ボックス 4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8" name="直線コネクタ 4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9" name="テキスト ボックス 4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0" name="直線コネクタ 4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1" name="テキスト ボックス 4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75" name="直線コネクタ 474"/>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7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77" name="直線コネクタ 47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78"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79" name="直線コネクタ 478"/>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80"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81" name="フローチャート: 判断 480"/>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82" name="フローチャート: 判断 48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83"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484" name="フローチャート: 判断 483"/>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485"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xdr:rowOff>
    </xdr:from>
    <xdr:to>
      <xdr:col>112</xdr:col>
      <xdr:colOff>38100</xdr:colOff>
      <xdr:row>85</xdr:row>
      <xdr:rowOff>116332</xdr:rowOff>
    </xdr:to>
    <xdr:sp macro="" textlink="">
      <xdr:nvSpPr>
        <xdr:cNvPr id="491" name="楕円 490"/>
        <xdr:cNvSpPr/>
      </xdr:nvSpPr>
      <xdr:spPr>
        <a:xfrm>
          <a:off x="21272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107459</xdr:rowOff>
    </xdr:from>
    <xdr:ext cx="469744" cy="259045"/>
    <xdr:sp macro="" textlink="">
      <xdr:nvSpPr>
        <xdr:cNvPr id="492" name="n_1mainValue【消防施設】&#10;一人当たり面積"/>
        <xdr:cNvSpPr txBox="1"/>
      </xdr:nvSpPr>
      <xdr:spPr>
        <a:xfrm>
          <a:off x="210757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3" name="直線コネクタ 5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4" name="テキスト ボックス 5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5" name="直線コネクタ 5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6" name="テキスト ボックス 5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7" name="直線コネクタ 5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8" name="テキスト ボックス 5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9" name="直線コネクタ 5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0" name="テキスト ボックス 5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1" name="直線コネクタ 5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2" name="テキスト ボックス 5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3" name="直線コネクタ 5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4" name="テキスト ボックス 5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6" name="テキスト ボックス 5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18" name="直線コネクタ 517"/>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19"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20" name="直線コネクタ 519"/>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2" name="直線コネクタ 52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23"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24" name="フローチャート: 判断 523"/>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25" name="フローチャート: 判断 524"/>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526"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527" name="フローチャート: 判断 526"/>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528"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97245</xdr:rowOff>
    </xdr:from>
    <xdr:to>
      <xdr:col>81</xdr:col>
      <xdr:colOff>101600</xdr:colOff>
      <xdr:row>104</xdr:row>
      <xdr:rowOff>27395</xdr:rowOff>
    </xdr:to>
    <xdr:sp macro="" textlink="">
      <xdr:nvSpPr>
        <xdr:cNvPr id="534" name="楕円 533"/>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535" name="楕円 534"/>
        <xdr:cNvSpPr/>
      </xdr:nvSpPr>
      <xdr:spPr>
        <a:xfrm>
          <a:off x="14541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104</xdr:row>
      <xdr:rowOff>5987</xdr:rowOff>
    </xdr:to>
    <xdr:cxnSp macro="">
      <xdr:nvCxnSpPr>
        <xdr:cNvPr id="536" name="直線コネクタ 535"/>
        <xdr:cNvCxnSpPr/>
      </xdr:nvCxnSpPr>
      <xdr:spPr>
        <a:xfrm flipV="1">
          <a:off x="14592300" y="178073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18522</xdr:rowOff>
    </xdr:from>
    <xdr:ext cx="405111" cy="259045"/>
    <xdr:sp macro="" textlink="">
      <xdr:nvSpPr>
        <xdr:cNvPr id="537" name="n_1mainValue【庁舎】&#10;有形固定資産減価償却率"/>
        <xdr:cNvSpPr txBox="1"/>
      </xdr:nvSpPr>
      <xdr:spPr>
        <a:xfrm>
          <a:off x="152660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47914</xdr:rowOff>
    </xdr:from>
    <xdr:ext cx="405111" cy="259045"/>
    <xdr:sp macro="" textlink="">
      <xdr:nvSpPr>
        <xdr:cNvPr id="538" name="n_2mainValue【庁舎】&#10;有形固定資産減価償却率"/>
        <xdr:cNvSpPr txBox="1"/>
      </xdr:nvSpPr>
      <xdr:spPr>
        <a:xfrm>
          <a:off x="14389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62" name="直線コネクタ 561"/>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63"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64" name="直線コネクタ 563"/>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65"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66" name="直線コネクタ 565"/>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67"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68" name="フローチャート: 判断 567"/>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69" name="フローチャート: 判断 568"/>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70"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38736</xdr:rowOff>
    </xdr:from>
    <xdr:to>
      <xdr:col>107</xdr:col>
      <xdr:colOff>101600</xdr:colOff>
      <xdr:row>105</xdr:row>
      <xdr:rowOff>140336</xdr:rowOff>
    </xdr:to>
    <xdr:sp macro="" textlink="">
      <xdr:nvSpPr>
        <xdr:cNvPr id="571" name="フローチャート: 判断 570"/>
        <xdr:cNvSpPr/>
      </xdr:nvSpPr>
      <xdr:spPr>
        <a:xfrm>
          <a:off x="203835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156863</xdr:rowOff>
    </xdr:from>
    <xdr:ext cx="469744" cy="259045"/>
    <xdr:sp macro="" textlink="">
      <xdr:nvSpPr>
        <xdr:cNvPr id="572" name="n_2aveValue【庁舎】&#10;一人当たり面積"/>
        <xdr:cNvSpPr txBox="1"/>
      </xdr:nvSpPr>
      <xdr:spPr>
        <a:xfrm>
          <a:off x="20199427" y="17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65405</xdr:rowOff>
    </xdr:from>
    <xdr:to>
      <xdr:col>112</xdr:col>
      <xdr:colOff>38100</xdr:colOff>
      <xdr:row>106</xdr:row>
      <xdr:rowOff>167005</xdr:rowOff>
    </xdr:to>
    <xdr:sp macro="" textlink="">
      <xdr:nvSpPr>
        <xdr:cNvPr id="578" name="楕円 577"/>
        <xdr:cNvSpPr/>
      </xdr:nvSpPr>
      <xdr:spPr>
        <a:xfrm>
          <a:off x="2127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579" name="楕円 578"/>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116205</xdr:rowOff>
    </xdr:to>
    <xdr:cxnSp macro="">
      <xdr:nvCxnSpPr>
        <xdr:cNvPr id="580" name="直線コネクタ 579"/>
        <xdr:cNvCxnSpPr/>
      </xdr:nvCxnSpPr>
      <xdr:spPr>
        <a:xfrm>
          <a:off x="20434300" y="182841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158132</xdr:rowOff>
    </xdr:from>
    <xdr:ext cx="469744" cy="259045"/>
    <xdr:sp macro="" textlink="">
      <xdr:nvSpPr>
        <xdr:cNvPr id="581" name="n_1mainValue【庁舎】&#10;一人当たり面積"/>
        <xdr:cNvSpPr txBox="1"/>
      </xdr:nvSpPr>
      <xdr:spPr>
        <a:xfrm>
          <a:off x="21075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582" name="n_2mainValue【庁舎】&#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類似団体と比較して特に有形固定資産減価償却率が高くなっている施設は保健センター・</a:t>
          </a:r>
          <a:r>
            <a:rPr kumimoji="1" lang="ja-JP" altLang="en-US" sz="1100">
              <a:solidFill>
                <a:schemeClr val="dk1"/>
              </a:solidFill>
              <a:effectLst/>
              <a:latin typeface="+mn-lt"/>
              <a:ea typeface="+mn-ea"/>
              <a:cs typeface="+mn-cs"/>
            </a:rPr>
            <a:t>保健</a:t>
          </a:r>
          <a:r>
            <a:rPr kumimoji="1" lang="ja-JP" altLang="ja-JP" sz="1100">
              <a:solidFill>
                <a:schemeClr val="dk1"/>
              </a:solidFill>
              <a:effectLst/>
              <a:latin typeface="+mn-lt"/>
              <a:ea typeface="+mn-ea"/>
              <a:cs typeface="+mn-cs"/>
            </a:rPr>
            <a:t>所であ</a:t>
          </a:r>
          <a:r>
            <a:rPr kumimoji="1" lang="ja-JP" altLang="en-US" sz="1100">
              <a:solidFill>
                <a:schemeClr val="dk1"/>
              </a:solidFill>
              <a:effectLst/>
              <a:latin typeface="+mn-lt"/>
              <a:ea typeface="+mn-ea"/>
              <a:cs typeface="+mn-cs"/>
            </a:rPr>
            <a:t>る。これは</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年に健康管理センターが建設され、耐用年数である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年に迫っているためである。ただし、耐震診断を実施した結果、耐震性に問題はなく、使用する上での問題はない。空調の改修等の修繕は適宜行っている。</a:t>
          </a:r>
          <a:endParaRPr lang="ja-JP" altLang="ja-JP" sz="1400">
            <a:effectLst/>
          </a:endParaRPr>
        </a:p>
        <a:p>
          <a:r>
            <a:rPr kumimoji="1" lang="ja-JP" altLang="ja-JP" sz="1100">
              <a:solidFill>
                <a:schemeClr val="dk1"/>
              </a:solidFill>
              <a:effectLst/>
              <a:latin typeface="+mn-lt"/>
              <a:ea typeface="+mn-ea"/>
              <a:cs typeface="+mn-cs"/>
            </a:rPr>
            <a:t>　図書館については、平成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年に全面改修したため、有形固定資産減価償却率は</a:t>
          </a:r>
          <a:r>
            <a:rPr kumimoji="1" lang="ja-JP" altLang="en-US" sz="1100">
              <a:solidFill>
                <a:schemeClr val="dk1"/>
              </a:solidFill>
              <a:effectLst/>
              <a:latin typeface="+mn-lt"/>
              <a:ea typeface="+mn-ea"/>
              <a:cs typeface="+mn-cs"/>
            </a:rPr>
            <a:t>低くなって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体育館・プールについては、昭和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年に勤労者体育センターが建設され、耐用年数である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年に迫っているものの、類似団体平均は下回っている。平成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年には床張替え等の大規模改修工事を実施しており、老朽化対策に取り組んでいる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
15,354
22.84
7,204,149
6,687,173
425,844
3,771,742
4,926,396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景気の回復による町民税の増収、</a:t>
          </a:r>
          <a:r>
            <a:rPr kumimoji="1" lang="ja-JP" altLang="en-US" sz="1100">
              <a:solidFill>
                <a:schemeClr val="dk1"/>
              </a:solidFill>
              <a:effectLst/>
              <a:latin typeface="+mn-lt"/>
              <a:ea typeface="+mn-ea"/>
              <a:cs typeface="+mn-cs"/>
            </a:rPr>
            <a:t>新築家屋の増加による固定資産税の</a:t>
          </a:r>
          <a:r>
            <a:rPr kumimoji="1" lang="ja-JP" altLang="ja-JP" sz="1100">
              <a:solidFill>
                <a:schemeClr val="dk1"/>
              </a:solidFill>
              <a:effectLst/>
              <a:latin typeface="+mn-lt"/>
              <a:ea typeface="+mn-ea"/>
              <a:cs typeface="+mn-cs"/>
            </a:rPr>
            <a:t>増収等により、</a:t>
          </a:r>
          <a:r>
            <a:rPr kumimoji="1" lang="ja-JP" altLang="en-US"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商工業等の企業進出も少な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自主財源に乏しい</a:t>
          </a:r>
          <a:r>
            <a:rPr kumimoji="1" lang="ja-JP" altLang="en-US" sz="1100">
              <a:solidFill>
                <a:schemeClr val="dk1"/>
              </a:solidFill>
              <a:effectLst/>
              <a:latin typeface="+mn-lt"/>
              <a:ea typeface="+mn-ea"/>
              <a:cs typeface="+mn-cs"/>
            </a:rPr>
            <a:t>ことや、</a:t>
          </a:r>
          <a:r>
            <a:rPr kumimoji="1" lang="ja-JP" altLang="ja-JP" sz="1100">
              <a:solidFill>
                <a:schemeClr val="dk1"/>
              </a:solidFill>
              <a:effectLst/>
              <a:latin typeface="+mn-lt"/>
              <a:ea typeface="+mn-ea"/>
              <a:cs typeface="+mn-cs"/>
            </a:rPr>
            <a:t>福祉に係る財政需要も増加しているため、類似団体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　ここ数年は、ふるさと納税が増加し続けているが、臨時的な</a:t>
          </a:r>
          <a:r>
            <a:rPr kumimoji="1" lang="ja-JP" altLang="en-US" sz="1100">
              <a:solidFill>
                <a:schemeClr val="dk1"/>
              </a:solidFill>
              <a:effectLst/>
              <a:latin typeface="+mn-lt"/>
              <a:ea typeface="+mn-ea"/>
              <a:cs typeface="+mn-cs"/>
            </a:rPr>
            <a:t>収入</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ることから</a:t>
          </a:r>
          <a:r>
            <a:rPr kumimoji="1" lang="ja-JP" altLang="ja-JP" sz="1100">
              <a:solidFill>
                <a:schemeClr val="dk1"/>
              </a:solidFill>
              <a:effectLst/>
              <a:latin typeface="+mn-lt"/>
              <a:ea typeface="+mn-ea"/>
              <a:cs typeface="+mn-cs"/>
            </a:rPr>
            <a:t>、企業誘致や子育て支援等による定住促進、健康づくり等の施策を推進するとともに、税収の収納率向上等による自主財源の確保に努める。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140305</xdr:rowOff>
    </xdr:to>
    <xdr:cxnSp macro="">
      <xdr:nvCxnSpPr>
        <xdr:cNvPr id="70" name="直線コネクタ 69"/>
        <xdr:cNvCxnSpPr/>
      </xdr:nvCxnSpPr>
      <xdr:spPr>
        <a:xfrm flipV="1">
          <a:off x="4114800" y="73182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151795</xdr:rowOff>
    </xdr:to>
    <xdr:cxnSp macro="">
      <xdr:nvCxnSpPr>
        <xdr:cNvPr id="73" name="直線コネクタ 72"/>
        <xdr:cNvCxnSpPr/>
      </xdr:nvCxnSpPr>
      <xdr:spPr>
        <a:xfrm flipV="1">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xdr:cNvCxnSpPr/>
      </xdr:nvCxnSpPr>
      <xdr:spPr>
        <a:xfrm flipV="1">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38601</xdr:rowOff>
    </xdr:from>
    <xdr:ext cx="762000" cy="259045"/>
    <xdr:sp macro="" textlink="">
      <xdr:nvSpPr>
        <xdr:cNvPr id="90" name="財政力該当値テキスト"/>
        <xdr:cNvSpPr txBox="1"/>
      </xdr:nvSpPr>
      <xdr:spPr>
        <a:xfrm>
          <a:off x="5041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92" name="テキスト ボックス 91"/>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15922</xdr:rowOff>
    </xdr:from>
    <xdr:ext cx="762000" cy="259045"/>
    <xdr:sp macro="" textlink="">
      <xdr:nvSpPr>
        <xdr:cNvPr id="94" name="テキスト ボックス 93"/>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人件費及び公債費等の抑制により類似団体平均を</a:t>
          </a:r>
          <a:r>
            <a:rPr kumimoji="1" lang="en-US" altLang="ja-JP" sz="1300">
              <a:solidFill>
                <a:schemeClr val="dk1"/>
              </a:solidFill>
              <a:effectLst/>
              <a:latin typeface="+mn-lt"/>
              <a:ea typeface="+mn-ea"/>
              <a:cs typeface="+mn-cs"/>
            </a:rPr>
            <a:t>8.1</a:t>
          </a:r>
          <a:r>
            <a:rPr kumimoji="1" lang="ja-JP" altLang="ja-JP" sz="1300">
              <a:solidFill>
                <a:schemeClr val="dk1"/>
              </a:solidFill>
              <a:effectLst/>
              <a:latin typeface="+mn-lt"/>
              <a:ea typeface="+mn-ea"/>
              <a:cs typeface="+mn-cs"/>
            </a:rPr>
            <a:t>ポイント下回っているが、保育所運営費補助や障がい者への扶助費等の福祉関係経費の増加により、</a:t>
          </a:r>
          <a:r>
            <a:rPr kumimoji="1" lang="ja-JP" altLang="en-US" sz="1300">
              <a:solidFill>
                <a:schemeClr val="dk1"/>
              </a:solidFill>
              <a:effectLst/>
              <a:latin typeface="+mn-lt"/>
              <a:ea typeface="+mn-ea"/>
              <a:cs typeface="+mn-cs"/>
            </a:rPr>
            <a:t>経常収支</a:t>
          </a:r>
          <a:r>
            <a:rPr kumimoji="1" lang="ja-JP" altLang="ja-JP" sz="1300">
              <a:solidFill>
                <a:schemeClr val="dk1"/>
              </a:solidFill>
              <a:effectLst/>
              <a:latin typeface="+mn-lt"/>
              <a:ea typeface="+mn-ea"/>
              <a:cs typeface="+mn-cs"/>
            </a:rPr>
            <a:t>比率は悪化してきている（対前年度比</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ポイント上昇）。</a:t>
          </a:r>
          <a:endParaRPr lang="ja-JP" altLang="ja-JP" sz="1300">
            <a:effectLst/>
          </a:endParaRPr>
        </a:p>
        <a:p>
          <a:r>
            <a:rPr kumimoji="1" lang="ja-JP" altLang="ja-JP" sz="1300">
              <a:solidFill>
                <a:schemeClr val="dk1"/>
              </a:solidFill>
              <a:effectLst/>
              <a:latin typeface="+mn-lt"/>
              <a:ea typeface="+mn-ea"/>
              <a:cs typeface="+mn-cs"/>
            </a:rPr>
            <a:t>　今後も、事務事業の見直しを更に進めるとともに、すべての事務事業の優先度を厳しく点検し、優先度の低い事業については計画的に廃止・縮小を進め、経常経費の削減に努める。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13426</xdr:rowOff>
    </xdr:from>
    <xdr:to>
      <xdr:col>23</xdr:col>
      <xdr:colOff>133350</xdr:colOff>
      <xdr:row>62</xdr:row>
      <xdr:rowOff>44450</xdr:rowOff>
    </xdr:to>
    <xdr:cxnSp macro="">
      <xdr:nvCxnSpPr>
        <xdr:cNvPr id="135" name="直線コネクタ 134"/>
        <xdr:cNvCxnSpPr/>
      </xdr:nvCxnSpPr>
      <xdr:spPr>
        <a:xfrm>
          <a:off x="4114800" y="106433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62</xdr:row>
      <xdr:rowOff>13426</xdr:rowOff>
    </xdr:to>
    <xdr:cxnSp macro="">
      <xdr:nvCxnSpPr>
        <xdr:cNvPr id="138" name="直線コネクタ 137"/>
        <xdr:cNvCxnSpPr/>
      </xdr:nvCxnSpPr>
      <xdr:spPr>
        <a:xfrm>
          <a:off x="3225800" y="1058817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61</xdr:row>
      <xdr:rowOff>157299</xdr:rowOff>
    </xdr:to>
    <xdr:cxnSp macro="">
      <xdr:nvCxnSpPr>
        <xdr:cNvPr id="141" name="直線コネクタ 140"/>
        <xdr:cNvCxnSpPr/>
      </xdr:nvCxnSpPr>
      <xdr:spPr>
        <a:xfrm flipV="1">
          <a:off x="2336800" y="10588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100512</xdr:rowOff>
    </xdr:from>
    <xdr:to>
      <xdr:col>15</xdr:col>
      <xdr:colOff>133350</xdr:colOff>
      <xdr:row>63</xdr:row>
      <xdr:rowOff>30662</xdr:rowOff>
    </xdr:to>
    <xdr:sp macro="" textlink="">
      <xdr:nvSpPr>
        <xdr:cNvPr id="142" name="フローチャート: 判断 141"/>
        <xdr:cNvSpPr/>
      </xdr:nvSpPr>
      <xdr:spPr>
        <a:xfrm>
          <a:off x="3175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15439</xdr:rowOff>
    </xdr:from>
    <xdr:ext cx="762000" cy="259045"/>
    <xdr:sp macro="" textlink="">
      <xdr:nvSpPr>
        <xdr:cNvPr id="143" name="テキスト ボックス 142"/>
        <xdr:cNvSpPr txBox="1"/>
      </xdr:nvSpPr>
      <xdr:spPr>
        <a:xfrm>
          <a:off x="2844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33201</xdr:rowOff>
    </xdr:from>
    <xdr:to>
      <xdr:col>11</xdr:col>
      <xdr:colOff>31750</xdr:colOff>
      <xdr:row>61</xdr:row>
      <xdr:rowOff>157299</xdr:rowOff>
    </xdr:to>
    <xdr:cxnSp macro="">
      <xdr:nvCxnSpPr>
        <xdr:cNvPr id="144" name="直線コネクタ 143"/>
        <xdr:cNvCxnSpPr/>
      </xdr:nvCxnSpPr>
      <xdr:spPr>
        <a:xfrm>
          <a:off x="1447800" y="1049165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4" name="楕円 153"/>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5"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134076</xdr:rowOff>
    </xdr:from>
    <xdr:to>
      <xdr:col>19</xdr:col>
      <xdr:colOff>184150</xdr:colOff>
      <xdr:row>62</xdr:row>
      <xdr:rowOff>64226</xdr:rowOff>
    </xdr:to>
    <xdr:sp macro="" textlink="">
      <xdr:nvSpPr>
        <xdr:cNvPr id="156" name="楕円 155"/>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74403</xdr:rowOff>
    </xdr:from>
    <xdr:ext cx="736600" cy="259045"/>
    <xdr:sp macro="" textlink="">
      <xdr:nvSpPr>
        <xdr:cNvPr id="157" name="テキスト ボックス 156"/>
        <xdr:cNvSpPr txBox="1"/>
      </xdr:nvSpPr>
      <xdr:spPr>
        <a:xfrm>
          <a:off x="3733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78922</xdr:rowOff>
    </xdr:from>
    <xdr:to>
      <xdr:col>15</xdr:col>
      <xdr:colOff>133350</xdr:colOff>
      <xdr:row>62</xdr:row>
      <xdr:rowOff>9072</xdr:rowOff>
    </xdr:to>
    <xdr:sp macro="" textlink="">
      <xdr:nvSpPr>
        <xdr:cNvPr id="158" name="楕円 157"/>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59" name="テキスト ボックス 158"/>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106499</xdr:rowOff>
    </xdr:from>
    <xdr:to>
      <xdr:col>11</xdr:col>
      <xdr:colOff>82550</xdr:colOff>
      <xdr:row>62</xdr:row>
      <xdr:rowOff>36649</xdr:rowOff>
    </xdr:to>
    <xdr:sp macro="" textlink="">
      <xdr:nvSpPr>
        <xdr:cNvPr id="160" name="楕円 159"/>
        <xdr:cNvSpPr/>
      </xdr:nvSpPr>
      <xdr:spPr>
        <a:xfrm>
          <a:off x="2286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46826</xdr:rowOff>
    </xdr:from>
    <xdr:ext cx="762000" cy="259045"/>
    <xdr:sp macro="" textlink="">
      <xdr:nvSpPr>
        <xdr:cNvPr id="161" name="テキスト ボックス 160"/>
        <xdr:cNvSpPr txBox="1"/>
      </xdr:nvSpPr>
      <xdr:spPr>
        <a:xfrm>
          <a:off x="1955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153851</xdr:rowOff>
    </xdr:from>
    <xdr:to>
      <xdr:col>7</xdr:col>
      <xdr:colOff>31750</xdr:colOff>
      <xdr:row>61</xdr:row>
      <xdr:rowOff>84001</xdr:rowOff>
    </xdr:to>
    <xdr:sp macro="" textlink="">
      <xdr:nvSpPr>
        <xdr:cNvPr id="162" name="楕円 161"/>
        <xdr:cNvSpPr/>
      </xdr:nvSpPr>
      <xdr:spPr>
        <a:xfrm>
          <a:off x="1397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94178</xdr:rowOff>
    </xdr:from>
    <xdr:ext cx="762000" cy="259045"/>
    <xdr:sp macro="" textlink="">
      <xdr:nvSpPr>
        <xdr:cNvPr id="163" name="テキスト ボックス 162"/>
        <xdr:cNvSpPr txBox="1"/>
      </xdr:nvSpPr>
      <xdr:spPr>
        <a:xfrm>
          <a:off x="1066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年度の決算額が増加した要因は、ふるさと応援寄附金の増加に伴う委託費の増加によるものであるが、</a:t>
          </a:r>
          <a:r>
            <a:rPr kumimoji="1" lang="ja-JP" altLang="ja-JP" sz="1300">
              <a:solidFill>
                <a:schemeClr val="dk1"/>
              </a:solidFill>
              <a:effectLst/>
              <a:latin typeface="+mn-lt"/>
              <a:ea typeface="+mn-ea"/>
              <a:cs typeface="+mn-cs"/>
            </a:rPr>
            <a:t>類似団体と比較</a:t>
          </a:r>
          <a:r>
            <a:rPr kumimoji="1" lang="ja-JP" altLang="en-US" sz="1300">
              <a:solidFill>
                <a:schemeClr val="dk1"/>
              </a:solidFill>
              <a:effectLst/>
              <a:latin typeface="+mn-lt"/>
              <a:ea typeface="+mn-ea"/>
              <a:cs typeface="+mn-cs"/>
            </a:rPr>
            <a:t>すると</a:t>
          </a:r>
          <a:r>
            <a:rPr kumimoji="1" lang="ja-JP" altLang="ja-JP" sz="1300">
              <a:solidFill>
                <a:schemeClr val="dk1"/>
              </a:solidFill>
              <a:effectLst/>
              <a:latin typeface="+mn-lt"/>
              <a:ea typeface="+mn-ea"/>
              <a:cs typeface="+mn-cs"/>
            </a:rPr>
            <a:t>人件費・物件費等</a:t>
          </a:r>
          <a:r>
            <a:rPr kumimoji="1" lang="ja-JP" altLang="en-US" sz="1300">
              <a:solidFill>
                <a:schemeClr val="dk1"/>
              </a:solidFill>
              <a:effectLst/>
              <a:latin typeface="+mn-lt"/>
              <a:ea typeface="+mn-ea"/>
              <a:cs typeface="+mn-cs"/>
            </a:rPr>
            <a:t>の決算額は</a:t>
          </a:r>
          <a:r>
            <a:rPr kumimoji="1" lang="ja-JP" altLang="ja-JP" sz="1300">
              <a:solidFill>
                <a:schemeClr val="dk1"/>
              </a:solidFill>
              <a:effectLst/>
              <a:latin typeface="+mn-lt"/>
              <a:ea typeface="+mn-ea"/>
              <a:cs typeface="+mn-cs"/>
            </a:rPr>
            <a:t>低くなっている。その要因としては、退職者不補充により職員数を削減してきたこと、ごみ処理・消防等の業務を一部事務組合で行なっていることがあげられる。しかし、一部事務組合への負担金には人件費や物件費に充てられるものが多く、それを加えると</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人当たりの金額は増加する。今後も職員の定数管理を適切に行うとともに、事業見直しによるコスト削減にも努める。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12902</xdr:rowOff>
    </xdr:from>
    <xdr:to>
      <xdr:col>23</xdr:col>
      <xdr:colOff>133350</xdr:colOff>
      <xdr:row>81</xdr:row>
      <xdr:rowOff>91970</xdr:rowOff>
    </xdr:to>
    <xdr:cxnSp macro="">
      <xdr:nvCxnSpPr>
        <xdr:cNvPr id="196" name="直線コネクタ 195"/>
        <xdr:cNvCxnSpPr/>
      </xdr:nvCxnSpPr>
      <xdr:spPr>
        <a:xfrm>
          <a:off x="4114800" y="13900352"/>
          <a:ext cx="838200" cy="7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7708</xdr:rowOff>
    </xdr:from>
    <xdr:to>
      <xdr:col>19</xdr:col>
      <xdr:colOff>133350</xdr:colOff>
      <xdr:row>81</xdr:row>
      <xdr:rowOff>12902</xdr:rowOff>
    </xdr:to>
    <xdr:cxnSp macro="">
      <xdr:nvCxnSpPr>
        <xdr:cNvPr id="199" name="直線コネクタ 198"/>
        <xdr:cNvCxnSpPr/>
      </xdr:nvCxnSpPr>
      <xdr:spPr>
        <a:xfrm>
          <a:off x="3225800" y="13895158"/>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154690</xdr:rowOff>
    </xdr:from>
    <xdr:to>
      <xdr:col>15</xdr:col>
      <xdr:colOff>82550</xdr:colOff>
      <xdr:row>81</xdr:row>
      <xdr:rowOff>7708</xdr:rowOff>
    </xdr:to>
    <xdr:cxnSp macro="">
      <xdr:nvCxnSpPr>
        <xdr:cNvPr id="202" name="直線コネクタ 201"/>
        <xdr:cNvCxnSpPr/>
      </xdr:nvCxnSpPr>
      <xdr:spPr>
        <a:xfrm>
          <a:off x="2336800" y="13870690"/>
          <a:ext cx="8890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3" name="フローチャート: 判断 202"/>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101697</xdr:rowOff>
    </xdr:from>
    <xdr:ext cx="762000" cy="259045"/>
    <xdr:sp macro="" textlink="">
      <xdr:nvSpPr>
        <xdr:cNvPr id="204" name="テキスト ボックス 203"/>
        <xdr:cNvSpPr txBox="1"/>
      </xdr:nvSpPr>
      <xdr:spPr>
        <a:xfrm>
          <a:off x="2844800" y="141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136438</xdr:rowOff>
    </xdr:from>
    <xdr:to>
      <xdr:col>11</xdr:col>
      <xdr:colOff>31750</xdr:colOff>
      <xdr:row>80</xdr:row>
      <xdr:rowOff>154690</xdr:rowOff>
    </xdr:to>
    <xdr:cxnSp macro="">
      <xdr:nvCxnSpPr>
        <xdr:cNvPr id="205" name="直線コネクタ 204"/>
        <xdr:cNvCxnSpPr/>
      </xdr:nvCxnSpPr>
      <xdr:spPr>
        <a:xfrm>
          <a:off x="1447800" y="13852438"/>
          <a:ext cx="889000" cy="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41170</xdr:rowOff>
    </xdr:from>
    <xdr:to>
      <xdr:col>23</xdr:col>
      <xdr:colOff>184150</xdr:colOff>
      <xdr:row>81</xdr:row>
      <xdr:rowOff>142770</xdr:rowOff>
    </xdr:to>
    <xdr:sp macro="" textlink="">
      <xdr:nvSpPr>
        <xdr:cNvPr id="215" name="楕円 214"/>
        <xdr:cNvSpPr/>
      </xdr:nvSpPr>
      <xdr:spPr>
        <a:xfrm>
          <a:off x="4902200" y="139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133897</xdr:rowOff>
    </xdr:from>
    <xdr:ext cx="762000" cy="259045"/>
    <xdr:sp macro="" textlink="">
      <xdr:nvSpPr>
        <xdr:cNvPr id="216" name="人件費・物件費等の状況該当値テキスト"/>
        <xdr:cNvSpPr txBox="1"/>
      </xdr:nvSpPr>
      <xdr:spPr>
        <a:xfrm>
          <a:off x="5041900" y="1384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133552</xdr:rowOff>
    </xdr:from>
    <xdr:to>
      <xdr:col>19</xdr:col>
      <xdr:colOff>184150</xdr:colOff>
      <xdr:row>81</xdr:row>
      <xdr:rowOff>63702</xdr:rowOff>
    </xdr:to>
    <xdr:sp macro="" textlink="">
      <xdr:nvSpPr>
        <xdr:cNvPr id="217" name="楕円 216"/>
        <xdr:cNvSpPr/>
      </xdr:nvSpPr>
      <xdr:spPr>
        <a:xfrm>
          <a:off x="4064000" y="138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73879</xdr:rowOff>
    </xdr:from>
    <xdr:ext cx="736600" cy="259045"/>
    <xdr:sp macro="" textlink="">
      <xdr:nvSpPr>
        <xdr:cNvPr id="218" name="テキスト ボックス 217"/>
        <xdr:cNvSpPr txBox="1"/>
      </xdr:nvSpPr>
      <xdr:spPr>
        <a:xfrm>
          <a:off x="3733800" y="1361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128358</xdr:rowOff>
    </xdr:from>
    <xdr:to>
      <xdr:col>15</xdr:col>
      <xdr:colOff>133350</xdr:colOff>
      <xdr:row>81</xdr:row>
      <xdr:rowOff>58508</xdr:rowOff>
    </xdr:to>
    <xdr:sp macro="" textlink="">
      <xdr:nvSpPr>
        <xdr:cNvPr id="219" name="楕円 218"/>
        <xdr:cNvSpPr/>
      </xdr:nvSpPr>
      <xdr:spPr>
        <a:xfrm>
          <a:off x="3175000" y="138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68685</xdr:rowOff>
    </xdr:from>
    <xdr:ext cx="762000" cy="259045"/>
    <xdr:sp macro="" textlink="">
      <xdr:nvSpPr>
        <xdr:cNvPr id="220" name="テキスト ボックス 219"/>
        <xdr:cNvSpPr txBox="1"/>
      </xdr:nvSpPr>
      <xdr:spPr>
        <a:xfrm>
          <a:off x="2844800" y="1361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103890</xdr:rowOff>
    </xdr:from>
    <xdr:to>
      <xdr:col>11</xdr:col>
      <xdr:colOff>82550</xdr:colOff>
      <xdr:row>81</xdr:row>
      <xdr:rowOff>34040</xdr:rowOff>
    </xdr:to>
    <xdr:sp macro="" textlink="">
      <xdr:nvSpPr>
        <xdr:cNvPr id="221" name="楕円 220"/>
        <xdr:cNvSpPr/>
      </xdr:nvSpPr>
      <xdr:spPr>
        <a:xfrm>
          <a:off x="2286000" y="13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44217</xdr:rowOff>
    </xdr:from>
    <xdr:ext cx="762000" cy="259045"/>
    <xdr:sp macro="" textlink="">
      <xdr:nvSpPr>
        <xdr:cNvPr id="222" name="テキスト ボックス 221"/>
        <xdr:cNvSpPr txBox="1"/>
      </xdr:nvSpPr>
      <xdr:spPr>
        <a:xfrm>
          <a:off x="1955800" y="1358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85638</xdr:rowOff>
    </xdr:from>
    <xdr:to>
      <xdr:col>7</xdr:col>
      <xdr:colOff>31750</xdr:colOff>
      <xdr:row>81</xdr:row>
      <xdr:rowOff>15788</xdr:rowOff>
    </xdr:to>
    <xdr:sp macro="" textlink="">
      <xdr:nvSpPr>
        <xdr:cNvPr id="223" name="楕円 222"/>
        <xdr:cNvSpPr/>
      </xdr:nvSpPr>
      <xdr:spPr>
        <a:xfrm>
          <a:off x="1397000" y="13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25965</xdr:rowOff>
    </xdr:from>
    <xdr:ext cx="762000" cy="259045"/>
    <xdr:sp macro="" textlink="">
      <xdr:nvSpPr>
        <xdr:cNvPr id="224" name="テキスト ボックス 223"/>
        <xdr:cNvSpPr txBox="1"/>
      </xdr:nvSpPr>
      <xdr:spPr>
        <a:xfrm>
          <a:off x="1066800" y="135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136979</xdr:rowOff>
    </xdr:to>
    <xdr:cxnSp macro="">
      <xdr:nvCxnSpPr>
        <xdr:cNvPr id="263" name="直線コネクタ 262"/>
        <xdr:cNvCxnSpPr/>
      </xdr:nvCxnSpPr>
      <xdr:spPr>
        <a:xfrm flipV="1">
          <a:off x="15290800" y="149382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87</xdr:row>
      <xdr:rowOff>136979</xdr:rowOff>
    </xdr:to>
    <xdr:cxnSp macro="">
      <xdr:nvCxnSpPr>
        <xdr:cNvPr id="266" name="直線コネクタ 265"/>
        <xdr:cNvCxnSpPr/>
      </xdr:nvCxnSpPr>
      <xdr:spPr>
        <a:xfrm>
          <a:off x="14401800" y="150416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125488</xdr:rowOff>
    </xdr:to>
    <xdr:cxnSp macro="">
      <xdr:nvCxnSpPr>
        <xdr:cNvPr id="269" name="直線コネクタ 268"/>
        <xdr:cNvCxnSpPr/>
      </xdr:nvCxnSpPr>
      <xdr:spPr>
        <a:xfrm>
          <a:off x="13512800" y="149841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3" name="楕円 282"/>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4" name="テキスト ボックス 283"/>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5" name="楕円 284"/>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6" name="テキスト ボックス 285"/>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24493</xdr:rowOff>
    </xdr:from>
    <xdr:to>
      <xdr:col>81</xdr:col>
      <xdr:colOff>44450</xdr:colOff>
      <xdr:row>59</xdr:row>
      <xdr:rowOff>26791</xdr:rowOff>
    </xdr:to>
    <xdr:cxnSp macro="">
      <xdr:nvCxnSpPr>
        <xdr:cNvPr id="325" name="直線コネクタ 324"/>
        <xdr:cNvCxnSpPr/>
      </xdr:nvCxnSpPr>
      <xdr:spPr>
        <a:xfrm>
          <a:off x="16179800" y="1014004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6108</xdr:rowOff>
    </xdr:from>
    <xdr:to>
      <xdr:col>77</xdr:col>
      <xdr:colOff>44450</xdr:colOff>
      <xdr:row>59</xdr:row>
      <xdr:rowOff>24493</xdr:rowOff>
    </xdr:to>
    <xdr:cxnSp macro="">
      <xdr:nvCxnSpPr>
        <xdr:cNvPr id="328" name="直線コネクタ 327"/>
        <xdr:cNvCxnSpPr/>
      </xdr:nvCxnSpPr>
      <xdr:spPr>
        <a:xfrm>
          <a:off x="15290800" y="1012165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6108</xdr:rowOff>
    </xdr:from>
    <xdr:to>
      <xdr:col>72</xdr:col>
      <xdr:colOff>203200</xdr:colOff>
      <xdr:row>59</xdr:row>
      <xdr:rowOff>17599</xdr:rowOff>
    </xdr:to>
    <xdr:cxnSp macro="">
      <xdr:nvCxnSpPr>
        <xdr:cNvPr id="331" name="直線コネクタ 330"/>
        <xdr:cNvCxnSpPr/>
      </xdr:nvCxnSpPr>
      <xdr:spPr>
        <a:xfrm flipV="1">
          <a:off x="14401800" y="1012165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105349</xdr:rowOff>
    </xdr:from>
    <xdr:to>
      <xdr:col>73</xdr:col>
      <xdr:colOff>44450</xdr:colOff>
      <xdr:row>62</xdr:row>
      <xdr:rowOff>35499</xdr:rowOff>
    </xdr:to>
    <xdr:sp macro="" textlink="">
      <xdr:nvSpPr>
        <xdr:cNvPr id="332" name="フローチャート: 判断 331"/>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33" name="テキスト ボックス 332"/>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4959</xdr:rowOff>
    </xdr:from>
    <xdr:to>
      <xdr:col>68</xdr:col>
      <xdr:colOff>152400</xdr:colOff>
      <xdr:row>59</xdr:row>
      <xdr:rowOff>17599</xdr:rowOff>
    </xdr:to>
    <xdr:cxnSp macro="">
      <xdr:nvCxnSpPr>
        <xdr:cNvPr id="334" name="直線コネクタ 333"/>
        <xdr:cNvCxnSpPr/>
      </xdr:nvCxnSpPr>
      <xdr:spPr>
        <a:xfrm>
          <a:off x="13512800" y="1012050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147441</xdr:rowOff>
    </xdr:from>
    <xdr:to>
      <xdr:col>81</xdr:col>
      <xdr:colOff>95250</xdr:colOff>
      <xdr:row>59</xdr:row>
      <xdr:rowOff>77591</xdr:rowOff>
    </xdr:to>
    <xdr:sp macro="" textlink="">
      <xdr:nvSpPr>
        <xdr:cNvPr id="344" name="楕円 343"/>
        <xdr:cNvSpPr/>
      </xdr:nvSpPr>
      <xdr:spPr>
        <a:xfrm>
          <a:off x="169672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68718</xdr:rowOff>
    </xdr:from>
    <xdr:ext cx="762000" cy="259045"/>
    <xdr:sp macro="" textlink="">
      <xdr:nvSpPr>
        <xdr:cNvPr id="345" name="定員管理の状況該当値テキスト"/>
        <xdr:cNvSpPr txBox="1"/>
      </xdr:nvSpPr>
      <xdr:spPr>
        <a:xfrm>
          <a:off x="17106900" y="1001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145143</xdr:rowOff>
    </xdr:from>
    <xdr:to>
      <xdr:col>77</xdr:col>
      <xdr:colOff>95250</xdr:colOff>
      <xdr:row>59</xdr:row>
      <xdr:rowOff>75293</xdr:rowOff>
    </xdr:to>
    <xdr:sp macro="" textlink="">
      <xdr:nvSpPr>
        <xdr:cNvPr id="346" name="楕円 345"/>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85470</xdr:rowOff>
    </xdr:from>
    <xdr:ext cx="736600" cy="259045"/>
    <xdr:sp macro="" textlink="">
      <xdr:nvSpPr>
        <xdr:cNvPr id="347" name="テキスト ボックス 346"/>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126758</xdr:rowOff>
    </xdr:from>
    <xdr:to>
      <xdr:col>73</xdr:col>
      <xdr:colOff>44450</xdr:colOff>
      <xdr:row>59</xdr:row>
      <xdr:rowOff>56908</xdr:rowOff>
    </xdr:to>
    <xdr:sp macro="" textlink="">
      <xdr:nvSpPr>
        <xdr:cNvPr id="348" name="楕円 347"/>
        <xdr:cNvSpPr/>
      </xdr:nvSpPr>
      <xdr:spPr>
        <a:xfrm>
          <a:off x="15240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67085</xdr:rowOff>
    </xdr:from>
    <xdr:ext cx="762000" cy="259045"/>
    <xdr:sp macro="" textlink="">
      <xdr:nvSpPr>
        <xdr:cNvPr id="349" name="テキスト ボックス 348"/>
        <xdr:cNvSpPr txBox="1"/>
      </xdr:nvSpPr>
      <xdr:spPr>
        <a:xfrm>
          <a:off x="14909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138249</xdr:rowOff>
    </xdr:from>
    <xdr:to>
      <xdr:col>68</xdr:col>
      <xdr:colOff>203200</xdr:colOff>
      <xdr:row>59</xdr:row>
      <xdr:rowOff>68399</xdr:rowOff>
    </xdr:to>
    <xdr:sp macro="" textlink="">
      <xdr:nvSpPr>
        <xdr:cNvPr id="350" name="楕円 349"/>
        <xdr:cNvSpPr/>
      </xdr:nvSpPr>
      <xdr:spPr>
        <a:xfrm>
          <a:off x="14351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78576</xdr:rowOff>
    </xdr:from>
    <xdr:ext cx="762000" cy="259045"/>
    <xdr:sp macro="" textlink="">
      <xdr:nvSpPr>
        <xdr:cNvPr id="351" name="テキスト ボックス 350"/>
        <xdr:cNvSpPr txBox="1"/>
      </xdr:nvSpPr>
      <xdr:spPr>
        <a:xfrm>
          <a:off x="14020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125609</xdr:rowOff>
    </xdr:from>
    <xdr:to>
      <xdr:col>64</xdr:col>
      <xdr:colOff>152400</xdr:colOff>
      <xdr:row>59</xdr:row>
      <xdr:rowOff>55759</xdr:rowOff>
    </xdr:to>
    <xdr:sp macro="" textlink="">
      <xdr:nvSpPr>
        <xdr:cNvPr id="352" name="楕円 351"/>
        <xdr:cNvSpPr/>
      </xdr:nvSpPr>
      <xdr:spPr>
        <a:xfrm>
          <a:off x="134620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65936</xdr:rowOff>
    </xdr:from>
    <xdr:ext cx="762000" cy="259045"/>
    <xdr:sp macro="" textlink="">
      <xdr:nvSpPr>
        <xdr:cNvPr id="353" name="テキスト ボックス 352"/>
        <xdr:cNvSpPr txBox="1"/>
      </xdr:nvSpPr>
      <xdr:spPr>
        <a:xfrm>
          <a:off x="13131800" y="983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実質公債費比率は前年度から</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ポイント下がり、類似団体平均と比較しても良好な数値となっている。</a:t>
          </a:r>
          <a:r>
            <a:rPr kumimoji="1" lang="ja-JP" altLang="ja-JP" sz="1300">
              <a:solidFill>
                <a:schemeClr val="dk1"/>
              </a:solidFill>
              <a:effectLst/>
              <a:latin typeface="+mn-lt"/>
              <a:ea typeface="+mn-ea"/>
              <a:cs typeface="+mn-cs"/>
            </a:rPr>
            <a:t>　しかし</a:t>
          </a:r>
          <a:r>
            <a:rPr kumimoji="1" lang="ja-JP" altLang="en-US" sz="1300">
              <a:solidFill>
                <a:schemeClr val="dk1"/>
              </a:solidFill>
              <a:effectLst/>
              <a:latin typeface="+mn-lt"/>
              <a:ea typeface="+mn-ea"/>
              <a:cs typeface="+mn-cs"/>
            </a:rPr>
            <a:t>ながら</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災害復旧事業に係る起債や小中</a:t>
          </a:r>
          <a:r>
            <a:rPr kumimoji="1" lang="ja-JP" altLang="ja-JP" sz="1300">
              <a:solidFill>
                <a:schemeClr val="dk1"/>
              </a:solidFill>
              <a:effectLst/>
              <a:latin typeface="+mn-lt"/>
              <a:ea typeface="+mn-ea"/>
              <a:cs typeface="+mn-cs"/>
            </a:rPr>
            <a:t>学校</a:t>
          </a:r>
          <a:r>
            <a:rPr kumimoji="1" lang="ja-JP" altLang="en-US" sz="1300">
              <a:solidFill>
                <a:schemeClr val="dk1"/>
              </a:solidFill>
              <a:effectLst/>
              <a:latin typeface="+mn-lt"/>
              <a:ea typeface="+mn-ea"/>
              <a:cs typeface="+mn-cs"/>
            </a:rPr>
            <a:t>への空調設置・大規模改修に</a:t>
          </a:r>
          <a:r>
            <a:rPr kumimoji="1" lang="ja-JP" altLang="ja-JP" sz="1300">
              <a:solidFill>
                <a:schemeClr val="dk1"/>
              </a:solidFill>
              <a:effectLst/>
              <a:latin typeface="+mn-lt"/>
              <a:ea typeface="+mn-ea"/>
              <a:cs typeface="+mn-cs"/>
            </a:rPr>
            <a:t>係る起債が必要となっており、償還額の増加が見込まれる。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今後も交付税に算入される地方債の活用を図り、起債に依存しない事業実施</a:t>
          </a:r>
          <a:r>
            <a:rPr kumimoji="1" lang="ja-JP" altLang="ja-JP" sz="1300">
              <a:solidFill>
                <a:schemeClr val="dk1"/>
              </a:solidFill>
              <a:effectLst/>
              <a:latin typeface="+mn-lt"/>
              <a:ea typeface="+mn-ea"/>
              <a:cs typeface="+mn-cs"/>
            </a:rPr>
            <a:t>に努める</a:t>
          </a:r>
          <a:r>
            <a:rPr kumimoji="1" lang="ja-JP" altLang="en-US" sz="13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69215</xdr:rowOff>
    </xdr:to>
    <xdr:cxnSp macro="">
      <xdr:nvCxnSpPr>
        <xdr:cNvPr id="383" name="直線コネクタ 382"/>
        <xdr:cNvCxnSpPr/>
      </xdr:nvCxnSpPr>
      <xdr:spPr>
        <a:xfrm flipV="1">
          <a:off x="16179800" y="674370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69215</xdr:rowOff>
    </xdr:from>
    <xdr:to>
      <xdr:col>77</xdr:col>
      <xdr:colOff>44450</xdr:colOff>
      <xdr:row>40</xdr:row>
      <xdr:rowOff>30480</xdr:rowOff>
    </xdr:to>
    <xdr:cxnSp macro="">
      <xdr:nvCxnSpPr>
        <xdr:cNvPr id="386" name="直線コネクタ 385"/>
        <xdr:cNvCxnSpPr/>
      </xdr:nvCxnSpPr>
      <xdr:spPr>
        <a:xfrm flipV="1">
          <a:off x="15290800" y="675576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102870</xdr:rowOff>
    </xdr:to>
    <xdr:cxnSp macro="">
      <xdr:nvCxnSpPr>
        <xdr:cNvPr id="389" name="直線コネクタ 388"/>
        <xdr:cNvCxnSpPr/>
      </xdr:nvCxnSpPr>
      <xdr:spPr>
        <a:xfrm flipV="1">
          <a:off x="14401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157163</xdr:rowOff>
    </xdr:from>
    <xdr:to>
      <xdr:col>73</xdr:col>
      <xdr:colOff>44450</xdr:colOff>
      <xdr:row>40</xdr:row>
      <xdr:rowOff>87313</xdr:rowOff>
    </xdr:to>
    <xdr:sp macro="" textlink="">
      <xdr:nvSpPr>
        <xdr:cNvPr id="390" name="フローチャート: 判断 389"/>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72090</xdr:rowOff>
    </xdr:from>
    <xdr:ext cx="762000" cy="259045"/>
    <xdr:sp macro="" textlink="">
      <xdr:nvSpPr>
        <xdr:cNvPr id="391" name="テキスト ボックス 390"/>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3810</xdr:rowOff>
    </xdr:to>
    <xdr:cxnSp macro="">
      <xdr:nvCxnSpPr>
        <xdr:cNvPr id="392" name="直線コネクタ 391"/>
        <xdr:cNvCxnSpPr/>
      </xdr:nvCxnSpPr>
      <xdr:spPr>
        <a:xfrm flipV="1">
          <a:off x="13512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18415</xdr:rowOff>
    </xdr:from>
    <xdr:to>
      <xdr:col>77</xdr:col>
      <xdr:colOff>95250</xdr:colOff>
      <xdr:row>39</xdr:row>
      <xdr:rowOff>120015</xdr:rowOff>
    </xdr:to>
    <xdr:sp macro="" textlink="">
      <xdr:nvSpPr>
        <xdr:cNvPr id="404" name="楕円 403"/>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130192</xdr:rowOff>
    </xdr:from>
    <xdr:ext cx="736600" cy="259045"/>
    <xdr:sp macro="" textlink="">
      <xdr:nvSpPr>
        <xdr:cNvPr id="405" name="テキスト ボックス 404"/>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8" name="楕円 407"/>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9" name="テキスト ボックス 408"/>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0" name="楕円 40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1" name="テキスト ボックス 410"/>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将来</a:t>
          </a:r>
          <a:r>
            <a:rPr kumimoji="1" lang="ja-JP" altLang="ja-JP" sz="1300">
              <a:solidFill>
                <a:schemeClr val="dk1"/>
              </a:solidFill>
              <a:effectLst/>
              <a:latin typeface="+mn-lt"/>
              <a:ea typeface="+mn-ea"/>
              <a:cs typeface="+mn-cs"/>
            </a:rPr>
            <a:t>負担比率</a:t>
          </a:r>
          <a:r>
            <a:rPr kumimoji="1" lang="ja-JP" altLang="en-US" sz="1300">
              <a:solidFill>
                <a:schemeClr val="dk1"/>
              </a:solidFill>
              <a:effectLst/>
              <a:latin typeface="+mn-lt"/>
              <a:ea typeface="+mn-ea"/>
              <a:cs typeface="+mn-cs"/>
            </a:rPr>
            <a:t>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年度に引き続き「－％（数値なし）」</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主な要因としては、</a:t>
          </a:r>
          <a:r>
            <a:rPr kumimoji="1" lang="ja-JP" altLang="en-US" sz="1300">
              <a:solidFill>
                <a:schemeClr val="dk1"/>
              </a:solidFill>
              <a:effectLst/>
              <a:latin typeface="+mn-lt"/>
              <a:ea typeface="+mn-ea"/>
              <a:cs typeface="+mn-cs"/>
            </a:rPr>
            <a:t>地方債については交付税措置のあるものを優先的に借り入れていること</a:t>
          </a:r>
          <a:r>
            <a:rPr kumimoji="1" lang="ja-JP" altLang="ja-JP" sz="1300">
              <a:solidFill>
                <a:schemeClr val="dk1"/>
              </a:solidFill>
              <a:effectLst/>
              <a:latin typeface="+mn-lt"/>
              <a:ea typeface="+mn-ea"/>
              <a:cs typeface="+mn-cs"/>
            </a:rPr>
            <a:t>や、下水道事業がほぼ完了したことによる下水道事業債繰入見込額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減少する</a:t>
          </a:r>
          <a:r>
            <a:rPr kumimoji="1" lang="ja-JP" altLang="en-US" sz="1300">
              <a:solidFill>
                <a:schemeClr val="dk1"/>
              </a:solidFill>
              <a:effectLst/>
              <a:latin typeface="+mn-lt"/>
              <a:ea typeface="+mn-ea"/>
              <a:cs typeface="+mn-cs"/>
            </a:rPr>
            <a:t>一方</a:t>
          </a:r>
          <a:r>
            <a:rPr kumimoji="1" lang="ja-JP" altLang="ja-JP" sz="1300">
              <a:solidFill>
                <a:schemeClr val="dk1"/>
              </a:solidFill>
              <a:effectLst/>
              <a:latin typeface="+mn-lt"/>
              <a:ea typeface="+mn-ea"/>
              <a:cs typeface="+mn-cs"/>
            </a:rPr>
            <a:t>で、</a:t>
          </a:r>
          <a:r>
            <a:rPr kumimoji="1" lang="ja-JP" altLang="en-US" sz="1300">
              <a:solidFill>
                <a:schemeClr val="dk1"/>
              </a:solidFill>
              <a:effectLst/>
              <a:latin typeface="+mn-lt"/>
              <a:ea typeface="+mn-ea"/>
              <a:cs typeface="+mn-cs"/>
            </a:rPr>
            <a:t>将来の財源不足に備えた</a:t>
          </a:r>
          <a:r>
            <a:rPr kumimoji="1" lang="ja-JP" altLang="ja-JP" sz="1300">
              <a:solidFill>
                <a:schemeClr val="dk1"/>
              </a:solidFill>
              <a:effectLst/>
              <a:latin typeface="+mn-lt"/>
              <a:ea typeface="+mn-ea"/>
              <a:cs typeface="+mn-cs"/>
            </a:rPr>
            <a:t>財政調整基金等の充当可能基金が多いことがあげられる。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、財政の健全化に努める。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15685</xdr:rowOff>
    </xdr:from>
    <xdr:to>
      <xdr:col>72</xdr:col>
      <xdr:colOff>203200</xdr:colOff>
      <xdr:row>15</xdr:row>
      <xdr:rowOff>66961</xdr:rowOff>
    </xdr:to>
    <xdr:cxnSp macro="">
      <xdr:nvCxnSpPr>
        <xdr:cNvPr id="441" name="直線コネクタ 440"/>
        <xdr:cNvCxnSpPr/>
      </xdr:nvCxnSpPr>
      <xdr:spPr>
        <a:xfrm flipV="1">
          <a:off x="14401800" y="2587435"/>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66961</xdr:rowOff>
    </xdr:from>
    <xdr:to>
      <xdr:col>68</xdr:col>
      <xdr:colOff>152400</xdr:colOff>
      <xdr:row>15</xdr:row>
      <xdr:rowOff>83852</xdr:rowOff>
    </xdr:to>
    <xdr:cxnSp macro="">
      <xdr:nvCxnSpPr>
        <xdr:cNvPr id="444" name="直線コネクタ 443"/>
        <xdr:cNvCxnSpPr/>
      </xdr:nvCxnSpPr>
      <xdr:spPr>
        <a:xfrm flipV="1">
          <a:off x="13512800" y="263871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48609</xdr:rowOff>
    </xdr:from>
    <xdr:to>
      <xdr:col>73</xdr:col>
      <xdr:colOff>44450</xdr:colOff>
      <xdr:row>16</xdr:row>
      <xdr:rowOff>150209</xdr:rowOff>
    </xdr:to>
    <xdr:sp macro="" textlink="">
      <xdr:nvSpPr>
        <xdr:cNvPr id="447" name="フローチャート: 判断 446"/>
        <xdr:cNvSpPr/>
      </xdr:nvSpPr>
      <xdr:spPr>
        <a:xfrm>
          <a:off x="15240000" y="279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134986</xdr:rowOff>
    </xdr:from>
    <xdr:ext cx="762000" cy="259045"/>
    <xdr:sp macro="" textlink="">
      <xdr:nvSpPr>
        <xdr:cNvPr id="448" name="テキスト ボックス 447"/>
        <xdr:cNvSpPr txBox="1"/>
      </xdr:nvSpPr>
      <xdr:spPr>
        <a:xfrm>
          <a:off x="14909800" y="287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9" name="フローチャート: 判断 448"/>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0" name="テキスト ボックス 449"/>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1" name="フローチャート: 判断 450"/>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2" name="テキスト ボックス 451"/>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136335</xdr:rowOff>
    </xdr:from>
    <xdr:to>
      <xdr:col>73</xdr:col>
      <xdr:colOff>44450</xdr:colOff>
      <xdr:row>15</xdr:row>
      <xdr:rowOff>66485</xdr:rowOff>
    </xdr:to>
    <xdr:sp macro="" textlink="">
      <xdr:nvSpPr>
        <xdr:cNvPr id="458" name="楕円 457"/>
        <xdr:cNvSpPr/>
      </xdr:nvSpPr>
      <xdr:spPr>
        <a:xfrm>
          <a:off x="15240000" y="253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76662</xdr:rowOff>
    </xdr:from>
    <xdr:ext cx="762000" cy="259045"/>
    <xdr:sp macro="" textlink="">
      <xdr:nvSpPr>
        <xdr:cNvPr id="459" name="テキスト ボックス 458"/>
        <xdr:cNvSpPr txBox="1"/>
      </xdr:nvSpPr>
      <xdr:spPr>
        <a:xfrm>
          <a:off x="14909800" y="230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16161</xdr:rowOff>
    </xdr:from>
    <xdr:to>
      <xdr:col>68</xdr:col>
      <xdr:colOff>203200</xdr:colOff>
      <xdr:row>15</xdr:row>
      <xdr:rowOff>117761</xdr:rowOff>
    </xdr:to>
    <xdr:sp macro="" textlink="">
      <xdr:nvSpPr>
        <xdr:cNvPr id="460" name="楕円 459"/>
        <xdr:cNvSpPr/>
      </xdr:nvSpPr>
      <xdr:spPr>
        <a:xfrm>
          <a:off x="14351000" y="25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127938</xdr:rowOff>
    </xdr:from>
    <xdr:ext cx="762000" cy="259045"/>
    <xdr:sp macro="" textlink="">
      <xdr:nvSpPr>
        <xdr:cNvPr id="461" name="テキスト ボックス 460"/>
        <xdr:cNvSpPr txBox="1"/>
      </xdr:nvSpPr>
      <xdr:spPr>
        <a:xfrm>
          <a:off x="14020800" y="235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33052</xdr:rowOff>
    </xdr:from>
    <xdr:to>
      <xdr:col>64</xdr:col>
      <xdr:colOff>152400</xdr:colOff>
      <xdr:row>15</xdr:row>
      <xdr:rowOff>134652</xdr:rowOff>
    </xdr:to>
    <xdr:sp macro="" textlink="">
      <xdr:nvSpPr>
        <xdr:cNvPr id="462" name="楕円 461"/>
        <xdr:cNvSpPr/>
      </xdr:nvSpPr>
      <xdr:spPr>
        <a:xfrm>
          <a:off x="13462000" y="26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144829</xdr:rowOff>
    </xdr:from>
    <xdr:ext cx="762000" cy="259045"/>
    <xdr:sp macro="" textlink="">
      <xdr:nvSpPr>
        <xdr:cNvPr id="463" name="テキスト ボックス 462"/>
        <xdr:cNvSpPr txBox="1"/>
      </xdr:nvSpPr>
      <xdr:spPr>
        <a:xfrm>
          <a:off x="13131800" y="237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
15,354
22.84
7,204,149
6,687,173
425,844
3,771,742
4,926,396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ポイント低くなっている。これは集中改革プランに掲げた取組みにより、職員数の抑制を行ってきたことが要因である。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今後も職員定数の適正な管理に努めていく。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165100</xdr:rowOff>
    </xdr:to>
    <xdr:cxnSp macro="">
      <xdr:nvCxnSpPr>
        <xdr:cNvPr id="66" name="直線コネクタ 65"/>
        <xdr:cNvCxnSpPr/>
      </xdr:nvCxnSpPr>
      <xdr:spPr>
        <a:xfrm>
          <a:off x="3987800" y="597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31750</xdr:rowOff>
    </xdr:to>
    <xdr:cxnSp macro="">
      <xdr:nvCxnSpPr>
        <xdr:cNvPr id="69" name="直線コネクタ 68"/>
        <xdr:cNvCxnSpPr/>
      </xdr:nvCxnSpPr>
      <xdr:spPr>
        <a:xfrm flipV="1">
          <a:off x="3098800" y="597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123190</xdr:rowOff>
    </xdr:to>
    <xdr:cxnSp macro="">
      <xdr:nvCxnSpPr>
        <xdr:cNvPr id="72" name="直線コネクタ 71"/>
        <xdr:cNvCxnSpPr/>
      </xdr:nvCxnSpPr>
      <xdr:spPr>
        <a:xfrm flipV="1">
          <a:off x="2209800" y="603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123190</xdr:rowOff>
    </xdr:to>
    <xdr:cxnSp macro="">
      <xdr:nvCxnSpPr>
        <xdr:cNvPr id="75" name="直線コネクタ 74"/>
        <xdr:cNvCxnSpPr/>
      </xdr:nvCxnSpPr>
      <xdr:spPr>
        <a:xfrm>
          <a:off x="1320800" y="607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ポイント低くなっているが、年々増加傾向にある。これは、ふるさと応援寄附金の増加に伴う事務委託料の増加等が要因である。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これまでも事務事業の見直し等により、需用費や委託料等の抑制を行ってきたが、今後も引き続き、コスト削減を図っていく必要がある。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16</xdr:row>
      <xdr:rowOff>165100</xdr:rowOff>
    </xdr:to>
    <xdr:cxnSp macro="">
      <xdr:nvCxnSpPr>
        <xdr:cNvPr id="127" name="直線コネクタ 126"/>
        <xdr:cNvCxnSpPr/>
      </xdr:nvCxnSpPr>
      <xdr:spPr>
        <a:xfrm>
          <a:off x="15671800" y="2900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157480</xdr:rowOff>
    </xdr:to>
    <xdr:cxnSp macro="">
      <xdr:nvCxnSpPr>
        <xdr:cNvPr id="130" name="直線コネクタ 129"/>
        <xdr:cNvCxnSpPr/>
      </xdr:nvCxnSpPr>
      <xdr:spPr>
        <a:xfrm>
          <a:off x="14782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81280</xdr:rowOff>
    </xdr:to>
    <xdr:cxnSp macro="">
      <xdr:nvCxnSpPr>
        <xdr:cNvPr id="133" name="直線コネクタ 132"/>
        <xdr:cNvCxnSpPr/>
      </xdr:nvCxnSpPr>
      <xdr:spPr>
        <a:xfrm>
          <a:off x="13893800" y="2717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5" name="テキスト ボックス 13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146050</xdr:rowOff>
    </xdr:to>
    <xdr:cxnSp macro="">
      <xdr:nvCxnSpPr>
        <xdr:cNvPr id="136" name="直線コネクタ 135"/>
        <xdr:cNvCxnSpPr/>
      </xdr:nvCxnSpPr>
      <xdr:spPr>
        <a:xfrm>
          <a:off x="13004800" y="264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8" name="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49" name="テキスト ボックス 148"/>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1" name="テキスト ボックス 150"/>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ポイント高くなっている。これは、子育て支援施策として保育料の軽減に取り組んでいることが要因である。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今後も保育園運営費や自立支援給付費等により、扶助費は増加していくことが見込まれることから、財源の確保や経費の抑制に努める必要がある。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141288</xdr:rowOff>
    </xdr:to>
    <xdr:cxnSp macro="">
      <xdr:nvCxnSpPr>
        <xdr:cNvPr id="192" name="直線コネクタ 191"/>
        <xdr:cNvCxnSpPr/>
      </xdr:nvCxnSpPr>
      <xdr:spPr>
        <a:xfrm>
          <a:off x="3987800" y="1018540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155575</xdr:rowOff>
    </xdr:from>
    <xdr:to>
      <xdr:col>19</xdr:col>
      <xdr:colOff>187325</xdr:colOff>
      <xdr:row>59</xdr:row>
      <xdr:rowOff>69850</xdr:rowOff>
    </xdr:to>
    <xdr:cxnSp macro="">
      <xdr:nvCxnSpPr>
        <xdr:cNvPr id="195" name="直線コネクタ 194"/>
        <xdr:cNvCxnSpPr/>
      </xdr:nvCxnSpPr>
      <xdr:spPr>
        <a:xfrm>
          <a:off x="3098800" y="10099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155575</xdr:rowOff>
    </xdr:to>
    <xdr:cxnSp macro="">
      <xdr:nvCxnSpPr>
        <xdr:cNvPr id="198" name="直線コネクタ 197"/>
        <xdr:cNvCxnSpPr/>
      </xdr:nvCxnSpPr>
      <xdr:spPr>
        <a:xfrm>
          <a:off x="2209800" y="1007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4763</xdr:rowOff>
    </xdr:from>
    <xdr:to>
      <xdr:col>15</xdr:col>
      <xdr:colOff>149225</xdr:colOff>
      <xdr:row>55</xdr:row>
      <xdr:rowOff>106363</xdr:rowOff>
    </xdr:to>
    <xdr:sp macro="" textlink="">
      <xdr:nvSpPr>
        <xdr:cNvPr id="199" name="フローチャート: 判断 198"/>
        <xdr:cNvSpPr/>
      </xdr:nvSpPr>
      <xdr:spPr>
        <a:xfrm>
          <a:off x="3048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0" name="テキスト ボックス 199"/>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112713</xdr:rowOff>
    </xdr:from>
    <xdr:to>
      <xdr:col>11</xdr:col>
      <xdr:colOff>9525</xdr:colOff>
      <xdr:row>58</xdr:row>
      <xdr:rowOff>127000</xdr:rowOff>
    </xdr:to>
    <xdr:cxnSp macro="">
      <xdr:nvCxnSpPr>
        <xdr:cNvPr id="201" name="直線コネクタ 200"/>
        <xdr:cNvCxnSpPr/>
      </xdr:nvCxnSpPr>
      <xdr:spPr>
        <a:xfrm>
          <a:off x="1320800" y="9885363"/>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90488</xdr:rowOff>
    </xdr:from>
    <xdr:to>
      <xdr:col>24</xdr:col>
      <xdr:colOff>76200</xdr:colOff>
      <xdr:row>60</xdr:row>
      <xdr:rowOff>20638</xdr:rowOff>
    </xdr:to>
    <xdr:sp macro="" textlink="">
      <xdr:nvSpPr>
        <xdr:cNvPr id="211" name="楕円 210"/>
        <xdr:cNvSpPr/>
      </xdr:nvSpPr>
      <xdr:spPr>
        <a:xfrm>
          <a:off x="4775200" y="102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62565</xdr:rowOff>
    </xdr:from>
    <xdr:ext cx="762000" cy="259045"/>
    <xdr:sp macro="" textlink="">
      <xdr:nvSpPr>
        <xdr:cNvPr id="212" name="扶助費該当値テキスト"/>
        <xdr:cNvSpPr txBox="1"/>
      </xdr:nvSpPr>
      <xdr:spPr>
        <a:xfrm>
          <a:off x="4914900" y="1017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3" name="楕円 212"/>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4" name="テキスト ボックス 213"/>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104775</xdr:rowOff>
    </xdr:from>
    <xdr:to>
      <xdr:col>15</xdr:col>
      <xdr:colOff>149225</xdr:colOff>
      <xdr:row>59</xdr:row>
      <xdr:rowOff>34925</xdr:rowOff>
    </xdr:to>
    <xdr:sp macro="" textlink="">
      <xdr:nvSpPr>
        <xdr:cNvPr id="215" name="楕円 214"/>
        <xdr:cNvSpPr/>
      </xdr:nvSpPr>
      <xdr:spPr>
        <a:xfrm>
          <a:off x="3048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19702</xdr:rowOff>
    </xdr:from>
    <xdr:ext cx="762000" cy="259045"/>
    <xdr:sp macro="" textlink="">
      <xdr:nvSpPr>
        <xdr:cNvPr id="216" name="テキスト ボックス 215"/>
        <xdr:cNvSpPr txBox="1"/>
      </xdr:nvSpPr>
      <xdr:spPr>
        <a:xfrm>
          <a:off x="2717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7" name="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8" name="テキスト ボックス 21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61913</xdr:rowOff>
    </xdr:from>
    <xdr:to>
      <xdr:col>6</xdr:col>
      <xdr:colOff>171450</xdr:colOff>
      <xdr:row>57</xdr:row>
      <xdr:rowOff>163513</xdr:rowOff>
    </xdr:to>
    <xdr:sp macro="" textlink="">
      <xdr:nvSpPr>
        <xdr:cNvPr id="219" name="楕円 218"/>
        <xdr:cNvSpPr/>
      </xdr:nvSpPr>
      <xdr:spPr>
        <a:xfrm>
          <a:off x="1270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148290</xdr:rowOff>
    </xdr:from>
    <xdr:ext cx="762000" cy="259045"/>
    <xdr:sp macro="" textlink="">
      <xdr:nvSpPr>
        <xdr:cNvPr id="220" name="テキスト ボックス 219"/>
        <xdr:cNvSpPr txBox="1"/>
      </xdr:nvSpPr>
      <xdr:spPr>
        <a:xfrm>
          <a:off x="939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その他に係る経常収支比率は、類似団体平均と比較して</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ポイント低くなっているが、年々増加傾向にある。これは、ふるさと応援基金や下水道事業基金への積立額の増加が要因として挙げられる。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今後、高齢化による後期高齢者医療事業や介護保険事業や下水道事業への繰出金の増加が見込まれる。健康増進事業の推進や下水道使用料の見直しなどにより、繰出金の抑制に努めていく必要がある。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72136</xdr:rowOff>
    </xdr:to>
    <xdr:cxnSp macro="">
      <xdr:nvCxnSpPr>
        <xdr:cNvPr id="250" name="直線コネクタ 249"/>
        <xdr:cNvCxnSpPr/>
      </xdr:nvCxnSpPr>
      <xdr:spPr>
        <a:xfrm>
          <a:off x="15671800" y="9673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72136</xdr:rowOff>
    </xdr:to>
    <xdr:cxnSp macro="">
      <xdr:nvCxnSpPr>
        <xdr:cNvPr id="253" name="直線コネクタ 252"/>
        <xdr:cNvCxnSpPr/>
      </xdr:nvCxnSpPr>
      <xdr:spPr>
        <a:xfrm>
          <a:off x="14782800" y="9655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58420</xdr:rowOff>
    </xdr:to>
    <xdr:cxnSp macro="">
      <xdr:nvCxnSpPr>
        <xdr:cNvPr id="256" name="直線コネクタ 255"/>
        <xdr:cNvCxnSpPr/>
      </xdr:nvCxnSpPr>
      <xdr:spPr>
        <a:xfrm flipV="1">
          <a:off x="13893800" y="9655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163068</xdr:rowOff>
    </xdr:from>
    <xdr:to>
      <xdr:col>74</xdr:col>
      <xdr:colOff>31750</xdr:colOff>
      <xdr:row>57</xdr:row>
      <xdr:rowOff>93218</xdr:rowOff>
    </xdr:to>
    <xdr:sp macro="" textlink="">
      <xdr:nvSpPr>
        <xdr:cNvPr id="257" name="フローチャート: 判断 256"/>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58" name="テキスト ボックス 257"/>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xdr:rowOff>
    </xdr:from>
    <xdr:to>
      <xdr:col>69</xdr:col>
      <xdr:colOff>92075</xdr:colOff>
      <xdr:row>56</xdr:row>
      <xdr:rowOff>58420</xdr:rowOff>
    </xdr:to>
    <xdr:cxnSp macro="">
      <xdr:nvCxnSpPr>
        <xdr:cNvPr id="259" name="直線コネクタ 258"/>
        <xdr:cNvCxnSpPr/>
      </xdr:nvCxnSpPr>
      <xdr:spPr>
        <a:xfrm>
          <a:off x="13004800" y="9609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9" name="楕円 268"/>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70"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71" name="楕円 270"/>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72" name="テキスト ボックス 271"/>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73" name="楕円 272"/>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74" name="テキスト ボックス 273"/>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5" name="楕円 274"/>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6" name="テキスト ボックス 275"/>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77" name="楕円 276"/>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78" name="テキスト ボックス 277"/>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ポイント高くなっているが、これは一部事務組合への負担金や地域コミュニティに対する交付金等が要因である。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今後、負担金について内容を精査するとともに、各種団体への補助金についても精査することで、補助費の抑制に努める。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08" name="直線コネクタ 307"/>
        <xdr:cNvCxnSpPr/>
      </xdr:nvCxnSpPr>
      <xdr:spPr>
        <a:xfrm flipV="1">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1" name="直線コネクタ 310"/>
        <xdr:cNvCxnSpPr/>
      </xdr:nvCxnSpPr>
      <xdr:spPr>
        <a:xfrm flipV="1">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69850</xdr:rowOff>
    </xdr:to>
    <xdr:cxnSp macro="">
      <xdr:nvCxnSpPr>
        <xdr:cNvPr id="314" name="直線コネクタ 313"/>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5" name="フローチャート: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69850</xdr:rowOff>
    </xdr:to>
    <xdr:cxnSp macro="">
      <xdr:nvCxnSpPr>
        <xdr:cNvPr id="317" name="直線コネクタ 316"/>
        <xdr:cNvCxnSpPr/>
      </xdr:nvCxnSpPr>
      <xdr:spPr>
        <a:xfrm>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7" name="楕円 326"/>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8"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9" name="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0" name="テキスト ボックス 32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1" name="楕円 330"/>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2" name="テキスト ボックス 331"/>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3" name="楕円 33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4" name="テキスト ボックス 33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5" name="楕円 334"/>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6" name="テキスト ボックス 33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公債費に係る経常収支比率は、類似団体と平均と比較して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ポイント低くなっている。これは起債の抑制に取り組んできたことによるが、災害復旧や学校改修等により、今後増加していくことが見込まれる。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今後は、より一層、事業の必要性や事業費の精査を行い、起債額の抑制に努めていく必要がある。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76708</xdr:rowOff>
    </xdr:to>
    <xdr:cxnSp macro="">
      <xdr:nvCxnSpPr>
        <xdr:cNvPr id="366" name="直線コネクタ 365"/>
        <xdr:cNvCxnSpPr/>
      </xdr:nvCxnSpPr>
      <xdr:spPr>
        <a:xfrm>
          <a:off x="3987800" y="13102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72137</xdr:rowOff>
    </xdr:to>
    <xdr:cxnSp macro="">
      <xdr:nvCxnSpPr>
        <xdr:cNvPr id="369" name="直線コネクタ 368"/>
        <xdr:cNvCxnSpPr/>
      </xdr:nvCxnSpPr>
      <xdr:spPr>
        <a:xfrm>
          <a:off x="3098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81280</xdr:rowOff>
    </xdr:to>
    <xdr:cxnSp macro="">
      <xdr:nvCxnSpPr>
        <xdr:cNvPr id="372" name="直線コネクタ 371"/>
        <xdr:cNvCxnSpPr/>
      </xdr:nvCxnSpPr>
      <xdr:spPr>
        <a:xfrm flipV="1">
          <a:off x="2209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117856</xdr:rowOff>
    </xdr:to>
    <xdr:cxnSp macro="">
      <xdr:nvCxnSpPr>
        <xdr:cNvPr id="375" name="直線コネクタ 374"/>
        <xdr:cNvCxnSpPr/>
      </xdr:nvCxnSpPr>
      <xdr:spPr>
        <a:xfrm flipV="1">
          <a:off x="1320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5" name="楕円 384"/>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6"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7" name="楕円 386"/>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8" name="テキスト ボックス 387"/>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9" name="楕円 388"/>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0" name="テキスト ボックス 389"/>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1" name="楕円 390"/>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2" name="テキスト ボックス 391"/>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3" name="楕円 392"/>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4" name="テキスト ボックス 393"/>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今後増大することが避けられない扶助費をはじめとする、経常経費全体の上昇を抑制するよう努める。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xdr:rowOff>
    </xdr:from>
    <xdr:to>
      <xdr:col>82</xdr:col>
      <xdr:colOff>107950</xdr:colOff>
      <xdr:row>75</xdr:row>
      <xdr:rowOff>35560</xdr:rowOff>
    </xdr:to>
    <xdr:cxnSp macro="">
      <xdr:nvCxnSpPr>
        <xdr:cNvPr id="427" name="直線コネクタ 426"/>
        <xdr:cNvCxnSpPr/>
      </xdr:nvCxnSpPr>
      <xdr:spPr>
        <a:xfrm>
          <a:off x="15671800" y="128638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5080</xdr:rowOff>
    </xdr:to>
    <xdr:cxnSp macro="">
      <xdr:nvCxnSpPr>
        <xdr:cNvPr id="430" name="直線コネクタ 429"/>
        <xdr:cNvCxnSpPr/>
      </xdr:nvCxnSpPr>
      <xdr:spPr>
        <a:xfrm>
          <a:off x="14782800" y="12837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138430</xdr:rowOff>
    </xdr:from>
    <xdr:to>
      <xdr:col>73</xdr:col>
      <xdr:colOff>180975</xdr:colOff>
      <xdr:row>74</xdr:row>
      <xdr:rowOff>149860</xdr:rowOff>
    </xdr:to>
    <xdr:cxnSp macro="">
      <xdr:nvCxnSpPr>
        <xdr:cNvPr id="433" name="直線コネクタ 432"/>
        <xdr:cNvCxnSpPr/>
      </xdr:nvCxnSpPr>
      <xdr:spPr>
        <a:xfrm>
          <a:off x="13893800" y="12825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40657</xdr:rowOff>
    </xdr:from>
    <xdr:ext cx="762000" cy="259045"/>
    <xdr:sp macro="" textlink="">
      <xdr:nvSpPr>
        <xdr:cNvPr id="435" name="テキスト ボックス 434"/>
        <xdr:cNvSpPr txBox="1"/>
      </xdr:nvSpPr>
      <xdr:spPr>
        <a:xfrm>
          <a:off x="14401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142240</xdr:rowOff>
    </xdr:from>
    <xdr:to>
      <xdr:col>69</xdr:col>
      <xdr:colOff>92075</xdr:colOff>
      <xdr:row>74</xdr:row>
      <xdr:rowOff>138430</xdr:rowOff>
    </xdr:to>
    <xdr:cxnSp macro="">
      <xdr:nvCxnSpPr>
        <xdr:cNvPr id="436" name="直線コネクタ 435"/>
        <xdr:cNvCxnSpPr/>
      </xdr:nvCxnSpPr>
      <xdr:spPr>
        <a:xfrm>
          <a:off x="13004800" y="1265809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46" name="楕円 445"/>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47"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125730</xdr:rowOff>
    </xdr:from>
    <xdr:to>
      <xdr:col>78</xdr:col>
      <xdr:colOff>120650</xdr:colOff>
      <xdr:row>75</xdr:row>
      <xdr:rowOff>55880</xdr:rowOff>
    </xdr:to>
    <xdr:sp macro="" textlink="">
      <xdr:nvSpPr>
        <xdr:cNvPr id="448" name="楕円 447"/>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66057</xdr:rowOff>
    </xdr:from>
    <xdr:ext cx="736600" cy="259045"/>
    <xdr:sp macro="" textlink="">
      <xdr:nvSpPr>
        <xdr:cNvPr id="449" name="テキスト ボックス 448"/>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0" name="楕円 449"/>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1" name="テキスト ボックス 450"/>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87630</xdr:rowOff>
    </xdr:from>
    <xdr:to>
      <xdr:col>69</xdr:col>
      <xdr:colOff>142875</xdr:colOff>
      <xdr:row>75</xdr:row>
      <xdr:rowOff>17780</xdr:rowOff>
    </xdr:to>
    <xdr:sp macro="" textlink="">
      <xdr:nvSpPr>
        <xdr:cNvPr id="452" name="楕円 451"/>
        <xdr:cNvSpPr/>
      </xdr:nvSpPr>
      <xdr:spPr>
        <a:xfrm>
          <a:off x="13843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27957</xdr:rowOff>
    </xdr:from>
    <xdr:ext cx="762000" cy="259045"/>
    <xdr:sp macro="" textlink="">
      <xdr:nvSpPr>
        <xdr:cNvPr id="453" name="テキスト ボックス 452"/>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91440</xdr:rowOff>
    </xdr:from>
    <xdr:to>
      <xdr:col>65</xdr:col>
      <xdr:colOff>53975</xdr:colOff>
      <xdr:row>74</xdr:row>
      <xdr:rowOff>21590</xdr:rowOff>
    </xdr:to>
    <xdr:sp macro="" textlink="">
      <xdr:nvSpPr>
        <xdr:cNvPr id="454" name="楕円 453"/>
        <xdr:cNvSpPr/>
      </xdr:nvSpPr>
      <xdr:spPr>
        <a:xfrm>
          <a:off x="12954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31767</xdr:rowOff>
    </xdr:from>
    <xdr:ext cx="762000" cy="259045"/>
    <xdr:sp macro="" textlink="">
      <xdr:nvSpPr>
        <xdr:cNvPr id="455" name="テキスト ボックス 454"/>
        <xdr:cNvSpPr txBox="1"/>
      </xdr:nvSpPr>
      <xdr:spPr>
        <a:xfrm>
          <a:off x="12623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52079</xdr:rowOff>
    </xdr:from>
    <xdr:to>
      <xdr:col>29</xdr:col>
      <xdr:colOff>127000</xdr:colOff>
      <xdr:row>20</xdr:row>
      <xdr:rowOff>62888</xdr:rowOff>
    </xdr:to>
    <xdr:cxnSp macro="">
      <xdr:nvCxnSpPr>
        <xdr:cNvPr id="52" name="直線コネクタ 51"/>
        <xdr:cNvCxnSpPr/>
      </xdr:nvCxnSpPr>
      <xdr:spPr bwMode="auto">
        <a:xfrm flipV="1">
          <a:off x="5003800" y="3528704"/>
          <a:ext cx="647700" cy="1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29170</xdr:rowOff>
    </xdr:from>
    <xdr:to>
      <xdr:col>26</xdr:col>
      <xdr:colOff>50800</xdr:colOff>
      <xdr:row>20</xdr:row>
      <xdr:rowOff>62888</xdr:rowOff>
    </xdr:to>
    <xdr:cxnSp macro="">
      <xdr:nvCxnSpPr>
        <xdr:cNvPr id="55" name="直線コネクタ 54"/>
        <xdr:cNvCxnSpPr/>
      </xdr:nvCxnSpPr>
      <xdr:spPr bwMode="auto">
        <a:xfrm>
          <a:off x="4305300" y="3505795"/>
          <a:ext cx="6985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4367</xdr:rowOff>
    </xdr:from>
    <xdr:to>
      <xdr:col>22</xdr:col>
      <xdr:colOff>114300</xdr:colOff>
      <xdr:row>20</xdr:row>
      <xdr:rowOff>29170</xdr:rowOff>
    </xdr:to>
    <xdr:cxnSp macro="">
      <xdr:nvCxnSpPr>
        <xdr:cNvPr id="58" name="直線コネクタ 57"/>
        <xdr:cNvCxnSpPr/>
      </xdr:nvCxnSpPr>
      <xdr:spPr bwMode="auto">
        <a:xfrm>
          <a:off x="3606800" y="3480992"/>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4367</xdr:rowOff>
    </xdr:from>
    <xdr:to>
      <xdr:col>18</xdr:col>
      <xdr:colOff>177800</xdr:colOff>
      <xdr:row>20</xdr:row>
      <xdr:rowOff>8482</xdr:rowOff>
    </xdr:to>
    <xdr:cxnSp macro="">
      <xdr:nvCxnSpPr>
        <xdr:cNvPr id="61" name="直線コネクタ 60"/>
        <xdr:cNvCxnSpPr/>
      </xdr:nvCxnSpPr>
      <xdr:spPr bwMode="auto">
        <a:xfrm flipV="1">
          <a:off x="2908300" y="3480992"/>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1279</xdr:rowOff>
    </xdr:from>
    <xdr:to>
      <xdr:col>29</xdr:col>
      <xdr:colOff>177800</xdr:colOff>
      <xdr:row>20</xdr:row>
      <xdr:rowOff>102879</xdr:rowOff>
    </xdr:to>
    <xdr:sp macro="" textlink="">
      <xdr:nvSpPr>
        <xdr:cNvPr id="71" name="楕円 70"/>
        <xdr:cNvSpPr/>
      </xdr:nvSpPr>
      <xdr:spPr bwMode="auto">
        <a:xfrm>
          <a:off x="5600700" y="347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81306</xdr:rowOff>
    </xdr:from>
    <xdr:ext cx="762000" cy="259045"/>
    <xdr:sp macro="" textlink="">
      <xdr:nvSpPr>
        <xdr:cNvPr id="72" name="人口1人当たり決算額の推移該当値テキスト130"/>
        <xdr:cNvSpPr txBox="1"/>
      </xdr:nvSpPr>
      <xdr:spPr>
        <a:xfrm>
          <a:off x="5740400" y="338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12088</xdr:rowOff>
    </xdr:from>
    <xdr:to>
      <xdr:col>26</xdr:col>
      <xdr:colOff>101600</xdr:colOff>
      <xdr:row>20</xdr:row>
      <xdr:rowOff>113688</xdr:rowOff>
    </xdr:to>
    <xdr:sp macro="" textlink="">
      <xdr:nvSpPr>
        <xdr:cNvPr id="73" name="楕円 72"/>
        <xdr:cNvSpPr/>
      </xdr:nvSpPr>
      <xdr:spPr bwMode="auto">
        <a:xfrm>
          <a:off x="4953000" y="348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98465</xdr:rowOff>
    </xdr:from>
    <xdr:ext cx="736600" cy="259045"/>
    <xdr:sp macro="" textlink="">
      <xdr:nvSpPr>
        <xdr:cNvPr id="74" name="テキスト ボックス 73"/>
        <xdr:cNvSpPr txBox="1"/>
      </xdr:nvSpPr>
      <xdr:spPr>
        <a:xfrm>
          <a:off x="4622800" y="357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149820</xdr:rowOff>
    </xdr:from>
    <xdr:to>
      <xdr:col>22</xdr:col>
      <xdr:colOff>165100</xdr:colOff>
      <xdr:row>20</xdr:row>
      <xdr:rowOff>79970</xdr:rowOff>
    </xdr:to>
    <xdr:sp macro="" textlink="">
      <xdr:nvSpPr>
        <xdr:cNvPr id="75" name="楕円 74"/>
        <xdr:cNvSpPr/>
      </xdr:nvSpPr>
      <xdr:spPr bwMode="auto">
        <a:xfrm>
          <a:off x="4254500" y="345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64747</xdr:rowOff>
    </xdr:from>
    <xdr:ext cx="762000" cy="259045"/>
    <xdr:sp macro="" textlink="">
      <xdr:nvSpPr>
        <xdr:cNvPr id="76" name="テキスト ボックス 75"/>
        <xdr:cNvSpPr txBox="1"/>
      </xdr:nvSpPr>
      <xdr:spPr>
        <a:xfrm>
          <a:off x="3924300" y="35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125017</xdr:rowOff>
    </xdr:from>
    <xdr:to>
      <xdr:col>19</xdr:col>
      <xdr:colOff>38100</xdr:colOff>
      <xdr:row>20</xdr:row>
      <xdr:rowOff>55167</xdr:rowOff>
    </xdr:to>
    <xdr:sp macro="" textlink="">
      <xdr:nvSpPr>
        <xdr:cNvPr id="77" name="楕円 76"/>
        <xdr:cNvSpPr/>
      </xdr:nvSpPr>
      <xdr:spPr bwMode="auto">
        <a:xfrm>
          <a:off x="3556000" y="343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39944</xdr:rowOff>
    </xdr:from>
    <xdr:ext cx="762000" cy="259045"/>
    <xdr:sp macro="" textlink="">
      <xdr:nvSpPr>
        <xdr:cNvPr id="78" name="テキスト ボックス 77"/>
        <xdr:cNvSpPr txBox="1"/>
      </xdr:nvSpPr>
      <xdr:spPr>
        <a:xfrm>
          <a:off x="3225800" y="351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129132</xdr:rowOff>
    </xdr:from>
    <xdr:to>
      <xdr:col>15</xdr:col>
      <xdr:colOff>101600</xdr:colOff>
      <xdr:row>20</xdr:row>
      <xdr:rowOff>59282</xdr:rowOff>
    </xdr:to>
    <xdr:sp macro="" textlink="">
      <xdr:nvSpPr>
        <xdr:cNvPr id="79" name="楕円 78"/>
        <xdr:cNvSpPr/>
      </xdr:nvSpPr>
      <xdr:spPr bwMode="auto">
        <a:xfrm>
          <a:off x="2857500" y="343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44059</xdr:rowOff>
    </xdr:from>
    <xdr:ext cx="762000" cy="259045"/>
    <xdr:sp macro="" textlink="">
      <xdr:nvSpPr>
        <xdr:cNvPr id="80" name="テキスト ボックス 79"/>
        <xdr:cNvSpPr txBox="1"/>
      </xdr:nvSpPr>
      <xdr:spPr>
        <a:xfrm>
          <a:off x="2527300" y="352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314337</xdr:rowOff>
    </xdr:from>
    <xdr:to>
      <xdr:col>29</xdr:col>
      <xdr:colOff>127000</xdr:colOff>
      <xdr:row>36</xdr:row>
      <xdr:rowOff>12224</xdr:rowOff>
    </xdr:to>
    <xdr:cxnSp macro="">
      <xdr:nvCxnSpPr>
        <xdr:cNvPr id="113" name="直線コネクタ 112"/>
        <xdr:cNvCxnSpPr/>
      </xdr:nvCxnSpPr>
      <xdr:spPr bwMode="auto">
        <a:xfrm>
          <a:off x="5003800" y="6924687"/>
          <a:ext cx="647700" cy="4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314337</xdr:rowOff>
    </xdr:from>
    <xdr:to>
      <xdr:col>26</xdr:col>
      <xdr:colOff>50800</xdr:colOff>
      <xdr:row>35</xdr:row>
      <xdr:rowOff>334626</xdr:rowOff>
    </xdr:to>
    <xdr:cxnSp macro="">
      <xdr:nvCxnSpPr>
        <xdr:cNvPr id="116" name="直線コネクタ 115"/>
        <xdr:cNvCxnSpPr/>
      </xdr:nvCxnSpPr>
      <xdr:spPr bwMode="auto">
        <a:xfrm flipV="1">
          <a:off x="4305300" y="6924687"/>
          <a:ext cx="698500" cy="2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334626</xdr:rowOff>
    </xdr:from>
    <xdr:to>
      <xdr:col>22</xdr:col>
      <xdr:colOff>114300</xdr:colOff>
      <xdr:row>35</xdr:row>
      <xdr:rowOff>336626</xdr:rowOff>
    </xdr:to>
    <xdr:cxnSp macro="">
      <xdr:nvCxnSpPr>
        <xdr:cNvPr id="119" name="直線コネクタ 118"/>
        <xdr:cNvCxnSpPr/>
      </xdr:nvCxnSpPr>
      <xdr:spPr bwMode="auto">
        <a:xfrm flipV="1">
          <a:off x="3606800" y="6944976"/>
          <a:ext cx="698500" cy="2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126187</xdr:rowOff>
    </xdr:from>
    <xdr:to>
      <xdr:col>22</xdr:col>
      <xdr:colOff>165100</xdr:colOff>
      <xdr:row>35</xdr:row>
      <xdr:rowOff>227787</xdr:rowOff>
    </xdr:to>
    <xdr:sp macro="" textlink="">
      <xdr:nvSpPr>
        <xdr:cNvPr id="120" name="フローチャート: 判断 119"/>
        <xdr:cNvSpPr/>
      </xdr:nvSpPr>
      <xdr:spPr bwMode="auto">
        <a:xfrm>
          <a:off x="4254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237964</xdr:rowOff>
    </xdr:from>
    <xdr:ext cx="762000" cy="259045"/>
    <xdr:sp macro="" textlink="">
      <xdr:nvSpPr>
        <xdr:cNvPr id="121" name="テキスト ボックス 120"/>
        <xdr:cNvSpPr txBox="1"/>
      </xdr:nvSpPr>
      <xdr:spPr>
        <a:xfrm>
          <a:off x="3924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51981</xdr:rowOff>
    </xdr:from>
    <xdr:to>
      <xdr:col>18</xdr:col>
      <xdr:colOff>177800</xdr:colOff>
      <xdr:row>35</xdr:row>
      <xdr:rowOff>336626</xdr:rowOff>
    </xdr:to>
    <xdr:cxnSp macro="">
      <xdr:nvCxnSpPr>
        <xdr:cNvPr id="122" name="直線コネクタ 121"/>
        <xdr:cNvCxnSpPr/>
      </xdr:nvCxnSpPr>
      <xdr:spPr bwMode="auto">
        <a:xfrm>
          <a:off x="2908300" y="6662331"/>
          <a:ext cx="698500" cy="28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304324</xdr:rowOff>
    </xdr:from>
    <xdr:to>
      <xdr:col>29</xdr:col>
      <xdr:colOff>177800</xdr:colOff>
      <xdr:row>36</xdr:row>
      <xdr:rowOff>63024</xdr:rowOff>
    </xdr:to>
    <xdr:sp macro="" textlink="">
      <xdr:nvSpPr>
        <xdr:cNvPr id="132" name="楕円 131"/>
        <xdr:cNvSpPr/>
      </xdr:nvSpPr>
      <xdr:spPr bwMode="auto">
        <a:xfrm>
          <a:off x="5600700" y="691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276401</xdr:rowOff>
    </xdr:from>
    <xdr:ext cx="762000" cy="259045"/>
    <xdr:sp macro="" textlink="">
      <xdr:nvSpPr>
        <xdr:cNvPr id="133" name="人口1人当たり決算額の推移該当値テキスト445"/>
        <xdr:cNvSpPr txBox="1"/>
      </xdr:nvSpPr>
      <xdr:spPr>
        <a:xfrm>
          <a:off x="5740400" y="688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263537</xdr:rowOff>
    </xdr:from>
    <xdr:to>
      <xdr:col>26</xdr:col>
      <xdr:colOff>101600</xdr:colOff>
      <xdr:row>36</xdr:row>
      <xdr:rowOff>22237</xdr:rowOff>
    </xdr:to>
    <xdr:sp macro="" textlink="">
      <xdr:nvSpPr>
        <xdr:cNvPr id="134" name="楕円 133"/>
        <xdr:cNvSpPr/>
      </xdr:nvSpPr>
      <xdr:spPr bwMode="auto">
        <a:xfrm>
          <a:off x="4953000" y="687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7014</xdr:rowOff>
    </xdr:from>
    <xdr:ext cx="736600" cy="259045"/>
    <xdr:sp macro="" textlink="">
      <xdr:nvSpPr>
        <xdr:cNvPr id="135" name="テキスト ボックス 134"/>
        <xdr:cNvSpPr txBox="1"/>
      </xdr:nvSpPr>
      <xdr:spPr>
        <a:xfrm>
          <a:off x="4622800" y="6960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283826</xdr:rowOff>
    </xdr:from>
    <xdr:to>
      <xdr:col>22</xdr:col>
      <xdr:colOff>165100</xdr:colOff>
      <xdr:row>36</xdr:row>
      <xdr:rowOff>42526</xdr:rowOff>
    </xdr:to>
    <xdr:sp macro="" textlink="">
      <xdr:nvSpPr>
        <xdr:cNvPr id="136" name="楕円 135"/>
        <xdr:cNvSpPr/>
      </xdr:nvSpPr>
      <xdr:spPr bwMode="auto">
        <a:xfrm>
          <a:off x="4254500" y="689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27303</xdr:rowOff>
    </xdr:from>
    <xdr:ext cx="762000" cy="259045"/>
    <xdr:sp macro="" textlink="">
      <xdr:nvSpPr>
        <xdr:cNvPr id="137" name="テキスト ボックス 136"/>
        <xdr:cNvSpPr txBox="1"/>
      </xdr:nvSpPr>
      <xdr:spPr>
        <a:xfrm>
          <a:off x="3924300" y="698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285826</xdr:rowOff>
    </xdr:from>
    <xdr:to>
      <xdr:col>19</xdr:col>
      <xdr:colOff>38100</xdr:colOff>
      <xdr:row>36</xdr:row>
      <xdr:rowOff>44526</xdr:rowOff>
    </xdr:to>
    <xdr:sp macro="" textlink="">
      <xdr:nvSpPr>
        <xdr:cNvPr id="138" name="楕円 137"/>
        <xdr:cNvSpPr/>
      </xdr:nvSpPr>
      <xdr:spPr bwMode="auto">
        <a:xfrm>
          <a:off x="3556000" y="689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29303</xdr:rowOff>
    </xdr:from>
    <xdr:ext cx="762000" cy="259045"/>
    <xdr:sp macro="" textlink="">
      <xdr:nvSpPr>
        <xdr:cNvPr id="139" name="テキスト ボックス 138"/>
        <xdr:cNvSpPr txBox="1"/>
      </xdr:nvSpPr>
      <xdr:spPr>
        <a:xfrm>
          <a:off x="3225800" y="698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xdr:rowOff>
    </xdr:from>
    <xdr:to>
      <xdr:col>15</xdr:col>
      <xdr:colOff>101600</xdr:colOff>
      <xdr:row>35</xdr:row>
      <xdr:rowOff>102781</xdr:rowOff>
    </xdr:to>
    <xdr:sp macro="" textlink="">
      <xdr:nvSpPr>
        <xdr:cNvPr id="140" name="楕円 139"/>
        <xdr:cNvSpPr/>
      </xdr:nvSpPr>
      <xdr:spPr bwMode="auto">
        <a:xfrm>
          <a:off x="2857500" y="66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112958</xdr:rowOff>
    </xdr:from>
    <xdr:ext cx="762000" cy="259045"/>
    <xdr:sp macro="" textlink="">
      <xdr:nvSpPr>
        <xdr:cNvPr id="141" name="テキスト ボックス 140"/>
        <xdr:cNvSpPr txBox="1"/>
      </xdr:nvSpPr>
      <xdr:spPr>
        <a:xfrm>
          <a:off x="2527300" y="638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
15,354
22.84
7,204,149
6,687,173
425,844
3,771,742
4,926,396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83096</xdr:rowOff>
    </xdr:from>
    <xdr:to>
      <xdr:col>24</xdr:col>
      <xdr:colOff>63500</xdr:colOff>
      <xdr:row>37</xdr:row>
      <xdr:rowOff>84925</xdr:rowOff>
    </xdr:to>
    <xdr:cxnSp macro="">
      <xdr:nvCxnSpPr>
        <xdr:cNvPr id="61" name="直線コネクタ 60"/>
        <xdr:cNvCxnSpPr/>
      </xdr:nvCxnSpPr>
      <xdr:spPr>
        <a:xfrm flipV="1">
          <a:off x="3797300" y="64267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39459</xdr:rowOff>
    </xdr:from>
    <xdr:to>
      <xdr:col>19</xdr:col>
      <xdr:colOff>177800</xdr:colOff>
      <xdr:row>37</xdr:row>
      <xdr:rowOff>84925</xdr:rowOff>
    </xdr:to>
    <xdr:cxnSp macro="">
      <xdr:nvCxnSpPr>
        <xdr:cNvPr id="64" name="直線コネクタ 63"/>
        <xdr:cNvCxnSpPr/>
      </xdr:nvCxnSpPr>
      <xdr:spPr>
        <a:xfrm>
          <a:off x="2908300" y="6383109"/>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37795</xdr:rowOff>
    </xdr:from>
    <xdr:to>
      <xdr:col>15</xdr:col>
      <xdr:colOff>50800</xdr:colOff>
      <xdr:row>37</xdr:row>
      <xdr:rowOff>39459</xdr:rowOff>
    </xdr:to>
    <xdr:cxnSp macro="">
      <xdr:nvCxnSpPr>
        <xdr:cNvPr id="67" name="直線コネクタ 66"/>
        <xdr:cNvCxnSpPr/>
      </xdr:nvCxnSpPr>
      <xdr:spPr>
        <a:xfrm>
          <a:off x="2019300" y="6381445"/>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79286</xdr:rowOff>
    </xdr:from>
    <xdr:to>
      <xdr:col>15</xdr:col>
      <xdr:colOff>101600</xdr:colOff>
      <xdr:row>36</xdr:row>
      <xdr:rowOff>9436</xdr:rowOff>
    </xdr:to>
    <xdr:sp macro="" textlink="">
      <xdr:nvSpPr>
        <xdr:cNvPr id="68" name="フローチャート: 判断 67"/>
        <xdr:cNvSpPr/>
      </xdr:nvSpPr>
      <xdr:spPr>
        <a:xfrm>
          <a:off x="2857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25963</xdr:rowOff>
    </xdr:from>
    <xdr:ext cx="534377" cy="259045"/>
    <xdr:sp macro="" textlink="">
      <xdr:nvSpPr>
        <xdr:cNvPr id="69" name="テキスト ボックス 68"/>
        <xdr:cNvSpPr txBox="1"/>
      </xdr:nvSpPr>
      <xdr:spPr>
        <a:xfrm>
          <a:off x="2641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37363</xdr:rowOff>
    </xdr:from>
    <xdr:to>
      <xdr:col>10</xdr:col>
      <xdr:colOff>114300</xdr:colOff>
      <xdr:row>37</xdr:row>
      <xdr:rowOff>37795</xdr:rowOff>
    </xdr:to>
    <xdr:cxnSp macro="">
      <xdr:nvCxnSpPr>
        <xdr:cNvPr id="70" name="直線コネクタ 69"/>
        <xdr:cNvCxnSpPr/>
      </xdr:nvCxnSpPr>
      <xdr:spPr>
        <a:xfrm>
          <a:off x="1130300" y="6381013"/>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32296</xdr:rowOff>
    </xdr:from>
    <xdr:to>
      <xdr:col>24</xdr:col>
      <xdr:colOff>114300</xdr:colOff>
      <xdr:row>37</xdr:row>
      <xdr:rowOff>133896</xdr:rowOff>
    </xdr:to>
    <xdr:sp macro="" textlink="">
      <xdr:nvSpPr>
        <xdr:cNvPr id="80" name="楕円 79"/>
        <xdr:cNvSpPr/>
      </xdr:nvSpPr>
      <xdr:spPr>
        <a:xfrm>
          <a:off x="4584700" y="63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10723</xdr:rowOff>
    </xdr:from>
    <xdr:ext cx="534377" cy="259045"/>
    <xdr:sp macro="" textlink="">
      <xdr:nvSpPr>
        <xdr:cNvPr id="81" name="人件費該当値テキスト"/>
        <xdr:cNvSpPr txBox="1"/>
      </xdr:nvSpPr>
      <xdr:spPr>
        <a:xfrm>
          <a:off x="4686300" y="63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34125</xdr:rowOff>
    </xdr:from>
    <xdr:to>
      <xdr:col>20</xdr:col>
      <xdr:colOff>38100</xdr:colOff>
      <xdr:row>37</xdr:row>
      <xdr:rowOff>135725</xdr:rowOff>
    </xdr:to>
    <xdr:sp macro="" textlink="">
      <xdr:nvSpPr>
        <xdr:cNvPr id="82" name="楕円 81"/>
        <xdr:cNvSpPr/>
      </xdr:nvSpPr>
      <xdr:spPr>
        <a:xfrm>
          <a:off x="3746500" y="63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126852</xdr:rowOff>
    </xdr:from>
    <xdr:ext cx="534377" cy="259045"/>
    <xdr:sp macro="" textlink="">
      <xdr:nvSpPr>
        <xdr:cNvPr id="83" name="テキスト ボックス 82"/>
        <xdr:cNvSpPr txBox="1"/>
      </xdr:nvSpPr>
      <xdr:spPr>
        <a:xfrm>
          <a:off x="3530111" y="64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160109</xdr:rowOff>
    </xdr:from>
    <xdr:to>
      <xdr:col>15</xdr:col>
      <xdr:colOff>101600</xdr:colOff>
      <xdr:row>37</xdr:row>
      <xdr:rowOff>90259</xdr:rowOff>
    </xdr:to>
    <xdr:sp macro="" textlink="">
      <xdr:nvSpPr>
        <xdr:cNvPr id="84" name="楕円 83"/>
        <xdr:cNvSpPr/>
      </xdr:nvSpPr>
      <xdr:spPr>
        <a:xfrm>
          <a:off x="2857500" y="63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81386</xdr:rowOff>
    </xdr:from>
    <xdr:ext cx="534377" cy="259045"/>
    <xdr:sp macro="" textlink="">
      <xdr:nvSpPr>
        <xdr:cNvPr id="85" name="テキスト ボックス 84"/>
        <xdr:cNvSpPr txBox="1"/>
      </xdr:nvSpPr>
      <xdr:spPr>
        <a:xfrm>
          <a:off x="2641111" y="6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158445</xdr:rowOff>
    </xdr:from>
    <xdr:to>
      <xdr:col>10</xdr:col>
      <xdr:colOff>165100</xdr:colOff>
      <xdr:row>37</xdr:row>
      <xdr:rowOff>88595</xdr:rowOff>
    </xdr:to>
    <xdr:sp macro="" textlink="">
      <xdr:nvSpPr>
        <xdr:cNvPr id="86" name="楕円 85"/>
        <xdr:cNvSpPr/>
      </xdr:nvSpPr>
      <xdr:spPr>
        <a:xfrm>
          <a:off x="1968500" y="63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79722</xdr:rowOff>
    </xdr:from>
    <xdr:ext cx="534377" cy="259045"/>
    <xdr:sp macro="" textlink="">
      <xdr:nvSpPr>
        <xdr:cNvPr id="87" name="テキスト ボックス 86"/>
        <xdr:cNvSpPr txBox="1"/>
      </xdr:nvSpPr>
      <xdr:spPr>
        <a:xfrm>
          <a:off x="1752111" y="64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158013</xdr:rowOff>
    </xdr:from>
    <xdr:to>
      <xdr:col>6</xdr:col>
      <xdr:colOff>38100</xdr:colOff>
      <xdr:row>37</xdr:row>
      <xdr:rowOff>88163</xdr:rowOff>
    </xdr:to>
    <xdr:sp macro="" textlink="">
      <xdr:nvSpPr>
        <xdr:cNvPr id="88" name="楕円 87"/>
        <xdr:cNvSpPr/>
      </xdr:nvSpPr>
      <xdr:spPr>
        <a:xfrm>
          <a:off x="1079500" y="63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79290</xdr:rowOff>
    </xdr:from>
    <xdr:ext cx="534377" cy="259045"/>
    <xdr:sp macro="" textlink="">
      <xdr:nvSpPr>
        <xdr:cNvPr id="89" name="テキスト ボックス 88"/>
        <xdr:cNvSpPr txBox="1"/>
      </xdr:nvSpPr>
      <xdr:spPr>
        <a:xfrm>
          <a:off x="863111" y="64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167264</xdr:rowOff>
    </xdr:from>
    <xdr:to>
      <xdr:col>24</xdr:col>
      <xdr:colOff>63500</xdr:colOff>
      <xdr:row>57</xdr:row>
      <xdr:rowOff>71042</xdr:rowOff>
    </xdr:to>
    <xdr:cxnSp macro="">
      <xdr:nvCxnSpPr>
        <xdr:cNvPr id="116" name="直線コネクタ 115"/>
        <xdr:cNvCxnSpPr/>
      </xdr:nvCxnSpPr>
      <xdr:spPr>
        <a:xfrm flipV="1">
          <a:off x="3797300" y="9768464"/>
          <a:ext cx="8382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71042</xdr:rowOff>
    </xdr:from>
    <xdr:to>
      <xdr:col>19</xdr:col>
      <xdr:colOff>177800</xdr:colOff>
      <xdr:row>57</xdr:row>
      <xdr:rowOff>86793</xdr:rowOff>
    </xdr:to>
    <xdr:cxnSp macro="">
      <xdr:nvCxnSpPr>
        <xdr:cNvPr id="119" name="直線コネクタ 118"/>
        <xdr:cNvCxnSpPr/>
      </xdr:nvCxnSpPr>
      <xdr:spPr>
        <a:xfrm flipV="1">
          <a:off x="2908300" y="9843692"/>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86793</xdr:rowOff>
    </xdr:from>
    <xdr:to>
      <xdr:col>15</xdr:col>
      <xdr:colOff>50800</xdr:colOff>
      <xdr:row>57</xdr:row>
      <xdr:rowOff>112716</xdr:rowOff>
    </xdr:to>
    <xdr:cxnSp macro="">
      <xdr:nvCxnSpPr>
        <xdr:cNvPr id="122" name="直線コネクタ 121"/>
        <xdr:cNvCxnSpPr/>
      </xdr:nvCxnSpPr>
      <xdr:spPr>
        <a:xfrm flipV="1">
          <a:off x="2019300" y="9859443"/>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3" name="フローチャート: 判断 122"/>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34201</xdr:rowOff>
    </xdr:from>
    <xdr:ext cx="534377" cy="259045"/>
    <xdr:sp macro="" textlink="">
      <xdr:nvSpPr>
        <xdr:cNvPr id="124" name="テキスト ボックス 123"/>
        <xdr:cNvSpPr txBox="1"/>
      </xdr:nvSpPr>
      <xdr:spPr>
        <a:xfrm>
          <a:off x="2641111" y="94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112716</xdr:rowOff>
    </xdr:from>
    <xdr:to>
      <xdr:col>10</xdr:col>
      <xdr:colOff>114300</xdr:colOff>
      <xdr:row>57</xdr:row>
      <xdr:rowOff>128348</xdr:rowOff>
    </xdr:to>
    <xdr:cxnSp macro="">
      <xdr:nvCxnSpPr>
        <xdr:cNvPr id="125" name="直線コネクタ 124"/>
        <xdr:cNvCxnSpPr/>
      </xdr:nvCxnSpPr>
      <xdr:spPr>
        <a:xfrm flipV="1">
          <a:off x="1130300" y="9885366"/>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116464</xdr:rowOff>
    </xdr:from>
    <xdr:to>
      <xdr:col>24</xdr:col>
      <xdr:colOff>114300</xdr:colOff>
      <xdr:row>57</xdr:row>
      <xdr:rowOff>46614</xdr:rowOff>
    </xdr:to>
    <xdr:sp macro="" textlink="">
      <xdr:nvSpPr>
        <xdr:cNvPr id="135" name="楕円 134"/>
        <xdr:cNvSpPr/>
      </xdr:nvSpPr>
      <xdr:spPr>
        <a:xfrm>
          <a:off x="4584700" y="97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66142</xdr:rowOff>
    </xdr:from>
    <xdr:ext cx="534377" cy="259045"/>
    <xdr:sp macro="" textlink="">
      <xdr:nvSpPr>
        <xdr:cNvPr id="136" name="物件費該当値テキスト"/>
        <xdr:cNvSpPr txBox="1"/>
      </xdr:nvSpPr>
      <xdr:spPr>
        <a:xfrm>
          <a:off x="4686300" y="966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20242</xdr:rowOff>
    </xdr:from>
    <xdr:to>
      <xdr:col>20</xdr:col>
      <xdr:colOff>38100</xdr:colOff>
      <xdr:row>57</xdr:row>
      <xdr:rowOff>121842</xdr:rowOff>
    </xdr:to>
    <xdr:sp macro="" textlink="">
      <xdr:nvSpPr>
        <xdr:cNvPr id="137" name="楕円 136"/>
        <xdr:cNvSpPr/>
      </xdr:nvSpPr>
      <xdr:spPr>
        <a:xfrm>
          <a:off x="3746500" y="97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112969</xdr:rowOff>
    </xdr:from>
    <xdr:ext cx="534377" cy="259045"/>
    <xdr:sp macro="" textlink="">
      <xdr:nvSpPr>
        <xdr:cNvPr id="138" name="テキスト ボックス 137"/>
        <xdr:cNvSpPr txBox="1"/>
      </xdr:nvSpPr>
      <xdr:spPr>
        <a:xfrm>
          <a:off x="3530111" y="98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35993</xdr:rowOff>
    </xdr:from>
    <xdr:to>
      <xdr:col>15</xdr:col>
      <xdr:colOff>101600</xdr:colOff>
      <xdr:row>57</xdr:row>
      <xdr:rowOff>137593</xdr:rowOff>
    </xdr:to>
    <xdr:sp macro="" textlink="">
      <xdr:nvSpPr>
        <xdr:cNvPr id="139" name="楕円 138"/>
        <xdr:cNvSpPr/>
      </xdr:nvSpPr>
      <xdr:spPr>
        <a:xfrm>
          <a:off x="2857500" y="98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128720</xdr:rowOff>
    </xdr:from>
    <xdr:ext cx="534377" cy="259045"/>
    <xdr:sp macro="" textlink="">
      <xdr:nvSpPr>
        <xdr:cNvPr id="140" name="テキスト ボックス 139"/>
        <xdr:cNvSpPr txBox="1"/>
      </xdr:nvSpPr>
      <xdr:spPr>
        <a:xfrm>
          <a:off x="2641111" y="99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61916</xdr:rowOff>
    </xdr:from>
    <xdr:to>
      <xdr:col>10</xdr:col>
      <xdr:colOff>165100</xdr:colOff>
      <xdr:row>57</xdr:row>
      <xdr:rowOff>163516</xdr:rowOff>
    </xdr:to>
    <xdr:sp macro="" textlink="">
      <xdr:nvSpPr>
        <xdr:cNvPr id="141" name="楕円 140"/>
        <xdr:cNvSpPr/>
      </xdr:nvSpPr>
      <xdr:spPr>
        <a:xfrm>
          <a:off x="1968500" y="98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154643</xdr:rowOff>
    </xdr:from>
    <xdr:ext cx="534377" cy="259045"/>
    <xdr:sp macro="" textlink="">
      <xdr:nvSpPr>
        <xdr:cNvPr id="142" name="テキスト ボックス 141"/>
        <xdr:cNvSpPr txBox="1"/>
      </xdr:nvSpPr>
      <xdr:spPr>
        <a:xfrm>
          <a:off x="1752111" y="99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77548</xdr:rowOff>
    </xdr:from>
    <xdr:to>
      <xdr:col>6</xdr:col>
      <xdr:colOff>38100</xdr:colOff>
      <xdr:row>58</xdr:row>
      <xdr:rowOff>7698</xdr:rowOff>
    </xdr:to>
    <xdr:sp macro="" textlink="">
      <xdr:nvSpPr>
        <xdr:cNvPr id="143" name="楕円 142"/>
        <xdr:cNvSpPr/>
      </xdr:nvSpPr>
      <xdr:spPr>
        <a:xfrm>
          <a:off x="1079500" y="98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170275</xdr:rowOff>
    </xdr:from>
    <xdr:ext cx="534377" cy="259045"/>
    <xdr:sp macro="" textlink="">
      <xdr:nvSpPr>
        <xdr:cNvPr id="144" name="テキスト ボックス 143"/>
        <xdr:cNvSpPr txBox="1"/>
      </xdr:nvSpPr>
      <xdr:spPr>
        <a:xfrm>
          <a:off x="863111" y="99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16408</xdr:rowOff>
    </xdr:from>
    <xdr:to>
      <xdr:col>24</xdr:col>
      <xdr:colOff>63500</xdr:colOff>
      <xdr:row>79</xdr:row>
      <xdr:rowOff>26048</xdr:rowOff>
    </xdr:to>
    <xdr:cxnSp macro="">
      <xdr:nvCxnSpPr>
        <xdr:cNvPr id="173" name="直線コネクタ 172"/>
        <xdr:cNvCxnSpPr/>
      </xdr:nvCxnSpPr>
      <xdr:spPr>
        <a:xfrm>
          <a:off x="3797300" y="13560958"/>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16408</xdr:rowOff>
    </xdr:from>
    <xdr:to>
      <xdr:col>19</xdr:col>
      <xdr:colOff>177800</xdr:colOff>
      <xdr:row>79</xdr:row>
      <xdr:rowOff>22771</xdr:rowOff>
    </xdr:to>
    <xdr:cxnSp macro="">
      <xdr:nvCxnSpPr>
        <xdr:cNvPr id="176" name="直線コネクタ 175"/>
        <xdr:cNvCxnSpPr/>
      </xdr:nvCxnSpPr>
      <xdr:spPr>
        <a:xfrm flipV="1">
          <a:off x="2908300" y="13560958"/>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22771</xdr:rowOff>
    </xdr:from>
    <xdr:to>
      <xdr:col>15</xdr:col>
      <xdr:colOff>50800</xdr:colOff>
      <xdr:row>79</xdr:row>
      <xdr:rowOff>24485</xdr:rowOff>
    </xdr:to>
    <xdr:cxnSp macro="">
      <xdr:nvCxnSpPr>
        <xdr:cNvPr id="179" name="直線コネクタ 178"/>
        <xdr:cNvCxnSpPr/>
      </xdr:nvCxnSpPr>
      <xdr:spPr>
        <a:xfrm flipV="1">
          <a:off x="2019300" y="1356732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0" name="フローチャート: 判断 179"/>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1" name="テキスト ボックス 180"/>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24485</xdr:rowOff>
    </xdr:from>
    <xdr:to>
      <xdr:col>10</xdr:col>
      <xdr:colOff>114300</xdr:colOff>
      <xdr:row>79</xdr:row>
      <xdr:rowOff>25209</xdr:rowOff>
    </xdr:to>
    <xdr:cxnSp macro="">
      <xdr:nvCxnSpPr>
        <xdr:cNvPr id="182" name="直線コネクタ 181"/>
        <xdr:cNvCxnSpPr/>
      </xdr:nvCxnSpPr>
      <xdr:spPr>
        <a:xfrm flipV="1">
          <a:off x="1130300" y="1356903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146698</xdr:rowOff>
    </xdr:from>
    <xdr:to>
      <xdr:col>24</xdr:col>
      <xdr:colOff>114300</xdr:colOff>
      <xdr:row>79</xdr:row>
      <xdr:rowOff>76848</xdr:rowOff>
    </xdr:to>
    <xdr:sp macro="" textlink="">
      <xdr:nvSpPr>
        <xdr:cNvPr id="192" name="楕円 191"/>
        <xdr:cNvSpPr/>
      </xdr:nvSpPr>
      <xdr:spPr>
        <a:xfrm>
          <a:off x="4584700" y="13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61625</xdr:rowOff>
    </xdr:from>
    <xdr:ext cx="378565" cy="259045"/>
    <xdr:sp macro="" textlink="">
      <xdr:nvSpPr>
        <xdr:cNvPr id="193" name="維持補修費該当値テキスト"/>
        <xdr:cNvSpPr txBox="1"/>
      </xdr:nvSpPr>
      <xdr:spPr>
        <a:xfrm>
          <a:off x="4686300" y="1343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137058</xdr:rowOff>
    </xdr:from>
    <xdr:to>
      <xdr:col>20</xdr:col>
      <xdr:colOff>38100</xdr:colOff>
      <xdr:row>79</xdr:row>
      <xdr:rowOff>67208</xdr:rowOff>
    </xdr:to>
    <xdr:sp macro="" textlink="">
      <xdr:nvSpPr>
        <xdr:cNvPr id="194" name="楕円 193"/>
        <xdr:cNvSpPr/>
      </xdr:nvSpPr>
      <xdr:spPr>
        <a:xfrm>
          <a:off x="3746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58335</xdr:rowOff>
    </xdr:from>
    <xdr:ext cx="378565" cy="259045"/>
    <xdr:sp macro="" textlink="">
      <xdr:nvSpPr>
        <xdr:cNvPr id="195" name="テキスト ボックス 194"/>
        <xdr:cNvSpPr txBox="1"/>
      </xdr:nvSpPr>
      <xdr:spPr>
        <a:xfrm>
          <a:off x="3608017" y="1360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143421</xdr:rowOff>
    </xdr:from>
    <xdr:to>
      <xdr:col>15</xdr:col>
      <xdr:colOff>101600</xdr:colOff>
      <xdr:row>79</xdr:row>
      <xdr:rowOff>73571</xdr:rowOff>
    </xdr:to>
    <xdr:sp macro="" textlink="">
      <xdr:nvSpPr>
        <xdr:cNvPr id="196" name="楕円 195"/>
        <xdr:cNvSpPr/>
      </xdr:nvSpPr>
      <xdr:spPr>
        <a:xfrm>
          <a:off x="2857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64698</xdr:rowOff>
    </xdr:from>
    <xdr:ext cx="378565" cy="259045"/>
    <xdr:sp macro="" textlink="">
      <xdr:nvSpPr>
        <xdr:cNvPr id="197" name="テキスト ボックス 196"/>
        <xdr:cNvSpPr txBox="1"/>
      </xdr:nvSpPr>
      <xdr:spPr>
        <a:xfrm>
          <a:off x="2719017" y="1360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145135</xdr:rowOff>
    </xdr:from>
    <xdr:to>
      <xdr:col>10</xdr:col>
      <xdr:colOff>165100</xdr:colOff>
      <xdr:row>79</xdr:row>
      <xdr:rowOff>75285</xdr:rowOff>
    </xdr:to>
    <xdr:sp macro="" textlink="">
      <xdr:nvSpPr>
        <xdr:cNvPr id="198" name="楕円 197"/>
        <xdr:cNvSpPr/>
      </xdr:nvSpPr>
      <xdr:spPr>
        <a:xfrm>
          <a:off x="1968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66412</xdr:rowOff>
    </xdr:from>
    <xdr:ext cx="378565" cy="259045"/>
    <xdr:sp macro="" textlink="">
      <xdr:nvSpPr>
        <xdr:cNvPr id="199" name="テキスト ボックス 198"/>
        <xdr:cNvSpPr txBox="1"/>
      </xdr:nvSpPr>
      <xdr:spPr>
        <a:xfrm>
          <a:off x="1830017" y="13610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145859</xdr:rowOff>
    </xdr:from>
    <xdr:to>
      <xdr:col>6</xdr:col>
      <xdr:colOff>38100</xdr:colOff>
      <xdr:row>79</xdr:row>
      <xdr:rowOff>76009</xdr:rowOff>
    </xdr:to>
    <xdr:sp macro="" textlink="">
      <xdr:nvSpPr>
        <xdr:cNvPr id="200" name="楕円 199"/>
        <xdr:cNvSpPr/>
      </xdr:nvSpPr>
      <xdr:spPr>
        <a:xfrm>
          <a:off x="1079500" y="135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67136</xdr:rowOff>
    </xdr:from>
    <xdr:ext cx="378565" cy="259045"/>
    <xdr:sp macro="" textlink="">
      <xdr:nvSpPr>
        <xdr:cNvPr id="201" name="テキスト ボックス 200"/>
        <xdr:cNvSpPr txBox="1"/>
      </xdr:nvSpPr>
      <xdr:spPr>
        <a:xfrm>
          <a:off x="941017" y="1361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72720</xdr:rowOff>
    </xdr:from>
    <xdr:to>
      <xdr:col>24</xdr:col>
      <xdr:colOff>63500</xdr:colOff>
      <xdr:row>92</xdr:row>
      <xdr:rowOff>115027</xdr:rowOff>
    </xdr:to>
    <xdr:cxnSp macro="">
      <xdr:nvCxnSpPr>
        <xdr:cNvPr id="233" name="直線コネクタ 232"/>
        <xdr:cNvCxnSpPr/>
      </xdr:nvCxnSpPr>
      <xdr:spPr>
        <a:xfrm flipV="1">
          <a:off x="3797300" y="15846120"/>
          <a:ext cx="8382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115027</xdr:rowOff>
    </xdr:from>
    <xdr:to>
      <xdr:col>19</xdr:col>
      <xdr:colOff>177800</xdr:colOff>
      <xdr:row>93</xdr:row>
      <xdr:rowOff>55460</xdr:rowOff>
    </xdr:to>
    <xdr:cxnSp macro="">
      <xdr:nvCxnSpPr>
        <xdr:cNvPr id="236" name="直線コネクタ 235"/>
        <xdr:cNvCxnSpPr/>
      </xdr:nvCxnSpPr>
      <xdr:spPr>
        <a:xfrm flipV="1">
          <a:off x="2908300" y="15888427"/>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55460</xdr:rowOff>
    </xdr:from>
    <xdr:to>
      <xdr:col>15</xdr:col>
      <xdr:colOff>50800</xdr:colOff>
      <xdr:row>94</xdr:row>
      <xdr:rowOff>12550</xdr:rowOff>
    </xdr:to>
    <xdr:cxnSp macro="">
      <xdr:nvCxnSpPr>
        <xdr:cNvPr id="239" name="直線コネクタ 238"/>
        <xdr:cNvCxnSpPr/>
      </xdr:nvCxnSpPr>
      <xdr:spPr>
        <a:xfrm flipV="1">
          <a:off x="2019300" y="16000310"/>
          <a:ext cx="889000" cy="12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143585</xdr:rowOff>
    </xdr:from>
    <xdr:to>
      <xdr:col>15</xdr:col>
      <xdr:colOff>101600</xdr:colOff>
      <xdr:row>96</xdr:row>
      <xdr:rowOff>73735</xdr:rowOff>
    </xdr:to>
    <xdr:sp macro="" textlink="">
      <xdr:nvSpPr>
        <xdr:cNvPr id="240" name="フローチャート: 判断 239"/>
        <xdr:cNvSpPr/>
      </xdr:nvSpPr>
      <xdr:spPr>
        <a:xfrm>
          <a:off x="2857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64862</xdr:rowOff>
    </xdr:from>
    <xdr:ext cx="534377" cy="259045"/>
    <xdr:sp macro="" textlink="">
      <xdr:nvSpPr>
        <xdr:cNvPr id="241" name="テキスト ボックス 240"/>
        <xdr:cNvSpPr txBox="1"/>
      </xdr:nvSpPr>
      <xdr:spPr>
        <a:xfrm>
          <a:off x="2641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12550</xdr:rowOff>
    </xdr:from>
    <xdr:to>
      <xdr:col>10</xdr:col>
      <xdr:colOff>114300</xdr:colOff>
      <xdr:row>94</xdr:row>
      <xdr:rowOff>105769</xdr:rowOff>
    </xdr:to>
    <xdr:cxnSp macro="">
      <xdr:nvCxnSpPr>
        <xdr:cNvPr id="242" name="直線コネクタ 241"/>
        <xdr:cNvCxnSpPr/>
      </xdr:nvCxnSpPr>
      <xdr:spPr>
        <a:xfrm flipV="1">
          <a:off x="1130300" y="16128850"/>
          <a:ext cx="889000" cy="9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21920</xdr:rowOff>
    </xdr:from>
    <xdr:to>
      <xdr:col>24</xdr:col>
      <xdr:colOff>114300</xdr:colOff>
      <xdr:row>92</xdr:row>
      <xdr:rowOff>123520</xdr:rowOff>
    </xdr:to>
    <xdr:sp macro="" textlink="">
      <xdr:nvSpPr>
        <xdr:cNvPr id="252" name="楕円 251"/>
        <xdr:cNvSpPr/>
      </xdr:nvSpPr>
      <xdr:spPr>
        <a:xfrm>
          <a:off x="4584700" y="157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44797</xdr:rowOff>
    </xdr:from>
    <xdr:ext cx="534377" cy="259045"/>
    <xdr:sp macro="" textlink="">
      <xdr:nvSpPr>
        <xdr:cNvPr id="253" name="扶助費該当値テキスト"/>
        <xdr:cNvSpPr txBox="1"/>
      </xdr:nvSpPr>
      <xdr:spPr>
        <a:xfrm>
          <a:off x="4686300" y="156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64227</xdr:rowOff>
    </xdr:from>
    <xdr:to>
      <xdr:col>20</xdr:col>
      <xdr:colOff>38100</xdr:colOff>
      <xdr:row>92</xdr:row>
      <xdr:rowOff>165827</xdr:rowOff>
    </xdr:to>
    <xdr:sp macro="" textlink="">
      <xdr:nvSpPr>
        <xdr:cNvPr id="254" name="楕円 253"/>
        <xdr:cNvSpPr/>
      </xdr:nvSpPr>
      <xdr:spPr>
        <a:xfrm>
          <a:off x="3746500" y="158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10904</xdr:rowOff>
    </xdr:from>
    <xdr:ext cx="534377" cy="259045"/>
    <xdr:sp macro="" textlink="">
      <xdr:nvSpPr>
        <xdr:cNvPr id="255" name="テキスト ボックス 254"/>
        <xdr:cNvSpPr txBox="1"/>
      </xdr:nvSpPr>
      <xdr:spPr>
        <a:xfrm>
          <a:off x="3530111" y="156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4660</xdr:rowOff>
    </xdr:from>
    <xdr:to>
      <xdr:col>15</xdr:col>
      <xdr:colOff>101600</xdr:colOff>
      <xdr:row>93</xdr:row>
      <xdr:rowOff>106260</xdr:rowOff>
    </xdr:to>
    <xdr:sp macro="" textlink="">
      <xdr:nvSpPr>
        <xdr:cNvPr id="256" name="楕円 255"/>
        <xdr:cNvSpPr/>
      </xdr:nvSpPr>
      <xdr:spPr>
        <a:xfrm>
          <a:off x="2857500" y="159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122787</xdr:rowOff>
    </xdr:from>
    <xdr:ext cx="534377" cy="259045"/>
    <xdr:sp macro="" textlink="">
      <xdr:nvSpPr>
        <xdr:cNvPr id="257" name="テキスト ボックス 256"/>
        <xdr:cNvSpPr txBox="1"/>
      </xdr:nvSpPr>
      <xdr:spPr>
        <a:xfrm>
          <a:off x="2641111" y="157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133200</xdr:rowOff>
    </xdr:from>
    <xdr:to>
      <xdr:col>10</xdr:col>
      <xdr:colOff>165100</xdr:colOff>
      <xdr:row>94</xdr:row>
      <xdr:rowOff>63350</xdr:rowOff>
    </xdr:to>
    <xdr:sp macro="" textlink="">
      <xdr:nvSpPr>
        <xdr:cNvPr id="258" name="楕円 257"/>
        <xdr:cNvSpPr/>
      </xdr:nvSpPr>
      <xdr:spPr>
        <a:xfrm>
          <a:off x="1968500" y="160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79877</xdr:rowOff>
    </xdr:from>
    <xdr:ext cx="534377" cy="259045"/>
    <xdr:sp macro="" textlink="">
      <xdr:nvSpPr>
        <xdr:cNvPr id="259" name="テキスト ボックス 258"/>
        <xdr:cNvSpPr txBox="1"/>
      </xdr:nvSpPr>
      <xdr:spPr>
        <a:xfrm>
          <a:off x="1752111" y="158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54969</xdr:rowOff>
    </xdr:from>
    <xdr:to>
      <xdr:col>6</xdr:col>
      <xdr:colOff>38100</xdr:colOff>
      <xdr:row>94</xdr:row>
      <xdr:rowOff>156569</xdr:rowOff>
    </xdr:to>
    <xdr:sp macro="" textlink="">
      <xdr:nvSpPr>
        <xdr:cNvPr id="260" name="楕円 259"/>
        <xdr:cNvSpPr/>
      </xdr:nvSpPr>
      <xdr:spPr>
        <a:xfrm>
          <a:off x="1079500" y="161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1646</xdr:rowOff>
    </xdr:from>
    <xdr:ext cx="534377" cy="259045"/>
    <xdr:sp macro="" textlink="">
      <xdr:nvSpPr>
        <xdr:cNvPr id="261" name="テキスト ボックス 260"/>
        <xdr:cNvSpPr txBox="1"/>
      </xdr:nvSpPr>
      <xdr:spPr>
        <a:xfrm>
          <a:off x="863111" y="159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99619</xdr:rowOff>
    </xdr:from>
    <xdr:to>
      <xdr:col>55</xdr:col>
      <xdr:colOff>0</xdr:colOff>
      <xdr:row>36</xdr:row>
      <xdr:rowOff>130208</xdr:rowOff>
    </xdr:to>
    <xdr:cxnSp macro="">
      <xdr:nvCxnSpPr>
        <xdr:cNvPr id="292" name="直線コネクタ 291"/>
        <xdr:cNvCxnSpPr/>
      </xdr:nvCxnSpPr>
      <xdr:spPr>
        <a:xfrm flipV="1">
          <a:off x="9639300" y="6271819"/>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81091</xdr:rowOff>
    </xdr:from>
    <xdr:to>
      <xdr:col>50</xdr:col>
      <xdr:colOff>114300</xdr:colOff>
      <xdr:row>36</xdr:row>
      <xdr:rowOff>130208</xdr:rowOff>
    </xdr:to>
    <xdr:cxnSp macro="">
      <xdr:nvCxnSpPr>
        <xdr:cNvPr id="295" name="直線コネクタ 294"/>
        <xdr:cNvCxnSpPr/>
      </xdr:nvCxnSpPr>
      <xdr:spPr>
        <a:xfrm>
          <a:off x="8750300" y="6253291"/>
          <a:ext cx="8890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81091</xdr:rowOff>
    </xdr:from>
    <xdr:to>
      <xdr:col>45</xdr:col>
      <xdr:colOff>177800</xdr:colOff>
      <xdr:row>36</xdr:row>
      <xdr:rowOff>157161</xdr:rowOff>
    </xdr:to>
    <xdr:cxnSp macro="">
      <xdr:nvCxnSpPr>
        <xdr:cNvPr id="298" name="直線コネクタ 297"/>
        <xdr:cNvCxnSpPr/>
      </xdr:nvCxnSpPr>
      <xdr:spPr>
        <a:xfrm flipV="1">
          <a:off x="7861300" y="6253291"/>
          <a:ext cx="889000" cy="7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117344</xdr:rowOff>
    </xdr:from>
    <xdr:to>
      <xdr:col>46</xdr:col>
      <xdr:colOff>38100</xdr:colOff>
      <xdr:row>35</xdr:row>
      <xdr:rowOff>47494</xdr:rowOff>
    </xdr:to>
    <xdr:sp macro="" textlink="">
      <xdr:nvSpPr>
        <xdr:cNvPr id="299" name="フローチャート: 判断 298"/>
        <xdr:cNvSpPr/>
      </xdr:nvSpPr>
      <xdr:spPr>
        <a:xfrm>
          <a:off x="8699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64021</xdr:rowOff>
    </xdr:from>
    <xdr:ext cx="534377" cy="259045"/>
    <xdr:sp macro="" textlink="">
      <xdr:nvSpPr>
        <xdr:cNvPr id="300" name="テキスト ボックス 299"/>
        <xdr:cNvSpPr txBox="1"/>
      </xdr:nvSpPr>
      <xdr:spPr>
        <a:xfrm>
          <a:off x="8483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157161</xdr:rowOff>
    </xdr:from>
    <xdr:to>
      <xdr:col>41</xdr:col>
      <xdr:colOff>50800</xdr:colOff>
      <xdr:row>36</xdr:row>
      <xdr:rowOff>164378</xdr:rowOff>
    </xdr:to>
    <xdr:cxnSp macro="">
      <xdr:nvCxnSpPr>
        <xdr:cNvPr id="301" name="直線コネクタ 300"/>
        <xdr:cNvCxnSpPr/>
      </xdr:nvCxnSpPr>
      <xdr:spPr>
        <a:xfrm flipV="1">
          <a:off x="6972300" y="632936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48819</xdr:rowOff>
    </xdr:from>
    <xdr:to>
      <xdr:col>55</xdr:col>
      <xdr:colOff>50800</xdr:colOff>
      <xdr:row>36</xdr:row>
      <xdr:rowOff>150419</xdr:rowOff>
    </xdr:to>
    <xdr:sp macro="" textlink="">
      <xdr:nvSpPr>
        <xdr:cNvPr id="311" name="楕円 310"/>
        <xdr:cNvSpPr/>
      </xdr:nvSpPr>
      <xdr:spPr>
        <a:xfrm>
          <a:off x="10426700" y="6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27246</xdr:rowOff>
    </xdr:from>
    <xdr:ext cx="534377" cy="259045"/>
    <xdr:sp macro="" textlink="">
      <xdr:nvSpPr>
        <xdr:cNvPr id="312" name="補助費等該当値テキスト"/>
        <xdr:cNvSpPr txBox="1"/>
      </xdr:nvSpPr>
      <xdr:spPr>
        <a:xfrm>
          <a:off x="10528300" y="61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79408</xdr:rowOff>
    </xdr:from>
    <xdr:to>
      <xdr:col>50</xdr:col>
      <xdr:colOff>165100</xdr:colOff>
      <xdr:row>37</xdr:row>
      <xdr:rowOff>9558</xdr:rowOff>
    </xdr:to>
    <xdr:sp macro="" textlink="">
      <xdr:nvSpPr>
        <xdr:cNvPr id="313" name="楕円 312"/>
        <xdr:cNvSpPr/>
      </xdr:nvSpPr>
      <xdr:spPr>
        <a:xfrm>
          <a:off x="9588500" y="62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685</xdr:rowOff>
    </xdr:from>
    <xdr:ext cx="534377" cy="259045"/>
    <xdr:sp macro="" textlink="">
      <xdr:nvSpPr>
        <xdr:cNvPr id="314" name="テキスト ボックス 313"/>
        <xdr:cNvSpPr txBox="1"/>
      </xdr:nvSpPr>
      <xdr:spPr>
        <a:xfrm>
          <a:off x="9372111" y="63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30291</xdr:rowOff>
    </xdr:from>
    <xdr:to>
      <xdr:col>46</xdr:col>
      <xdr:colOff>38100</xdr:colOff>
      <xdr:row>36</xdr:row>
      <xdr:rowOff>131891</xdr:rowOff>
    </xdr:to>
    <xdr:sp macro="" textlink="">
      <xdr:nvSpPr>
        <xdr:cNvPr id="315" name="楕円 314"/>
        <xdr:cNvSpPr/>
      </xdr:nvSpPr>
      <xdr:spPr>
        <a:xfrm>
          <a:off x="8699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123018</xdr:rowOff>
    </xdr:from>
    <xdr:ext cx="534377" cy="259045"/>
    <xdr:sp macro="" textlink="">
      <xdr:nvSpPr>
        <xdr:cNvPr id="316" name="テキスト ボックス 315"/>
        <xdr:cNvSpPr txBox="1"/>
      </xdr:nvSpPr>
      <xdr:spPr>
        <a:xfrm>
          <a:off x="8483111" y="62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106361</xdr:rowOff>
    </xdr:from>
    <xdr:to>
      <xdr:col>41</xdr:col>
      <xdr:colOff>101600</xdr:colOff>
      <xdr:row>37</xdr:row>
      <xdr:rowOff>36511</xdr:rowOff>
    </xdr:to>
    <xdr:sp macro="" textlink="">
      <xdr:nvSpPr>
        <xdr:cNvPr id="317" name="楕円 316"/>
        <xdr:cNvSpPr/>
      </xdr:nvSpPr>
      <xdr:spPr>
        <a:xfrm>
          <a:off x="7810500" y="62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27638</xdr:rowOff>
    </xdr:from>
    <xdr:ext cx="534377" cy="259045"/>
    <xdr:sp macro="" textlink="">
      <xdr:nvSpPr>
        <xdr:cNvPr id="318" name="テキスト ボックス 317"/>
        <xdr:cNvSpPr txBox="1"/>
      </xdr:nvSpPr>
      <xdr:spPr>
        <a:xfrm>
          <a:off x="7594111" y="63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113578</xdr:rowOff>
    </xdr:from>
    <xdr:to>
      <xdr:col>36</xdr:col>
      <xdr:colOff>165100</xdr:colOff>
      <xdr:row>37</xdr:row>
      <xdr:rowOff>43728</xdr:rowOff>
    </xdr:to>
    <xdr:sp macro="" textlink="">
      <xdr:nvSpPr>
        <xdr:cNvPr id="319" name="楕円 318"/>
        <xdr:cNvSpPr/>
      </xdr:nvSpPr>
      <xdr:spPr>
        <a:xfrm>
          <a:off x="6921500" y="62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34855</xdr:rowOff>
    </xdr:from>
    <xdr:ext cx="534377" cy="259045"/>
    <xdr:sp macro="" textlink="">
      <xdr:nvSpPr>
        <xdr:cNvPr id="320" name="テキスト ボックス 319"/>
        <xdr:cNvSpPr txBox="1"/>
      </xdr:nvSpPr>
      <xdr:spPr>
        <a:xfrm>
          <a:off x="6705111" y="63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139418</xdr:rowOff>
    </xdr:from>
    <xdr:to>
      <xdr:col>55</xdr:col>
      <xdr:colOff>0</xdr:colOff>
      <xdr:row>56</xdr:row>
      <xdr:rowOff>140462</xdr:rowOff>
    </xdr:to>
    <xdr:cxnSp macro="">
      <xdr:nvCxnSpPr>
        <xdr:cNvPr id="349" name="直線コネクタ 348"/>
        <xdr:cNvCxnSpPr/>
      </xdr:nvCxnSpPr>
      <xdr:spPr>
        <a:xfrm flipV="1">
          <a:off x="9639300" y="9740618"/>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140462</xdr:rowOff>
    </xdr:from>
    <xdr:to>
      <xdr:col>50</xdr:col>
      <xdr:colOff>114300</xdr:colOff>
      <xdr:row>56</xdr:row>
      <xdr:rowOff>161394</xdr:rowOff>
    </xdr:to>
    <xdr:cxnSp macro="">
      <xdr:nvCxnSpPr>
        <xdr:cNvPr id="352" name="直線コネクタ 351"/>
        <xdr:cNvCxnSpPr/>
      </xdr:nvCxnSpPr>
      <xdr:spPr>
        <a:xfrm flipV="1">
          <a:off x="8750300" y="9741662"/>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161394</xdr:rowOff>
    </xdr:from>
    <xdr:to>
      <xdr:col>45</xdr:col>
      <xdr:colOff>177800</xdr:colOff>
      <xdr:row>57</xdr:row>
      <xdr:rowOff>16515</xdr:rowOff>
    </xdr:to>
    <xdr:cxnSp macro="">
      <xdr:nvCxnSpPr>
        <xdr:cNvPr id="355" name="直線コネクタ 354"/>
        <xdr:cNvCxnSpPr/>
      </xdr:nvCxnSpPr>
      <xdr:spPr>
        <a:xfrm flipV="1">
          <a:off x="7861300" y="9762594"/>
          <a:ext cx="889000" cy="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88313</xdr:rowOff>
    </xdr:from>
    <xdr:to>
      <xdr:col>46</xdr:col>
      <xdr:colOff>38100</xdr:colOff>
      <xdr:row>56</xdr:row>
      <xdr:rowOff>18463</xdr:rowOff>
    </xdr:to>
    <xdr:sp macro="" textlink="">
      <xdr:nvSpPr>
        <xdr:cNvPr id="356" name="フローチャート: 判断 355"/>
        <xdr:cNvSpPr/>
      </xdr:nvSpPr>
      <xdr:spPr>
        <a:xfrm>
          <a:off x="8699500" y="951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34990</xdr:rowOff>
    </xdr:from>
    <xdr:ext cx="534377" cy="259045"/>
    <xdr:sp macro="" textlink="">
      <xdr:nvSpPr>
        <xdr:cNvPr id="357" name="テキスト ボックス 356"/>
        <xdr:cNvSpPr txBox="1"/>
      </xdr:nvSpPr>
      <xdr:spPr>
        <a:xfrm>
          <a:off x="8483111" y="92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149621</xdr:rowOff>
    </xdr:from>
    <xdr:to>
      <xdr:col>41</xdr:col>
      <xdr:colOff>50800</xdr:colOff>
      <xdr:row>57</xdr:row>
      <xdr:rowOff>16515</xdr:rowOff>
    </xdr:to>
    <xdr:cxnSp macro="">
      <xdr:nvCxnSpPr>
        <xdr:cNvPr id="358" name="直線コネクタ 357"/>
        <xdr:cNvCxnSpPr/>
      </xdr:nvCxnSpPr>
      <xdr:spPr>
        <a:xfrm>
          <a:off x="6972300" y="9579371"/>
          <a:ext cx="889000" cy="20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88618</xdr:rowOff>
    </xdr:from>
    <xdr:to>
      <xdr:col>55</xdr:col>
      <xdr:colOff>50800</xdr:colOff>
      <xdr:row>57</xdr:row>
      <xdr:rowOff>18768</xdr:rowOff>
    </xdr:to>
    <xdr:sp macro="" textlink="">
      <xdr:nvSpPr>
        <xdr:cNvPr id="368" name="楕円 367"/>
        <xdr:cNvSpPr/>
      </xdr:nvSpPr>
      <xdr:spPr>
        <a:xfrm>
          <a:off x="10426700" y="96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67045</xdr:rowOff>
    </xdr:from>
    <xdr:ext cx="534377" cy="259045"/>
    <xdr:sp macro="" textlink="">
      <xdr:nvSpPr>
        <xdr:cNvPr id="369" name="普通建設事業費該当値テキスト"/>
        <xdr:cNvSpPr txBox="1"/>
      </xdr:nvSpPr>
      <xdr:spPr>
        <a:xfrm>
          <a:off x="10528300" y="96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89662</xdr:rowOff>
    </xdr:from>
    <xdr:to>
      <xdr:col>50</xdr:col>
      <xdr:colOff>165100</xdr:colOff>
      <xdr:row>57</xdr:row>
      <xdr:rowOff>19812</xdr:rowOff>
    </xdr:to>
    <xdr:sp macro="" textlink="">
      <xdr:nvSpPr>
        <xdr:cNvPr id="370" name="楕円 369"/>
        <xdr:cNvSpPr/>
      </xdr:nvSpPr>
      <xdr:spPr>
        <a:xfrm>
          <a:off x="9588500" y="96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10939</xdr:rowOff>
    </xdr:from>
    <xdr:ext cx="534377" cy="259045"/>
    <xdr:sp macro="" textlink="">
      <xdr:nvSpPr>
        <xdr:cNvPr id="371" name="テキスト ボックス 370"/>
        <xdr:cNvSpPr txBox="1"/>
      </xdr:nvSpPr>
      <xdr:spPr>
        <a:xfrm>
          <a:off x="9372111" y="978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110594</xdr:rowOff>
    </xdr:from>
    <xdr:to>
      <xdr:col>46</xdr:col>
      <xdr:colOff>38100</xdr:colOff>
      <xdr:row>57</xdr:row>
      <xdr:rowOff>40744</xdr:rowOff>
    </xdr:to>
    <xdr:sp macro="" textlink="">
      <xdr:nvSpPr>
        <xdr:cNvPr id="372" name="楕円 371"/>
        <xdr:cNvSpPr/>
      </xdr:nvSpPr>
      <xdr:spPr>
        <a:xfrm>
          <a:off x="8699500" y="97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31871</xdr:rowOff>
    </xdr:from>
    <xdr:ext cx="534377" cy="259045"/>
    <xdr:sp macro="" textlink="">
      <xdr:nvSpPr>
        <xdr:cNvPr id="373" name="テキスト ボックス 372"/>
        <xdr:cNvSpPr txBox="1"/>
      </xdr:nvSpPr>
      <xdr:spPr>
        <a:xfrm>
          <a:off x="8483111" y="980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137165</xdr:rowOff>
    </xdr:from>
    <xdr:to>
      <xdr:col>41</xdr:col>
      <xdr:colOff>101600</xdr:colOff>
      <xdr:row>57</xdr:row>
      <xdr:rowOff>67315</xdr:rowOff>
    </xdr:to>
    <xdr:sp macro="" textlink="">
      <xdr:nvSpPr>
        <xdr:cNvPr id="374" name="楕円 373"/>
        <xdr:cNvSpPr/>
      </xdr:nvSpPr>
      <xdr:spPr>
        <a:xfrm>
          <a:off x="7810500" y="97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58442</xdr:rowOff>
    </xdr:from>
    <xdr:ext cx="534377" cy="259045"/>
    <xdr:sp macro="" textlink="">
      <xdr:nvSpPr>
        <xdr:cNvPr id="375" name="テキスト ボックス 374"/>
        <xdr:cNvSpPr txBox="1"/>
      </xdr:nvSpPr>
      <xdr:spPr>
        <a:xfrm>
          <a:off x="7594111" y="98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98821</xdr:rowOff>
    </xdr:from>
    <xdr:to>
      <xdr:col>36</xdr:col>
      <xdr:colOff>165100</xdr:colOff>
      <xdr:row>56</xdr:row>
      <xdr:rowOff>28971</xdr:rowOff>
    </xdr:to>
    <xdr:sp macro="" textlink="">
      <xdr:nvSpPr>
        <xdr:cNvPr id="376" name="楕円 375"/>
        <xdr:cNvSpPr/>
      </xdr:nvSpPr>
      <xdr:spPr>
        <a:xfrm>
          <a:off x="6921500" y="95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45498</xdr:rowOff>
    </xdr:from>
    <xdr:ext cx="534377" cy="259045"/>
    <xdr:sp macro="" textlink="">
      <xdr:nvSpPr>
        <xdr:cNvPr id="377" name="テキスト ボックス 376"/>
        <xdr:cNvSpPr txBox="1"/>
      </xdr:nvSpPr>
      <xdr:spPr>
        <a:xfrm>
          <a:off x="6705111" y="93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131094</xdr:rowOff>
    </xdr:from>
    <xdr:to>
      <xdr:col>55</xdr:col>
      <xdr:colOff>0</xdr:colOff>
      <xdr:row>79</xdr:row>
      <xdr:rowOff>71039</xdr:rowOff>
    </xdr:to>
    <xdr:cxnSp macro="">
      <xdr:nvCxnSpPr>
        <xdr:cNvPr id="408" name="直線コネクタ 407"/>
        <xdr:cNvCxnSpPr/>
      </xdr:nvCxnSpPr>
      <xdr:spPr>
        <a:xfrm flipV="1">
          <a:off x="9639300" y="13332744"/>
          <a:ext cx="838200" cy="2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60654</xdr:rowOff>
    </xdr:from>
    <xdr:to>
      <xdr:col>50</xdr:col>
      <xdr:colOff>114300</xdr:colOff>
      <xdr:row>79</xdr:row>
      <xdr:rowOff>71039</xdr:rowOff>
    </xdr:to>
    <xdr:cxnSp macro="">
      <xdr:nvCxnSpPr>
        <xdr:cNvPr id="411" name="直線コネクタ 410"/>
        <xdr:cNvCxnSpPr/>
      </xdr:nvCxnSpPr>
      <xdr:spPr>
        <a:xfrm>
          <a:off x="8750300" y="12919404"/>
          <a:ext cx="889000" cy="6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60654</xdr:rowOff>
    </xdr:from>
    <xdr:to>
      <xdr:col>45</xdr:col>
      <xdr:colOff>177800</xdr:colOff>
      <xdr:row>78</xdr:row>
      <xdr:rowOff>170022</xdr:rowOff>
    </xdr:to>
    <xdr:cxnSp macro="">
      <xdr:nvCxnSpPr>
        <xdr:cNvPr id="414" name="直線コネクタ 413"/>
        <xdr:cNvCxnSpPr/>
      </xdr:nvCxnSpPr>
      <xdr:spPr>
        <a:xfrm flipV="1">
          <a:off x="7861300" y="12919404"/>
          <a:ext cx="889000" cy="6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87790</xdr:rowOff>
    </xdr:from>
    <xdr:to>
      <xdr:col>46</xdr:col>
      <xdr:colOff>38100</xdr:colOff>
      <xdr:row>76</xdr:row>
      <xdr:rowOff>17940</xdr:rowOff>
    </xdr:to>
    <xdr:sp macro="" textlink="">
      <xdr:nvSpPr>
        <xdr:cNvPr id="415" name="フローチャート: 判断 414"/>
        <xdr:cNvSpPr/>
      </xdr:nvSpPr>
      <xdr:spPr>
        <a:xfrm>
          <a:off x="8699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9067</xdr:rowOff>
    </xdr:from>
    <xdr:ext cx="534377" cy="259045"/>
    <xdr:sp macro="" textlink="">
      <xdr:nvSpPr>
        <xdr:cNvPr id="416" name="テキスト ボックス 415"/>
        <xdr:cNvSpPr txBox="1"/>
      </xdr:nvSpPr>
      <xdr:spPr>
        <a:xfrm>
          <a:off x="8483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80294</xdr:rowOff>
    </xdr:from>
    <xdr:to>
      <xdr:col>55</xdr:col>
      <xdr:colOff>50800</xdr:colOff>
      <xdr:row>78</xdr:row>
      <xdr:rowOff>10444</xdr:rowOff>
    </xdr:to>
    <xdr:sp macro="" textlink="">
      <xdr:nvSpPr>
        <xdr:cNvPr id="424" name="楕円 423"/>
        <xdr:cNvSpPr/>
      </xdr:nvSpPr>
      <xdr:spPr>
        <a:xfrm>
          <a:off x="10426700" y="132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58721</xdr:rowOff>
    </xdr:from>
    <xdr:ext cx="534377" cy="259045"/>
    <xdr:sp macro="" textlink="">
      <xdr:nvSpPr>
        <xdr:cNvPr id="425" name="普通建設事業費 （ うち新規整備　）該当値テキスト"/>
        <xdr:cNvSpPr txBox="1"/>
      </xdr:nvSpPr>
      <xdr:spPr>
        <a:xfrm>
          <a:off x="10528300" y="13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20239</xdr:rowOff>
    </xdr:from>
    <xdr:to>
      <xdr:col>50</xdr:col>
      <xdr:colOff>165100</xdr:colOff>
      <xdr:row>79</xdr:row>
      <xdr:rowOff>121839</xdr:rowOff>
    </xdr:to>
    <xdr:sp macro="" textlink="">
      <xdr:nvSpPr>
        <xdr:cNvPr id="426" name="楕円 425"/>
        <xdr:cNvSpPr/>
      </xdr:nvSpPr>
      <xdr:spPr>
        <a:xfrm>
          <a:off x="9588500" y="135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112966</xdr:rowOff>
    </xdr:from>
    <xdr:ext cx="469744" cy="259045"/>
    <xdr:sp macro="" textlink="">
      <xdr:nvSpPr>
        <xdr:cNvPr id="427" name="テキスト ボックス 426"/>
        <xdr:cNvSpPr txBox="1"/>
      </xdr:nvSpPr>
      <xdr:spPr>
        <a:xfrm>
          <a:off x="9404428" y="136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9854</xdr:rowOff>
    </xdr:from>
    <xdr:to>
      <xdr:col>46</xdr:col>
      <xdr:colOff>38100</xdr:colOff>
      <xdr:row>75</xdr:row>
      <xdr:rowOff>111454</xdr:rowOff>
    </xdr:to>
    <xdr:sp macro="" textlink="">
      <xdr:nvSpPr>
        <xdr:cNvPr id="428" name="楕円 427"/>
        <xdr:cNvSpPr/>
      </xdr:nvSpPr>
      <xdr:spPr>
        <a:xfrm>
          <a:off x="8699500" y="12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127981</xdr:rowOff>
    </xdr:from>
    <xdr:ext cx="534377" cy="259045"/>
    <xdr:sp macro="" textlink="">
      <xdr:nvSpPr>
        <xdr:cNvPr id="429" name="テキスト ボックス 428"/>
        <xdr:cNvSpPr txBox="1"/>
      </xdr:nvSpPr>
      <xdr:spPr>
        <a:xfrm>
          <a:off x="8483111" y="126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119222</xdr:rowOff>
    </xdr:from>
    <xdr:to>
      <xdr:col>41</xdr:col>
      <xdr:colOff>101600</xdr:colOff>
      <xdr:row>79</xdr:row>
      <xdr:rowOff>49372</xdr:rowOff>
    </xdr:to>
    <xdr:sp macro="" textlink="">
      <xdr:nvSpPr>
        <xdr:cNvPr id="430" name="楕円 429"/>
        <xdr:cNvSpPr/>
      </xdr:nvSpPr>
      <xdr:spPr>
        <a:xfrm>
          <a:off x="7810500" y="134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40499</xdr:rowOff>
    </xdr:from>
    <xdr:ext cx="469744" cy="259045"/>
    <xdr:sp macro="" textlink="">
      <xdr:nvSpPr>
        <xdr:cNvPr id="431" name="テキスト ボックス 430"/>
        <xdr:cNvSpPr txBox="1"/>
      </xdr:nvSpPr>
      <xdr:spPr>
        <a:xfrm>
          <a:off x="7626428" y="135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83995</xdr:rowOff>
    </xdr:from>
    <xdr:to>
      <xdr:col>55</xdr:col>
      <xdr:colOff>0</xdr:colOff>
      <xdr:row>97</xdr:row>
      <xdr:rowOff>115505</xdr:rowOff>
    </xdr:to>
    <xdr:cxnSp macro="">
      <xdr:nvCxnSpPr>
        <xdr:cNvPr id="458" name="直線コネクタ 457"/>
        <xdr:cNvCxnSpPr/>
      </xdr:nvCxnSpPr>
      <xdr:spPr>
        <a:xfrm>
          <a:off x="9639300" y="16543195"/>
          <a:ext cx="838200" cy="20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83995</xdr:rowOff>
    </xdr:from>
    <xdr:to>
      <xdr:col>50</xdr:col>
      <xdr:colOff>114300</xdr:colOff>
      <xdr:row>98</xdr:row>
      <xdr:rowOff>107386</xdr:rowOff>
    </xdr:to>
    <xdr:cxnSp macro="">
      <xdr:nvCxnSpPr>
        <xdr:cNvPr id="461" name="直線コネクタ 460"/>
        <xdr:cNvCxnSpPr/>
      </xdr:nvCxnSpPr>
      <xdr:spPr>
        <a:xfrm flipV="1">
          <a:off x="8750300" y="16543195"/>
          <a:ext cx="889000" cy="36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154970</xdr:rowOff>
    </xdr:from>
    <xdr:to>
      <xdr:col>45</xdr:col>
      <xdr:colOff>177800</xdr:colOff>
      <xdr:row>98</xdr:row>
      <xdr:rowOff>107386</xdr:rowOff>
    </xdr:to>
    <xdr:cxnSp macro="">
      <xdr:nvCxnSpPr>
        <xdr:cNvPr id="464" name="直線コネクタ 463"/>
        <xdr:cNvCxnSpPr/>
      </xdr:nvCxnSpPr>
      <xdr:spPr>
        <a:xfrm>
          <a:off x="7861300" y="16614170"/>
          <a:ext cx="889000" cy="29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1484</xdr:rowOff>
    </xdr:from>
    <xdr:to>
      <xdr:col>46</xdr:col>
      <xdr:colOff>38100</xdr:colOff>
      <xdr:row>97</xdr:row>
      <xdr:rowOff>103084</xdr:rowOff>
    </xdr:to>
    <xdr:sp macro="" textlink="">
      <xdr:nvSpPr>
        <xdr:cNvPr id="465" name="フローチャート: 判断 464"/>
        <xdr:cNvSpPr/>
      </xdr:nvSpPr>
      <xdr:spPr>
        <a:xfrm>
          <a:off x="8699500" y="1663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119611</xdr:rowOff>
    </xdr:from>
    <xdr:ext cx="534377" cy="259045"/>
    <xdr:sp macro="" textlink="">
      <xdr:nvSpPr>
        <xdr:cNvPr id="466" name="テキスト ボックス 465"/>
        <xdr:cNvSpPr txBox="1"/>
      </xdr:nvSpPr>
      <xdr:spPr>
        <a:xfrm>
          <a:off x="8483111" y="164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64705</xdr:rowOff>
    </xdr:from>
    <xdr:to>
      <xdr:col>55</xdr:col>
      <xdr:colOff>50800</xdr:colOff>
      <xdr:row>97</xdr:row>
      <xdr:rowOff>166305</xdr:rowOff>
    </xdr:to>
    <xdr:sp macro="" textlink="">
      <xdr:nvSpPr>
        <xdr:cNvPr id="474" name="楕円 473"/>
        <xdr:cNvSpPr/>
      </xdr:nvSpPr>
      <xdr:spPr>
        <a:xfrm>
          <a:off x="10426700" y="1669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151082</xdr:rowOff>
    </xdr:from>
    <xdr:ext cx="534377" cy="259045"/>
    <xdr:sp macro="" textlink="">
      <xdr:nvSpPr>
        <xdr:cNvPr id="475" name="普通建設事業費 （ うち更新整備　）該当値テキスト"/>
        <xdr:cNvSpPr txBox="1"/>
      </xdr:nvSpPr>
      <xdr:spPr>
        <a:xfrm>
          <a:off x="10528300" y="1661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33195</xdr:rowOff>
    </xdr:from>
    <xdr:to>
      <xdr:col>50</xdr:col>
      <xdr:colOff>165100</xdr:colOff>
      <xdr:row>96</xdr:row>
      <xdr:rowOff>134795</xdr:rowOff>
    </xdr:to>
    <xdr:sp macro="" textlink="">
      <xdr:nvSpPr>
        <xdr:cNvPr id="476" name="楕円 475"/>
        <xdr:cNvSpPr/>
      </xdr:nvSpPr>
      <xdr:spPr>
        <a:xfrm>
          <a:off x="9588500" y="164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151322</xdr:rowOff>
    </xdr:from>
    <xdr:ext cx="534377" cy="259045"/>
    <xdr:sp macro="" textlink="">
      <xdr:nvSpPr>
        <xdr:cNvPr id="477" name="テキスト ボックス 476"/>
        <xdr:cNvSpPr txBox="1"/>
      </xdr:nvSpPr>
      <xdr:spPr>
        <a:xfrm>
          <a:off x="9372111" y="162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56586</xdr:rowOff>
    </xdr:from>
    <xdr:to>
      <xdr:col>46</xdr:col>
      <xdr:colOff>38100</xdr:colOff>
      <xdr:row>98</xdr:row>
      <xdr:rowOff>158186</xdr:rowOff>
    </xdr:to>
    <xdr:sp macro="" textlink="">
      <xdr:nvSpPr>
        <xdr:cNvPr id="478" name="楕円 477"/>
        <xdr:cNvSpPr/>
      </xdr:nvSpPr>
      <xdr:spPr>
        <a:xfrm>
          <a:off x="8699500" y="168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149313</xdr:rowOff>
    </xdr:from>
    <xdr:ext cx="469744" cy="259045"/>
    <xdr:sp macro="" textlink="">
      <xdr:nvSpPr>
        <xdr:cNvPr id="479" name="テキスト ボックス 478"/>
        <xdr:cNvSpPr txBox="1"/>
      </xdr:nvSpPr>
      <xdr:spPr>
        <a:xfrm>
          <a:off x="8515428" y="1695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104170</xdr:rowOff>
    </xdr:from>
    <xdr:to>
      <xdr:col>41</xdr:col>
      <xdr:colOff>101600</xdr:colOff>
      <xdr:row>97</xdr:row>
      <xdr:rowOff>34320</xdr:rowOff>
    </xdr:to>
    <xdr:sp macro="" textlink="">
      <xdr:nvSpPr>
        <xdr:cNvPr id="480" name="楕円 479"/>
        <xdr:cNvSpPr/>
      </xdr:nvSpPr>
      <xdr:spPr>
        <a:xfrm>
          <a:off x="7810500" y="165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50847</xdr:rowOff>
    </xdr:from>
    <xdr:ext cx="534377" cy="259045"/>
    <xdr:sp macro="" textlink="">
      <xdr:nvSpPr>
        <xdr:cNvPr id="481" name="テキスト ボックス 480"/>
        <xdr:cNvSpPr txBox="1"/>
      </xdr:nvSpPr>
      <xdr:spPr>
        <a:xfrm>
          <a:off x="7594111" y="163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24229</xdr:rowOff>
    </xdr:from>
    <xdr:to>
      <xdr:col>85</xdr:col>
      <xdr:colOff>127000</xdr:colOff>
      <xdr:row>38</xdr:row>
      <xdr:rowOff>25395</xdr:rowOff>
    </xdr:to>
    <xdr:cxnSp macro="">
      <xdr:nvCxnSpPr>
        <xdr:cNvPr id="506" name="直線コネクタ 505"/>
        <xdr:cNvCxnSpPr/>
      </xdr:nvCxnSpPr>
      <xdr:spPr>
        <a:xfrm>
          <a:off x="15481300" y="6539329"/>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24229</xdr:rowOff>
    </xdr:from>
    <xdr:to>
      <xdr:col>81</xdr:col>
      <xdr:colOff>50800</xdr:colOff>
      <xdr:row>38</xdr:row>
      <xdr:rowOff>25378</xdr:rowOff>
    </xdr:to>
    <xdr:cxnSp macro="">
      <xdr:nvCxnSpPr>
        <xdr:cNvPr id="509" name="直線コネクタ 508"/>
        <xdr:cNvCxnSpPr/>
      </xdr:nvCxnSpPr>
      <xdr:spPr>
        <a:xfrm flipV="1">
          <a:off x="14592300" y="65393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25378</xdr:rowOff>
    </xdr:from>
    <xdr:to>
      <xdr:col>76</xdr:col>
      <xdr:colOff>114300</xdr:colOff>
      <xdr:row>38</xdr:row>
      <xdr:rowOff>25395</xdr:rowOff>
    </xdr:to>
    <xdr:cxnSp macro="">
      <xdr:nvCxnSpPr>
        <xdr:cNvPr id="512" name="直線コネクタ 511"/>
        <xdr:cNvCxnSpPr/>
      </xdr:nvCxnSpPr>
      <xdr:spPr>
        <a:xfrm flipV="1">
          <a:off x="13703300" y="654047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127608</xdr:rowOff>
    </xdr:from>
    <xdr:to>
      <xdr:col>76</xdr:col>
      <xdr:colOff>165100</xdr:colOff>
      <xdr:row>38</xdr:row>
      <xdr:rowOff>57758</xdr:rowOff>
    </xdr:to>
    <xdr:sp macro="" textlink="">
      <xdr:nvSpPr>
        <xdr:cNvPr id="513" name="フローチャート: 判断 512"/>
        <xdr:cNvSpPr/>
      </xdr:nvSpPr>
      <xdr:spPr>
        <a:xfrm>
          <a:off x="14541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74285</xdr:rowOff>
    </xdr:from>
    <xdr:ext cx="469744" cy="259045"/>
    <xdr:sp macro="" textlink="">
      <xdr:nvSpPr>
        <xdr:cNvPr id="514" name="テキスト ボックス 513"/>
        <xdr:cNvSpPr txBox="1"/>
      </xdr:nvSpPr>
      <xdr:spPr>
        <a:xfrm>
          <a:off x="14357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25395</xdr:rowOff>
    </xdr:from>
    <xdr:to>
      <xdr:col>71</xdr:col>
      <xdr:colOff>177800</xdr:colOff>
      <xdr:row>38</xdr:row>
      <xdr:rowOff>25395</xdr:rowOff>
    </xdr:to>
    <xdr:cxnSp macro="">
      <xdr:nvCxnSpPr>
        <xdr:cNvPr id="515" name="直線コネクタ 514"/>
        <xdr:cNvCxnSpPr/>
      </xdr:nvCxnSpPr>
      <xdr:spPr>
        <a:xfrm>
          <a:off x="12814300" y="6540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146044</xdr:rowOff>
    </xdr:from>
    <xdr:to>
      <xdr:col>85</xdr:col>
      <xdr:colOff>177800</xdr:colOff>
      <xdr:row>38</xdr:row>
      <xdr:rowOff>76194</xdr:rowOff>
    </xdr:to>
    <xdr:sp macro="" textlink="">
      <xdr:nvSpPr>
        <xdr:cNvPr id="525" name="楕円 524"/>
        <xdr:cNvSpPr/>
      </xdr:nvSpPr>
      <xdr:spPr>
        <a:xfrm>
          <a:off x="162687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144878</xdr:rowOff>
    </xdr:from>
    <xdr:to>
      <xdr:col>81</xdr:col>
      <xdr:colOff>101600</xdr:colOff>
      <xdr:row>38</xdr:row>
      <xdr:rowOff>75028</xdr:rowOff>
    </xdr:to>
    <xdr:sp macro="" textlink="">
      <xdr:nvSpPr>
        <xdr:cNvPr id="527" name="楕円 526"/>
        <xdr:cNvSpPr/>
      </xdr:nvSpPr>
      <xdr:spPr>
        <a:xfrm>
          <a:off x="15430500" y="64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66156</xdr:rowOff>
    </xdr:from>
    <xdr:ext cx="378565" cy="259045"/>
    <xdr:sp macro="" textlink="">
      <xdr:nvSpPr>
        <xdr:cNvPr id="528" name="テキスト ボックス 527"/>
        <xdr:cNvSpPr txBox="1"/>
      </xdr:nvSpPr>
      <xdr:spPr>
        <a:xfrm>
          <a:off x="15292017" y="658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146027</xdr:rowOff>
    </xdr:from>
    <xdr:to>
      <xdr:col>76</xdr:col>
      <xdr:colOff>165100</xdr:colOff>
      <xdr:row>38</xdr:row>
      <xdr:rowOff>76177</xdr:rowOff>
    </xdr:to>
    <xdr:sp macro="" textlink="">
      <xdr:nvSpPr>
        <xdr:cNvPr id="529" name="楕円 528"/>
        <xdr:cNvSpPr/>
      </xdr:nvSpPr>
      <xdr:spPr>
        <a:xfrm>
          <a:off x="14541500" y="64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67305</xdr:rowOff>
    </xdr:from>
    <xdr:ext cx="249299" cy="259045"/>
    <xdr:sp macro="" textlink="">
      <xdr:nvSpPr>
        <xdr:cNvPr id="530" name="テキスト ボックス 529"/>
        <xdr:cNvSpPr txBox="1"/>
      </xdr:nvSpPr>
      <xdr:spPr>
        <a:xfrm>
          <a:off x="14467650" y="65824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146044</xdr:rowOff>
    </xdr:from>
    <xdr:to>
      <xdr:col>72</xdr:col>
      <xdr:colOff>38100</xdr:colOff>
      <xdr:row>38</xdr:row>
      <xdr:rowOff>76194</xdr:rowOff>
    </xdr:to>
    <xdr:sp macro="" textlink="">
      <xdr:nvSpPr>
        <xdr:cNvPr id="531" name="楕円 530"/>
        <xdr:cNvSpPr/>
      </xdr:nvSpPr>
      <xdr:spPr>
        <a:xfrm>
          <a:off x="13652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67322</xdr:rowOff>
    </xdr:from>
    <xdr:ext cx="249299" cy="259045"/>
    <xdr:sp macro="" textlink="">
      <xdr:nvSpPr>
        <xdr:cNvPr id="532" name="テキスト ボックス 531"/>
        <xdr:cNvSpPr txBox="1"/>
      </xdr:nvSpPr>
      <xdr:spPr>
        <a:xfrm>
          <a:off x="13578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146044</xdr:rowOff>
    </xdr:from>
    <xdr:to>
      <xdr:col>67</xdr:col>
      <xdr:colOff>101600</xdr:colOff>
      <xdr:row>38</xdr:row>
      <xdr:rowOff>76194</xdr:rowOff>
    </xdr:to>
    <xdr:sp macro="" textlink="">
      <xdr:nvSpPr>
        <xdr:cNvPr id="533" name="楕円 532"/>
        <xdr:cNvSpPr/>
      </xdr:nvSpPr>
      <xdr:spPr>
        <a:xfrm>
          <a:off x="12763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67322</xdr:rowOff>
    </xdr:from>
    <xdr:ext cx="249299" cy="259045"/>
    <xdr:sp macro="" textlink="">
      <xdr:nvSpPr>
        <xdr:cNvPr id="534" name="テキスト ボックス 533"/>
        <xdr:cNvSpPr txBox="1"/>
      </xdr:nvSpPr>
      <xdr:spPr>
        <a:xfrm>
          <a:off x="12689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56234</xdr:rowOff>
    </xdr:from>
    <xdr:to>
      <xdr:col>85</xdr:col>
      <xdr:colOff>127000</xdr:colOff>
      <xdr:row>77</xdr:row>
      <xdr:rowOff>58831</xdr:rowOff>
    </xdr:to>
    <xdr:cxnSp macro="">
      <xdr:nvCxnSpPr>
        <xdr:cNvPr id="618" name="直線コネクタ 617"/>
        <xdr:cNvCxnSpPr/>
      </xdr:nvCxnSpPr>
      <xdr:spPr>
        <a:xfrm flipV="1">
          <a:off x="15481300" y="13257884"/>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58831</xdr:rowOff>
    </xdr:from>
    <xdr:to>
      <xdr:col>81</xdr:col>
      <xdr:colOff>50800</xdr:colOff>
      <xdr:row>77</xdr:row>
      <xdr:rowOff>70946</xdr:rowOff>
    </xdr:to>
    <xdr:cxnSp macro="">
      <xdr:nvCxnSpPr>
        <xdr:cNvPr id="621" name="直線コネクタ 620"/>
        <xdr:cNvCxnSpPr/>
      </xdr:nvCxnSpPr>
      <xdr:spPr>
        <a:xfrm flipV="1">
          <a:off x="14592300" y="13260481"/>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55328</xdr:rowOff>
    </xdr:from>
    <xdr:to>
      <xdr:col>76</xdr:col>
      <xdr:colOff>114300</xdr:colOff>
      <xdr:row>77</xdr:row>
      <xdr:rowOff>70946</xdr:rowOff>
    </xdr:to>
    <xdr:cxnSp macro="">
      <xdr:nvCxnSpPr>
        <xdr:cNvPr id="624" name="直線コネクタ 623"/>
        <xdr:cNvCxnSpPr/>
      </xdr:nvCxnSpPr>
      <xdr:spPr>
        <a:xfrm>
          <a:off x="13703300" y="13256978"/>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131245</xdr:rowOff>
    </xdr:from>
    <xdr:to>
      <xdr:col>76</xdr:col>
      <xdr:colOff>165100</xdr:colOff>
      <xdr:row>76</xdr:row>
      <xdr:rowOff>61395</xdr:rowOff>
    </xdr:to>
    <xdr:sp macro="" textlink="">
      <xdr:nvSpPr>
        <xdr:cNvPr id="625" name="フローチャート: 判断 624"/>
        <xdr:cNvSpPr/>
      </xdr:nvSpPr>
      <xdr:spPr>
        <a:xfrm>
          <a:off x="14541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77922</xdr:rowOff>
    </xdr:from>
    <xdr:ext cx="534377" cy="259045"/>
    <xdr:sp macro="" textlink="">
      <xdr:nvSpPr>
        <xdr:cNvPr id="626" name="テキスト ボックス 625"/>
        <xdr:cNvSpPr txBox="1"/>
      </xdr:nvSpPr>
      <xdr:spPr>
        <a:xfrm>
          <a:off x="14325111" y="127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14225</xdr:rowOff>
    </xdr:from>
    <xdr:to>
      <xdr:col>71</xdr:col>
      <xdr:colOff>177800</xdr:colOff>
      <xdr:row>77</xdr:row>
      <xdr:rowOff>55328</xdr:rowOff>
    </xdr:to>
    <xdr:cxnSp macro="">
      <xdr:nvCxnSpPr>
        <xdr:cNvPr id="627" name="直線コネクタ 626"/>
        <xdr:cNvCxnSpPr/>
      </xdr:nvCxnSpPr>
      <xdr:spPr>
        <a:xfrm>
          <a:off x="12814300" y="13215875"/>
          <a:ext cx="889000" cy="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5434</xdr:rowOff>
    </xdr:from>
    <xdr:to>
      <xdr:col>85</xdr:col>
      <xdr:colOff>177800</xdr:colOff>
      <xdr:row>77</xdr:row>
      <xdr:rowOff>107034</xdr:rowOff>
    </xdr:to>
    <xdr:sp macro="" textlink="">
      <xdr:nvSpPr>
        <xdr:cNvPr id="637" name="楕円 636"/>
        <xdr:cNvSpPr/>
      </xdr:nvSpPr>
      <xdr:spPr>
        <a:xfrm>
          <a:off x="16268700" y="132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155311</xdr:rowOff>
    </xdr:from>
    <xdr:ext cx="534377" cy="259045"/>
    <xdr:sp macro="" textlink="">
      <xdr:nvSpPr>
        <xdr:cNvPr id="638" name="公債費該当値テキスト"/>
        <xdr:cNvSpPr txBox="1"/>
      </xdr:nvSpPr>
      <xdr:spPr>
        <a:xfrm>
          <a:off x="16370300" y="131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8031</xdr:rowOff>
    </xdr:from>
    <xdr:to>
      <xdr:col>81</xdr:col>
      <xdr:colOff>101600</xdr:colOff>
      <xdr:row>77</xdr:row>
      <xdr:rowOff>109631</xdr:rowOff>
    </xdr:to>
    <xdr:sp macro="" textlink="">
      <xdr:nvSpPr>
        <xdr:cNvPr id="639" name="楕円 638"/>
        <xdr:cNvSpPr/>
      </xdr:nvSpPr>
      <xdr:spPr>
        <a:xfrm>
          <a:off x="15430500" y="132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100758</xdr:rowOff>
    </xdr:from>
    <xdr:ext cx="534377" cy="259045"/>
    <xdr:sp macro="" textlink="">
      <xdr:nvSpPr>
        <xdr:cNvPr id="640" name="テキスト ボックス 639"/>
        <xdr:cNvSpPr txBox="1"/>
      </xdr:nvSpPr>
      <xdr:spPr>
        <a:xfrm>
          <a:off x="15214111" y="133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20146</xdr:rowOff>
    </xdr:from>
    <xdr:to>
      <xdr:col>76</xdr:col>
      <xdr:colOff>165100</xdr:colOff>
      <xdr:row>77</xdr:row>
      <xdr:rowOff>121746</xdr:rowOff>
    </xdr:to>
    <xdr:sp macro="" textlink="">
      <xdr:nvSpPr>
        <xdr:cNvPr id="641" name="楕円 640"/>
        <xdr:cNvSpPr/>
      </xdr:nvSpPr>
      <xdr:spPr>
        <a:xfrm>
          <a:off x="14541500" y="13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112873</xdr:rowOff>
    </xdr:from>
    <xdr:ext cx="534377" cy="259045"/>
    <xdr:sp macro="" textlink="">
      <xdr:nvSpPr>
        <xdr:cNvPr id="642" name="テキスト ボックス 641"/>
        <xdr:cNvSpPr txBox="1"/>
      </xdr:nvSpPr>
      <xdr:spPr>
        <a:xfrm>
          <a:off x="14325111" y="133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4528</xdr:rowOff>
    </xdr:from>
    <xdr:to>
      <xdr:col>72</xdr:col>
      <xdr:colOff>38100</xdr:colOff>
      <xdr:row>77</xdr:row>
      <xdr:rowOff>106128</xdr:rowOff>
    </xdr:to>
    <xdr:sp macro="" textlink="">
      <xdr:nvSpPr>
        <xdr:cNvPr id="643" name="楕円 642"/>
        <xdr:cNvSpPr/>
      </xdr:nvSpPr>
      <xdr:spPr>
        <a:xfrm>
          <a:off x="13652500" y="132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97255</xdr:rowOff>
    </xdr:from>
    <xdr:ext cx="534377" cy="259045"/>
    <xdr:sp macro="" textlink="">
      <xdr:nvSpPr>
        <xdr:cNvPr id="644" name="テキスト ボックス 643"/>
        <xdr:cNvSpPr txBox="1"/>
      </xdr:nvSpPr>
      <xdr:spPr>
        <a:xfrm>
          <a:off x="13436111" y="132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134875</xdr:rowOff>
    </xdr:from>
    <xdr:to>
      <xdr:col>67</xdr:col>
      <xdr:colOff>101600</xdr:colOff>
      <xdr:row>77</xdr:row>
      <xdr:rowOff>65025</xdr:rowOff>
    </xdr:to>
    <xdr:sp macro="" textlink="">
      <xdr:nvSpPr>
        <xdr:cNvPr id="645" name="楕円 644"/>
        <xdr:cNvSpPr/>
      </xdr:nvSpPr>
      <xdr:spPr>
        <a:xfrm>
          <a:off x="12763500" y="131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56152</xdr:rowOff>
    </xdr:from>
    <xdr:ext cx="534377" cy="259045"/>
    <xdr:sp macro="" textlink="">
      <xdr:nvSpPr>
        <xdr:cNvPr id="646" name="テキスト ボックス 645"/>
        <xdr:cNvSpPr txBox="1"/>
      </xdr:nvSpPr>
      <xdr:spPr>
        <a:xfrm>
          <a:off x="12547111" y="132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110358</xdr:rowOff>
    </xdr:from>
    <xdr:to>
      <xdr:col>85</xdr:col>
      <xdr:colOff>127000</xdr:colOff>
      <xdr:row>99</xdr:row>
      <xdr:rowOff>78141</xdr:rowOff>
    </xdr:to>
    <xdr:cxnSp macro="">
      <xdr:nvCxnSpPr>
        <xdr:cNvPr id="677" name="直線コネクタ 676"/>
        <xdr:cNvCxnSpPr/>
      </xdr:nvCxnSpPr>
      <xdr:spPr>
        <a:xfrm flipV="1">
          <a:off x="15481300" y="16741008"/>
          <a:ext cx="838200" cy="3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11995</xdr:rowOff>
    </xdr:from>
    <xdr:to>
      <xdr:col>81</xdr:col>
      <xdr:colOff>50800</xdr:colOff>
      <xdr:row>99</xdr:row>
      <xdr:rowOff>78141</xdr:rowOff>
    </xdr:to>
    <xdr:cxnSp macro="">
      <xdr:nvCxnSpPr>
        <xdr:cNvPr id="680" name="直線コネクタ 679"/>
        <xdr:cNvCxnSpPr/>
      </xdr:nvCxnSpPr>
      <xdr:spPr>
        <a:xfrm>
          <a:off x="14592300" y="16814095"/>
          <a:ext cx="889000" cy="2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11995</xdr:rowOff>
    </xdr:from>
    <xdr:to>
      <xdr:col>76</xdr:col>
      <xdr:colOff>114300</xdr:colOff>
      <xdr:row>99</xdr:row>
      <xdr:rowOff>22968</xdr:rowOff>
    </xdr:to>
    <xdr:cxnSp macro="">
      <xdr:nvCxnSpPr>
        <xdr:cNvPr id="683" name="直線コネクタ 682"/>
        <xdr:cNvCxnSpPr/>
      </xdr:nvCxnSpPr>
      <xdr:spPr>
        <a:xfrm flipV="1">
          <a:off x="13703300" y="16814095"/>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60375</xdr:rowOff>
    </xdr:from>
    <xdr:to>
      <xdr:col>76</xdr:col>
      <xdr:colOff>165100</xdr:colOff>
      <xdr:row>97</xdr:row>
      <xdr:rowOff>161975</xdr:rowOff>
    </xdr:to>
    <xdr:sp macro="" textlink="">
      <xdr:nvSpPr>
        <xdr:cNvPr id="684" name="フローチャート: 判断 683"/>
        <xdr:cNvSpPr/>
      </xdr:nvSpPr>
      <xdr:spPr>
        <a:xfrm>
          <a:off x="14541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7052</xdr:rowOff>
    </xdr:from>
    <xdr:ext cx="534377" cy="259045"/>
    <xdr:sp macro="" textlink="">
      <xdr:nvSpPr>
        <xdr:cNvPr id="685" name="テキスト ボックス 684"/>
        <xdr:cNvSpPr txBox="1"/>
      </xdr:nvSpPr>
      <xdr:spPr>
        <a:xfrm>
          <a:off x="14325111" y="164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152780</xdr:rowOff>
    </xdr:from>
    <xdr:to>
      <xdr:col>71</xdr:col>
      <xdr:colOff>177800</xdr:colOff>
      <xdr:row>99</xdr:row>
      <xdr:rowOff>22968</xdr:rowOff>
    </xdr:to>
    <xdr:cxnSp macro="">
      <xdr:nvCxnSpPr>
        <xdr:cNvPr id="686" name="直線コネクタ 685"/>
        <xdr:cNvCxnSpPr/>
      </xdr:nvCxnSpPr>
      <xdr:spPr>
        <a:xfrm>
          <a:off x="12814300" y="16954880"/>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59558</xdr:rowOff>
    </xdr:from>
    <xdr:to>
      <xdr:col>85</xdr:col>
      <xdr:colOff>177800</xdr:colOff>
      <xdr:row>97</xdr:row>
      <xdr:rowOff>161158</xdr:rowOff>
    </xdr:to>
    <xdr:sp macro="" textlink="">
      <xdr:nvSpPr>
        <xdr:cNvPr id="696" name="楕円 695"/>
        <xdr:cNvSpPr/>
      </xdr:nvSpPr>
      <xdr:spPr>
        <a:xfrm>
          <a:off x="16268700" y="166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37985</xdr:rowOff>
    </xdr:from>
    <xdr:ext cx="534377" cy="259045"/>
    <xdr:sp macro="" textlink="">
      <xdr:nvSpPr>
        <xdr:cNvPr id="697" name="積立金該当値テキスト"/>
        <xdr:cNvSpPr txBox="1"/>
      </xdr:nvSpPr>
      <xdr:spPr>
        <a:xfrm>
          <a:off x="16370300"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27341</xdr:rowOff>
    </xdr:from>
    <xdr:to>
      <xdr:col>81</xdr:col>
      <xdr:colOff>101600</xdr:colOff>
      <xdr:row>99</xdr:row>
      <xdr:rowOff>128941</xdr:rowOff>
    </xdr:to>
    <xdr:sp macro="" textlink="">
      <xdr:nvSpPr>
        <xdr:cNvPr id="698" name="楕円 697"/>
        <xdr:cNvSpPr/>
      </xdr:nvSpPr>
      <xdr:spPr>
        <a:xfrm>
          <a:off x="15430500" y="170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120068</xdr:rowOff>
    </xdr:from>
    <xdr:ext cx="469744" cy="259045"/>
    <xdr:sp macro="" textlink="">
      <xdr:nvSpPr>
        <xdr:cNvPr id="699" name="テキスト ボックス 698"/>
        <xdr:cNvSpPr txBox="1"/>
      </xdr:nvSpPr>
      <xdr:spPr>
        <a:xfrm>
          <a:off x="15246428" y="1709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132645</xdr:rowOff>
    </xdr:from>
    <xdr:to>
      <xdr:col>76</xdr:col>
      <xdr:colOff>165100</xdr:colOff>
      <xdr:row>98</xdr:row>
      <xdr:rowOff>62795</xdr:rowOff>
    </xdr:to>
    <xdr:sp macro="" textlink="">
      <xdr:nvSpPr>
        <xdr:cNvPr id="700" name="楕円 699"/>
        <xdr:cNvSpPr/>
      </xdr:nvSpPr>
      <xdr:spPr>
        <a:xfrm>
          <a:off x="14541500" y="167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53922</xdr:rowOff>
    </xdr:from>
    <xdr:ext cx="534377" cy="259045"/>
    <xdr:sp macro="" textlink="">
      <xdr:nvSpPr>
        <xdr:cNvPr id="701" name="テキスト ボックス 700"/>
        <xdr:cNvSpPr txBox="1"/>
      </xdr:nvSpPr>
      <xdr:spPr>
        <a:xfrm>
          <a:off x="14325111" y="168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143618</xdr:rowOff>
    </xdr:from>
    <xdr:to>
      <xdr:col>72</xdr:col>
      <xdr:colOff>38100</xdr:colOff>
      <xdr:row>99</xdr:row>
      <xdr:rowOff>73768</xdr:rowOff>
    </xdr:to>
    <xdr:sp macro="" textlink="">
      <xdr:nvSpPr>
        <xdr:cNvPr id="702" name="楕円 701"/>
        <xdr:cNvSpPr/>
      </xdr:nvSpPr>
      <xdr:spPr>
        <a:xfrm>
          <a:off x="13652500" y="169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64895</xdr:rowOff>
    </xdr:from>
    <xdr:ext cx="469744" cy="259045"/>
    <xdr:sp macro="" textlink="">
      <xdr:nvSpPr>
        <xdr:cNvPr id="703" name="テキスト ボックス 702"/>
        <xdr:cNvSpPr txBox="1"/>
      </xdr:nvSpPr>
      <xdr:spPr>
        <a:xfrm>
          <a:off x="13468428" y="1703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101980</xdr:rowOff>
    </xdr:from>
    <xdr:to>
      <xdr:col>67</xdr:col>
      <xdr:colOff>101600</xdr:colOff>
      <xdr:row>99</xdr:row>
      <xdr:rowOff>32130</xdr:rowOff>
    </xdr:to>
    <xdr:sp macro="" textlink="">
      <xdr:nvSpPr>
        <xdr:cNvPr id="704" name="楕円 703"/>
        <xdr:cNvSpPr/>
      </xdr:nvSpPr>
      <xdr:spPr>
        <a:xfrm>
          <a:off x="12763500" y="169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23257</xdr:rowOff>
    </xdr:from>
    <xdr:ext cx="469744" cy="259045"/>
    <xdr:sp macro="" textlink="">
      <xdr:nvSpPr>
        <xdr:cNvPr id="705" name="テキスト ボックス 704"/>
        <xdr:cNvSpPr txBox="1"/>
      </xdr:nvSpPr>
      <xdr:spPr>
        <a:xfrm>
          <a:off x="12579428" y="169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77357</xdr:rowOff>
    </xdr:from>
    <xdr:to>
      <xdr:col>116</xdr:col>
      <xdr:colOff>63500</xdr:colOff>
      <xdr:row>39</xdr:row>
      <xdr:rowOff>91956</xdr:rowOff>
    </xdr:to>
    <xdr:cxnSp macro="">
      <xdr:nvCxnSpPr>
        <xdr:cNvPr id="736" name="直線コネクタ 735"/>
        <xdr:cNvCxnSpPr/>
      </xdr:nvCxnSpPr>
      <xdr:spPr>
        <a:xfrm>
          <a:off x="21323300" y="6763907"/>
          <a:ext cx="8382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77357</xdr:rowOff>
    </xdr:from>
    <xdr:to>
      <xdr:col>111</xdr:col>
      <xdr:colOff>177800</xdr:colOff>
      <xdr:row>39</xdr:row>
      <xdr:rowOff>85423</xdr:rowOff>
    </xdr:to>
    <xdr:cxnSp macro="">
      <xdr:nvCxnSpPr>
        <xdr:cNvPr id="739" name="直線コネクタ 738"/>
        <xdr:cNvCxnSpPr/>
      </xdr:nvCxnSpPr>
      <xdr:spPr>
        <a:xfrm flipV="1">
          <a:off x="20434300" y="676390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85423</xdr:rowOff>
    </xdr:from>
    <xdr:to>
      <xdr:col>107</xdr:col>
      <xdr:colOff>50800</xdr:colOff>
      <xdr:row>39</xdr:row>
      <xdr:rowOff>95319</xdr:rowOff>
    </xdr:to>
    <xdr:cxnSp macro="">
      <xdr:nvCxnSpPr>
        <xdr:cNvPr id="742" name="直線コネクタ 741"/>
        <xdr:cNvCxnSpPr/>
      </xdr:nvCxnSpPr>
      <xdr:spPr>
        <a:xfrm flipV="1">
          <a:off x="19545300" y="6771973"/>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151863</xdr:rowOff>
    </xdr:from>
    <xdr:to>
      <xdr:col>107</xdr:col>
      <xdr:colOff>101600</xdr:colOff>
      <xdr:row>39</xdr:row>
      <xdr:rowOff>82013</xdr:rowOff>
    </xdr:to>
    <xdr:sp macro="" textlink="">
      <xdr:nvSpPr>
        <xdr:cNvPr id="743" name="フローチャート: 判断 742"/>
        <xdr:cNvSpPr/>
      </xdr:nvSpPr>
      <xdr:spPr>
        <a:xfrm>
          <a:off x="20383500" y="66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98540</xdr:rowOff>
    </xdr:from>
    <xdr:ext cx="469744" cy="259045"/>
    <xdr:sp macro="" textlink="">
      <xdr:nvSpPr>
        <xdr:cNvPr id="744" name="テキスト ボックス 743"/>
        <xdr:cNvSpPr txBox="1"/>
      </xdr:nvSpPr>
      <xdr:spPr>
        <a:xfrm>
          <a:off x="20199428"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95319</xdr:rowOff>
    </xdr:from>
    <xdr:to>
      <xdr:col>102</xdr:col>
      <xdr:colOff>114300</xdr:colOff>
      <xdr:row>39</xdr:row>
      <xdr:rowOff>98454</xdr:rowOff>
    </xdr:to>
    <xdr:cxnSp macro="">
      <xdr:nvCxnSpPr>
        <xdr:cNvPr id="745" name="直線コネクタ 744"/>
        <xdr:cNvCxnSpPr/>
      </xdr:nvCxnSpPr>
      <xdr:spPr>
        <a:xfrm flipV="1">
          <a:off x="18656300" y="678186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41156</xdr:rowOff>
    </xdr:from>
    <xdr:to>
      <xdr:col>116</xdr:col>
      <xdr:colOff>114300</xdr:colOff>
      <xdr:row>39</xdr:row>
      <xdr:rowOff>142756</xdr:rowOff>
    </xdr:to>
    <xdr:sp macro="" textlink="">
      <xdr:nvSpPr>
        <xdr:cNvPr id="755" name="楕円 754"/>
        <xdr:cNvSpPr/>
      </xdr:nvSpPr>
      <xdr:spPr>
        <a:xfrm>
          <a:off x="221107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142243</xdr:rowOff>
    </xdr:from>
    <xdr:ext cx="378565" cy="259045"/>
    <xdr:sp macro="" textlink="">
      <xdr:nvSpPr>
        <xdr:cNvPr id="756" name="投資及び出資金該当値テキスト"/>
        <xdr:cNvSpPr txBox="1"/>
      </xdr:nvSpPr>
      <xdr:spPr>
        <a:xfrm>
          <a:off x="22212300" y="6657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26557</xdr:rowOff>
    </xdr:from>
    <xdr:to>
      <xdr:col>112</xdr:col>
      <xdr:colOff>38100</xdr:colOff>
      <xdr:row>39</xdr:row>
      <xdr:rowOff>128157</xdr:rowOff>
    </xdr:to>
    <xdr:sp macro="" textlink="">
      <xdr:nvSpPr>
        <xdr:cNvPr id="757" name="楕円 756"/>
        <xdr:cNvSpPr/>
      </xdr:nvSpPr>
      <xdr:spPr>
        <a:xfrm>
          <a:off x="21272500" y="67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119284</xdr:rowOff>
    </xdr:from>
    <xdr:ext cx="378565" cy="259045"/>
    <xdr:sp macro="" textlink="">
      <xdr:nvSpPr>
        <xdr:cNvPr id="758" name="テキスト ボックス 757"/>
        <xdr:cNvSpPr txBox="1"/>
      </xdr:nvSpPr>
      <xdr:spPr>
        <a:xfrm>
          <a:off x="21134017" y="680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34623</xdr:rowOff>
    </xdr:from>
    <xdr:to>
      <xdr:col>107</xdr:col>
      <xdr:colOff>101600</xdr:colOff>
      <xdr:row>39</xdr:row>
      <xdr:rowOff>136223</xdr:rowOff>
    </xdr:to>
    <xdr:sp macro="" textlink="">
      <xdr:nvSpPr>
        <xdr:cNvPr id="759" name="楕円 758"/>
        <xdr:cNvSpPr/>
      </xdr:nvSpPr>
      <xdr:spPr>
        <a:xfrm>
          <a:off x="20383500" y="67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127350</xdr:rowOff>
    </xdr:from>
    <xdr:ext cx="378565" cy="259045"/>
    <xdr:sp macro="" textlink="">
      <xdr:nvSpPr>
        <xdr:cNvPr id="760" name="テキスト ボックス 759"/>
        <xdr:cNvSpPr txBox="1"/>
      </xdr:nvSpPr>
      <xdr:spPr>
        <a:xfrm>
          <a:off x="20245017" y="681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44519</xdr:rowOff>
    </xdr:from>
    <xdr:to>
      <xdr:col>102</xdr:col>
      <xdr:colOff>165100</xdr:colOff>
      <xdr:row>39</xdr:row>
      <xdr:rowOff>146119</xdr:rowOff>
    </xdr:to>
    <xdr:sp macro="" textlink="">
      <xdr:nvSpPr>
        <xdr:cNvPr id="761" name="楕円 760"/>
        <xdr:cNvSpPr/>
      </xdr:nvSpPr>
      <xdr:spPr>
        <a:xfrm>
          <a:off x="19494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137246</xdr:rowOff>
    </xdr:from>
    <xdr:ext cx="378565" cy="259045"/>
    <xdr:sp macro="" textlink="">
      <xdr:nvSpPr>
        <xdr:cNvPr id="762" name="テキスト ボックス 761"/>
        <xdr:cNvSpPr txBox="1"/>
      </xdr:nvSpPr>
      <xdr:spPr>
        <a:xfrm>
          <a:off x="19356017" y="68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47654</xdr:rowOff>
    </xdr:from>
    <xdr:to>
      <xdr:col>98</xdr:col>
      <xdr:colOff>38100</xdr:colOff>
      <xdr:row>39</xdr:row>
      <xdr:rowOff>149254</xdr:rowOff>
    </xdr:to>
    <xdr:sp macro="" textlink="">
      <xdr:nvSpPr>
        <xdr:cNvPr id="763" name="楕円 762"/>
        <xdr:cNvSpPr/>
      </xdr:nvSpPr>
      <xdr:spPr>
        <a:xfrm>
          <a:off x="18605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140381</xdr:rowOff>
    </xdr:from>
    <xdr:ext cx="313932" cy="259045"/>
    <xdr:sp macro="" textlink="">
      <xdr:nvSpPr>
        <xdr:cNvPr id="764" name="テキスト ボックス 763"/>
        <xdr:cNvSpPr txBox="1"/>
      </xdr:nvSpPr>
      <xdr:spPr>
        <a:xfrm>
          <a:off x="18499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27063</xdr:rowOff>
    </xdr:from>
    <xdr:to>
      <xdr:col>107</xdr:col>
      <xdr:colOff>101600</xdr:colOff>
      <xdr:row>58</xdr:row>
      <xdr:rowOff>128663</xdr:rowOff>
    </xdr:to>
    <xdr:sp macro="" textlink="">
      <xdr:nvSpPr>
        <xdr:cNvPr id="800" name="フローチャート: 判断 799"/>
        <xdr:cNvSpPr/>
      </xdr:nvSpPr>
      <xdr:spPr>
        <a:xfrm>
          <a:off x="20383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145190</xdr:rowOff>
    </xdr:from>
    <xdr:ext cx="469744" cy="259045"/>
    <xdr:sp macro="" textlink="">
      <xdr:nvSpPr>
        <xdr:cNvPr id="801" name="テキスト ボックス 800"/>
        <xdr:cNvSpPr txBox="1"/>
      </xdr:nvSpPr>
      <xdr:spPr>
        <a:xfrm>
          <a:off x="20199428" y="9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102634</xdr:rowOff>
    </xdr:from>
    <xdr:to>
      <xdr:col>116</xdr:col>
      <xdr:colOff>63500</xdr:colOff>
      <xdr:row>75</xdr:row>
      <xdr:rowOff>123698</xdr:rowOff>
    </xdr:to>
    <xdr:cxnSp macro="">
      <xdr:nvCxnSpPr>
        <xdr:cNvPr id="853" name="直線コネクタ 852"/>
        <xdr:cNvCxnSpPr/>
      </xdr:nvCxnSpPr>
      <xdr:spPr>
        <a:xfrm>
          <a:off x="21323300" y="12961384"/>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63691</xdr:rowOff>
    </xdr:from>
    <xdr:to>
      <xdr:col>111</xdr:col>
      <xdr:colOff>177800</xdr:colOff>
      <xdr:row>75</xdr:row>
      <xdr:rowOff>102634</xdr:rowOff>
    </xdr:to>
    <xdr:cxnSp macro="">
      <xdr:nvCxnSpPr>
        <xdr:cNvPr id="856" name="直線コネクタ 855"/>
        <xdr:cNvCxnSpPr/>
      </xdr:nvCxnSpPr>
      <xdr:spPr>
        <a:xfrm>
          <a:off x="20434300" y="12922441"/>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63691</xdr:rowOff>
    </xdr:from>
    <xdr:to>
      <xdr:col>107</xdr:col>
      <xdr:colOff>50800</xdr:colOff>
      <xdr:row>75</xdr:row>
      <xdr:rowOff>111680</xdr:rowOff>
    </xdr:to>
    <xdr:cxnSp macro="">
      <xdr:nvCxnSpPr>
        <xdr:cNvPr id="859" name="直線コネクタ 858"/>
        <xdr:cNvCxnSpPr/>
      </xdr:nvCxnSpPr>
      <xdr:spPr>
        <a:xfrm flipV="1">
          <a:off x="19545300" y="12922441"/>
          <a:ext cx="8890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105996</xdr:rowOff>
    </xdr:from>
    <xdr:to>
      <xdr:col>107</xdr:col>
      <xdr:colOff>101600</xdr:colOff>
      <xdr:row>76</xdr:row>
      <xdr:rowOff>36147</xdr:rowOff>
    </xdr:to>
    <xdr:sp macro="" textlink="">
      <xdr:nvSpPr>
        <xdr:cNvPr id="860" name="フローチャート: 判断 859"/>
        <xdr:cNvSpPr/>
      </xdr:nvSpPr>
      <xdr:spPr>
        <a:xfrm>
          <a:off x="20383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27274</xdr:rowOff>
    </xdr:from>
    <xdr:ext cx="534377" cy="259045"/>
    <xdr:sp macro="" textlink="">
      <xdr:nvSpPr>
        <xdr:cNvPr id="861" name="テキスト ボックス 860"/>
        <xdr:cNvSpPr txBox="1"/>
      </xdr:nvSpPr>
      <xdr:spPr>
        <a:xfrm>
          <a:off x="20167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111680</xdr:rowOff>
    </xdr:from>
    <xdr:to>
      <xdr:col>102</xdr:col>
      <xdr:colOff>114300</xdr:colOff>
      <xdr:row>75</xdr:row>
      <xdr:rowOff>137430</xdr:rowOff>
    </xdr:to>
    <xdr:cxnSp macro="">
      <xdr:nvCxnSpPr>
        <xdr:cNvPr id="862" name="直線コネクタ 861"/>
        <xdr:cNvCxnSpPr/>
      </xdr:nvCxnSpPr>
      <xdr:spPr>
        <a:xfrm flipV="1">
          <a:off x="18656300" y="12970430"/>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72898</xdr:rowOff>
    </xdr:from>
    <xdr:to>
      <xdr:col>116</xdr:col>
      <xdr:colOff>114300</xdr:colOff>
      <xdr:row>76</xdr:row>
      <xdr:rowOff>3048</xdr:rowOff>
    </xdr:to>
    <xdr:sp macro="" textlink="">
      <xdr:nvSpPr>
        <xdr:cNvPr id="872" name="楕円 871"/>
        <xdr:cNvSpPr/>
      </xdr:nvSpPr>
      <xdr:spPr>
        <a:xfrm>
          <a:off x="22110700" y="12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95775</xdr:rowOff>
    </xdr:from>
    <xdr:ext cx="534377" cy="259045"/>
    <xdr:sp macro="" textlink="">
      <xdr:nvSpPr>
        <xdr:cNvPr id="873" name="繰出金該当値テキスト"/>
        <xdr:cNvSpPr txBox="1"/>
      </xdr:nvSpPr>
      <xdr:spPr>
        <a:xfrm>
          <a:off x="22212300" y="127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51834</xdr:rowOff>
    </xdr:from>
    <xdr:to>
      <xdr:col>112</xdr:col>
      <xdr:colOff>38100</xdr:colOff>
      <xdr:row>75</xdr:row>
      <xdr:rowOff>153434</xdr:rowOff>
    </xdr:to>
    <xdr:sp macro="" textlink="">
      <xdr:nvSpPr>
        <xdr:cNvPr id="874" name="楕円 873"/>
        <xdr:cNvSpPr/>
      </xdr:nvSpPr>
      <xdr:spPr>
        <a:xfrm>
          <a:off x="21272500" y="129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169961</xdr:rowOff>
    </xdr:from>
    <xdr:ext cx="534377" cy="259045"/>
    <xdr:sp macro="" textlink="">
      <xdr:nvSpPr>
        <xdr:cNvPr id="875" name="テキスト ボックス 874"/>
        <xdr:cNvSpPr txBox="1"/>
      </xdr:nvSpPr>
      <xdr:spPr>
        <a:xfrm>
          <a:off x="21056111" y="12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12891</xdr:rowOff>
    </xdr:from>
    <xdr:to>
      <xdr:col>107</xdr:col>
      <xdr:colOff>101600</xdr:colOff>
      <xdr:row>75</xdr:row>
      <xdr:rowOff>114491</xdr:rowOff>
    </xdr:to>
    <xdr:sp macro="" textlink="">
      <xdr:nvSpPr>
        <xdr:cNvPr id="876" name="楕円 875"/>
        <xdr:cNvSpPr/>
      </xdr:nvSpPr>
      <xdr:spPr>
        <a:xfrm>
          <a:off x="20383500" y="12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131018</xdr:rowOff>
    </xdr:from>
    <xdr:ext cx="534377" cy="259045"/>
    <xdr:sp macro="" textlink="">
      <xdr:nvSpPr>
        <xdr:cNvPr id="877" name="テキスト ボックス 876"/>
        <xdr:cNvSpPr txBox="1"/>
      </xdr:nvSpPr>
      <xdr:spPr>
        <a:xfrm>
          <a:off x="20167111" y="12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60880</xdr:rowOff>
    </xdr:from>
    <xdr:to>
      <xdr:col>102</xdr:col>
      <xdr:colOff>165100</xdr:colOff>
      <xdr:row>75</xdr:row>
      <xdr:rowOff>162480</xdr:rowOff>
    </xdr:to>
    <xdr:sp macro="" textlink="">
      <xdr:nvSpPr>
        <xdr:cNvPr id="878" name="楕円 877"/>
        <xdr:cNvSpPr/>
      </xdr:nvSpPr>
      <xdr:spPr>
        <a:xfrm>
          <a:off x="19494500" y="129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7557</xdr:rowOff>
    </xdr:from>
    <xdr:ext cx="534377" cy="259045"/>
    <xdr:sp macro="" textlink="">
      <xdr:nvSpPr>
        <xdr:cNvPr id="879" name="テキスト ボックス 878"/>
        <xdr:cNvSpPr txBox="1"/>
      </xdr:nvSpPr>
      <xdr:spPr>
        <a:xfrm>
          <a:off x="19278111" y="126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86630</xdr:rowOff>
    </xdr:from>
    <xdr:to>
      <xdr:col>98</xdr:col>
      <xdr:colOff>38100</xdr:colOff>
      <xdr:row>76</xdr:row>
      <xdr:rowOff>16780</xdr:rowOff>
    </xdr:to>
    <xdr:sp macro="" textlink="">
      <xdr:nvSpPr>
        <xdr:cNvPr id="880" name="楕円 879"/>
        <xdr:cNvSpPr/>
      </xdr:nvSpPr>
      <xdr:spPr>
        <a:xfrm>
          <a:off x="18605500" y="129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33307</xdr:rowOff>
    </xdr:from>
    <xdr:ext cx="534377" cy="259045"/>
    <xdr:sp macro="" textlink="">
      <xdr:nvSpPr>
        <xdr:cNvPr id="881" name="テキスト ボックス 880"/>
        <xdr:cNvSpPr txBox="1"/>
      </xdr:nvSpPr>
      <xdr:spPr>
        <a:xfrm>
          <a:off x="18389111" y="127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千円）となっており、大きな増加がみられたのは物件費と積立金であった。これは、ふるさと応援寄附金の増加による事務委託料が大幅に増加したことや、この寄附金をふるさと基金に積み立てたことが要因となっている。また、年々増加しているのが扶助費で、住民一人当たり</a:t>
          </a:r>
          <a:r>
            <a:rPr kumimoji="1" lang="en-US" altLang="ja-JP" sz="1300">
              <a:latin typeface="ＭＳ Ｐゴシック" panose="020B0600070205080204" pitchFamily="50" charset="-128"/>
              <a:ea typeface="ＭＳ Ｐゴシック" panose="020B0600070205080204" pitchFamily="50" charset="-128"/>
            </a:rPr>
            <a:t>95,102</a:t>
          </a:r>
          <a:r>
            <a:rPr kumimoji="1" lang="ja-JP" altLang="en-US" sz="1300">
              <a:latin typeface="ＭＳ Ｐゴシック" panose="020B0600070205080204" pitchFamily="50" charset="-128"/>
              <a:ea typeface="ＭＳ Ｐゴシック" panose="020B0600070205080204" pitchFamily="50" charset="-128"/>
            </a:rPr>
            <a:t>円と、類似団体と比較して大きく上回っている（＋</a:t>
          </a:r>
          <a:r>
            <a:rPr kumimoji="1" lang="en-US" altLang="ja-JP" sz="1300">
              <a:latin typeface="ＭＳ Ｐゴシック" panose="020B0600070205080204" pitchFamily="50" charset="-128"/>
              <a:ea typeface="ＭＳ Ｐゴシック" panose="020B0600070205080204" pitchFamily="50" charset="-128"/>
            </a:rPr>
            <a:t>26,108</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子育て支援策等により扶助費は増加していくことが見込まれ、さらには公共施設の老朽化に伴う更新や長寿命化対策等に要する費用が増加することが予想されるため、これまで以上に事業の必要性や緊急性を精査し、財政運営の健全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
15,354
22.84
7,204,149
6,687,173
425,844
3,771,742
4,926,396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81897</xdr:rowOff>
    </xdr:from>
    <xdr:to>
      <xdr:col>24</xdr:col>
      <xdr:colOff>63500</xdr:colOff>
      <xdr:row>35</xdr:row>
      <xdr:rowOff>117493</xdr:rowOff>
    </xdr:to>
    <xdr:cxnSp macro="">
      <xdr:nvCxnSpPr>
        <xdr:cNvPr id="63" name="直線コネクタ 62"/>
        <xdr:cNvCxnSpPr/>
      </xdr:nvCxnSpPr>
      <xdr:spPr>
        <a:xfrm flipV="1">
          <a:off x="3797300" y="6082647"/>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162234</xdr:rowOff>
    </xdr:from>
    <xdr:to>
      <xdr:col>19</xdr:col>
      <xdr:colOff>177800</xdr:colOff>
      <xdr:row>35</xdr:row>
      <xdr:rowOff>117493</xdr:rowOff>
    </xdr:to>
    <xdr:cxnSp macro="">
      <xdr:nvCxnSpPr>
        <xdr:cNvPr id="66" name="直線コネクタ 65"/>
        <xdr:cNvCxnSpPr/>
      </xdr:nvCxnSpPr>
      <xdr:spPr>
        <a:xfrm>
          <a:off x="2908300" y="5991534"/>
          <a:ext cx="889000" cy="1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162234</xdr:rowOff>
    </xdr:from>
    <xdr:to>
      <xdr:col>15</xdr:col>
      <xdr:colOff>50800</xdr:colOff>
      <xdr:row>35</xdr:row>
      <xdr:rowOff>73733</xdr:rowOff>
    </xdr:to>
    <xdr:cxnSp macro="">
      <xdr:nvCxnSpPr>
        <xdr:cNvPr id="69" name="直線コネクタ 68"/>
        <xdr:cNvCxnSpPr/>
      </xdr:nvCxnSpPr>
      <xdr:spPr>
        <a:xfrm flipV="1">
          <a:off x="2019300" y="5991534"/>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37537</xdr:rowOff>
    </xdr:from>
    <xdr:ext cx="469744" cy="259045"/>
    <xdr:sp macro="" textlink="">
      <xdr:nvSpPr>
        <xdr:cNvPr id="71" name="テキスト ボックス 70"/>
        <xdr:cNvSpPr txBox="1"/>
      </xdr:nvSpPr>
      <xdr:spPr>
        <a:xfrm>
          <a:off x="2673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54465</xdr:rowOff>
    </xdr:from>
    <xdr:to>
      <xdr:col>10</xdr:col>
      <xdr:colOff>114300</xdr:colOff>
      <xdr:row>35</xdr:row>
      <xdr:rowOff>73733</xdr:rowOff>
    </xdr:to>
    <xdr:cxnSp macro="">
      <xdr:nvCxnSpPr>
        <xdr:cNvPr id="72" name="直線コネクタ 71"/>
        <xdr:cNvCxnSpPr/>
      </xdr:nvCxnSpPr>
      <xdr:spPr>
        <a:xfrm>
          <a:off x="1130300" y="6055215"/>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31097</xdr:rowOff>
    </xdr:from>
    <xdr:to>
      <xdr:col>24</xdr:col>
      <xdr:colOff>114300</xdr:colOff>
      <xdr:row>35</xdr:row>
      <xdr:rowOff>132697</xdr:rowOff>
    </xdr:to>
    <xdr:sp macro="" textlink="">
      <xdr:nvSpPr>
        <xdr:cNvPr id="82" name="楕円 81"/>
        <xdr:cNvSpPr/>
      </xdr:nvSpPr>
      <xdr:spPr>
        <a:xfrm>
          <a:off x="4584700" y="60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9524</xdr:rowOff>
    </xdr:from>
    <xdr:ext cx="469744" cy="259045"/>
    <xdr:sp macro="" textlink="">
      <xdr:nvSpPr>
        <xdr:cNvPr id="83" name="議会費該当値テキスト"/>
        <xdr:cNvSpPr txBox="1"/>
      </xdr:nvSpPr>
      <xdr:spPr>
        <a:xfrm>
          <a:off x="4686300" y="601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66693</xdr:rowOff>
    </xdr:from>
    <xdr:to>
      <xdr:col>20</xdr:col>
      <xdr:colOff>38100</xdr:colOff>
      <xdr:row>35</xdr:row>
      <xdr:rowOff>168293</xdr:rowOff>
    </xdr:to>
    <xdr:sp macro="" textlink="">
      <xdr:nvSpPr>
        <xdr:cNvPr id="84" name="楕円 83"/>
        <xdr:cNvSpPr/>
      </xdr:nvSpPr>
      <xdr:spPr>
        <a:xfrm>
          <a:off x="37465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159420</xdr:rowOff>
    </xdr:from>
    <xdr:ext cx="469744" cy="259045"/>
    <xdr:sp macro="" textlink="">
      <xdr:nvSpPr>
        <xdr:cNvPr id="85" name="テキスト ボックス 84"/>
        <xdr:cNvSpPr txBox="1"/>
      </xdr:nvSpPr>
      <xdr:spPr>
        <a:xfrm>
          <a:off x="3562428"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111434</xdr:rowOff>
    </xdr:from>
    <xdr:to>
      <xdr:col>15</xdr:col>
      <xdr:colOff>101600</xdr:colOff>
      <xdr:row>35</xdr:row>
      <xdr:rowOff>41584</xdr:rowOff>
    </xdr:to>
    <xdr:sp macro="" textlink="">
      <xdr:nvSpPr>
        <xdr:cNvPr id="86" name="楕円 85"/>
        <xdr:cNvSpPr/>
      </xdr:nvSpPr>
      <xdr:spPr>
        <a:xfrm>
          <a:off x="2857500" y="59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32711</xdr:rowOff>
    </xdr:from>
    <xdr:ext cx="469744" cy="259045"/>
    <xdr:sp macro="" textlink="">
      <xdr:nvSpPr>
        <xdr:cNvPr id="87" name="テキスト ボックス 86"/>
        <xdr:cNvSpPr txBox="1"/>
      </xdr:nvSpPr>
      <xdr:spPr>
        <a:xfrm>
          <a:off x="2673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22933</xdr:rowOff>
    </xdr:from>
    <xdr:to>
      <xdr:col>10</xdr:col>
      <xdr:colOff>165100</xdr:colOff>
      <xdr:row>35</xdr:row>
      <xdr:rowOff>124533</xdr:rowOff>
    </xdr:to>
    <xdr:sp macro="" textlink="">
      <xdr:nvSpPr>
        <xdr:cNvPr id="88" name="楕円 87"/>
        <xdr:cNvSpPr/>
      </xdr:nvSpPr>
      <xdr:spPr>
        <a:xfrm>
          <a:off x="1968500" y="60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115660</xdr:rowOff>
    </xdr:from>
    <xdr:ext cx="469744" cy="259045"/>
    <xdr:sp macro="" textlink="">
      <xdr:nvSpPr>
        <xdr:cNvPr id="89" name="テキスト ボックス 88"/>
        <xdr:cNvSpPr txBox="1"/>
      </xdr:nvSpPr>
      <xdr:spPr>
        <a:xfrm>
          <a:off x="1784428" y="611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90" name="楕円 89"/>
        <xdr:cNvSpPr/>
      </xdr:nvSpPr>
      <xdr:spPr>
        <a:xfrm>
          <a:off x="1079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96392</xdr:rowOff>
    </xdr:from>
    <xdr:ext cx="469744" cy="259045"/>
    <xdr:sp macro="" textlink="">
      <xdr:nvSpPr>
        <xdr:cNvPr id="91" name="テキスト ボックス 90"/>
        <xdr:cNvSpPr txBox="1"/>
      </xdr:nvSpPr>
      <xdr:spPr>
        <a:xfrm>
          <a:off x="895428" y="609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7173</xdr:rowOff>
    </xdr:from>
    <xdr:to>
      <xdr:col>24</xdr:col>
      <xdr:colOff>63500</xdr:colOff>
      <xdr:row>57</xdr:row>
      <xdr:rowOff>68659</xdr:rowOff>
    </xdr:to>
    <xdr:cxnSp macro="">
      <xdr:nvCxnSpPr>
        <xdr:cNvPr id="120" name="直線コネクタ 119"/>
        <xdr:cNvCxnSpPr/>
      </xdr:nvCxnSpPr>
      <xdr:spPr>
        <a:xfrm flipV="1">
          <a:off x="3797300" y="9608373"/>
          <a:ext cx="838200" cy="2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125443</xdr:rowOff>
    </xdr:from>
    <xdr:to>
      <xdr:col>19</xdr:col>
      <xdr:colOff>177800</xdr:colOff>
      <xdr:row>57</xdr:row>
      <xdr:rowOff>68659</xdr:rowOff>
    </xdr:to>
    <xdr:cxnSp macro="">
      <xdr:nvCxnSpPr>
        <xdr:cNvPr id="123" name="直線コネクタ 122"/>
        <xdr:cNvCxnSpPr/>
      </xdr:nvCxnSpPr>
      <xdr:spPr>
        <a:xfrm>
          <a:off x="2908300" y="9726643"/>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125443</xdr:rowOff>
    </xdr:from>
    <xdr:to>
      <xdr:col>15</xdr:col>
      <xdr:colOff>50800</xdr:colOff>
      <xdr:row>57</xdr:row>
      <xdr:rowOff>1092</xdr:rowOff>
    </xdr:to>
    <xdr:cxnSp macro="">
      <xdr:nvCxnSpPr>
        <xdr:cNvPr id="126" name="直線コネクタ 125"/>
        <xdr:cNvCxnSpPr/>
      </xdr:nvCxnSpPr>
      <xdr:spPr>
        <a:xfrm flipV="1">
          <a:off x="2019300" y="9726643"/>
          <a:ext cx="889000" cy="4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80320</xdr:rowOff>
    </xdr:from>
    <xdr:to>
      <xdr:col>15</xdr:col>
      <xdr:colOff>101600</xdr:colOff>
      <xdr:row>56</xdr:row>
      <xdr:rowOff>10470</xdr:rowOff>
    </xdr:to>
    <xdr:sp macro="" textlink="">
      <xdr:nvSpPr>
        <xdr:cNvPr id="127" name="フローチャート: 判断 126"/>
        <xdr:cNvSpPr/>
      </xdr:nvSpPr>
      <xdr:spPr>
        <a:xfrm>
          <a:off x="2857500" y="95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26997</xdr:rowOff>
    </xdr:from>
    <xdr:ext cx="534377" cy="259045"/>
    <xdr:sp macro="" textlink="">
      <xdr:nvSpPr>
        <xdr:cNvPr id="128" name="テキスト ボックス 127"/>
        <xdr:cNvSpPr txBox="1"/>
      </xdr:nvSpPr>
      <xdr:spPr>
        <a:xfrm>
          <a:off x="2641111" y="92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1092</xdr:rowOff>
    </xdr:from>
    <xdr:to>
      <xdr:col>10</xdr:col>
      <xdr:colOff>114300</xdr:colOff>
      <xdr:row>57</xdr:row>
      <xdr:rowOff>11646</xdr:rowOff>
    </xdr:to>
    <xdr:cxnSp macro="">
      <xdr:nvCxnSpPr>
        <xdr:cNvPr id="129" name="直線コネクタ 128"/>
        <xdr:cNvCxnSpPr/>
      </xdr:nvCxnSpPr>
      <xdr:spPr>
        <a:xfrm flipV="1">
          <a:off x="1130300" y="9773742"/>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127823</xdr:rowOff>
    </xdr:from>
    <xdr:to>
      <xdr:col>24</xdr:col>
      <xdr:colOff>114300</xdr:colOff>
      <xdr:row>56</xdr:row>
      <xdr:rowOff>57973</xdr:rowOff>
    </xdr:to>
    <xdr:sp macro="" textlink="">
      <xdr:nvSpPr>
        <xdr:cNvPr id="139" name="楕円 138"/>
        <xdr:cNvSpPr/>
      </xdr:nvSpPr>
      <xdr:spPr>
        <a:xfrm>
          <a:off x="4584700" y="955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106250</xdr:rowOff>
    </xdr:from>
    <xdr:ext cx="534377" cy="259045"/>
    <xdr:sp macro="" textlink="">
      <xdr:nvSpPr>
        <xdr:cNvPr id="140" name="総務費該当値テキスト"/>
        <xdr:cNvSpPr txBox="1"/>
      </xdr:nvSpPr>
      <xdr:spPr>
        <a:xfrm>
          <a:off x="4686300" y="953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17859</xdr:rowOff>
    </xdr:from>
    <xdr:to>
      <xdr:col>20</xdr:col>
      <xdr:colOff>38100</xdr:colOff>
      <xdr:row>57</xdr:row>
      <xdr:rowOff>119459</xdr:rowOff>
    </xdr:to>
    <xdr:sp macro="" textlink="">
      <xdr:nvSpPr>
        <xdr:cNvPr id="141" name="楕円 140"/>
        <xdr:cNvSpPr/>
      </xdr:nvSpPr>
      <xdr:spPr>
        <a:xfrm>
          <a:off x="3746500" y="97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110586</xdr:rowOff>
    </xdr:from>
    <xdr:ext cx="534377" cy="259045"/>
    <xdr:sp macro="" textlink="">
      <xdr:nvSpPr>
        <xdr:cNvPr id="142" name="テキスト ボックス 141"/>
        <xdr:cNvSpPr txBox="1"/>
      </xdr:nvSpPr>
      <xdr:spPr>
        <a:xfrm>
          <a:off x="3530111" y="98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74643</xdr:rowOff>
    </xdr:from>
    <xdr:to>
      <xdr:col>15</xdr:col>
      <xdr:colOff>101600</xdr:colOff>
      <xdr:row>57</xdr:row>
      <xdr:rowOff>4793</xdr:rowOff>
    </xdr:to>
    <xdr:sp macro="" textlink="">
      <xdr:nvSpPr>
        <xdr:cNvPr id="143" name="楕円 142"/>
        <xdr:cNvSpPr/>
      </xdr:nvSpPr>
      <xdr:spPr>
        <a:xfrm>
          <a:off x="2857500" y="96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167370</xdr:rowOff>
    </xdr:from>
    <xdr:ext cx="534377" cy="259045"/>
    <xdr:sp macro="" textlink="">
      <xdr:nvSpPr>
        <xdr:cNvPr id="144" name="テキスト ボックス 143"/>
        <xdr:cNvSpPr txBox="1"/>
      </xdr:nvSpPr>
      <xdr:spPr>
        <a:xfrm>
          <a:off x="2641111" y="97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121742</xdr:rowOff>
    </xdr:from>
    <xdr:to>
      <xdr:col>10</xdr:col>
      <xdr:colOff>165100</xdr:colOff>
      <xdr:row>57</xdr:row>
      <xdr:rowOff>51892</xdr:rowOff>
    </xdr:to>
    <xdr:sp macro="" textlink="">
      <xdr:nvSpPr>
        <xdr:cNvPr id="145" name="楕円 144"/>
        <xdr:cNvSpPr/>
      </xdr:nvSpPr>
      <xdr:spPr>
        <a:xfrm>
          <a:off x="1968500" y="97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43019</xdr:rowOff>
    </xdr:from>
    <xdr:ext cx="534377" cy="259045"/>
    <xdr:sp macro="" textlink="">
      <xdr:nvSpPr>
        <xdr:cNvPr id="146" name="テキスト ボックス 145"/>
        <xdr:cNvSpPr txBox="1"/>
      </xdr:nvSpPr>
      <xdr:spPr>
        <a:xfrm>
          <a:off x="1752111" y="98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132296</xdr:rowOff>
    </xdr:from>
    <xdr:to>
      <xdr:col>6</xdr:col>
      <xdr:colOff>38100</xdr:colOff>
      <xdr:row>57</xdr:row>
      <xdr:rowOff>62446</xdr:rowOff>
    </xdr:to>
    <xdr:sp macro="" textlink="">
      <xdr:nvSpPr>
        <xdr:cNvPr id="147" name="楕円 146"/>
        <xdr:cNvSpPr/>
      </xdr:nvSpPr>
      <xdr:spPr>
        <a:xfrm>
          <a:off x="1079500" y="97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53573</xdr:rowOff>
    </xdr:from>
    <xdr:ext cx="534377" cy="259045"/>
    <xdr:sp macro="" textlink="">
      <xdr:nvSpPr>
        <xdr:cNvPr id="148" name="テキスト ボックス 147"/>
        <xdr:cNvSpPr txBox="1"/>
      </xdr:nvSpPr>
      <xdr:spPr>
        <a:xfrm>
          <a:off x="863111" y="9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111103</xdr:rowOff>
    </xdr:from>
    <xdr:to>
      <xdr:col>24</xdr:col>
      <xdr:colOff>63500</xdr:colOff>
      <xdr:row>75</xdr:row>
      <xdr:rowOff>130632</xdr:rowOff>
    </xdr:to>
    <xdr:cxnSp macro="">
      <xdr:nvCxnSpPr>
        <xdr:cNvPr id="180" name="直線コネクタ 179"/>
        <xdr:cNvCxnSpPr/>
      </xdr:nvCxnSpPr>
      <xdr:spPr>
        <a:xfrm flipV="1">
          <a:off x="3797300" y="12969853"/>
          <a:ext cx="8382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130632</xdr:rowOff>
    </xdr:from>
    <xdr:to>
      <xdr:col>19</xdr:col>
      <xdr:colOff>177800</xdr:colOff>
      <xdr:row>76</xdr:row>
      <xdr:rowOff>58731</xdr:rowOff>
    </xdr:to>
    <xdr:cxnSp macro="">
      <xdr:nvCxnSpPr>
        <xdr:cNvPr id="183" name="直線コネクタ 182"/>
        <xdr:cNvCxnSpPr/>
      </xdr:nvCxnSpPr>
      <xdr:spPr>
        <a:xfrm flipV="1">
          <a:off x="2908300" y="12989382"/>
          <a:ext cx="889000" cy="9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58731</xdr:rowOff>
    </xdr:from>
    <xdr:to>
      <xdr:col>15</xdr:col>
      <xdr:colOff>50800</xdr:colOff>
      <xdr:row>76</xdr:row>
      <xdr:rowOff>157411</xdr:rowOff>
    </xdr:to>
    <xdr:cxnSp macro="">
      <xdr:nvCxnSpPr>
        <xdr:cNvPr id="186" name="直線コネクタ 185"/>
        <xdr:cNvCxnSpPr/>
      </xdr:nvCxnSpPr>
      <xdr:spPr>
        <a:xfrm flipV="1">
          <a:off x="2019300" y="13088931"/>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7" name="フローチャート: 判断 186"/>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6791</xdr:rowOff>
    </xdr:from>
    <xdr:ext cx="599010" cy="259045"/>
    <xdr:sp macro="" textlink="">
      <xdr:nvSpPr>
        <xdr:cNvPr id="188" name="テキスト ボックス 187"/>
        <xdr:cNvSpPr txBox="1"/>
      </xdr:nvSpPr>
      <xdr:spPr>
        <a:xfrm>
          <a:off x="2608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157411</xdr:rowOff>
    </xdr:from>
    <xdr:to>
      <xdr:col>10</xdr:col>
      <xdr:colOff>114300</xdr:colOff>
      <xdr:row>77</xdr:row>
      <xdr:rowOff>94252</xdr:rowOff>
    </xdr:to>
    <xdr:cxnSp macro="">
      <xdr:nvCxnSpPr>
        <xdr:cNvPr id="189" name="直線コネクタ 188"/>
        <xdr:cNvCxnSpPr/>
      </xdr:nvCxnSpPr>
      <xdr:spPr>
        <a:xfrm flipV="1">
          <a:off x="1130300" y="13187611"/>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60303</xdr:rowOff>
    </xdr:from>
    <xdr:to>
      <xdr:col>24</xdr:col>
      <xdr:colOff>114300</xdr:colOff>
      <xdr:row>75</xdr:row>
      <xdr:rowOff>161903</xdr:rowOff>
    </xdr:to>
    <xdr:sp macro="" textlink="">
      <xdr:nvSpPr>
        <xdr:cNvPr id="199" name="楕円 198"/>
        <xdr:cNvSpPr/>
      </xdr:nvSpPr>
      <xdr:spPr>
        <a:xfrm>
          <a:off x="4584700" y="129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83180</xdr:rowOff>
    </xdr:from>
    <xdr:ext cx="599010" cy="259045"/>
    <xdr:sp macro="" textlink="">
      <xdr:nvSpPr>
        <xdr:cNvPr id="200" name="民生費該当値テキスト"/>
        <xdr:cNvSpPr txBox="1"/>
      </xdr:nvSpPr>
      <xdr:spPr>
        <a:xfrm>
          <a:off x="4686300" y="1277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79832</xdr:rowOff>
    </xdr:from>
    <xdr:to>
      <xdr:col>20</xdr:col>
      <xdr:colOff>38100</xdr:colOff>
      <xdr:row>76</xdr:row>
      <xdr:rowOff>9982</xdr:rowOff>
    </xdr:to>
    <xdr:sp macro="" textlink="">
      <xdr:nvSpPr>
        <xdr:cNvPr id="201" name="楕円 200"/>
        <xdr:cNvSpPr/>
      </xdr:nvSpPr>
      <xdr:spPr>
        <a:xfrm>
          <a:off x="3746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26509</xdr:rowOff>
    </xdr:from>
    <xdr:ext cx="599010" cy="259045"/>
    <xdr:sp macro="" textlink="">
      <xdr:nvSpPr>
        <xdr:cNvPr id="202" name="テキスト ボックス 201"/>
        <xdr:cNvSpPr txBox="1"/>
      </xdr:nvSpPr>
      <xdr:spPr>
        <a:xfrm>
          <a:off x="3497795" y="1271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7931</xdr:rowOff>
    </xdr:from>
    <xdr:to>
      <xdr:col>15</xdr:col>
      <xdr:colOff>101600</xdr:colOff>
      <xdr:row>76</xdr:row>
      <xdr:rowOff>109531</xdr:rowOff>
    </xdr:to>
    <xdr:sp macro="" textlink="">
      <xdr:nvSpPr>
        <xdr:cNvPr id="203" name="楕円 202"/>
        <xdr:cNvSpPr/>
      </xdr:nvSpPr>
      <xdr:spPr>
        <a:xfrm>
          <a:off x="2857500" y="130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126059</xdr:rowOff>
    </xdr:from>
    <xdr:ext cx="599010" cy="259045"/>
    <xdr:sp macro="" textlink="">
      <xdr:nvSpPr>
        <xdr:cNvPr id="204" name="テキスト ボックス 203"/>
        <xdr:cNvSpPr txBox="1"/>
      </xdr:nvSpPr>
      <xdr:spPr>
        <a:xfrm>
          <a:off x="2608795" y="1281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106611</xdr:rowOff>
    </xdr:from>
    <xdr:to>
      <xdr:col>10</xdr:col>
      <xdr:colOff>165100</xdr:colOff>
      <xdr:row>77</xdr:row>
      <xdr:rowOff>36761</xdr:rowOff>
    </xdr:to>
    <xdr:sp macro="" textlink="">
      <xdr:nvSpPr>
        <xdr:cNvPr id="205" name="楕円 204"/>
        <xdr:cNvSpPr/>
      </xdr:nvSpPr>
      <xdr:spPr>
        <a:xfrm>
          <a:off x="1968500" y="131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27888</xdr:rowOff>
    </xdr:from>
    <xdr:ext cx="599010" cy="259045"/>
    <xdr:sp macro="" textlink="">
      <xdr:nvSpPr>
        <xdr:cNvPr id="206" name="テキスト ボックス 205"/>
        <xdr:cNvSpPr txBox="1"/>
      </xdr:nvSpPr>
      <xdr:spPr>
        <a:xfrm>
          <a:off x="1719795" y="132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43452</xdr:rowOff>
    </xdr:from>
    <xdr:to>
      <xdr:col>6</xdr:col>
      <xdr:colOff>38100</xdr:colOff>
      <xdr:row>77</xdr:row>
      <xdr:rowOff>145052</xdr:rowOff>
    </xdr:to>
    <xdr:sp macro="" textlink="">
      <xdr:nvSpPr>
        <xdr:cNvPr id="207" name="楕円 206"/>
        <xdr:cNvSpPr/>
      </xdr:nvSpPr>
      <xdr:spPr>
        <a:xfrm>
          <a:off x="1079500" y="132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161579</xdr:rowOff>
    </xdr:from>
    <xdr:ext cx="599010" cy="259045"/>
    <xdr:sp macro="" textlink="">
      <xdr:nvSpPr>
        <xdr:cNvPr id="208" name="テキスト ボックス 207"/>
        <xdr:cNvSpPr txBox="1"/>
      </xdr:nvSpPr>
      <xdr:spPr>
        <a:xfrm>
          <a:off x="830795" y="130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27874</xdr:rowOff>
    </xdr:from>
    <xdr:to>
      <xdr:col>24</xdr:col>
      <xdr:colOff>63500</xdr:colOff>
      <xdr:row>97</xdr:row>
      <xdr:rowOff>32258</xdr:rowOff>
    </xdr:to>
    <xdr:cxnSp macro="">
      <xdr:nvCxnSpPr>
        <xdr:cNvPr id="233" name="直線コネクタ 232"/>
        <xdr:cNvCxnSpPr/>
      </xdr:nvCxnSpPr>
      <xdr:spPr>
        <a:xfrm>
          <a:off x="3797300" y="16658524"/>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27874</xdr:rowOff>
    </xdr:from>
    <xdr:to>
      <xdr:col>19</xdr:col>
      <xdr:colOff>177800</xdr:colOff>
      <xdr:row>97</xdr:row>
      <xdr:rowOff>33773</xdr:rowOff>
    </xdr:to>
    <xdr:cxnSp macro="">
      <xdr:nvCxnSpPr>
        <xdr:cNvPr id="236" name="直線コネクタ 235"/>
        <xdr:cNvCxnSpPr/>
      </xdr:nvCxnSpPr>
      <xdr:spPr>
        <a:xfrm flipV="1">
          <a:off x="2908300" y="16658524"/>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33773</xdr:rowOff>
    </xdr:from>
    <xdr:to>
      <xdr:col>15</xdr:col>
      <xdr:colOff>50800</xdr:colOff>
      <xdr:row>97</xdr:row>
      <xdr:rowOff>34641</xdr:rowOff>
    </xdr:to>
    <xdr:cxnSp macro="">
      <xdr:nvCxnSpPr>
        <xdr:cNvPr id="239" name="直線コネクタ 238"/>
        <xdr:cNvCxnSpPr/>
      </xdr:nvCxnSpPr>
      <xdr:spPr>
        <a:xfrm flipV="1">
          <a:off x="2019300" y="1666442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52307</xdr:rowOff>
    </xdr:from>
    <xdr:to>
      <xdr:col>15</xdr:col>
      <xdr:colOff>101600</xdr:colOff>
      <xdr:row>96</xdr:row>
      <xdr:rowOff>153907</xdr:rowOff>
    </xdr:to>
    <xdr:sp macro="" textlink="">
      <xdr:nvSpPr>
        <xdr:cNvPr id="240" name="フローチャート: 判断 239"/>
        <xdr:cNvSpPr/>
      </xdr:nvSpPr>
      <xdr:spPr>
        <a:xfrm>
          <a:off x="2857500" y="1651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170434</xdr:rowOff>
    </xdr:from>
    <xdr:ext cx="534377" cy="259045"/>
    <xdr:sp macro="" textlink="">
      <xdr:nvSpPr>
        <xdr:cNvPr id="241" name="テキスト ボックス 240"/>
        <xdr:cNvSpPr txBox="1"/>
      </xdr:nvSpPr>
      <xdr:spPr>
        <a:xfrm>
          <a:off x="2641111" y="162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138340</xdr:rowOff>
    </xdr:from>
    <xdr:to>
      <xdr:col>10</xdr:col>
      <xdr:colOff>114300</xdr:colOff>
      <xdr:row>97</xdr:row>
      <xdr:rowOff>34641</xdr:rowOff>
    </xdr:to>
    <xdr:cxnSp macro="">
      <xdr:nvCxnSpPr>
        <xdr:cNvPr id="242" name="直線コネクタ 241"/>
        <xdr:cNvCxnSpPr/>
      </xdr:nvCxnSpPr>
      <xdr:spPr>
        <a:xfrm>
          <a:off x="1130300" y="16597540"/>
          <a:ext cx="889000" cy="6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152908</xdr:rowOff>
    </xdr:from>
    <xdr:to>
      <xdr:col>24</xdr:col>
      <xdr:colOff>114300</xdr:colOff>
      <xdr:row>97</xdr:row>
      <xdr:rowOff>83058</xdr:rowOff>
    </xdr:to>
    <xdr:sp macro="" textlink="">
      <xdr:nvSpPr>
        <xdr:cNvPr id="252" name="楕円 251"/>
        <xdr:cNvSpPr/>
      </xdr:nvSpPr>
      <xdr:spPr>
        <a:xfrm>
          <a:off x="45847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67835</xdr:rowOff>
    </xdr:from>
    <xdr:ext cx="534377" cy="259045"/>
    <xdr:sp macro="" textlink="">
      <xdr:nvSpPr>
        <xdr:cNvPr id="253" name="衛生費該当値テキスト"/>
        <xdr:cNvSpPr txBox="1"/>
      </xdr:nvSpPr>
      <xdr:spPr>
        <a:xfrm>
          <a:off x="4686300" y="165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148524</xdr:rowOff>
    </xdr:from>
    <xdr:to>
      <xdr:col>20</xdr:col>
      <xdr:colOff>38100</xdr:colOff>
      <xdr:row>97</xdr:row>
      <xdr:rowOff>78674</xdr:rowOff>
    </xdr:to>
    <xdr:sp macro="" textlink="">
      <xdr:nvSpPr>
        <xdr:cNvPr id="254" name="楕円 253"/>
        <xdr:cNvSpPr/>
      </xdr:nvSpPr>
      <xdr:spPr>
        <a:xfrm>
          <a:off x="3746500" y="166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69801</xdr:rowOff>
    </xdr:from>
    <xdr:ext cx="534377" cy="259045"/>
    <xdr:sp macro="" textlink="">
      <xdr:nvSpPr>
        <xdr:cNvPr id="255" name="テキスト ボックス 254"/>
        <xdr:cNvSpPr txBox="1"/>
      </xdr:nvSpPr>
      <xdr:spPr>
        <a:xfrm>
          <a:off x="3530111" y="16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154423</xdr:rowOff>
    </xdr:from>
    <xdr:to>
      <xdr:col>15</xdr:col>
      <xdr:colOff>101600</xdr:colOff>
      <xdr:row>97</xdr:row>
      <xdr:rowOff>84573</xdr:rowOff>
    </xdr:to>
    <xdr:sp macro="" textlink="">
      <xdr:nvSpPr>
        <xdr:cNvPr id="256" name="楕円 255"/>
        <xdr:cNvSpPr/>
      </xdr:nvSpPr>
      <xdr:spPr>
        <a:xfrm>
          <a:off x="2857500" y="166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75700</xdr:rowOff>
    </xdr:from>
    <xdr:ext cx="534377" cy="259045"/>
    <xdr:sp macro="" textlink="">
      <xdr:nvSpPr>
        <xdr:cNvPr id="257" name="テキスト ボックス 256"/>
        <xdr:cNvSpPr txBox="1"/>
      </xdr:nvSpPr>
      <xdr:spPr>
        <a:xfrm>
          <a:off x="2641111" y="167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155291</xdr:rowOff>
    </xdr:from>
    <xdr:to>
      <xdr:col>10</xdr:col>
      <xdr:colOff>165100</xdr:colOff>
      <xdr:row>97</xdr:row>
      <xdr:rowOff>85441</xdr:rowOff>
    </xdr:to>
    <xdr:sp macro="" textlink="">
      <xdr:nvSpPr>
        <xdr:cNvPr id="258" name="楕円 257"/>
        <xdr:cNvSpPr/>
      </xdr:nvSpPr>
      <xdr:spPr>
        <a:xfrm>
          <a:off x="1968500" y="166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76568</xdr:rowOff>
    </xdr:from>
    <xdr:ext cx="534377" cy="259045"/>
    <xdr:sp macro="" textlink="">
      <xdr:nvSpPr>
        <xdr:cNvPr id="259" name="テキスト ボックス 258"/>
        <xdr:cNvSpPr txBox="1"/>
      </xdr:nvSpPr>
      <xdr:spPr>
        <a:xfrm>
          <a:off x="1752111" y="167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87540</xdr:rowOff>
    </xdr:from>
    <xdr:to>
      <xdr:col>6</xdr:col>
      <xdr:colOff>38100</xdr:colOff>
      <xdr:row>97</xdr:row>
      <xdr:rowOff>17690</xdr:rowOff>
    </xdr:to>
    <xdr:sp macro="" textlink="">
      <xdr:nvSpPr>
        <xdr:cNvPr id="260" name="楕円 259"/>
        <xdr:cNvSpPr/>
      </xdr:nvSpPr>
      <xdr:spPr>
        <a:xfrm>
          <a:off x="1079500" y="165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8817</xdr:rowOff>
    </xdr:from>
    <xdr:ext cx="534377" cy="259045"/>
    <xdr:sp macro="" textlink="">
      <xdr:nvSpPr>
        <xdr:cNvPr id="261" name="テキスト ボックス 260"/>
        <xdr:cNvSpPr txBox="1"/>
      </xdr:nvSpPr>
      <xdr:spPr>
        <a:xfrm>
          <a:off x="863111" y="166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92021</xdr:rowOff>
    </xdr:from>
    <xdr:to>
      <xdr:col>50</xdr:col>
      <xdr:colOff>114300</xdr:colOff>
      <xdr:row>39</xdr:row>
      <xdr:rowOff>98878</xdr:rowOff>
    </xdr:to>
    <xdr:cxnSp macro="">
      <xdr:nvCxnSpPr>
        <xdr:cNvPr id="295" name="直線コネクタ 294"/>
        <xdr:cNvCxnSpPr/>
      </xdr:nvCxnSpPr>
      <xdr:spPr>
        <a:xfrm>
          <a:off x="8750300" y="677857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88755</xdr:rowOff>
    </xdr:from>
    <xdr:to>
      <xdr:col>45</xdr:col>
      <xdr:colOff>177800</xdr:colOff>
      <xdr:row>39</xdr:row>
      <xdr:rowOff>92021</xdr:rowOff>
    </xdr:to>
    <xdr:cxnSp macro="">
      <xdr:nvCxnSpPr>
        <xdr:cNvPr id="298" name="直線コネクタ 297"/>
        <xdr:cNvCxnSpPr/>
      </xdr:nvCxnSpPr>
      <xdr:spPr>
        <a:xfrm>
          <a:off x="7861300" y="6432405"/>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299" name="フローチャート: 判断 298"/>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52885</xdr:rowOff>
    </xdr:from>
    <xdr:ext cx="378565" cy="259045"/>
    <xdr:sp macro="" textlink="">
      <xdr:nvSpPr>
        <xdr:cNvPr id="300" name="テキスト ボックス 299"/>
        <xdr:cNvSpPr txBox="1"/>
      </xdr:nvSpPr>
      <xdr:spPr>
        <a:xfrm>
          <a:off x="8561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88755</xdr:rowOff>
    </xdr:from>
    <xdr:to>
      <xdr:col>41</xdr:col>
      <xdr:colOff>50800</xdr:colOff>
      <xdr:row>38</xdr:row>
      <xdr:rowOff>91367</xdr:rowOff>
    </xdr:to>
    <xdr:cxnSp macro="">
      <xdr:nvCxnSpPr>
        <xdr:cNvPr id="301" name="直線コネクタ 300"/>
        <xdr:cNvCxnSpPr/>
      </xdr:nvCxnSpPr>
      <xdr:spPr>
        <a:xfrm flipV="1">
          <a:off x="6972300" y="6432405"/>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41221</xdr:rowOff>
    </xdr:from>
    <xdr:to>
      <xdr:col>46</xdr:col>
      <xdr:colOff>38100</xdr:colOff>
      <xdr:row>39</xdr:row>
      <xdr:rowOff>142821</xdr:rowOff>
    </xdr:to>
    <xdr:sp macro="" textlink="">
      <xdr:nvSpPr>
        <xdr:cNvPr id="315" name="楕円 314"/>
        <xdr:cNvSpPr/>
      </xdr:nvSpPr>
      <xdr:spPr>
        <a:xfrm>
          <a:off x="8699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133948</xdr:rowOff>
    </xdr:from>
    <xdr:ext cx="313932" cy="259045"/>
    <xdr:sp macro="" textlink="">
      <xdr:nvSpPr>
        <xdr:cNvPr id="316" name="テキスト ボックス 315"/>
        <xdr:cNvSpPr txBox="1"/>
      </xdr:nvSpPr>
      <xdr:spPr>
        <a:xfrm>
          <a:off x="8593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37955</xdr:rowOff>
    </xdr:from>
    <xdr:to>
      <xdr:col>41</xdr:col>
      <xdr:colOff>101600</xdr:colOff>
      <xdr:row>37</xdr:row>
      <xdr:rowOff>139555</xdr:rowOff>
    </xdr:to>
    <xdr:sp macro="" textlink="">
      <xdr:nvSpPr>
        <xdr:cNvPr id="317" name="楕円 316"/>
        <xdr:cNvSpPr/>
      </xdr:nvSpPr>
      <xdr:spPr>
        <a:xfrm>
          <a:off x="7810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130682</xdr:rowOff>
    </xdr:from>
    <xdr:ext cx="469744" cy="259045"/>
    <xdr:sp macro="" textlink="">
      <xdr:nvSpPr>
        <xdr:cNvPr id="318" name="テキスト ボックス 317"/>
        <xdr:cNvSpPr txBox="1"/>
      </xdr:nvSpPr>
      <xdr:spPr>
        <a:xfrm>
          <a:off x="7626428"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40567</xdr:rowOff>
    </xdr:from>
    <xdr:to>
      <xdr:col>36</xdr:col>
      <xdr:colOff>165100</xdr:colOff>
      <xdr:row>38</xdr:row>
      <xdr:rowOff>142167</xdr:rowOff>
    </xdr:to>
    <xdr:sp macro="" textlink="">
      <xdr:nvSpPr>
        <xdr:cNvPr id="319" name="楕円 318"/>
        <xdr:cNvSpPr/>
      </xdr:nvSpPr>
      <xdr:spPr>
        <a:xfrm>
          <a:off x="6921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133294</xdr:rowOff>
    </xdr:from>
    <xdr:ext cx="378565" cy="259045"/>
    <xdr:sp macro="" textlink="">
      <xdr:nvSpPr>
        <xdr:cNvPr id="320" name="テキスト ボックス 319"/>
        <xdr:cNvSpPr txBox="1"/>
      </xdr:nvSpPr>
      <xdr:spPr>
        <a:xfrm>
          <a:off x="6783017" y="664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44926</xdr:rowOff>
    </xdr:from>
    <xdr:to>
      <xdr:col>55</xdr:col>
      <xdr:colOff>0</xdr:colOff>
      <xdr:row>56</xdr:row>
      <xdr:rowOff>49003</xdr:rowOff>
    </xdr:to>
    <xdr:cxnSp macro="">
      <xdr:nvCxnSpPr>
        <xdr:cNvPr id="349" name="直線コネクタ 348"/>
        <xdr:cNvCxnSpPr/>
      </xdr:nvCxnSpPr>
      <xdr:spPr>
        <a:xfrm flipV="1">
          <a:off x="9639300" y="9646126"/>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46527</xdr:rowOff>
    </xdr:from>
    <xdr:to>
      <xdr:col>50</xdr:col>
      <xdr:colOff>114300</xdr:colOff>
      <xdr:row>56</xdr:row>
      <xdr:rowOff>49003</xdr:rowOff>
    </xdr:to>
    <xdr:cxnSp macro="">
      <xdr:nvCxnSpPr>
        <xdr:cNvPr id="352" name="直線コネクタ 351"/>
        <xdr:cNvCxnSpPr/>
      </xdr:nvCxnSpPr>
      <xdr:spPr>
        <a:xfrm>
          <a:off x="8750300" y="964772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46527</xdr:rowOff>
    </xdr:from>
    <xdr:to>
      <xdr:col>45</xdr:col>
      <xdr:colOff>177800</xdr:colOff>
      <xdr:row>57</xdr:row>
      <xdr:rowOff>24524</xdr:rowOff>
    </xdr:to>
    <xdr:cxnSp macro="">
      <xdr:nvCxnSpPr>
        <xdr:cNvPr id="355" name="直線コネクタ 354"/>
        <xdr:cNvCxnSpPr/>
      </xdr:nvCxnSpPr>
      <xdr:spPr>
        <a:xfrm flipV="1">
          <a:off x="7861300" y="9647727"/>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7" name="テキスト ボックス 356"/>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5721</xdr:rowOff>
    </xdr:from>
    <xdr:to>
      <xdr:col>41</xdr:col>
      <xdr:colOff>50800</xdr:colOff>
      <xdr:row>57</xdr:row>
      <xdr:rowOff>24524</xdr:rowOff>
    </xdr:to>
    <xdr:cxnSp macro="">
      <xdr:nvCxnSpPr>
        <xdr:cNvPr id="358" name="直線コネクタ 357"/>
        <xdr:cNvCxnSpPr/>
      </xdr:nvCxnSpPr>
      <xdr:spPr>
        <a:xfrm>
          <a:off x="6972300" y="9606921"/>
          <a:ext cx="889000" cy="1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165576</xdr:rowOff>
    </xdr:from>
    <xdr:to>
      <xdr:col>55</xdr:col>
      <xdr:colOff>50800</xdr:colOff>
      <xdr:row>56</xdr:row>
      <xdr:rowOff>95726</xdr:rowOff>
    </xdr:to>
    <xdr:sp macro="" textlink="">
      <xdr:nvSpPr>
        <xdr:cNvPr id="368" name="楕円 367"/>
        <xdr:cNvSpPr/>
      </xdr:nvSpPr>
      <xdr:spPr>
        <a:xfrm>
          <a:off x="10426700" y="95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17003</xdr:rowOff>
    </xdr:from>
    <xdr:ext cx="534377" cy="259045"/>
    <xdr:sp macro="" textlink="">
      <xdr:nvSpPr>
        <xdr:cNvPr id="369" name="農林水産業費該当値テキスト"/>
        <xdr:cNvSpPr txBox="1"/>
      </xdr:nvSpPr>
      <xdr:spPr>
        <a:xfrm>
          <a:off x="10528300" y="94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169653</xdr:rowOff>
    </xdr:from>
    <xdr:to>
      <xdr:col>50</xdr:col>
      <xdr:colOff>165100</xdr:colOff>
      <xdr:row>56</xdr:row>
      <xdr:rowOff>99803</xdr:rowOff>
    </xdr:to>
    <xdr:sp macro="" textlink="">
      <xdr:nvSpPr>
        <xdr:cNvPr id="370" name="楕円 369"/>
        <xdr:cNvSpPr/>
      </xdr:nvSpPr>
      <xdr:spPr>
        <a:xfrm>
          <a:off x="95885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116330</xdr:rowOff>
    </xdr:from>
    <xdr:ext cx="534377" cy="259045"/>
    <xdr:sp macro="" textlink="">
      <xdr:nvSpPr>
        <xdr:cNvPr id="371" name="テキスト ボックス 370"/>
        <xdr:cNvSpPr txBox="1"/>
      </xdr:nvSpPr>
      <xdr:spPr>
        <a:xfrm>
          <a:off x="9372111" y="9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167177</xdr:rowOff>
    </xdr:from>
    <xdr:to>
      <xdr:col>46</xdr:col>
      <xdr:colOff>38100</xdr:colOff>
      <xdr:row>56</xdr:row>
      <xdr:rowOff>97327</xdr:rowOff>
    </xdr:to>
    <xdr:sp macro="" textlink="">
      <xdr:nvSpPr>
        <xdr:cNvPr id="372" name="楕円 371"/>
        <xdr:cNvSpPr/>
      </xdr:nvSpPr>
      <xdr:spPr>
        <a:xfrm>
          <a:off x="8699500" y="95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88454</xdr:rowOff>
    </xdr:from>
    <xdr:ext cx="534377" cy="259045"/>
    <xdr:sp macro="" textlink="">
      <xdr:nvSpPr>
        <xdr:cNvPr id="373" name="テキスト ボックス 372"/>
        <xdr:cNvSpPr txBox="1"/>
      </xdr:nvSpPr>
      <xdr:spPr>
        <a:xfrm>
          <a:off x="8483111" y="968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145174</xdr:rowOff>
    </xdr:from>
    <xdr:to>
      <xdr:col>41</xdr:col>
      <xdr:colOff>101600</xdr:colOff>
      <xdr:row>57</xdr:row>
      <xdr:rowOff>75324</xdr:rowOff>
    </xdr:to>
    <xdr:sp macro="" textlink="">
      <xdr:nvSpPr>
        <xdr:cNvPr id="374" name="楕円 373"/>
        <xdr:cNvSpPr/>
      </xdr:nvSpPr>
      <xdr:spPr>
        <a:xfrm>
          <a:off x="7810500" y="97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66451</xdr:rowOff>
    </xdr:from>
    <xdr:ext cx="534377" cy="259045"/>
    <xdr:sp macro="" textlink="">
      <xdr:nvSpPr>
        <xdr:cNvPr id="375" name="テキスト ボックス 374"/>
        <xdr:cNvSpPr txBox="1"/>
      </xdr:nvSpPr>
      <xdr:spPr>
        <a:xfrm>
          <a:off x="7594111" y="98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126371</xdr:rowOff>
    </xdr:from>
    <xdr:to>
      <xdr:col>36</xdr:col>
      <xdr:colOff>165100</xdr:colOff>
      <xdr:row>56</xdr:row>
      <xdr:rowOff>56521</xdr:rowOff>
    </xdr:to>
    <xdr:sp macro="" textlink="">
      <xdr:nvSpPr>
        <xdr:cNvPr id="376" name="楕円 375"/>
        <xdr:cNvSpPr/>
      </xdr:nvSpPr>
      <xdr:spPr>
        <a:xfrm>
          <a:off x="6921500" y="95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73048</xdr:rowOff>
    </xdr:from>
    <xdr:ext cx="534377" cy="259045"/>
    <xdr:sp macro="" textlink="">
      <xdr:nvSpPr>
        <xdr:cNvPr id="377" name="テキスト ボックス 376"/>
        <xdr:cNvSpPr txBox="1"/>
      </xdr:nvSpPr>
      <xdr:spPr>
        <a:xfrm>
          <a:off x="6705111" y="93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9398</xdr:rowOff>
    </xdr:from>
    <xdr:to>
      <xdr:col>55</xdr:col>
      <xdr:colOff>0</xdr:colOff>
      <xdr:row>79</xdr:row>
      <xdr:rowOff>11340</xdr:rowOff>
    </xdr:to>
    <xdr:cxnSp macro="">
      <xdr:nvCxnSpPr>
        <xdr:cNvPr id="406" name="直線コネクタ 405"/>
        <xdr:cNvCxnSpPr/>
      </xdr:nvCxnSpPr>
      <xdr:spPr>
        <a:xfrm>
          <a:off x="9639300" y="13553948"/>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96038</xdr:rowOff>
    </xdr:from>
    <xdr:to>
      <xdr:col>50</xdr:col>
      <xdr:colOff>114300</xdr:colOff>
      <xdr:row>79</xdr:row>
      <xdr:rowOff>9398</xdr:rowOff>
    </xdr:to>
    <xdr:cxnSp macro="">
      <xdr:nvCxnSpPr>
        <xdr:cNvPr id="409" name="直線コネクタ 408"/>
        <xdr:cNvCxnSpPr/>
      </xdr:nvCxnSpPr>
      <xdr:spPr>
        <a:xfrm>
          <a:off x="8750300" y="13469138"/>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96038</xdr:rowOff>
    </xdr:from>
    <xdr:to>
      <xdr:col>45</xdr:col>
      <xdr:colOff>177800</xdr:colOff>
      <xdr:row>78</xdr:row>
      <xdr:rowOff>171017</xdr:rowOff>
    </xdr:to>
    <xdr:cxnSp macro="">
      <xdr:nvCxnSpPr>
        <xdr:cNvPr id="412" name="直線コネクタ 411"/>
        <xdr:cNvCxnSpPr/>
      </xdr:nvCxnSpPr>
      <xdr:spPr>
        <a:xfrm flipV="1">
          <a:off x="7861300" y="13469138"/>
          <a:ext cx="889000" cy="7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83033</xdr:rowOff>
    </xdr:from>
    <xdr:to>
      <xdr:col>46</xdr:col>
      <xdr:colOff>38100</xdr:colOff>
      <xdr:row>76</xdr:row>
      <xdr:rowOff>13184</xdr:rowOff>
    </xdr:to>
    <xdr:sp macro="" textlink="">
      <xdr:nvSpPr>
        <xdr:cNvPr id="413" name="フローチャート: 判断 412"/>
        <xdr:cNvSpPr/>
      </xdr:nvSpPr>
      <xdr:spPr>
        <a:xfrm>
          <a:off x="8699500" y="129417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29710</xdr:rowOff>
    </xdr:from>
    <xdr:ext cx="534377" cy="259045"/>
    <xdr:sp macro="" textlink="">
      <xdr:nvSpPr>
        <xdr:cNvPr id="414" name="テキスト ボックス 413"/>
        <xdr:cNvSpPr txBox="1"/>
      </xdr:nvSpPr>
      <xdr:spPr>
        <a:xfrm>
          <a:off x="8483111" y="127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165836</xdr:rowOff>
    </xdr:from>
    <xdr:to>
      <xdr:col>41</xdr:col>
      <xdr:colOff>50800</xdr:colOff>
      <xdr:row>78</xdr:row>
      <xdr:rowOff>171017</xdr:rowOff>
    </xdr:to>
    <xdr:cxnSp macro="">
      <xdr:nvCxnSpPr>
        <xdr:cNvPr id="415" name="直線コネクタ 414"/>
        <xdr:cNvCxnSpPr/>
      </xdr:nvCxnSpPr>
      <xdr:spPr>
        <a:xfrm>
          <a:off x="6972300" y="1353893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131990</xdr:rowOff>
    </xdr:from>
    <xdr:to>
      <xdr:col>55</xdr:col>
      <xdr:colOff>50800</xdr:colOff>
      <xdr:row>79</xdr:row>
      <xdr:rowOff>62140</xdr:rowOff>
    </xdr:to>
    <xdr:sp macro="" textlink="">
      <xdr:nvSpPr>
        <xdr:cNvPr id="425" name="楕円 424"/>
        <xdr:cNvSpPr/>
      </xdr:nvSpPr>
      <xdr:spPr>
        <a:xfrm>
          <a:off x="104267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46917</xdr:rowOff>
    </xdr:from>
    <xdr:ext cx="378565" cy="259045"/>
    <xdr:sp macro="" textlink="">
      <xdr:nvSpPr>
        <xdr:cNvPr id="426" name="商工費該当値テキスト"/>
        <xdr:cNvSpPr txBox="1"/>
      </xdr:nvSpPr>
      <xdr:spPr>
        <a:xfrm>
          <a:off x="10528300" y="1342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130048</xdr:rowOff>
    </xdr:from>
    <xdr:to>
      <xdr:col>50</xdr:col>
      <xdr:colOff>165100</xdr:colOff>
      <xdr:row>79</xdr:row>
      <xdr:rowOff>60198</xdr:rowOff>
    </xdr:to>
    <xdr:sp macro="" textlink="">
      <xdr:nvSpPr>
        <xdr:cNvPr id="427" name="楕円 426"/>
        <xdr:cNvSpPr/>
      </xdr:nvSpPr>
      <xdr:spPr>
        <a:xfrm>
          <a:off x="9588500" y="1350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51325</xdr:rowOff>
    </xdr:from>
    <xdr:ext cx="378565" cy="259045"/>
    <xdr:sp macro="" textlink="">
      <xdr:nvSpPr>
        <xdr:cNvPr id="428" name="テキスト ボックス 427"/>
        <xdr:cNvSpPr txBox="1"/>
      </xdr:nvSpPr>
      <xdr:spPr>
        <a:xfrm>
          <a:off x="9450017" y="13595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45238</xdr:rowOff>
    </xdr:from>
    <xdr:to>
      <xdr:col>46</xdr:col>
      <xdr:colOff>38100</xdr:colOff>
      <xdr:row>78</xdr:row>
      <xdr:rowOff>146838</xdr:rowOff>
    </xdr:to>
    <xdr:sp macro="" textlink="">
      <xdr:nvSpPr>
        <xdr:cNvPr id="429" name="楕円 428"/>
        <xdr:cNvSpPr/>
      </xdr:nvSpPr>
      <xdr:spPr>
        <a:xfrm>
          <a:off x="8699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137965</xdr:rowOff>
    </xdr:from>
    <xdr:ext cx="469744" cy="259045"/>
    <xdr:sp macro="" textlink="">
      <xdr:nvSpPr>
        <xdr:cNvPr id="430" name="テキスト ボックス 429"/>
        <xdr:cNvSpPr txBox="1"/>
      </xdr:nvSpPr>
      <xdr:spPr>
        <a:xfrm>
          <a:off x="8515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120217</xdr:rowOff>
    </xdr:from>
    <xdr:to>
      <xdr:col>41</xdr:col>
      <xdr:colOff>101600</xdr:colOff>
      <xdr:row>79</xdr:row>
      <xdr:rowOff>50367</xdr:rowOff>
    </xdr:to>
    <xdr:sp macro="" textlink="">
      <xdr:nvSpPr>
        <xdr:cNvPr id="431" name="楕円 430"/>
        <xdr:cNvSpPr/>
      </xdr:nvSpPr>
      <xdr:spPr>
        <a:xfrm>
          <a:off x="7810500" y="13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41494</xdr:rowOff>
    </xdr:from>
    <xdr:ext cx="469744" cy="259045"/>
    <xdr:sp macro="" textlink="">
      <xdr:nvSpPr>
        <xdr:cNvPr id="432" name="テキスト ボックス 431"/>
        <xdr:cNvSpPr txBox="1"/>
      </xdr:nvSpPr>
      <xdr:spPr>
        <a:xfrm>
          <a:off x="7626428" y="135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115036</xdr:rowOff>
    </xdr:from>
    <xdr:to>
      <xdr:col>36</xdr:col>
      <xdr:colOff>165100</xdr:colOff>
      <xdr:row>79</xdr:row>
      <xdr:rowOff>45186</xdr:rowOff>
    </xdr:to>
    <xdr:sp macro="" textlink="">
      <xdr:nvSpPr>
        <xdr:cNvPr id="433" name="楕円 432"/>
        <xdr:cNvSpPr/>
      </xdr:nvSpPr>
      <xdr:spPr>
        <a:xfrm>
          <a:off x="6921500" y="134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36313</xdr:rowOff>
    </xdr:from>
    <xdr:ext cx="469744" cy="259045"/>
    <xdr:sp macro="" textlink="">
      <xdr:nvSpPr>
        <xdr:cNvPr id="434" name="テキスト ボックス 433"/>
        <xdr:cNvSpPr txBox="1"/>
      </xdr:nvSpPr>
      <xdr:spPr>
        <a:xfrm>
          <a:off x="6737428" y="135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123579</xdr:rowOff>
    </xdr:from>
    <xdr:to>
      <xdr:col>55</xdr:col>
      <xdr:colOff>0</xdr:colOff>
      <xdr:row>96</xdr:row>
      <xdr:rowOff>114249</xdr:rowOff>
    </xdr:to>
    <xdr:cxnSp macro="">
      <xdr:nvCxnSpPr>
        <xdr:cNvPr id="465" name="直線コネクタ 464"/>
        <xdr:cNvCxnSpPr/>
      </xdr:nvCxnSpPr>
      <xdr:spPr>
        <a:xfrm flipV="1">
          <a:off x="9639300" y="16411329"/>
          <a:ext cx="838200" cy="16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76846</xdr:rowOff>
    </xdr:from>
    <xdr:to>
      <xdr:col>50</xdr:col>
      <xdr:colOff>114300</xdr:colOff>
      <xdr:row>96</xdr:row>
      <xdr:rowOff>114249</xdr:rowOff>
    </xdr:to>
    <xdr:cxnSp macro="">
      <xdr:nvCxnSpPr>
        <xdr:cNvPr id="468" name="直線コネクタ 467"/>
        <xdr:cNvCxnSpPr/>
      </xdr:nvCxnSpPr>
      <xdr:spPr>
        <a:xfrm>
          <a:off x="8750300" y="16536046"/>
          <a:ext cx="889000" cy="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76846</xdr:rowOff>
    </xdr:from>
    <xdr:to>
      <xdr:col>45</xdr:col>
      <xdr:colOff>177800</xdr:colOff>
      <xdr:row>96</xdr:row>
      <xdr:rowOff>84434</xdr:rowOff>
    </xdr:to>
    <xdr:cxnSp macro="">
      <xdr:nvCxnSpPr>
        <xdr:cNvPr id="471" name="直線コネクタ 470"/>
        <xdr:cNvCxnSpPr/>
      </xdr:nvCxnSpPr>
      <xdr:spPr>
        <a:xfrm flipV="1">
          <a:off x="7861300" y="16536046"/>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2" name="フローチャート: 判断 471"/>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117437</xdr:rowOff>
    </xdr:from>
    <xdr:ext cx="534377" cy="259045"/>
    <xdr:sp macro="" textlink="">
      <xdr:nvSpPr>
        <xdr:cNvPr id="473" name="テキスト ボックス 472"/>
        <xdr:cNvSpPr txBox="1"/>
      </xdr:nvSpPr>
      <xdr:spPr>
        <a:xfrm>
          <a:off x="8483111" y="162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56990</xdr:rowOff>
    </xdr:from>
    <xdr:to>
      <xdr:col>41</xdr:col>
      <xdr:colOff>50800</xdr:colOff>
      <xdr:row>96</xdr:row>
      <xdr:rowOff>84434</xdr:rowOff>
    </xdr:to>
    <xdr:cxnSp macro="">
      <xdr:nvCxnSpPr>
        <xdr:cNvPr id="474" name="直線コネクタ 473"/>
        <xdr:cNvCxnSpPr/>
      </xdr:nvCxnSpPr>
      <xdr:spPr>
        <a:xfrm>
          <a:off x="6972300" y="16516190"/>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72779</xdr:rowOff>
    </xdr:from>
    <xdr:to>
      <xdr:col>55</xdr:col>
      <xdr:colOff>50800</xdr:colOff>
      <xdr:row>96</xdr:row>
      <xdr:rowOff>2929</xdr:rowOff>
    </xdr:to>
    <xdr:sp macro="" textlink="">
      <xdr:nvSpPr>
        <xdr:cNvPr id="484" name="楕円 483"/>
        <xdr:cNvSpPr/>
      </xdr:nvSpPr>
      <xdr:spPr>
        <a:xfrm>
          <a:off x="10426700" y="163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95656</xdr:rowOff>
    </xdr:from>
    <xdr:ext cx="534377" cy="259045"/>
    <xdr:sp macro="" textlink="">
      <xdr:nvSpPr>
        <xdr:cNvPr id="485" name="土木費該当値テキスト"/>
        <xdr:cNvSpPr txBox="1"/>
      </xdr:nvSpPr>
      <xdr:spPr>
        <a:xfrm>
          <a:off x="10528300" y="162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63449</xdr:rowOff>
    </xdr:from>
    <xdr:to>
      <xdr:col>50</xdr:col>
      <xdr:colOff>165100</xdr:colOff>
      <xdr:row>96</xdr:row>
      <xdr:rowOff>165049</xdr:rowOff>
    </xdr:to>
    <xdr:sp macro="" textlink="">
      <xdr:nvSpPr>
        <xdr:cNvPr id="486" name="楕円 485"/>
        <xdr:cNvSpPr/>
      </xdr:nvSpPr>
      <xdr:spPr>
        <a:xfrm>
          <a:off x="9588500" y="165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156176</xdr:rowOff>
    </xdr:from>
    <xdr:ext cx="534377" cy="259045"/>
    <xdr:sp macro="" textlink="">
      <xdr:nvSpPr>
        <xdr:cNvPr id="487" name="テキスト ボックス 486"/>
        <xdr:cNvSpPr txBox="1"/>
      </xdr:nvSpPr>
      <xdr:spPr>
        <a:xfrm>
          <a:off x="9372111" y="166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26046</xdr:rowOff>
    </xdr:from>
    <xdr:to>
      <xdr:col>46</xdr:col>
      <xdr:colOff>38100</xdr:colOff>
      <xdr:row>96</xdr:row>
      <xdr:rowOff>127646</xdr:rowOff>
    </xdr:to>
    <xdr:sp macro="" textlink="">
      <xdr:nvSpPr>
        <xdr:cNvPr id="488" name="楕円 487"/>
        <xdr:cNvSpPr/>
      </xdr:nvSpPr>
      <xdr:spPr>
        <a:xfrm>
          <a:off x="8699500" y="164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118773</xdr:rowOff>
    </xdr:from>
    <xdr:ext cx="534377" cy="259045"/>
    <xdr:sp macro="" textlink="">
      <xdr:nvSpPr>
        <xdr:cNvPr id="489" name="テキスト ボックス 488"/>
        <xdr:cNvSpPr txBox="1"/>
      </xdr:nvSpPr>
      <xdr:spPr>
        <a:xfrm>
          <a:off x="8483111" y="165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33634</xdr:rowOff>
    </xdr:from>
    <xdr:to>
      <xdr:col>41</xdr:col>
      <xdr:colOff>101600</xdr:colOff>
      <xdr:row>96</xdr:row>
      <xdr:rowOff>135234</xdr:rowOff>
    </xdr:to>
    <xdr:sp macro="" textlink="">
      <xdr:nvSpPr>
        <xdr:cNvPr id="490" name="楕円 489"/>
        <xdr:cNvSpPr/>
      </xdr:nvSpPr>
      <xdr:spPr>
        <a:xfrm>
          <a:off x="7810500" y="164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126361</xdr:rowOff>
    </xdr:from>
    <xdr:ext cx="534377" cy="259045"/>
    <xdr:sp macro="" textlink="">
      <xdr:nvSpPr>
        <xdr:cNvPr id="491" name="テキスト ボックス 490"/>
        <xdr:cNvSpPr txBox="1"/>
      </xdr:nvSpPr>
      <xdr:spPr>
        <a:xfrm>
          <a:off x="7594111" y="1658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6190</xdr:rowOff>
    </xdr:from>
    <xdr:to>
      <xdr:col>36</xdr:col>
      <xdr:colOff>165100</xdr:colOff>
      <xdr:row>96</xdr:row>
      <xdr:rowOff>107790</xdr:rowOff>
    </xdr:to>
    <xdr:sp macro="" textlink="">
      <xdr:nvSpPr>
        <xdr:cNvPr id="492" name="楕円 491"/>
        <xdr:cNvSpPr/>
      </xdr:nvSpPr>
      <xdr:spPr>
        <a:xfrm>
          <a:off x="6921500" y="164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98917</xdr:rowOff>
    </xdr:from>
    <xdr:ext cx="534377" cy="259045"/>
    <xdr:sp macro="" textlink="">
      <xdr:nvSpPr>
        <xdr:cNvPr id="493" name="テキスト ボックス 492"/>
        <xdr:cNvSpPr txBox="1"/>
      </xdr:nvSpPr>
      <xdr:spPr>
        <a:xfrm>
          <a:off x="6705111" y="165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150292</xdr:rowOff>
    </xdr:from>
    <xdr:to>
      <xdr:col>85</xdr:col>
      <xdr:colOff>127000</xdr:colOff>
      <xdr:row>38</xdr:row>
      <xdr:rowOff>6941</xdr:rowOff>
    </xdr:to>
    <xdr:cxnSp macro="">
      <xdr:nvCxnSpPr>
        <xdr:cNvPr id="522" name="直線コネクタ 521"/>
        <xdr:cNvCxnSpPr/>
      </xdr:nvCxnSpPr>
      <xdr:spPr>
        <a:xfrm flipV="1">
          <a:off x="15481300" y="6493942"/>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114840</xdr:rowOff>
    </xdr:from>
    <xdr:to>
      <xdr:col>81</xdr:col>
      <xdr:colOff>50800</xdr:colOff>
      <xdr:row>38</xdr:row>
      <xdr:rowOff>6941</xdr:rowOff>
    </xdr:to>
    <xdr:cxnSp macro="">
      <xdr:nvCxnSpPr>
        <xdr:cNvPr id="525" name="直線コネクタ 524"/>
        <xdr:cNvCxnSpPr/>
      </xdr:nvCxnSpPr>
      <xdr:spPr>
        <a:xfrm>
          <a:off x="14592300" y="6458490"/>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114840</xdr:rowOff>
    </xdr:from>
    <xdr:to>
      <xdr:col>76</xdr:col>
      <xdr:colOff>114300</xdr:colOff>
      <xdr:row>37</xdr:row>
      <xdr:rowOff>157283</xdr:rowOff>
    </xdr:to>
    <xdr:cxnSp macro="">
      <xdr:nvCxnSpPr>
        <xdr:cNvPr id="528" name="直線コネクタ 527"/>
        <xdr:cNvCxnSpPr/>
      </xdr:nvCxnSpPr>
      <xdr:spPr>
        <a:xfrm flipV="1">
          <a:off x="13703300" y="645849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168777</xdr:rowOff>
    </xdr:from>
    <xdr:to>
      <xdr:col>76</xdr:col>
      <xdr:colOff>165100</xdr:colOff>
      <xdr:row>36</xdr:row>
      <xdr:rowOff>98927</xdr:rowOff>
    </xdr:to>
    <xdr:sp macro="" textlink="">
      <xdr:nvSpPr>
        <xdr:cNvPr id="529" name="フローチャート: 判断 528"/>
        <xdr:cNvSpPr/>
      </xdr:nvSpPr>
      <xdr:spPr>
        <a:xfrm>
          <a:off x="14541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115454</xdr:rowOff>
    </xdr:from>
    <xdr:ext cx="534377" cy="259045"/>
    <xdr:sp macro="" textlink="">
      <xdr:nvSpPr>
        <xdr:cNvPr id="530" name="テキスト ボックス 529"/>
        <xdr:cNvSpPr txBox="1"/>
      </xdr:nvSpPr>
      <xdr:spPr>
        <a:xfrm>
          <a:off x="14325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126289</xdr:rowOff>
    </xdr:from>
    <xdr:to>
      <xdr:col>71</xdr:col>
      <xdr:colOff>177800</xdr:colOff>
      <xdr:row>37</xdr:row>
      <xdr:rowOff>157283</xdr:rowOff>
    </xdr:to>
    <xdr:cxnSp macro="">
      <xdr:nvCxnSpPr>
        <xdr:cNvPr id="531" name="直線コネクタ 530"/>
        <xdr:cNvCxnSpPr/>
      </xdr:nvCxnSpPr>
      <xdr:spPr>
        <a:xfrm>
          <a:off x="12814300" y="6469939"/>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99492</xdr:rowOff>
    </xdr:from>
    <xdr:to>
      <xdr:col>85</xdr:col>
      <xdr:colOff>177800</xdr:colOff>
      <xdr:row>38</xdr:row>
      <xdr:rowOff>29642</xdr:rowOff>
    </xdr:to>
    <xdr:sp macro="" textlink="">
      <xdr:nvSpPr>
        <xdr:cNvPr id="541" name="楕円 540"/>
        <xdr:cNvSpPr/>
      </xdr:nvSpPr>
      <xdr:spPr>
        <a:xfrm>
          <a:off x="16268700" y="64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14419</xdr:rowOff>
    </xdr:from>
    <xdr:ext cx="534377" cy="259045"/>
    <xdr:sp macro="" textlink="">
      <xdr:nvSpPr>
        <xdr:cNvPr id="542" name="消防費該当値テキスト"/>
        <xdr:cNvSpPr txBox="1"/>
      </xdr:nvSpPr>
      <xdr:spPr>
        <a:xfrm>
          <a:off x="16370300" y="63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127591</xdr:rowOff>
    </xdr:from>
    <xdr:to>
      <xdr:col>81</xdr:col>
      <xdr:colOff>101600</xdr:colOff>
      <xdr:row>38</xdr:row>
      <xdr:rowOff>57741</xdr:rowOff>
    </xdr:to>
    <xdr:sp macro="" textlink="">
      <xdr:nvSpPr>
        <xdr:cNvPr id="543" name="楕円 542"/>
        <xdr:cNvSpPr/>
      </xdr:nvSpPr>
      <xdr:spPr>
        <a:xfrm>
          <a:off x="15430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48868</xdr:rowOff>
    </xdr:from>
    <xdr:ext cx="534377" cy="259045"/>
    <xdr:sp macro="" textlink="">
      <xdr:nvSpPr>
        <xdr:cNvPr id="544" name="テキスト ボックス 543"/>
        <xdr:cNvSpPr txBox="1"/>
      </xdr:nvSpPr>
      <xdr:spPr>
        <a:xfrm>
          <a:off x="15214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64040</xdr:rowOff>
    </xdr:from>
    <xdr:to>
      <xdr:col>76</xdr:col>
      <xdr:colOff>165100</xdr:colOff>
      <xdr:row>37</xdr:row>
      <xdr:rowOff>165640</xdr:rowOff>
    </xdr:to>
    <xdr:sp macro="" textlink="">
      <xdr:nvSpPr>
        <xdr:cNvPr id="545" name="楕円 544"/>
        <xdr:cNvSpPr/>
      </xdr:nvSpPr>
      <xdr:spPr>
        <a:xfrm>
          <a:off x="14541500" y="64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156767</xdr:rowOff>
    </xdr:from>
    <xdr:ext cx="534377" cy="259045"/>
    <xdr:sp macro="" textlink="">
      <xdr:nvSpPr>
        <xdr:cNvPr id="546" name="テキスト ボックス 545"/>
        <xdr:cNvSpPr txBox="1"/>
      </xdr:nvSpPr>
      <xdr:spPr>
        <a:xfrm>
          <a:off x="14325111" y="65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106483</xdr:rowOff>
    </xdr:from>
    <xdr:to>
      <xdr:col>72</xdr:col>
      <xdr:colOff>38100</xdr:colOff>
      <xdr:row>38</xdr:row>
      <xdr:rowOff>36633</xdr:rowOff>
    </xdr:to>
    <xdr:sp macro="" textlink="">
      <xdr:nvSpPr>
        <xdr:cNvPr id="547" name="楕円 546"/>
        <xdr:cNvSpPr/>
      </xdr:nvSpPr>
      <xdr:spPr>
        <a:xfrm>
          <a:off x="13652500" y="64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27760</xdr:rowOff>
    </xdr:from>
    <xdr:ext cx="534377" cy="259045"/>
    <xdr:sp macro="" textlink="">
      <xdr:nvSpPr>
        <xdr:cNvPr id="548" name="テキスト ボックス 547"/>
        <xdr:cNvSpPr txBox="1"/>
      </xdr:nvSpPr>
      <xdr:spPr>
        <a:xfrm>
          <a:off x="13436111" y="654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75489</xdr:rowOff>
    </xdr:from>
    <xdr:to>
      <xdr:col>67</xdr:col>
      <xdr:colOff>101600</xdr:colOff>
      <xdr:row>38</xdr:row>
      <xdr:rowOff>5638</xdr:rowOff>
    </xdr:to>
    <xdr:sp macro="" textlink="">
      <xdr:nvSpPr>
        <xdr:cNvPr id="549" name="楕円 548"/>
        <xdr:cNvSpPr/>
      </xdr:nvSpPr>
      <xdr:spPr>
        <a:xfrm>
          <a:off x="12763500" y="6419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168215</xdr:rowOff>
    </xdr:from>
    <xdr:ext cx="534377" cy="259045"/>
    <xdr:sp macro="" textlink="">
      <xdr:nvSpPr>
        <xdr:cNvPr id="550" name="テキスト ボックス 549"/>
        <xdr:cNvSpPr txBox="1"/>
      </xdr:nvSpPr>
      <xdr:spPr>
        <a:xfrm>
          <a:off x="12547111" y="65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98127</xdr:rowOff>
    </xdr:from>
    <xdr:to>
      <xdr:col>85</xdr:col>
      <xdr:colOff>127000</xdr:colOff>
      <xdr:row>57</xdr:row>
      <xdr:rowOff>74664</xdr:rowOff>
    </xdr:to>
    <xdr:cxnSp macro="">
      <xdr:nvCxnSpPr>
        <xdr:cNvPr id="582" name="直線コネクタ 581"/>
        <xdr:cNvCxnSpPr/>
      </xdr:nvCxnSpPr>
      <xdr:spPr>
        <a:xfrm>
          <a:off x="15481300" y="9699327"/>
          <a:ext cx="838200" cy="1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98127</xdr:rowOff>
    </xdr:from>
    <xdr:to>
      <xdr:col>81</xdr:col>
      <xdr:colOff>50800</xdr:colOff>
      <xdr:row>56</xdr:row>
      <xdr:rowOff>144500</xdr:rowOff>
    </xdr:to>
    <xdr:cxnSp macro="">
      <xdr:nvCxnSpPr>
        <xdr:cNvPr id="585" name="直線コネクタ 584"/>
        <xdr:cNvCxnSpPr/>
      </xdr:nvCxnSpPr>
      <xdr:spPr>
        <a:xfrm flipV="1">
          <a:off x="14592300" y="9699327"/>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144500</xdr:rowOff>
    </xdr:from>
    <xdr:to>
      <xdr:col>76</xdr:col>
      <xdr:colOff>114300</xdr:colOff>
      <xdr:row>57</xdr:row>
      <xdr:rowOff>152894</xdr:rowOff>
    </xdr:to>
    <xdr:cxnSp macro="">
      <xdr:nvCxnSpPr>
        <xdr:cNvPr id="588" name="直線コネクタ 587"/>
        <xdr:cNvCxnSpPr/>
      </xdr:nvCxnSpPr>
      <xdr:spPr>
        <a:xfrm flipV="1">
          <a:off x="13703300" y="9745700"/>
          <a:ext cx="889000" cy="17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9" name="フローチャート: 判断 588"/>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35691</xdr:rowOff>
    </xdr:from>
    <xdr:ext cx="534377" cy="259045"/>
    <xdr:sp macro="" textlink="">
      <xdr:nvSpPr>
        <xdr:cNvPr id="590" name="テキスト ボックス 589"/>
        <xdr:cNvSpPr txBox="1"/>
      </xdr:nvSpPr>
      <xdr:spPr>
        <a:xfrm>
          <a:off x="14325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82452</xdr:rowOff>
    </xdr:from>
    <xdr:to>
      <xdr:col>71</xdr:col>
      <xdr:colOff>177800</xdr:colOff>
      <xdr:row>57</xdr:row>
      <xdr:rowOff>152894</xdr:rowOff>
    </xdr:to>
    <xdr:cxnSp macro="">
      <xdr:nvCxnSpPr>
        <xdr:cNvPr id="591" name="直線コネクタ 590"/>
        <xdr:cNvCxnSpPr/>
      </xdr:nvCxnSpPr>
      <xdr:spPr>
        <a:xfrm>
          <a:off x="12814300" y="9855102"/>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23864</xdr:rowOff>
    </xdr:from>
    <xdr:to>
      <xdr:col>85</xdr:col>
      <xdr:colOff>177800</xdr:colOff>
      <xdr:row>57</xdr:row>
      <xdr:rowOff>125464</xdr:rowOff>
    </xdr:to>
    <xdr:sp macro="" textlink="">
      <xdr:nvSpPr>
        <xdr:cNvPr id="601" name="楕円 600"/>
        <xdr:cNvSpPr/>
      </xdr:nvSpPr>
      <xdr:spPr>
        <a:xfrm>
          <a:off x="16268700" y="97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2291</xdr:rowOff>
    </xdr:from>
    <xdr:ext cx="534377" cy="259045"/>
    <xdr:sp macro="" textlink="">
      <xdr:nvSpPr>
        <xdr:cNvPr id="602" name="教育費該当値テキスト"/>
        <xdr:cNvSpPr txBox="1"/>
      </xdr:nvSpPr>
      <xdr:spPr>
        <a:xfrm>
          <a:off x="16370300" y="97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47327</xdr:rowOff>
    </xdr:from>
    <xdr:to>
      <xdr:col>81</xdr:col>
      <xdr:colOff>101600</xdr:colOff>
      <xdr:row>56</xdr:row>
      <xdr:rowOff>148927</xdr:rowOff>
    </xdr:to>
    <xdr:sp macro="" textlink="">
      <xdr:nvSpPr>
        <xdr:cNvPr id="603" name="楕円 602"/>
        <xdr:cNvSpPr/>
      </xdr:nvSpPr>
      <xdr:spPr>
        <a:xfrm>
          <a:off x="15430500" y="96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140054</xdr:rowOff>
    </xdr:from>
    <xdr:ext cx="534377" cy="259045"/>
    <xdr:sp macro="" textlink="">
      <xdr:nvSpPr>
        <xdr:cNvPr id="604" name="テキスト ボックス 603"/>
        <xdr:cNvSpPr txBox="1"/>
      </xdr:nvSpPr>
      <xdr:spPr>
        <a:xfrm>
          <a:off x="15214111" y="97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93700</xdr:rowOff>
    </xdr:from>
    <xdr:to>
      <xdr:col>76</xdr:col>
      <xdr:colOff>165100</xdr:colOff>
      <xdr:row>57</xdr:row>
      <xdr:rowOff>23850</xdr:rowOff>
    </xdr:to>
    <xdr:sp macro="" textlink="">
      <xdr:nvSpPr>
        <xdr:cNvPr id="605" name="楕円 604"/>
        <xdr:cNvSpPr/>
      </xdr:nvSpPr>
      <xdr:spPr>
        <a:xfrm>
          <a:off x="14541500" y="96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14977</xdr:rowOff>
    </xdr:from>
    <xdr:ext cx="534377" cy="259045"/>
    <xdr:sp macro="" textlink="">
      <xdr:nvSpPr>
        <xdr:cNvPr id="606" name="テキスト ボックス 605"/>
        <xdr:cNvSpPr txBox="1"/>
      </xdr:nvSpPr>
      <xdr:spPr>
        <a:xfrm>
          <a:off x="14325111" y="97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102094</xdr:rowOff>
    </xdr:from>
    <xdr:to>
      <xdr:col>72</xdr:col>
      <xdr:colOff>38100</xdr:colOff>
      <xdr:row>58</xdr:row>
      <xdr:rowOff>32244</xdr:rowOff>
    </xdr:to>
    <xdr:sp macro="" textlink="">
      <xdr:nvSpPr>
        <xdr:cNvPr id="607" name="楕円 606"/>
        <xdr:cNvSpPr/>
      </xdr:nvSpPr>
      <xdr:spPr>
        <a:xfrm>
          <a:off x="13652500" y="98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23371</xdr:rowOff>
    </xdr:from>
    <xdr:ext cx="534377" cy="259045"/>
    <xdr:sp macro="" textlink="">
      <xdr:nvSpPr>
        <xdr:cNvPr id="608" name="テキスト ボックス 607"/>
        <xdr:cNvSpPr txBox="1"/>
      </xdr:nvSpPr>
      <xdr:spPr>
        <a:xfrm>
          <a:off x="13436111" y="99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31652</xdr:rowOff>
    </xdr:from>
    <xdr:to>
      <xdr:col>67</xdr:col>
      <xdr:colOff>101600</xdr:colOff>
      <xdr:row>57</xdr:row>
      <xdr:rowOff>133252</xdr:rowOff>
    </xdr:to>
    <xdr:sp macro="" textlink="">
      <xdr:nvSpPr>
        <xdr:cNvPr id="609" name="楕円 608"/>
        <xdr:cNvSpPr/>
      </xdr:nvSpPr>
      <xdr:spPr>
        <a:xfrm>
          <a:off x="12763500" y="980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124379</xdr:rowOff>
    </xdr:from>
    <xdr:ext cx="534377" cy="259045"/>
    <xdr:sp macro="" textlink="">
      <xdr:nvSpPr>
        <xdr:cNvPr id="610" name="テキスト ボックス 609"/>
        <xdr:cNvSpPr txBox="1"/>
      </xdr:nvSpPr>
      <xdr:spPr>
        <a:xfrm>
          <a:off x="12547111" y="989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24228</xdr:rowOff>
    </xdr:from>
    <xdr:to>
      <xdr:col>85</xdr:col>
      <xdr:colOff>127000</xdr:colOff>
      <xdr:row>78</xdr:row>
      <xdr:rowOff>25394</xdr:rowOff>
    </xdr:to>
    <xdr:cxnSp macro="">
      <xdr:nvCxnSpPr>
        <xdr:cNvPr id="635" name="直線コネクタ 634"/>
        <xdr:cNvCxnSpPr/>
      </xdr:nvCxnSpPr>
      <xdr:spPr>
        <a:xfrm>
          <a:off x="15481300" y="13397328"/>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24228</xdr:rowOff>
    </xdr:from>
    <xdr:to>
      <xdr:col>81</xdr:col>
      <xdr:colOff>50800</xdr:colOff>
      <xdr:row>78</xdr:row>
      <xdr:rowOff>25377</xdr:rowOff>
    </xdr:to>
    <xdr:cxnSp macro="">
      <xdr:nvCxnSpPr>
        <xdr:cNvPr id="638" name="直線コネクタ 637"/>
        <xdr:cNvCxnSpPr/>
      </xdr:nvCxnSpPr>
      <xdr:spPr>
        <a:xfrm flipV="1">
          <a:off x="14592300" y="1339732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25377</xdr:rowOff>
    </xdr:from>
    <xdr:to>
      <xdr:col>76</xdr:col>
      <xdr:colOff>114300</xdr:colOff>
      <xdr:row>78</xdr:row>
      <xdr:rowOff>25394</xdr:rowOff>
    </xdr:to>
    <xdr:cxnSp macro="">
      <xdr:nvCxnSpPr>
        <xdr:cNvPr id="641" name="直線コネクタ 640"/>
        <xdr:cNvCxnSpPr/>
      </xdr:nvCxnSpPr>
      <xdr:spPr>
        <a:xfrm flipV="1">
          <a:off x="13703300" y="1339847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127608</xdr:rowOff>
    </xdr:from>
    <xdr:to>
      <xdr:col>76</xdr:col>
      <xdr:colOff>165100</xdr:colOff>
      <xdr:row>78</xdr:row>
      <xdr:rowOff>57758</xdr:rowOff>
    </xdr:to>
    <xdr:sp macro="" textlink="">
      <xdr:nvSpPr>
        <xdr:cNvPr id="642" name="フローチャート: 判断 641"/>
        <xdr:cNvSpPr/>
      </xdr:nvSpPr>
      <xdr:spPr>
        <a:xfrm>
          <a:off x="14541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74285</xdr:rowOff>
    </xdr:from>
    <xdr:ext cx="469744" cy="259045"/>
    <xdr:sp macro="" textlink="">
      <xdr:nvSpPr>
        <xdr:cNvPr id="643" name="テキスト ボックス 642"/>
        <xdr:cNvSpPr txBox="1"/>
      </xdr:nvSpPr>
      <xdr:spPr>
        <a:xfrm>
          <a:off x="14357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25394</xdr:rowOff>
    </xdr:from>
    <xdr:to>
      <xdr:col>71</xdr:col>
      <xdr:colOff>177800</xdr:colOff>
      <xdr:row>78</xdr:row>
      <xdr:rowOff>25394</xdr:rowOff>
    </xdr:to>
    <xdr:cxnSp macro="">
      <xdr:nvCxnSpPr>
        <xdr:cNvPr id="644" name="直線コネクタ 643"/>
        <xdr:cNvCxnSpPr/>
      </xdr:nvCxnSpPr>
      <xdr:spPr>
        <a:xfrm>
          <a:off x="12814300" y="13398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146044</xdr:rowOff>
    </xdr:from>
    <xdr:to>
      <xdr:col>85</xdr:col>
      <xdr:colOff>177800</xdr:colOff>
      <xdr:row>78</xdr:row>
      <xdr:rowOff>76194</xdr:rowOff>
    </xdr:to>
    <xdr:sp macro="" textlink="">
      <xdr:nvSpPr>
        <xdr:cNvPr id="654" name="楕円 653"/>
        <xdr:cNvSpPr/>
      </xdr:nvSpPr>
      <xdr:spPr>
        <a:xfrm>
          <a:off x="16268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144878</xdr:rowOff>
    </xdr:from>
    <xdr:to>
      <xdr:col>81</xdr:col>
      <xdr:colOff>101600</xdr:colOff>
      <xdr:row>78</xdr:row>
      <xdr:rowOff>75028</xdr:rowOff>
    </xdr:to>
    <xdr:sp macro="" textlink="">
      <xdr:nvSpPr>
        <xdr:cNvPr id="656" name="楕円 655"/>
        <xdr:cNvSpPr/>
      </xdr:nvSpPr>
      <xdr:spPr>
        <a:xfrm>
          <a:off x="15430500" y="133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66155</xdr:rowOff>
    </xdr:from>
    <xdr:ext cx="378565" cy="259045"/>
    <xdr:sp macro="" textlink="">
      <xdr:nvSpPr>
        <xdr:cNvPr id="657" name="テキスト ボックス 656"/>
        <xdr:cNvSpPr txBox="1"/>
      </xdr:nvSpPr>
      <xdr:spPr>
        <a:xfrm>
          <a:off x="15292017" y="1343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146027</xdr:rowOff>
    </xdr:from>
    <xdr:to>
      <xdr:col>76</xdr:col>
      <xdr:colOff>165100</xdr:colOff>
      <xdr:row>78</xdr:row>
      <xdr:rowOff>76177</xdr:rowOff>
    </xdr:to>
    <xdr:sp macro="" textlink="">
      <xdr:nvSpPr>
        <xdr:cNvPr id="658" name="楕円 657"/>
        <xdr:cNvSpPr/>
      </xdr:nvSpPr>
      <xdr:spPr>
        <a:xfrm>
          <a:off x="14541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67304</xdr:rowOff>
    </xdr:from>
    <xdr:ext cx="249299" cy="259045"/>
    <xdr:sp macro="" textlink="">
      <xdr:nvSpPr>
        <xdr:cNvPr id="659" name="テキスト ボックス 658"/>
        <xdr:cNvSpPr txBox="1"/>
      </xdr:nvSpPr>
      <xdr:spPr>
        <a:xfrm>
          <a:off x="14467650" y="134404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146044</xdr:rowOff>
    </xdr:from>
    <xdr:to>
      <xdr:col>72</xdr:col>
      <xdr:colOff>38100</xdr:colOff>
      <xdr:row>78</xdr:row>
      <xdr:rowOff>76194</xdr:rowOff>
    </xdr:to>
    <xdr:sp macro="" textlink="">
      <xdr:nvSpPr>
        <xdr:cNvPr id="660" name="楕円 659"/>
        <xdr:cNvSpPr/>
      </xdr:nvSpPr>
      <xdr:spPr>
        <a:xfrm>
          <a:off x="13652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67321</xdr:rowOff>
    </xdr:from>
    <xdr:ext cx="249299" cy="259045"/>
    <xdr:sp macro="" textlink="">
      <xdr:nvSpPr>
        <xdr:cNvPr id="661" name="テキスト ボックス 660"/>
        <xdr:cNvSpPr txBox="1"/>
      </xdr:nvSpPr>
      <xdr:spPr>
        <a:xfrm>
          <a:off x="13578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146044</xdr:rowOff>
    </xdr:from>
    <xdr:to>
      <xdr:col>67</xdr:col>
      <xdr:colOff>101600</xdr:colOff>
      <xdr:row>78</xdr:row>
      <xdr:rowOff>76194</xdr:rowOff>
    </xdr:to>
    <xdr:sp macro="" textlink="">
      <xdr:nvSpPr>
        <xdr:cNvPr id="662" name="楕円 661"/>
        <xdr:cNvSpPr/>
      </xdr:nvSpPr>
      <xdr:spPr>
        <a:xfrm>
          <a:off x="12763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67321</xdr:rowOff>
    </xdr:from>
    <xdr:ext cx="249299" cy="259045"/>
    <xdr:sp macro="" textlink="">
      <xdr:nvSpPr>
        <xdr:cNvPr id="663" name="テキスト ボックス 662"/>
        <xdr:cNvSpPr txBox="1"/>
      </xdr:nvSpPr>
      <xdr:spPr>
        <a:xfrm>
          <a:off x="12689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56234</xdr:rowOff>
    </xdr:from>
    <xdr:to>
      <xdr:col>85</xdr:col>
      <xdr:colOff>127000</xdr:colOff>
      <xdr:row>97</xdr:row>
      <xdr:rowOff>58831</xdr:rowOff>
    </xdr:to>
    <xdr:cxnSp macro="">
      <xdr:nvCxnSpPr>
        <xdr:cNvPr id="690" name="直線コネクタ 689"/>
        <xdr:cNvCxnSpPr/>
      </xdr:nvCxnSpPr>
      <xdr:spPr>
        <a:xfrm flipV="1">
          <a:off x="15481300" y="16686884"/>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58831</xdr:rowOff>
    </xdr:from>
    <xdr:to>
      <xdr:col>81</xdr:col>
      <xdr:colOff>50800</xdr:colOff>
      <xdr:row>97</xdr:row>
      <xdr:rowOff>70946</xdr:rowOff>
    </xdr:to>
    <xdr:cxnSp macro="">
      <xdr:nvCxnSpPr>
        <xdr:cNvPr id="693" name="直線コネクタ 692"/>
        <xdr:cNvCxnSpPr/>
      </xdr:nvCxnSpPr>
      <xdr:spPr>
        <a:xfrm flipV="1">
          <a:off x="14592300" y="16689481"/>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55328</xdr:rowOff>
    </xdr:from>
    <xdr:to>
      <xdr:col>76</xdr:col>
      <xdr:colOff>114300</xdr:colOff>
      <xdr:row>97</xdr:row>
      <xdr:rowOff>70946</xdr:rowOff>
    </xdr:to>
    <xdr:cxnSp macro="">
      <xdr:nvCxnSpPr>
        <xdr:cNvPr id="696" name="直線コネクタ 695"/>
        <xdr:cNvCxnSpPr/>
      </xdr:nvCxnSpPr>
      <xdr:spPr>
        <a:xfrm>
          <a:off x="13703300" y="16685978"/>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131228</xdr:rowOff>
    </xdr:from>
    <xdr:to>
      <xdr:col>76</xdr:col>
      <xdr:colOff>165100</xdr:colOff>
      <xdr:row>96</xdr:row>
      <xdr:rowOff>61378</xdr:rowOff>
    </xdr:to>
    <xdr:sp macro="" textlink="">
      <xdr:nvSpPr>
        <xdr:cNvPr id="697" name="フローチャート: 判断 696"/>
        <xdr:cNvSpPr/>
      </xdr:nvSpPr>
      <xdr:spPr>
        <a:xfrm>
          <a:off x="14541500" y="164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77905</xdr:rowOff>
    </xdr:from>
    <xdr:ext cx="534377" cy="259045"/>
    <xdr:sp macro="" textlink="">
      <xdr:nvSpPr>
        <xdr:cNvPr id="698" name="テキスト ボックス 697"/>
        <xdr:cNvSpPr txBox="1"/>
      </xdr:nvSpPr>
      <xdr:spPr>
        <a:xfrm>
          <a:off x="14325111" y="161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14225</xdr:rowOff>
    </xdr:from>
    <xdr:to>
      <xdr:col>71</xdr:col>
      <xdr:colOff>177800</xdr:colOff>
      <xdr:row>97</xdr:row>
      <xdr:rowOff>55328</xdr:rowOff>
    </xdr:to>
    <xdr:cxnSp macro="">
      <xdr:nvCxnSpPr>
        <xdr:cNvPr id="699" name="直線コネクタ 698"/>
        <xdr:cNvCxnSpPr/>
      </xdr:nvCxnSpPr>
      <xdr:spPr>
        <a:xfrm>
          <a:off x="12814300" y="16644875"/>
          <a:ext cx="889000" cy="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5434</xdr:rowOff>
    </xdr:from>
    <xdr:to>
      <xdr:col>85</xdr:col>
      <xdr:colOff>177800</xdr:colOff>
      <xdr:row>97</xdr:row>
      <xdr:rowOff>107034</xdr:rowOff>
    </xdr:to>
    <xdr:sp macro="" textlink="">
      <xdr:nvSpPr>
        <xdr:cNvPr id="709" name="楕円 708"/>
        <xdr:cNvSpPr/>
      </xdr:nvSpPr>
      <xdr:spPr>
        <a:xfrm>
          <a:off x="16268700" y="166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155311</xdr:rowOff>
    </xdr:from>
    <xdr:ext cx="534377" cy="259045"/>
    <xdr:sp macro="" textlink="">
      <xdr:nvSpPr>
        <xdr:cNvPr id="710" name="公債費該当値テキスト"/>
        <xdr:cNvSpPr txBox="1"/>
      </xdr:nvSpPr>
      <xdr:spPr>
        <a:xfrm>
          <a:off x="16370300" y="166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8031</xdr:rowOff>
    </xdr:from>
    <xdr:to>
      <xdr:col>81</xdr:col>
      <xdr:colOff>101600</xdr:colOff>
      <xdr:row>97</xdr:row>
      <xdr:rowOff>109631</xdr:rowOff>
    </xdr:to>
    <xdr:sp macro="" textlink="">
      <xdr:nvSpPr>
        <xdr:cNvPr id="711" name="楕円 710"/>
        <xdr:cNvSpPr/>
      </xdr:nvSpPr>
      <xdr:spPr>
        <a:xfrm>
          <a:off x="15430500" y="166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100758</xdr:rowOff>
    </xdr:from>
    <xdr:ext cx="534377" cy="259045"/>
    <xdr:sp macro="" textlink="">
      <xdr:nvSpPr>
        <xdr:cNvPr id="712" name="テキスト ボックス 711"/>
        <xdr:cNvSpPr txBox="1"/>
      </xdr:nvSpPr>
      <xdr:spPr>
        <a:xfrm>
          <a:off x="15214111" y="1673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20146</xdr:rowOff>
    </xdr:from>
    <xdr:to>
      <xdr:col>76</xdr:col>
      <xdr:colOff>165100</xdr:colOff>
      <xdr:row>97</xdr:row>
      <xdr:rowOff>121746</xdr:rowOff>
    </xdr:to>
    <xdr:sp macro="" textlink="">
      <xdr:nvSpPr>
        <xdr:cNvPr id="713" name="楕円 712"/>
        <xdr:cNvSpPr/>
      </xdr:nvSpPr>
      <xdr:spPr>
        <a:xfrm>
          <a:off x="14541500" y="166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112873</xdr:rowOff>
    </xdr:from>
    <xdr:ext cx="534377" cy="259045"/>
    <xdr:sp macro="" textlink="">
      <xdr:nvSpPr>
        <xdr:cNvPr id="714" name="テキスト ボックス 713"/>
        <xdr:cNvSpPr txBox="1"/>
      </xdr:nvSpPr>
      <xdr:spPr>
        <a:xfrm>
          <a:off x="14325111" y="167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4528</xdr:rowOff>
    </xdr:from>
    <xdr:to>
      <xdr:col>72</xdr:col>
      <xdr:colOff>38100</xdr:colOff>
      <xdr:row>97</xdr:row>
      <xdr:rowOff>106128</xdr:rowOff>
    </xdr:to>
    <xdr:sp macro="" textlink="">
      <xdr:nvSpPr>
        <xdr:cNvPr id="715" name="楕円 714"/>
        <xdr:cNvSpPr/>
      </xdr:nvSpPr>
      <xdr:spPr>
        <a:xfrm>
          <a:off x="13652500" y="1663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97255</xdr:rowOff>
    </xdr:from>
    <xdr:ext cx="534377" cy="259045"/>
    <xdr:sp macro="" textlink="">
      <xdr:nvSpPr>
        <xdr:cNvPr id="716" name="テキスト ボックス 715"/>
        <xdr:cNvSpPr txBox="1"/>
      </xdr:nvSpPr>
      <xdr:spPr>
        <a:xfrm>
          <a:off x="13436111" y="167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134875</xdr:rowOff>
    </xdr:from>
    <xdr:to>
      <xdr:col>67</xdr:col>
      <xdr:colOff>101600</xdr:colOff>
      <xdr:row>97</xdr:row>
      <xdr:rowOff>65025</xdr:rowOff>
    </xdr:to>
    <xdr:sp macro="" textlink="">
      <xdr:nvSpPr>
        <xdr:cNvPr id="717" name="楕円 716"/>
        <xdr:cNvSpPr/>
      </xdr:nvSpPr>
      <xdr:spPr>
        <a:xfrm>
          <a:off x="12763500" y="165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56152</xdr:rowOff>
    </xdr:from>
    <xdr:ext cx="534377" cy="259045"/>
    <xdr:sp macro="" textlink="">
      <xdr:nvSpPr>
        <xdr:cNvPr id="718" name="テキスト ボックス 717"/>
        <xdr:cNvSpPr txBox="1"/>
      </xdr:nvSpPr>
      <xdr:spPr>
        <a:xfrm>
          <a:off x="12547111" y="16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11176</xdr:rowOff>
    </xdr:from>
    <xdr:to>
      <xdr:col>107</xdr:col>
      <xdr:colOff>101600</xdr:colOff>
      <xdr:row>30</xdr:row>
      <xdr:rowOff>112776</xdr:rowOff>
    </xdr:to>
    <xdr:sp macro="" textlink="">
      <xdr:nvSpPr>
        <xdr:cNvPr id="752" name="フローチャート: 判断 751"/>
        <xdr:cNvSpPr/>
      </xdr:nvSpPr>
      <xdr:spPr>
        <a:xfrm>
          <a:off x="20383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129303</xdr:rowOff>
    </xdr:from>
    <xdr:ext cx="378565" cy="259045"/>
    <xdr:sp macro="" textlink="">
      <xdr:nvSpPr>
        <xdr:cNvPr id="753" name="テキスト ボックス 752"/>
        <xdr:cNvSpPr txBox="1"/>
      </xdr:nvSpPr>
      <xdr:spPr>
        <a:xfrm>
          <a:off x="20245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目的別では、総務費及び土木費において大きく増額となっており、前年度と比較すると総務費（＋</a:t>
          </a:r>
          <a:r>
            <a:rPr kumimoji="1" lang="en-US" altLang="ja-JP" sz="1300">
              <a:latin typeface="ＭＳ Ｐゴシック" panose="020B0600070205080204" pitchFamily="50" charset="-128"/>
              <a:ea typeface="ＭＳ Ｐゴシック" panose="020B0600070205080204" pitchFamily="50" charset="-128"/>
            </a:rPr>
            <a:t>30,569</a:t>
          </a:r>
          <a:r>
            <a:rPr kumimoji="1" lang="ja-JP" altLang="en-US" sz="1300">
              <a:latin typeface="ＭＳ Ｐゴシック" panose="020B0600070205080204" pitchFamily="50" charset="-128"/>
              <a:ea typeface="ＭＳ Ｐゴシック" panose="020B0600070205080204" pitchFamily="50" charset="-128"/>
            </a:rPr>
            <a:t>円）、土木費（＋</a:t>
          </a:r>
          <a:r>
            <a:rPr kumimoji="1" lang="en-US" altLang="ja-JP" sz="1300">
              <a:latin typeface="ＭＳ Ｐゴシック" panose="020B0600070205080204" pitchFamily="50" charset="-128"/>
              <a:ea typeface="ＭＳ Ｐゴシック" panose="020B0600070205080204" pitchFamily="50" charset="-128"/>
            </a:rPr>
            <a:t>14,893</a:t>
          </a:r>
          <a:r>
            <a:rPr kumimoji="1" lang="ja-JP" altLang="en-US" sz="1300">
              <a:latin typeface="ＭＳ Ｐゴシック" panose="020B0600070205080204" pitchFamily="50" charset="-128"/>
              <a:ea typeface="ＭＳ Ｐゴシック" panose="020B0600070205080204" pitchFamily="50" charset="-128"/>
            </a:rPr>
            <a:t>円）となっている。総務費においては、ふるさと応援寄附金の増加による委託料や積立金が増額したことが主な要因である。また、土木費については、本町で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棟目となる、子育て世帯向けの定住促進住宅の建設を行ったことが要因となっている。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また、ほとんど項目で類似団体平均を下回っているが、民生費は子育て支援や高齢化対策・自立支援事業等により類似団体平均を上回っており、今後もこの傾向は続いていくと予想される。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財政調整基金残高は今年度取り崩しは行わず、基金の運用利子</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百万円を積み立てたことにより、</a:t>
          </a:r>
          <a:r>
            <a:rPr kumimoji="1" lang="en-US" altLang="ja-JP" sz="1400">
              <a:latin typeface="ＭＳ ゴシック" pitchFamily="49" charset="-128"/>
              <a:ea typeface="ＭＳ ゴシック" pitchFamily="49" charset="-128"/>
            </a:rPr>
            <a:t>1,567</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を超える水準で推移しており、決算見込み額の精度を上げることにより、剰余金を基金に積立て、今後の財政需要に備えていく必要がある。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今年度も引き続き、全会計において黒字となった。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一般会計と国民健康保険特別会計は黒字額が多くなっているが、その他の特別会計については、ほぼ収支は均衡している。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しかしながら、少子高齢化による影響により、各特別会計への繰出金が増加していくことが見込まれる。今後もそれぞれの特別会計において歳出削減、歳入確保に努めている必要がある。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7204149</v>
      </c>
      <c r="BO4" s="441"/>
      <c r="BP4" s="441"/>
      <c r="BQ4" s="441"/>
      <c r="BR4" s="441"/>
      <c r="BS4" s="441"/>
      <c r="BT4" s="441"/>
      <c r="BU4" s="442"/>
      <c r="BV4" s="440">
        <v>6641848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11.3</v>
      </c>
      <c r="CU4" s="622"/>
      <c r="CV4" s="622"/>
      <c r="CW4" s="622"/>
      <c r="CX4" s="622"/>
      <c r="CY4" s="622"/>
      <c r="CZ4" s="622"/>
      <c r="DA4" s="623"/>
      <c r="DB4" s="621">
        <v>11.9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6687173</v>
      </c>
      <c r="BO5" s="446"/>
      <c r="BP5" s="446"/>
      <c r="BQ5" s="446"/>
      <c r="BR5" s="446"/>
      <c r="BS5" s="446"/>
      <c r="BT5" s="446"/>
      <c r="BU5" s="447"/>
      <c r="BV5" s="445">
        <v>6096443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81.5</v>
      </c>
      <c r="CU5" s="416"/>
      <c r="CV5" s="416"/>
      <c r="CW5" s="416"/>
      <c r="CX5" s="416"/>
      <c r="CY5" s="416"/>
      <c r="CZ5" s="416"/>
      <c r="DA5" s="417"/>
      <c r="DB5" s="415">
        <v>80.599999999999994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516976</v>
      </c>
      <c r="BO6" s="446"/>
      <c r="BP6" s="446"/>
      <c r="BQ6" s="446"/>
      <c r="BR6" s="446"/>
      <c r="BS6" s="446"/>
      <c r="BT6" s="446"/>
      <c r="BU6" s="447"/>
      <c r="BV6" s="445">
        <v>545405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85.8</v>
      </c>
      <c r="CU6" s="596"/>
      <c r="CV6" s="596"/>
      <c r="CW6" s="596"/>
      <c r="CX6" s="596"/>
      <c r="CY6" s="596"/>
      <c r="CZ6" s="596"/>
      <c r="DA6" s="597"/>
      <c r="DB6" s="595">
        <v>84.7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91132</v>
      </c>
      <c r="BO7" s="446"/>
      <c r="BP7" s="446"/>
      <c r="BQ7" s="446"/>
      <c r="BR7" s="446"/>
      <c r="BS7" s="446"/>
      <c r="BT7" s="446"/>
      <c r="BU7" s="447"/>
      <c r="BV7" s="445">
        <v>99825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3771742</v>
      </c>
      <c r="CU7" s="446"/>
      <c r="CV7" s="446"/>
      <c r="CW7" s="446"/>
      <c r="CX7" s="446"/>
      <c r="CY7" s="446"/>
      <c r="CZ7" s="446"/>
      <c r="DA7" s="447"/>
      <c r="DB7" s="445">
        <v>3752132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425844</v>
      </c>
      <c r="BO8" s="446"/>
      <c r="BP8" s="446"/>
      <c r="BQ8" s="446"/>
      <c r="BR8" s="446"/>
      <c r="BS8" s="446"/>
      <c r="BT8" s="446"/>
      <c r="BU8" s="447"/>
      <c r="BV8" s="445">
        <v>445580</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0.46</v>
      </c>
      <c r="CU8" s="559"/>
      <c r="CV8" s="559"/>
      <c r="CW8" s="559"/>
      <c r="CX8" s="559"/>
      <c r="CY8" s="559"/>
      <c r="CZ8" s="559"/>
      <c r="DA8" s="560"/>
      <c r="DB8" s="558">
        <v>0.44</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15138</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-19736</v>
      </c>
      <c r="BO9" s="446"/>
      <c r="BP9" s="446"/>
      <c r="BQ9" s="446"/>
      <c r="BR9" s="446"/>
      <c r="BS9" s="446"/>
      <c r="BT9" s="446"/>
      <c r="BU9" s="447"/>
      <c r="BV9" s="445">
        <v>62766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9.5</v>
      </c>
      <c r="CU9" s="416"/>
      <c r="CV9" s="416"/>
      <c r="CW9" s="416"/>
      <c r="CX9" s="416"/>
      <c r="CY9" s="416"/>
      <c r="CZ9" s="416"/>
      <c r="DA9" s="417"/>
      <c r="DB9" s="415">
        <v>9.4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15284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2227</v>
      </c>
      <c r="BO10" s="446"/>
      <c r="BP10" s="446"/>
      <c r="BQ10" s="446"/>
      <c r="BR10" s="446"/>
      <c r="BS10" s="446"/>
      <c r="BT10" s="446"/>
      <c r="BU10" s="447"/>
      <c r="BV10" s="445">
        <v>3286</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15566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15354</v>
      </c>
      <c r="S13" s="549"/>
      <c r="T13" s="549"/>
      <c r="U13" s="549"/>
      <c r="V13" s="550"/>
      <c r="W13" s="536" t="s">
        <v>134</v>
      </c>
      <c r="X13" s="458"/>
      <c r="Y13" s="458"/>
      <c r="Z13" s="458"/>
      <c r="AA13" s="458"/>
      <c r="AB13" s="459"/>
      <c r="AC13" s="421">
        <v>1000</v>
      </c>
      <c r="AD13" s="422"/>
      <c r="AE13" s="422"/>
      <c r="AF13" s="422"/>
      <c r="AG13" s="423"/>
      <c r="AH13" s="421">
        <v>1086</v>
      </c>
      <c r="AI13" s="422"/>
      <c r="AJ13" s="422"/>
      <c r="AK13" s="422"/>
      <c r="AL13" s="424"/>
      <c r="AM13" s="514" t="s">
        <v>135</v>
      </c>
      <c r="AN13" s="419"/>
      <c r="AO13" s="419"/>
      <c r="AP13" s="419"/>
      <c r="AQ13" s="419"/>
      <c r="AR13" s="419"/>
      <c r="AS13" s="419"/>
      <c r="AT13" s="420"/>
      <c r="AU13" s="502" t="s">
        <v>129</v>
      </c>
      <c r="AV13" s="503"/>
      <c r="AW13" s="503"/>
      <c r="AX13" s="503"/>
      <c r="AY13" s="425" t="s">
        <v>136</v>
      </c>
      <c r="AZ13" s="426"/>
      <c r="BA13" s="426"/>
      <c r="BB13" s="426"/>
      <c r="BC13" s="426"/>
      <c r="BD13" s="426"/>
      <c r="BE13" s="426"/>
      <c r="BF13" s="426"/>
      <c r="BG13" s="426"/>
      <c r="BH13" s="426"/>
      <c r="BI13" s="426"/>
      <c r="BJ13" s="426"/>
      <c r="BK13" s="426"/>
      <c r="BL13" s="426"/>
      <c r="BM13" s="427"/>
      <c r="BN13" s="445">
        <v>-17509</v>
      </c>
      <c r="BO13" s="446"/>
      <c r="BP13" s="446"/>
      <c r="BQ13" s="446"/>
      <c r="BR13" s="446"/>
      <c r="BS13" s="446"/>
      <c r="BT13" s="446"/>
      <c r="BU13" s="447"/>
      <c r="BV13" s="445">
        <v>66052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v>
      </c>
      <c r="CU13" s="416"/>
      <c r="CV13" s="416"/>
      <c r="CW13" s="416"/>
      <c r="CX13" s="416"/>
      <c r="CY13" s="416"/>
      <c r="CZ13" s="416"/>
      <c r="DA13" s="417"/>
      <c r="DB13" s="415">
        <v>6.2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15618</v>
      </c>
      <c r="S14" s="549"/>
      <c r="T14" s="549"/>
      <c r="U14" s="549"/>
      <c r="V14" s="550"/>
      <c r="W14" s="551"/>
      <c r="X14" s="461"/>
      <c r="Y14" s="461"/>
      <c r="Z14" s="461"/>
      <c r="AA14" s="461"/>
      <c r="AB14" s="462"/>
      <c r="AC14" s="541">
        <v>14.1</v>
      </c>
      <c r="AD14" s="542"/>
      <c r="AE14" s="542"/>
      <c r="AF14" s="542"/>
      <c r="AG14" s="543"/>
      <c r="AH14" s="541">
        <v>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15426</v>
      </c>
      <c r="S15" s="549"/>
      <c r="T15" s="549"/>
      <c r="U15" s="549"/>
      <c r="V15" s="550"/>
      <c r="W15" s="536" t="s">
        <v>140</v>
      </c>
      <c r="X15" s="458"/>
      <c r="Y15" s="458"/>
      <c r="Z15" s="458"/>
      <c r="AA15" s="458"/>
      <c r="AB15" s="459"/>
      <c r="AC15" s="421">
        <v>1695</v>
      </c>
      <c r="AD15" s="422"/>
      <c r="AE15" s="422"/>
      <c r="AF15" s="422"/>
      <c r="AG15" s="423"/>
      <c r="AH15" s="421">
        <v>1709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1496456</v>
      </c>
      <c r="BO15" s="441"/>
      <c r="BP15" s="441"/>
      <c r="BQ15" s="441"/>
      <c r="BR15" s="441"/>
      <c r="BS15" s="441"/>
      <c r="BT15" s="441"/>
      <c r="BU15" s="442"/>
      <c r="BV15" s="440">
        <v>1460456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23.8</v>
      </c>
      <c r="AD16" s="542"/>
      <c r="AE16" s="542"/>
      <c r="AF16" s="542"/>
      <c r="AG16" s="543"/>
      <c r="AH16" s="541">
        <v>23.6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3194176</v>
      </c>
      <c r="BO16" s="446"/>
      <c r="BP16" s="446"/>
      <c r="BQ16" s="446"/>
      <c r="BR16" s="446"/>
      <c r="BS16" s="446"/>
      <c r="BT16" s="446"/>
      <c r="BU16" s="447"/>
      <c r="BV16" s="445">
        <v>3199766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4412</v>
      </c>
      <c r="AD17" s="422"/>
      <c r="AE17" s="422"/>
      <c r="AF17" s="422"/>
      <c r="AG17" s="423"/>
      <c r="AH17" s="421">
        <v>4435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1885034</v>
      </c>
      <c r="BO17" s="446"/>
      <c r="BP17" s="446"/>
      <c r="BQ17" s="446"/>
      <c r="BR17" s="446"/>
      <c r="BS17" s="446"/>
      <c r="BT17" s="446"/>
      <c r="BU17" s="447"/>
      <c r="BV17" s="445">
        <v>1830569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22.84</v>
      </c>
      <c r="M18" s="510"/>
      <c r="N18" s="510"/>
      <c r="O18" s="510"/>
      <c r="P18" s="510"/>
      <c r="Q18" s="510"/>
      <c r="R18" s="511"/>
      <c r="S18" s="511"/>
      <c r="T18" s="511"/>
      <c r="U18" s="511"/>
      <c r="V18" s="512"/>
      <c r="W18" s="526"/>
      <c r="X18" s="527"/>
      <c r="Y18" s="527"/>
      <c r="Z18" s="527"/>
      <c r="AA18" s="527"/>
      <c r="AB18" s="537"/>
      <c r="AC18" s="409">
        <v>62.1</v>
      </c>
      <c r="AD18" s="410"/>
      <c r="AE18" s="410"/>
      <c r="AF18" s="410"/>
      <c r="AG18" s="513"/>
      <c r="AH18" s="409">
        <v>61.3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3079684</v>
      </c>
      <c r="BO18" s="446"/>
      <c r="BP18" s="446"/>
      <c r="BQ18" s="446"/>
      <c r="BR18" s="446"/>
      <c r="BS18" s="446"/>
      <c r="BT18" s="446"/>
      <c r="BU18" s="447"/>
      <c r="BV18" s="445">
        <v>3031980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663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4513010</v>
      </c>
      <c r="BO19" s="446"/>
      <c r="BP19" s="446"/>
      <c r="BQ19" s="446"/>
      <c r="BR19" s="446"/>
      <c r="BS19" s="446"/>
      <c r="BT19" s="446"/>
      <c r="BU19" s="447"/>
      <c r="BV19" s="445">
        <v>4531594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5008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4926396</v>
      </c>
      <c r="BO23" s="446"/>
      <c r="BP23" s="446"/>
      <c r="BQ23" s="446"/>
      <c r="BR23" s="446"/>
      <c r="BS23" s="446"/>
      <c r="BT23" s="446"/>
      <c r="BU23" s="447"/>
      <c r="BV23" s="445">
        <v>5055799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7930</v>
      </c>
      <c r="R24" s="422"/>
      <c r="S24" s="422"/>
      <c r="T24" s="422"/>
      <c r="U24" s="422"/>
      <c r="V24" s="423"/>
      <c r="W24" s="487"/>
      <c r="X24" s="478"/>
      <c r="Y24" s="479"/>
      <c r="Z24" s="418" t="s">
        <v>164</v>
      </c>
      <c r="AA24" s="419"/>
      <c r="AB24" s="419"/>
      <c r="AC24" s="419"/>
      <c r="AD24" s="419"/>
      <c r="AE24" s="419"/>
      <c r="AF24" s="419"/>
      <c r="AG24" s="420"/>
      <c r="AH24" s="421">
        <v>74</v>
      </c>
      <c r="AI24" s="422"/>
      <c r="AJ24" s="422"/>
      <c r="AK24" s="422"/>
      <c r="AL24" s="423"/>
      <c r="AM24" s="421">
        <v>220816</v>
      </c>
      <c r="AN24" s="422"/>
      <c r="AO24" s="422"/>
      <c r="AP24" s="422"/>
      <c r="AQ24" s="422"/>
      <c r="AR24" s="423"/>
      <c r="AS24" s="421">
        <v>2984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4787276</v>
      </c>
      <c r="BO24" s="446"/>
      <c r="BP24" s="446"/>
      <c r="BQ24" s="446"/>
      <c r="BR24" s="446"/>
      <c r="BS24" s="446"/>
      <c r="BT24" s="446"/>
      <c r="BU24" s="447"/>
      <c r="BV24" s="445">
        <v>4898105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6170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1023104</v>
      </c>
      <c r="BO25" s="441"/>
      <c r="BP25" s="441"/>
      <c r="BQ25" s="441"/>
      <c r="BR25" s="441"/>
      <c r="BS25" s="441"/>
      <c r="BT25" s="441"/>
      <c r="BU25" s="442"/>
      <c r="BV25" s="440">
        <v>1412074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5590</v>
      </c>
      <c r="R26" s="422"/>
      <c r="S26" s="422"/>
      <c r="T26" s="422"/>
      <c r="U26" s="422"/>
      <c r="V26" s="423"/>
      <c r="W26" s="487"/>
      <c r="X26" s="478"/>
      <c r="Y26" s="479"/>
      <c r="Z26" s="418" t="s">
        <v>170</v>
      </c>
      <c r="AA26" s="500"/>
      <c r="AB26" s="500"/>
      <c r="AC26" s="500"/>
      <c r="AD26" s="500"/>
      <c r="AE26" s="500"/>
      <c r="AF26" s="500"/>
      <c r="AG26" s="501"/>
      <c r="AH26" s="421" t="s">
        <v>171</v>
      </c>
      <c r="AI26" s="422"/>
      <c r="AJ26" s="422"/>
      <c r="AK26" s="422"/>
      <c r="AL26" s="423"/>
      <c r="AM26" s="421" t="s">
        <v>132</v>
      </c>
      <c r="AN26" s="422"/>
      <c r="AO26" s="422"/>
      <c r="AP26" s="422"/>
      <c r="AQ26" s="422"/>
      <c r="AR26" s="423"/>
      <c r="AS26" s="421" t="s">
        <v>132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3410</v>
      </c>
      <c r="R27" s="422"/>
      <c r="S27" s="422"/>
      <c r="T27" s="422"/>
      <c r="U27" s="422"/>
      <c r="V27" s="423"/>
      <c r="W27" s="487"/>
      <c r="X27" s="478"/>
      <c r="Y27" s="479"/>
      <c r="Z27" s="418" t="s">
        <v>174</v>
      </c>
      <c r="AA27" s="419"/>
      <c r="AB27" s="419"/>
      <c r="AC27" s="419"/>
      <c r="AD27" s="419"/>
      <c r="AE27" s="419"/>
      <c r="AF27" s="419"/>
      <c r="AG27" s="420"/>
      <c r="AH27" s="421">
        <v>1</v>
      </c>
      <c r="AI27" s="422"/>
      <c r="AJ27" s="422"/>
      <c r="AK27" s="422"/>
      <c r="AL27" s="423"/>
      <c r="AM27" s="421" t="s">
        <v>175</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195298</v>
      </c>
      <c r="BO27" s="449"/>
      <c r="BP27" s="449"/>
      <c r="BQ27" s="449"/>
      <c r="BR27" s="449"/>
      <c r="BS27" s="449"/>
      <c r="BT27" s="449"/>
      <c r="BU27" s="450"/>
      <c r="BV27" s="448">
        <v>125298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2710</v>
      </c>
      <c r="R28" s="422"/>
      <c r="S28" s="422"/>
      <c r="T28" s="422"/>
      <c r="U28" s="422"/>
      <c r="V28" s="423"/>
      <c r="W28" s="487"/>
      <c r="X28" s="478"/>
      <c r="Y28" s="479"/>
      <c r="Z28" s="418" t="s">
        <v>178</v>
      </c>
      <c r="AA28" s="419"/>
      <c r="AB28" s="419"/>
      <c r="AC28" s="419"/>
      <c r="AD28" s="419"/>
      <c r="AE28" s="419"/>
      <c r="AF28" s="419"/>
      <c r="AG28" s="420"/>
      <c r="AH28" s="421" t="s">
        <v>171</v>
      </c>
      <c r="AI28" s="422"/>
      <c r="AJ28" s="422"/>
      <c r="AK28" s="422"/>
      <c r="AL28" s="423"/>
      <c r="AM28" s="421" t="s">
        <v>179</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1566663</v>
      </c>
      <c r="BO28" s="441"/>
      <c r="BP28" s="441"/>
      <c r="BQ28" s="441"/>
      <c r="BR28" s="441"/>
      <c r="BS28" s="441"/>
      <c r="BT28" s="441"/>
      <c r="BU28" s="442"/>
      <c r="BV28" s="440">
        <v>1564436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10</v>
      </c>
      <c r="M29" s="422"/>
      <c r="N29" s="422"/>
      <c r="O29" s="422"/>
      <c r="P29" s="423"/>
      <c r="Q29" s="421">
        <v>2410</v>
      </c>
      <c r="R29" s="422"/>
      <c r="S29" s="422"/>
      <c r="T29" s="422"/>
      <c r="U29" s="422"/>
      <c r="V29" s="423"/>
      <c r="W29" s="488"/>
      <c r="X29" s="489"/>
      <c r="Y29" s="490"/>
      <c r="Z29" s="418" t="s">
        <v>182</v>
      </c>
      <c r="AA29" s="419"/>
      <c r="AB29" s="419"/>
      <c r="AC29" s="419"/>
      <c r="AD29" s="419"/>
      <c r="AE29" s="419"/>
      <c r="AF29" s="419"/>
      <c r="AG29" s="420"/>
      <c r="AH29" s="421">
        <v>75</v>
      </c>
      <c r="AI29" s="422"/>
      <c r="AJ29" s="422"/>
      <c r="AK29" s="422"/>
      <c r="AL29" s="423"/>
      <c r="AM29" s="421">
        <v>224768</v>
      </c>
      <c r="AN29" s="422"/>
      <c r="AO29" s="422"/>
      <c r="AP29" s="422"/>
      <c r="AQ29" s="422"/>
      <c r="AR29" s="423"/>
      <c r="AS29" s="421">
        <v>2997</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570113</v>
      </c>
      <c r="BO29" s="446"/>
      <c r="BP29" s="446"/>
      <c r="BQ29" s="446"/>
      <c r="BR29" s="446"/>
      <c r="BS29" s="446"/>
      <c r="BT29" s="446"/>
      <c r="BU29" s="447"/>
      <c r="BV29" s="445">
        <v>569303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1761692</v>
      </c>
      <c r="BO30" s="449"/>
      <c r="BP30" s="449"/>
      <c r="BQ30" s="449"/>
      <c r="BR30" s="449"/>
      <c r="BS30" s="449"/>
      <c r="BT30" s="449"/>
      <c r="BU30" s="450"/>
      <c r="BV30" s="448">
        <v>1448783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IF('各会計、関係団体の財政状況及び健全化判断比率'!B30="","",'各会計、関係団体の財政状況及び健全化判断比率'!B30)</f>
        <v>大刀洗町下水道事業特別会計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両筑衛生施設組合（一般会計）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大刀洗町土地開発公社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久留米市外三市町高等学校組合（一般会計）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たちあらい</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福岡県市町村消防団員等公務災害補償組合（一般会計）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福岡県市町村職員退職手当組合（一般会計）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福岡県市町村職員退職手当組合（基金特別会計）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福岡県自治会館管理組合（一般会計）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久留米広域市町村圏事務組合（一般会計）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久留米広域市町村圏事務組合（ふるさと振興事業特別会計）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久留米広域市町村圏事務組合（小児救急医療支援事業特別会計）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久留米広域市町村圏事務組合（広域消防特別会計）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jSehY58+59zosTdSP06FZ8NDny6IAKeErxgrZko1PKPhfSg56zAPfIgitMGYfRCMsFS4+ndyt5G6XywS+Ochlw==" saltValue="92bScX/KMAwRVIDXODC2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5" t="s">
        <v>553</v>
      </c>
      <c r="D34" s="1225"/>
      <c r="E34" s="1226"/>
      <c r="F34" s="32">
        <v>9.65</v>
      </c>
      <c r="G34" s="33">
        <v>10.39</v>
      </c>
      <c r="H34" s="33">
        <v>9.9700000000000006</v>
      </c>
      <c r="I34" s="33">
        <v>11.75</v>
      </c>
      <c r="J34" s="34">
        <v>11.17</v>
      </c>
      <c r="K34" s="22"/>
      <c r="L34" s="22"/>
      <c r="M34" s="22"/>
      <c r="N34" s="22"/>
      <c r="O34" s="22"/>
      <c r="P34" s="22"/>
    </row>
    <row r="35" spans="1:16" ht="39" customHeight="1">
      <c r="A35" s="22"/>
      <c r="B35" s="35"/>
      <c r="C35" s="1219" t="s">
        <v>554</v>
      </c>
      <c r="D35" s="1220"/>
      <c r="E35" s="1221"/>
      <c r="F35" s="36">
        <v>2.99</v>
      </c>
      <c r="G35" s="37">
        <v>2.58</v>
      </c>
      <c r="H35" s="37">
        <v>1.23</v>
      </c>
      <c r="I35" s="37">
        <v>2.04</v>
      </c>
      <c r="J35" s="38">
        <v>2.44</v>
      </c>
      <c r="K35" s="22"/>
      <c r="L35" s="22"/>
      <c r="M35" s="22"/>
      <c r="N35" s="22"/>
      <c r="O35" s="22"/>
      <c r="P35" s="22"/>
    </row>
    <row r="36" spans="1:16" ht="39" customHeight="1">
      <c r="A36" s="22"/>
      <c r="B36" s="35"/>
      <c r="C36" s="1219" t="s">
        <v>555</v>
      </c>
      <c r="D36" s="1220"/>
      <c r="E36" s="1221"/>
      <c r="F36" s="36">
        <v>0.1</v>
      </c>
      <c r="G36" s="37">
        <v>0.11</v>
      </c>
      <c r="H36" s="37">
        <v>0.11</v>
      </c>
      <c r="I36" s="37">
        <v>0.11</v>
      </c>
      <c r="J36" s="38">
        <v>0.11</v>
      </c>
      <c r="K36" s="22"/>
      <c r="L36" s="22"/>
      <c r="M36" s="22"/>
      <c r="N36" s="22"/>
      <c r="O36" s="22"/>
      <c r="P36" s="22"/>
    </row>
    <row r="37" spans="1:16" ht="39" customHeight="1">
      <c r="A37" s="22"/>
      <c r="B37" s="35"/>
      <c r="C37" s="1219" t="s">
        <v>556</v>
      </c>
      <c r="D37" s="1220"/>
      <c r="E37" s="1221"/>
      <c r="F37" s="36">
        <v>0</v>
      </c>
      <c r="G37" s="37">
        <v>0</v>
      </c>
      <c r="H37" s="37">
        <v>0</v>
      </c>
      <c r="I37" s="37">
        <v>0</v>
      </c>
      <c r="J37" s="38">
        <v>0</v>
      </c>
      <c r="K37" s="22"/>
      <c r="L37" s="22"/>
      <c r="M37" s="22"/>
      <c r="N37" s="22"/>
      <c r="O37" s="22"/>
      <c r="P37" s="22"/>
    </row>
    <row r="38" spans="1:16" ht="39" customHeight="1">
      <c r="A38" s="22"/>
      <c r="B38" s="35"/>
      <c r="C38" s="1219" t="s">
        <v>557</v>
      </c>
      <c r="D38" s="1220"/>
      <c r="E38" s="1221"/>
      <c r="F38" s="36">
        <v>0</v>
      </c>
      <c r="G38" s="37">
        <v>7.0000000000000007E-2</v>
      </c>
      <c r="H38" s="37">
        <v>0</v>
      </c>
      <c r="I38" s="37">
        <v>0</v>
      </c>
      <c r="J38" s="38">
        <v>0</v>
      </c>
      <c r="K38" s="22"/>
      <c r="L38" s="22"/>
      <c r="M38" s="22"/>
      <c r="N38" s="22"/>
      <c r="O38" s="22"/>
      <c r="P38" s="22"/>
    </row>
    <row r="39" spans="1:16" ht="39" customHeight="1">
      <c r="A39" s="22"/>
      <c r="B39" s="35"/>
      <c r="C39" s="1219"/>
      <c r="D39" s="1220"/>
      <c r="E39" s="1221"/>
      <c r="F39" s="36"/>
      <c r="G39" s="37"/>
      <c r="H39" s="37"/>
      <c r="I39" s="37"/>
      <c r="J39" s="38"/>
      <c r="K39" s="22"/>
      <c r="L39" s="22"/>
      <c r="M39" s="22"/>
      <c r="N39" s="22"/>
      <c r="O39" s="22"/>
      <c r="P39" s="22"/>
    </row>
    <row r="40" spans="1:16" ht="39" customHeight="1">
      <c r="A40" s="22"/>
      <c r="B40" s="35"/>
      <c r="C40" s="1219"/>
      <c r="D40" s="1220"/>
      <c r="E40" s="1221"/>
      <c r="F40" s="36"/>
      <c r="G40" s="37"/>
      <c r="H40" s="37"/>
      <c r="I40" s="37"/>
      <c r="J40" s="38"/>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558</v>
      </c>
      <c r="D42" s="1220"/>
      <c r="E42" s="1221"/>
      <c r="F42" s="36" t="s">
        <v>502</v>
      </c>
      <c r="G42" s="37" t="s">
        <v>502</v>
      </c>
      <c r="H42" s="37" t="s">
        <v>502</v>
      </c>
      <c r="I42" s="37" t="s">
        <v>502</v>
      </c>
      <c r="J42" s="38" t="s">
        <v>502</v>
      </c>
      <c r="K42" s="22"/>
      <c r="L42" s="22"/>
      <c r="M42" s="22"/>
      <c r="N42" s="22"/>
      <c r="O42" s="22"/>
      <c r="P42" s="22"/>
    </row>
    <row r="43" spans="1:16" ht="39" customHeight="1" thickBot="1">
      <c r="A43" s="22"/>
      <c r="B43" s="40"/>
      <c r="C43" s="1222" t="s">
        <v>559</v>
      </c>
      <c r="D43" s="1223"/>
      <c r="E43" s="1224"/>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F+be/nFqFVvXsVqv+MF9dyHGzptGfMexk+lfU/UHBrexjweCNqC3oKvyfW1TEZGwmKGi/J8XemCARpSJwkbyw==" saltValue="1gjNkzUYwkqFD4+iYUbg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5" t="s">
        <v>11</v>
      </c>
      <c r="C45" s="1236"/>
      <c r="D45" s="58"/>
      <c r="E45" s="1241" t="s">
        <v>12</v>
      </c>
      <c r="F45" s="1241"/>
      <c r="G45" s="1241"/>
      <c r="H45" s="1241"/>
      <c r="I45" s="1241"/>
      <c r="J45" s="1242"/>
      <c r="K45" s="59">
        <v>505</v>
      </c>
      <c r="L45" s="60">
        <v>436</v>
      </c>
      <c r="M45" s="60">
        <v>408</v>
      </c>
      <c r="N45" s="60">
        <v>431</v>
      </c>
      <c r="O45" s="61">
        <v>434</v>
      </c>
      <c r="P45" s="48"/>
      <c r="Q45" s="48"/>
      <c r="R45" s="48"/>
      <c r="S45" s="48"/>
      <c r="T45" s="48"/>
      <c r="U45" s="48"/>
    </row>
    <row r="46" spans="1:21" ht="30.75" customHeight="1">
      <c r="A46" s="48"/>
      <c r="B46" s="1237"/>
      <c r="C46" s="1238"/>
      <c r="D46" s="62"/>
      <c r="E46" s="1229" t="s">
        <v>13</v>
      </c>
      <c r="F46" s="1229"/>
      <c r="G46" s="1229"/>
      <c r="H46" s="1229"/>
      <c r="I46" s="1229"/>
      <c r="J46" s="1230"/>
      <c r="K46" s="63" t="s">
        <v>502</v>
      </c>
      <c r="L46" s="64" t="s">
        <v>502</v>
      </c>
      <c r="M46" s="64" t="s">
        <v>502</v>
      </c>
      <c r="N46" s="64" t="s">
        <v>502</v>
      </c>
      <c r="O46" s="65" t="s">
        <v>502</v>
      </c>
      <c r="P46" s="48"/>
      <c r="Q46" s="48"/>
      <c r="R46" s="48"/>
      <c r="S46" s="48"/>
      <c r="T46" s="48"/>
      <c r="U46" s="48"/>
    </row>
    <row r="47" spans="1:21" ht="30.75" customHeight="1">
      <c r="A47" s="48"/>
      <c r="B47" s="1237"/>
      <c r="C47" s="1238"/>
      <c r="D47" s="62"/>
      <c r="E47" s="1229" t="s">
        <v>14</v>
      </c>
      <c r="F47" s="1229"/>
      <c r="G47" s="1229"/>
      <c r="H47" s="1229"/>
      <c r="I47" s="1229"/>
      <c r="J47" s="1230"/>
      <c r="K47" s="63" t="s">
        <v>502</v>
      </c>
      <c r="L47" s="64" t="s">
        <v>502</v>
      </c>
      <c r="M47" s="64" t="s">
        <v>502</v>
      </c>
      <c r="N47" s="64" t="s">
        <v>502</v>
      </c>
      <c r="O47" s="65" t="s">
        <v>502</v>
      </c>
      <c r="P47" s="48"/>
      <c r="Q47" s="48"/>
      <c r="R47" s="48"/>
      <c r="S47" s="48"/>
      <c r="T47" s="48"/>
      <c r="U47" s="48"/>
    </row>
    <row r="48" spans="1:21" ht="30.75" customHeight="1">
      <c r="A48" s="48"/>
      <c r="B48" s="1237"/>
      <c r="C48" s="1238"/>
      <c r="D48" s="62"/>
      <c r="E48" s="1229" t="s">
        <v>15</v>
      </c>
      <c r="F48" s="1229"/>
      <c r="G48" s="1229"/>
      <c r="H48" s="1229"/>
      <c r="I48" s="1229"/>
      <c r="J48" s="1230"/>
      <c r="K48" s="63">
        <v>351</v>
      </c>
      <c r="L48" s="64">
        <v>350</v>
      </c>
      <c r="M48" s="64">
        <v>351</v>
      </c>
      <c r="N48" s="64">
        <v>348</v>
      </c>
      <c r="O48" s="65">
        <v>315</v>
      </c>
      <c r="P48" s="48"/>
      <c r="Q48" s="48"/>
      <c r="R48" s="48"/>
      <c r="S48" s="48"/>
      <c r="T48" s="48"/>
      <c r="U48" s="48"/>
    </row>
    <row r="49" spans="1:21" ht="30.75" customHeight="1">
      <c r="A49" s="48"/>
      <c r="B49" s="1237"/>
      <c r="C49" s="1238"/>
      <c r="D49" s="62"/>
      <c r="E49" s="1229" t="s">
        <v>16</v>
      </c>
      <c r="F49" s="1229"/>
      <c r="G49" s="1229"/>
      <c r="H49" s="1229"/>
      <c r="I49" s="1229"/>
      <c r="J49" s="1230"/>
      <c r="K49" s="63">
        <v>84</v>
      </c>
      <c r="L49" s="64">
        <v>83</v>
      </c>
      <c r="M49" s="64">
        <v>85</v>
      </c>
      <c r="N49" s="64">
        <v>73</v>
      </c>
      <c r="O49" s="65">
        <v>49</v>
      </c>
      <c r="P49" s="48"/>
      <c r="Q49" s="48"/>
      <c r="R49" s="48"/>
      <c r="S49" s="48"/>
      <c r="T49" s="48"/>
      <c r="U49" s="48"/>
    </row>
    <row r="50" spans="1:21" ht="30.75" customHeight="1">
      <c r="A50" s="48"/>
      <c r="B50" s="1237"/>
      <c r="C50" s="1238"/>
      <c r="D50" s="62"/>
      <c r="E50" s="1229" t="s">
        <v>17</v>
      </c>
      <c r="F50" s="1229"/>
      <c r="G50" s="1229"/>
      <c r="H50" s="1229"/>
      <c r="I50" s="1229"/>
      <c r="J50" s="1230"/>
      <c r="K50" s="63">
        <v>225</v>
      </c>
      <c r="L50" s="64">
        <v>25</v>
      </c>
      <c r="M50" s="64">
        <v>25</v>
      </c>
      <c r="N50" s="64">
        <v>18</v>
      </c>
      <c r="O50" s="65">
        <v>8</v>
      </c>
      <c r="P50" s="48"/>
      <c r="Q50" s="48"/>
      <c r="R50" s="48"/>
      <c r="S50" s="48"/>
      <c r="T50" s="48"/>
      <c r="U50" s="48"/>
    </row>
    <row r="51" spans="1:21" ht="30.75" customHeight="1">
      <c r="A51" s="48"/>
      <c r="B51" s="1239"/>
      <c r="C51" s="1240"/>
      <c r="D51" s="66"/>
      <c r="E51" s="1229" t="s">
        <v>18</v>
      </c>
      <c r="F51" s="1229"/>
      <c r="G51" s="1229"/>
      <c r="H51" s="1229"/>
      <c r="I51" s="1229"/>
      <c r="J51" s="1230"/>
      <c r="K51" s="63" t="s">
        <v>502</v>
      </c>
      <c r="L51" s="64" t="s">
        <v>502</v>
      </c>
      <c r="M51" s="64" t="s">
        <v>502</v>
      </c>
      <c r="N51" s="64" t="s">
        <v>502</v>
      </c>
      <c r="O51" s="65" t="s">
        <v>502</v>
      </c>
      <c r="P51" s="48"/>
      <c r="Q51" s="48"/>
      <c r="R51" s="48"/>
      <c r="S51" s="48"/>
      <c r="T51" s="48"/>
      <c r="U51" s="48"/>
    </row>
    <row r="52" spans="1:21" ht="30.75" customHeight="1">
      <c r="A52" s="48"/>
      <c r="B52" s="1227" t="s">
        <v>19</v>
      </c>
      <c r="C52" s="1228"/>
      <c r="D52" s="66"/>
      <c r="E52" s="1229" t="s">
        <v>20</v>
      </c>
      <c r="F52" s="1229"/>
      <c r="G52" s="1229"/>
      <c r="H52" s="1229"/>
      <c r="I52" s="1229"/>
      <c r="J52" s="1230"/>
      <c r="K52" s="63">
        <v>745</v>
      </c>
      <c r="L52" s="64">
        <v>707</v>
      </c>
      <c r="M52" s="64">
        <v>681</v>
      </c>
      <c r="N52" s="64">
        <v>664</v>
      </c>
      <c r="O52" s="65">
        <v>634</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420</v>
      </c>
      <c r="L53" s="69">
        <v>187</v>
      </c>
      <c r="M53" s="69">
        <v>188</v>
      </c>
      <c r="N53" s="69">
        <v>206</v>
      </c>
      <c r="O53" s="70">
        <v>172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h063ViPpwKvBYmUEqft99YrXsut6LWViLxLHDC8fdNmVT4yGhppOvS2AW3A2nspJ2jC9PgCJfa2r6UcZQGkaA==" saltValue="jqDIHzYXdIVuHPjGWq8P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55" t="s">
        <v>24</v>
      </c>
      <c r="C41" s="1256"/>
      <c r="D41" s="81"/>
      <c r="E41" s="1257" t="s">
        <v>25</v>
      </c>
      <c r="F41" s="1257"/>
      <c r="G41" s="1257"/>
      <c r="H41" s="1258"/>
      <c r="I41" s="82">
        <v>4933</v>
      </c>
      <c r="J41" s="83">
        <v>5034</v>
      </c>
      <c r="K41" s="83">
        <v>5067</v>
      </c>
      <c r="L41" s="83">
        <v>5056</v>
      </c>
      <c r="M41" s="84">
        <v>4926</v>
      </c>
    </row>
    <row r="42" spans="2:13" ht="27.75" customHeight="1">
      <c r="B42" s="1245"/>
      <c r="C42" s="1246"/>
      <c r="D42" s="85"/>
      <c r="E42" s="1249" t="s">
        <v>26</v>
      </c>
      <c r="F42" s="1249"/>
      <c r="G42" s="1249"/>
      <c r="H42" s="1250"/>
      <c r="I42" s="86">
        <v>203</v>
      </c>
      <c r="J42" s="87">
        <v>162</v>
      </c>
      <c r="K42" s="87">
        <v>139</v>
      </c>
      <c r="L42" s="87">
        <v>108</v>
      </c>
      <c r="M42" s="88">
        <v>69</v>
      </c>
    </row>
    <row r="43" spans="2:13" ht="27.75" customHeight="1">
      <c r="B43" s="1245"/>
      <c r="C43" s="1246"/>
      <c r="D43" s="85"/>
      <c r="E43" s="1249" t="s">
        <v>27</v>
      </c>
      <c r="F43" s="1249"/>
      <c r="G43" s="1249"/>
      <c r="H43" s="1250"/>
      <c r="I43" s="86">
        <v>4857</v>
      </c>
      <c r="J43" s="87">
        <v>4647</v>
      </c>
      <c r="K43" s="87">
        <v>4409</v>
      </c>
      <c r="L43" s="87">
        <v>4135</v>
      </c>
      <c r="M43" s="88">
        <v>3737</v>
      </c>
    </row>
    <row r="44" spans="2:13" ht="27.75" customHeight="1">
      <c r="B44" s="1245"/>
      <c r="C44" s="1246"/>
      <c r="D44" s="85"/>
      <c r="E44" s="1249" t="s">
        <v>28</v>
      </c>
      <c r="F44" s="1249"/>
      <c r="G44" s="1249"/>
      <c r="H44" s="1250"/>
      <c r="I44" s="86">
        <v>294</v>
      </c>
      <c r="J44" s="87">
        <v>234</v>
      </c>
      <c r="K44" s="87">
        <v>171</v>
      </c>
      <c r="L44" s="87">
        <v>126</v>
      </c>
      <c r="M44" s="88">
        <v>118</v>
      </c>
    </row>
    <row r="45" spans="2:13" ht="27.75" customHeight="1">
      <c r="B45" s="1245"/>
      <c r="C45" s="1246"/>
      <c r="D45" s="85"/>
      <c r="E45" s="1249" t="s">
        <v>29</v>
      </c>
      <c r="F45" s="1249"/>
      <c r="G45" s="1249"/>
      <c r="H45" s="1250"/>
      <c r="I45" s="86">
        <v>1082</v>
      </c>
      <c r="J45" s="87">
        <v>1032</v>
      </c>
      <c r="K45" s="87">
        <v>987</v>
      </c>
      <c r="L45" s="87">
        <v>982</v>
      </c>
      <c r="M45" s="88">
        <v>965</v>
      </c>
    </row>
    <row r="46" spans="2:13" ht="27.75" customHeight="1">
      <c r="B46" s="1245"/>
      <c r="C46" s="1246"/>
      <c r="D46" s="89"/>
      <c r="E46" s="1249" t="s">
        <v>30</v>
      </c>
      <c r="F46" s="1249"/>
      <c r="G46" s="1249"/>
      <c r="H46" s="1250"/>
      <c r="I46" s="86" t="s">
        <v>502</v>
      </c>
      <c r="J46" s="87" t="s">
        <v>502</v>
      </c>
      <c r="K46" s="87" t="s">
        <v>502</v>
      </c>
      <c r="L46" s="87" t="s">
        <v>502</v>
      </c>
      <c r="M46" s="88" t="s">
        <v>502</v>
      </c>
    </row>
    <row r="47" spans="2:13" ht="27.75" customHeight="1">
      <c r="B47" s="1245"/>
      <c r="C47" s="1246"/>
      <c r="D47" s="90"/>
      <c r="E47" s="1259" t="s">
        <v>31</v>
      </c>
      <c r="F47" s="1260"/>
      <c r="G47" s="1260"/>
      <c r="H47" s="1261"/>
      <c r="I47" s="86" t="s">
        <v>502</v>
      </c>
      <c r="J47" s="87" t="s">
        <v>502</v>
      </c>
      <c r="K47" s="87" t="s">
        <v>502</v>
      </c>
      <c r="L47" s="87" t="s">
        <v>502</v>
      </c>
      <c r="M47" s="88" t="s">
        <v>502</v>
      </c>
    </row>
    <row r="48" spans="2:13" ht="27.75" customHeight="1">
      <c r="B48" s="1245"/>
      <c r="C48" s="1246"/>
      <c r="D48" s="85"/>
      <c r="E48" s="1249" t="s">
        <v>32</v>
      </c>
      <c r="F48" s="1249"/>
      <c r="G48" s="1249"/>
      <c r="H48" s="1250"/>
      <c r="I48" s="86" t="s">
        <v>502</v>
      </c>
      <c r="J48" s="87" t="s">
        <v>502</v>
      </c>
      <c r="K48" s="87" t="s">
        <v>502</v>
      </c>
      <c r="L48" s="87" t="s">
        <v>502</v>
      </c>
      <c r="M48" s="88" t="s">
        <v>502</v>
      </c>
    </row>
    <row r="49" spans="2:13" ht="27.75" customHeight="1">
      <c r="B49" s="1247"/>
      <c r="C49" s="1248"/>
      <c r="D49" s="85"/>
      <c r="E49" s="1249" t="s">
        <v>33</v>
      </c>
      <c r="F49" s="1249"/>
      <c r="G49" s="1249"/>
      <c r="H49" s="1250"/>
      <c r="I49" s="86" t="s">
        <v>502</v>
      </c>
      <c r="J49" s="87" t="s">
        <v>502</v>
      </c>
      <c r="K49" s="87" t="s">
        <v>502</v>
      </c>
      <c r="L49" s="87" t="s">
        <v>502</v>
      </c>
      <c r="M49" s="88" t="s">
        <v>502</v>
      </c>
    </row>
    <row r="50" spans="2:13" ht="27.75" customHeight="1">
      <c r="B50" s="1243" t="s">
        <v>34</v>
      </c>
      <c r="C50" s="1244"/>
      <c r="D50" s="91"/>
      <c r="E50" s="1249" t="s">
        <v>35</v>
      </c>
      <c r="F50" s="1249"/>
      <c r="G50" s="1249"/>
      <c r="H50" s="1250"/>
      <c r="I50" s="86">
        <v>3340</v>
      </c>
      <c r="J50" s="87">
        <v>3445</v>
      </c>
      <c r="K50" s="87">
        <v>3691</v>
      </c>
      <c r="L50" s="87">
        <v>3641</v>
      </c>
      <c r="M50" s="88">
        <v>4027</v>
      </c>
    </row>
    <row r="51" spans="2:13" ht="27.75" customHeight="1">
      <c r="B51" s="1245"/>
      <c r="C51" s="1246"/>
      <c r="D51" s="85"/>
      <c r="E51" s="1249" t="s">
        <v>36</v>
      </c>
      <c r="F51" s="1249"/>
      <c r="G51" s="1249"/>
      <c r="H51" s="1250"/>
      <c r="I51" s="86">
        <v>77</v>
      </c>
      <c r="J51" s="87">
        <v>73</v>
      </c>
      <c r="K51" s="87">
        <v>70</v>
      </c>
      <c r="L51" s="87">
        <v>72</v>
      </c>
      <c r="M51" s="88">
        <v>63</v>
      </c>
    </row>
    <row r="52" spans="2:13" ht="27.75" customHeight="1">
      <c r="B52" s="1247"/>
      <c r="C52" s="1248"/>
      <c r="D52" s="85"/>
      <c r="E52" s="1249" t="s">
        <v>37</v>
      </c>
      <c r="F52" s="1249"/>
      <c r="G52" s="1249"/>
      <c r="H52" s="1250"/>
      <c r="I52" s="86">
        <v>7515</v>
      </c>
      <c r="J52" s="87">
        <v>7248</v>
      </c>
      <c r="K52" s="87">
        <v>6930</v>
      </c>
      <c r="L52" s="87">
        <v>6719</v>
      </c>
      <c r="M52" s="88">
        <v>6383</v>
      </c>
    </row>
    <row r="53" spans="2:13" ht="27.75" customHeight="1" thickBot="1">
      <c r="B53" s="1251" t="s">
        <v>38</v>
      </c>
      <c r="C53" s="1252"/>
      <c r="D53" s="92"/>
      <c r="E53" s="1253" t="s">
        <v>39</v>
      </c>
      <c r="F53" s="1253"/>
      <c r="G53" s="1253"/>
      <c r="H53" s="1254"/>
      <c r="I53" s="93">
        <v>438</v>
      </c>
      <c r="J53" s="94">
        <v>343</v>
      </c>
      <c r="K53" s="94">
        <v>82</v>
      </c>
      <c r="L53" s="94">
        <v>-25</v>
      </c>
      <c r="M53" s="95">
        <v>-658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OJJKlqgUanfAL0BcDMIHjqhJge3RGtdTDtpRWSQNsv+MY4CSV+slBPlGRqOQpITfoZqm3LM4iUdfkEdcgQyEQ==" saltValue="Ru6bkJU5MfU+eXqfE/qf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70" t="s">
        <v>42</v>
      </c>
      <c r="D55" s="1270"/>
      <c r="E55" s="1271"/>
      <c r="F55" s="107">
        <v>1561</v>
      </c>
      <c r="G55" s="107">
        <v>1564</v>
      </c>
      <c r="H55" s="108">
        <v>1567</v>
      </c>
    </row>
    <row r="56" spans="2:8" ht="52.5" customHeight="1">
      <c r="B56" s="109"/>
      <c r="C56" s="1272" t="s">
        <v>43</v>
      </c>
      <c r="D56" s="1272"/>
      <c r="E56" s="1273"/>
      <c r="F56" s="110">
        <v>568</v>
      </c>
      <c r="G56" s="110">
        <v>569</v>
      </c>
      <c r="H56" s="111">
        <v>570</v>
      </c>
    </row>
    <row r="57" spans="2:8" ht="53.25" customHeight="1">
      <c r="B57" s="109"/>
      <c r="C57" s="1274" t="s">
        <v>44</v>
      </c>
      <c r="D57" s="1274"/>
      <c r="E57" s="1275"/>
      <c r="F57" s="112">
        <v>1433</v>
      </c>
      <c r="G57" s="112">
        <v>1449</v>
      </c>
      <c r="H57" s="113">
        <v>1762</v>
      </c>
    </row>
    <row r="58" spans="2:8" ht="45.75" customHeight="1">
      <c r="B58" s="114"/>
      <c r="C58" s="1262" t="s">
        <v>588</v>
      </c>
      <c r="D58" s="1263"/>
      <c r="E58" s="1264"/>
      <c r="F58" s="115">
        <v>400</v>
      </c>
      <c r="G58" s="115">
        <v>401</v>
      </c>
      <c r="H58" s="116">
        <v>402</v>
      </c>
    </row>
    <row r="59" spans="2:8" ht="45.75" customHeight="1">
      <c r="B59" s="114"/>
      <c r="C59" s="1262" t="s">
        <v>589</v>
      </c>
      <c r="D59" s="1263"/>
      <c r="E59" s="1264"/>
      <c r="F59" s="115">
        <v>236</v>
      </c>
      <c r="G59" s="115">
        <v>244</v>
      </c>
      <c r="H59" s="116">
        <v>312</v>
      </c>
    </row>
    <row r="60" spans="2:8" ht="45.75" customHeight="1">
      <c r="B60" s="114"/>
      <c r="C60" s="1262" t="s">
        <v>590</v>
      </c>
      <c r="D60" s="1263"/>
      <c r="E60" s="1264"/>
      <c r="F60" s="115">
        <v>268</v>
      </c>
      <c r="G60" s="115">
        <v>269</v>
      </c>
      <c r="H60" s="116">
        <v>269</v>
      </c>
    </row>
    <row r="61" spans="2:8" ht="45.75" customHeight="1">
      <c r="B61" s="114"/>
      <c r="C61" s="1262" t="s">
        <v>591</v>
      </c>
      <c r="D61" s="1263"/>
      <c r="E61" s="1264"/>
      <c r="F61" s="115">
        <v>29</v>
      </c>
      <c r="G61" s="115">
        <v>29</v>
      </c>
      <c r="H61" s="116">
        <v>267</v>
      </c>
    </row>
    <row r="62" spans="2:8" ht="45.75" customHeight="1" thickBot="1">
      <c r="B62" s="117"/>
      <c r="C62" s="1265" t="s">
        <v>592</v>
      </c>
      <c r="D62" s="1266"/>
      <c r="E62" s="1267"/>
      <c r="F62" s="118">
        <v>226</v>
      </c>
      <c r="G62" s="118">
        <v>226</v>
      </c>
      <c r="H62" s="119">
        <v>226</v>
      </c>
    </row>
    <row r="63" spans="2:8" ht="52.5" customHeight="1" thickBot="1">
      <c r="B63" s="120"/>
      <c r="C63" s="1268" t="s">
        <v>45</v>
      </c>
      <c r="D63" s="1268"/>
      <c r="E63" s="1269"/>
      <c r="F63" s="121">
        <v>3563</v>
      </c>
      <c r="G63" s="121">
        <v>3583</v>
      </c>
      <c r="H63" s="122">
        <v>3898</v>
      </c>
    </row>
    <row r="64" spans="2:8" ht="15" customHeight="1"/>
    <row r="65" ht="0" hidden="1" customHeight="1"/>
    <row r="66" ht="0" hidden="1" customHeight="1"/>
  </sheetData>
  <sheetProtection algorithmName="SHA-512" hashValue="KbC51pzWa4uKd0R39kBV9f/ei5eePcKZATl2SIM7KmLj910bDw0CPQw0+vKfwDdYfdpFd+Q2y8ZFkzUru6rs8Q==" saltValue="AjYRxL/5z7EzsvfP/N4g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603</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76"/>
      <c r="H50" s="1276"/>
      <c r="I50" s="1276"/>
      <c r="J50" s="1276"/>
      <c r="K50" s="384"/>
      <c r="L50" s="384"/>
      <c r="M50" s="385"/>
      <c r="N50" s="385"/>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c r="B51" s="374"/>
      <c r="G51" s="1294"/>
      <c r="H51" s="1294"/>
      <c r="I51" s="1295"/>
      <c r="J51" s="1295"/>
      <c r="K51" s="1293"/>
      <c r="L51" s="1293"/>
      <c r="M51" s="1293"/>
      <c r="N51" s="1293"/>
      <c r="AM51" s="383"/>
      <c r="AN51" s="1283" t="s">
        <v>597</v>
      </c>
      <c r="AO51" s="1283"/>
      <c r="AP51" s="1283"/>
      <c r="AQ51" s="1283"/>
      <c r="AR51" s="1283"/>
      <c r="AS51" s="1283"/>
      <c r="AT51" s="1283"/>
      <c r="AU51" s="1283"/>
      <c r="AV51" s="1283"/>
      <c r="AW51" s="1283"/>
      <c r="AX51" s="1283"/>
      <c r="AY51" s="1283"/>
      <c r="AZ51" s="1283"/>
      <c r="BA51" s="1283"/>
      <c r="BB51" s="1283" t="s">
        <v>598</v>
      </c>
      <c r="BC51" s="1283"/>
      <c r="BD51" s="1283"/>
      <c r="BE51" s="1283"/>
      <c r="BF51" s="1283"/>
      <c r="BG51" s="1283"/>
      <c r="BH51" s="1283"/>
      <c r="BI51" s="1283"/>
      <c r="BJ51" s="1283"/>
      <c r="BK51" s="1283"/>
      <c r="BL51" s="1283"/>
      <c r="BM51" s="1283"/>
      <c r="BN51" s="1283"/>
      <c r="BO51" s="1283"/>
      <c r="BP51" s="1281"/>
      <c r="BQ51" s="1282"/>
      <c r="BR51" s="1282"/>
      <c r="BS51" s="1282"/>
      <c r="BT51" s="1282"/>
      <c r="BU51" s="1282"/>
      <c r="BV51" s="1282"/>
      <c r="BW51" s="1282"/>
      <c r="BX51" s="1281"/>
      <c r="BY51" s="1282"/>
      <c r="BZ51" s="1282"/>
      <c r="CA51" s="1282"/>
      <c r="CB51" s="1282"/>
      <c r="CC51" s="1282"/>
      <c r="CD51" s="1282"/>
      <c r="CE51" s="1282"/>
      <c r="CF51" s="1282">
        <v>2.6</v>
      </c>
      <c r="CG51" s="1282"/>
      <c r="CH51" s="1282"/>
      <c r="CI51" s="1282"/>
      <c r="CJ51" s="1282"/>
      <c r="CK51" s="1282"/>
      <c r="CL51" s="1282"/>
      <c r="CM51" s="1282"/>
      <c r="CN51" s="1282"/>
      <c r="CO51" s="1282"/>
      <c r="CP51" s="1282"/>
      <c r="CQ51" s="1282"/>
      <c r="CR51" s="1282"/>
      <c r="CS51" s="1282"/>
      <c r="CT51" s="1282"/>
      <c r="CU51" s="1282"/>
      <c r="CV51" s="1281"/>
      <c r="CW51" s="1282"/>
      <c r="CX51" s="1282"/>
      <c r="CY51" s="1282"/>
      <c r="CZ51" s="1282"/>
      <c r="DA51" s="1282"/>
      <c r="DB51" s="1282"/>
      <c r="DC51" s="1282"/>
    </row>
    <row r="52" spans="1:109">
      <c r="B52" s="374"/>
      <c r="G52" s="1294"/>
      <c r="H52" s="1294"/>
      <c r="I52" s="1295"/>
      <c r="J52" s="1295"/>
      <c r="K52" s="1293"/>
      <c r="L52" s="1293"/>
      <c r="M52" s="1293"/>
      <c r="N52" s="1293"/>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2"/>
      <c r="B53" s="374"/>
      <c r="G53" s="1294"/>
      <c r="H53" s="1294"/>
      <c r="I53" s="1276"/>
      <c r="J53" s="1276"/>
      <c r="K53" s="1293"/>
      <c r="L53" s="1293"/>
      <c r="M53" s="1293"/>
      <c r="N53" s="1293"/>
      <c r="AM53" s="383"/>
      <c r="AN53" s="1283"/>
      <c r="AO53" s="1283"/>
      <c r="AP53" s="1283"/>
      <c r="AQ53" s="1283"/>
      <c r="AR53" s="1283"/>
      <c r="AS53" s="1283"/>
      <c r="AT53" s="1283"/>
      <c r="AU53" s="1283"/>
      <c r="AV53" s="1283"/>
      <c r="AW53" s="1283"/>
      <c r="AX53" s="1283"/>
      <c r="AY53" s="1283"/>
      <c r="AZ53" s="1283"/>
      <c r="BA53" s="1283"/>
      <c r="BB53" s="1283" t="s">
        <v>599</v>
      </c>
      <c r="BC53" s="1283"/>
      <c r="BD53" s="1283"/>
      <c r="BE53" s="1283"/>
      <c r="BF53" s="1283"/>
      <c r="BG53" s="1283"/>
      <c r="BH53" s="1283"/>
      <c r="BI53" s="1283"/>
      <c r="BJ53" s="1283"/>
      <c r="BK53" s="1283"/>
      <c r="BL53" s="1283"/>
      <c r="BM53" s="1283"/>
      <c r="BN53" s="1283"/>
      <c r="BO53" s="1283"/>
      <c r="BP53" s="1281"/>
      <c r="BQ53" s="1282"/>
      <c r="BR53" s="1282"/>
      <c r="BS53" s="1282"/>
      <c r="BT53" s="1282"/>
      <c r="BU53" s="1282"/>
      <c r="BV53" s="1282"/>
      <c r="BW53" s="1282"/>
      <c r="BX53" s="1281"/>
      <c r="BY53" s="1282"/>
      <c r="BZ53" s="1282"/>
      <c r="CA53" s="1282"/>
      <c r="CB53" s="1282"/>
      <c r="CC53" s="1282"/>
      <c r="CD53" s="1282"/>
      <c r="CE53" s="1282"/>
      <c r="CF53" s="1282">
        <v>40.799999999999997</v>
      </c>
      <c r="CG53" s="1282"/>
      <c r="CH53" s="1282"/>
      <c r="CI53" s="1282"/>
      <c r="CJ53" s="1282"/>
      <c r="CK53" s="1282"/>
      <c r="CL53" s="1282"/>
      <c r="CM53" s="1282"/>
      <c r="CN53" s="1282">
        <v>47.2</v>
      </c>
      <c r="CO53" s="1282"/>
      <c r="CP53" s="1282"/>
      <c r="CQ53" s="1282"/>
      <c r="CR53" s="1282"/>
      <c r="CS53" s="1282"/>
      <c r="CT53" s="1282"/>
      <c r="CU53" s="1282"/>
      <c r="CV53" s="1281"/>
      <c r="CW53" s="1282"/>
      <c r="CX53" s="1282"/>
      <c r="CY53" s="1282"/>
      <c r="CZ53" s="1282"/>
      <c r="DA53" s="1282"/>
      <c r="DB53" s="1282"/>
      <c r="DC53" s="1282"/>
    </row>
    <row r="54" spans="1:109">
      <c r="A54" s="382"/>
      <c r="B54" s="374"/>
      <c r="G54" s="1294"/>
      <c r="H54" s="1294"/>
      <c r="I54" s="1276"/>
      <c r="J54" s="1276"/>
      <c r="K54" s="1293"/>
      <c r="L54" s="1293"/>
      <c r="M54" s="1293"/>
      <c r="N54" s="1293"/>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2"/>
      <c r="B55" s="374"/>
      <c r="G55" s="1276"/>
      <c r="H55" s="1276"/>
      <c r="I55" s="1276"/>
      <c r="J55" s="1276"/>
      <c r="K55" s="1293"/>
      <c r="L55" s="1293"/>
      <c r="M55" s="1293"/>
      <c r="N55" s="1293"/>
      <c r="AN55" s="1280" t="s">
        <v>600</v>
      </c>
      <c r="AO55" s="1280"/>
      <c r="AP55" s="1280"/>
      <c r="AQ55" s="1280"/>
      <c r="AR55" s="1280"/>
      <c r="AS55" s="1280"/>
      <c r="AT55" s="1280"/>
      <c r="AU55" s="1280"/>
      <c r="AV55" s="1280"/>
      <c r="AW55" s="1280"/>
      <c r="AX55" s="1280"/>
      <c r="AY55" s="1280"/>
      <c r="AZ55" s="1280"/>
      <c r="BA55" s="1280"/>
      <c r="BB55" s="1283" t="s">
        <v>598</v>
      </c>
      <c r="BC55" s="1283"/>
      <c r="BD55" s="1283"/>
      <c r="BE55" s="1283"/>
      <c r="BF55" s="1283"/>
      <c r="BG55" s="1283"/>
      <c r="BH55" s="1283"/>
      <c r="BI55" s="1283"/>
      <c r="BJ55" s="1283"/>
      <c r="BK55" s="1283"/>
      <c r="BL55" s="1283"/>
      <c r="BM55" s="1283"/>
      <c r="BN55" s="1283"/>
      <c r="BO55" s="1283"/>
      <c r="BP55" s="1281"/>
      <c r="BQ55" s="1282"/>
      <c r="BR55" s="1282"/>
      <c r="BS55" s="1282"/>
      <c r="BT55" s="1282"/>
      <c r="BU55" s="1282"/>
      <c r="BV55" s="1282"/>
      <c r="BW55" s="1282"/>
      <c r="BX55" s="1281"/>
      <c r="BY55" s="1282"/>
      <c r="BZ55" s="1282"/>
      <c r="CA55" s="1282"/>
      <c r="CB55" s="1282"/>
      <c r="CC55" s="1282"/>
      <c r="CD55" s="1282"/>
      <c r="CE55" s="1282"/>
      <c r="CF55" s="1282">
        <v>44.9</v>
      </c>
      <c r="CG55" s="1282"/>
      <c r="CH55" s="1282"/>
      <c r="CI55" s="1282"/>
      <c r="CJ55" s="1282"/>
      <c r="CK55" s="1282"/>
      <c r="CL55" s="1282"/>
      <c r="CM55" s="1282"/>
      <c r="CN55" s="1282">
        <v>32.9</v>
      </c>
      <c r="CO55" s="1282"/>
      <c r="CP55" s="1282"/>
      <c r="CQ55" s="1282"/>
      <c r="CR55" s="1282"/>
      <c r="CS55" s="1282"/>
      <c r="CT55" s="1282"/>
      <c r="CU55" s="1282"/>
      <c r="CV55" s="1281"/>
      <c r="CW55" s="1282"/>
      <c r="CX55" s="1282"/>
      <c r="CY55" s="1282"/>
      <c r="CZ55" s="1282"/>
      <c r="DA55" s="1282"/>
      <c r="DB55" s="1282"/>
      <c r="DC55" s="1282"/>
    </row>
    <row r="56" spans="1:109">
      <c r="A56" s="382"/>
      <c r="B56" s="374"/>
      <c r="G56" s="1276"/>
      <c r="H56" s="1276"/>
      <c r="I56" s="1276"/>
      <c r="J56" s="1276"/>
      <c r="K56" s="1293"/>
      <c r="L56" s="1293"/>
      <c r="M56" s="1293"/>
      <c r="N56" s="1293"/>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c r="B57" s="386"/>
      <c r="G57" s="1276"/>
      <c r="H57" s="1276"/>
      <c r="I57" s="1296"/>
      <c r="J57" s="1296"/>
      <c r="K57" s="1293"/>
      <c r="L57" s="1293"/>
      <c r="M57" s="1293"/>
      <c r="N57" s="1293"/>
      <c r="AM57" s="367"/>
      <c r="AN57" s="1280"/>
      <c r="AO57" s="1280"/>
      <c r="AP57" s="1280"/>
      <c r="AQ57" s="1280"/>
      <c r="AR57" s="1280"/>
      <c r="AS57" s="1280"/>
      <c r="AT57" s="1280"/>
      <c r="AU57" s="1280"/>
      <c r="AV57" s="1280"/>
      <c r="AW57" s="1280"/>
      <c r="AX57" s="1280"/>
      <c r="AY57" s="1280"/>
      <c r="AZ57" s="1280"/>
      <c r="BA57" s="1280"/>
      <c r="BB57" s="1283" t="s">
        <v>599</v>
      </c>
      <c r="BC57" s="1283"/>
      <c r="BD57" s="1283"/>
      <c r="BE57" s="1283"/>
      <c r="BF57" s="1283"/>
      <c r="BG57" s="1283"/>
      <c r="BH57" s="1283"/>
      <c r="BI57" s="1283"/>
      <c r="BJ57" s="1283"/>
      <c r="BK57" s="1283"/>
      <c r="BL57" s="1283"/>
      <c r="BM57" s="1283"/>
      <c r="BN57" s="1283"/>
      <c r="BO57" s="1283"/>
      <c r="BP57" s="1281"/>
      <c r="BQ57" s="1282"/>
      <c r="BR57" s="1282"/>
      <c r="BS57" s="1282"/>
      <c r="BT57" s="1282"/>
      <c r="BU57" s="1282"/>
      <c r="BV57" s="1282"/>
      <c r="BW57" s="1282"/>
      <c r="BX57" s="1281"/>
      <c r="BY57" s="1282"/>
      <c r="BZ57" s="1282"/>
      <c r="CA57" s="1282"/>
      <c r="CB57" s="1282"/>
      <c r="CC57" s="1282"/>
      <c r="CD57" s="1282"/>
      <c r="CE57" s="1282"/>
      <c r="CF57" s="1282">
        <v>61.9</v>
      </c>
      <c r="CG57" s="1282"/>
      <c r="CH57" s="1282"/>
      <c r="CI57" s="1282"/>
      <c r="CJ57" s="1282"/>
      <c r="CK57" s="1282"/>
      <c r="CL57" s="1282"/>
      <c r="CM57" s="1282"/>
      <c r="CN57" s="1282">
        <v>57</v>
      </c>
      <c r="CO57" s="1282"/>
      <c r="CP57" s="1282"/>
      <c r="CQ57" s="1282"/>
      <c r="CR57" s="1282"/>
      <c r="CS57" s="1282"/>
      <c r="CT57" s="1282"/>
      <c r="CU57" s="1282"/>
      <c r="CV57" s="1281"/>
      <c r="CW57" s="1282"/>
      <c r="CX57" s="1282"/>
      <c r="CY57" s="1282"/>
      <c r="CZ57" s="1282"/>
      <c r="DA57" s="1282"/>
      <c r="DB57" s="1282"/>
      <c r="DC57" s="1282"/>
      <c r="DD57" s="387"/>
      <c r="DE57" s="386"/>
    </row>
    <row r="58" spans="1:109" s="382" customFormat="1">
      <c r="A58" s="367"/>
      <c r="B58" s="386"/>
      <c r="G58" s="1276"/>
      <c r="H58" s="1276"/>
      <c r="I58" s="1296"/>
      <c r="J58" s="1296"/>
      <c r="K58" s="1293"/>
      <c r="L58" s="1293"/>
      <c r="M58" s="1293"/>
      <c r="N58" s="1293"/>
      <c r="AM58" s="367"/>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604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76"/>
      <c r="H72" s="1276"/>
      <c r="I72" s="1276"/>
      <c r="J72" s="1276"/>
      <c r="K72" s="384"/>
      <c r="L72" s="384"/>
      <c r="M72" s="385"/>
      <c r="N72" s="385"/>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c r="B73" s="374"/>
      <c r="G73" s="1294"/>
      <c r="H73" s="1294"/>
      <c r="I73" s="1294"/>
      <c r="J73" s="1294"/>
      <c r="K73" s="1297"/>
      <c r="L73" s="1297"/>
      <c r="M73" s="1297"/>
      <c r="N73" s="1297"/>
      <c r="AM73" s="383"/>
      <c r="AN73" s="1283" t="s">
        <v>597</v>
      </c>
      <c r="AO73" s="1283"/>
      <c r="AP73" s="1283"/>
      <c r="AQ73" s="1283"/>
      <c r="AR73" s="1283"/>
      <c r="AS73" s="1283"/>
      <c r="AT73" s="1283"/>
      <c r="AU73" s="1283"/>
      <c r="AV73" s="1283"/>
      <c r="AW73" s="1283"/>
      <c r="AX73" s="1283"/>
      <c r="AY73" s="1283"/>
      <c r="AZ73" s="1283"/>
      <c r="BA73" s="1283"/>
      <c r="BB73" s="1283" t="s">
        <v>598</v>
      </c>
      <c r="BC73" s="1283"/>
      <c r="BD73" s="1283"/>
      <c r="BE73" s="1283"/>
      <c r="BF73" s="1283"/>
      <c r="BG73" s="1283"/>
      <c r="BH73" s="1283"/>
      <c r="BI73" s="1283"/>
      <c r="BJ73" s="1283"/>
      <c r="BK73" s="1283"/>
      <c r="BL73" s="1283"/>
      <c r="BM73" s="1283"/>
      <c r="BN73" s="1283"/>
      <c r="BO73" s="1283"/>
      <c r="BP73" s="1282">
        <v>13.9</v>
      </c>
      <c r="BQ73" s="1282"/>
      <c r="BR73" s="1282"/>
      <c r="BS73" s="1282"/>
      <c r="BT73" s="1282"/>
      <c r="BU73" s="1282"/>
      <c r="BV73" s="1282"/>
      <c r="BW73" s="1282"/>
      <c r="BX73" s="1282">
        <v>11.1</v>
      </c>
      <c r="BY73" s="1282"/>
      <c r="BZ73" s="1282"/>
      <c r="CA73" s="1282"/>
      <c r="CB73" s="1282"/>
      <c r="CC73" s="1282"/>
      <c r="CD73" s="1282"/>
      <c r="CE73" s="1282"/>
      <c r="CF73" s="1282">
        <v>2.6</v>
      </c>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c r="B74" s="374"/>
      <c r="G74" s="1294"/>
      <c r="H74" s="1294"/>
      <c r="I74" s="1294"/>
      <c r="J74" s="1294"/>
      <c r="K74" s="1297"/>
      <c r="L74" s="1297"/>
      <c r="M74" s="1297"/>
      <c r="N74" s="1297"/>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4"/>
      <c r="G75" s="1294"/>
      <c r="H75" s="1294"/>
      <c r="I75" s="1276"/>
      <c r="J75" s="1276"/>
      <c r="K75" s="1293"/>
      <c r="L75" s="1293"/>
      <c r="M75" s="1293"/>
      <c r="N75" s="1293"/>
      <c r="AM75" s="383"/>
      <c r="AN75" s="1283"/>
      <c r="AO75" s="1283"/>
      <c r="AP75" s="1283"/>
      <c r="AQ75" s="1283"/>
      <c r="AR75" s="1283"/>
      <c r="AS75" s="1283"/>
      <c r="AT75" s="1283"/>
      <c r="AU75" s="1283"/>
      <c r="AV75" s="1283"/>
      <c r="AW75" s="1283"/>
      <c r="AX75" s="1283"/>
      <c r="AY75" s="1283"/>
      <c r="AZ75" s="1283"/>
      <c r="BA75" s="1283"/>
      <c r="BB75" s="1283" t="s">
        <v>602</v>
      </c>
      <c r="BC75" s="1283"/>
      <c r="BD75" s="1283"/>
      <c r="BE75" s="1283"/>
      <c r="BF75" s="1283"/>
      <c r="BG75" s="1283"/>
      <c r="BH75" s="1283"/>
      <c r="BI75" s="1283"/>
      <c r="BJ75" s="1283"/>
      <c r="BK75" s="1283"/>
      <c r="BL75" s="1283"/>
      <c r="BM75" s="1283"/>
      <c r="BN75" s="1283"/>
      <c r="BO75" s="1283"/>
      <c r="BP75" s="1282">
        <v>10.8</v>
      </c>
      <c r="BQ75" s="1282"/>
      <c r="BR75" s="1282"/>
      <c r="BS75" s="1282"/>
      <c r="BT75" s="1282"/>
      <c r="BU75" s="1282"/>
      <c r="BV75" s="1282"/>
      <c r="BW75" s="1282"/>
      <c r="BX75" s="1282">
        <v>9.6</v>
      </c>
      <c r="BY75" s="1282"/>
      <c r="BZ75" s="1282"/>
      <c r="CA75" s="1282"/>
      <c r="CB75" s="1282"/>
      <c r="CC75" s="1282"/>
      <c r="CD75" s="1282"/>
      <c r="CE75" s="1282"/>
      <c r="CF75" s="1282">
        <v>8.4</v>
      </c>
      <c r="CG75" s="1282"/>
      <c r="CH75" s="1282"/>
      <c r="CI75" s="1282"/>
      <c r="CJ75" s="1282"/>
      <c r="CK75" s="1282"/>
      <c r="CL75" s="1282"/>
      <c r="CM75" s="1282"/>
      <c r="CN75" s="1282">
        <v>6.2</v>
      </c>
      <c r="CO75" s="1282"/>
      <c r="CP75" s="1282"/>
      <c r="CQ75" s="1282"/>
      <c r="CR75" s="1282"/>
      <c r="CS75" s="1282"/>
      <c r="CT75" s="1282"/>
      <c r="CU75" s="1282"/>
      <c r="CV75" s="1282">
        <v>6</v>
      </c>
      <c r="CW75" s="1282"/>
      <c r="CX75" s="1282"/>
      <c r="CY75" s="1282"/>
      <c r="CZ75" s="1282"/>
      <c r="DA75" s="1282"/>
      <c r="DB75" s="1282"/>
      <c r="DC75" s="1282"/>
    </row>
    <row r="76" spans="2:107">
      <c r="B76" s="374"/>
      <c r="G76" s="1294"/>
      <c r="H76" s="1294"/>
      <c r="I76" s="1276"/>
      <c r="J76" s="1276"/>
      <c r="K76" s="1293"/>
      <c r="L76" s="1293"/>
      <c r="M76" s="1293"/>
      <c r="N76" s="1293"/>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4"/>
      <c r="G77" s="1276"/>
      <c r="H77" s="1276"/>
      <c r="I77" s="1276"/>
      <c r="J77" s="1276"/>
      <c r="K77" s="1297"/>
      <c r="L77" s="1297"/>
      <c r="M77" s="1297"/>
      <c r="N77" s="1297"/>
      <c r="AN77" s="1280" t="s">
        <v>600</v>
      </c>
      <c r="AO77" s="1280"/>
      <c r="AP77" s="1280"/>
      <c r="AQ77" s="1280"/>
      <c r="AR77" s="1280"/>
      <c r="AS77" s="1280"/>
      <c r="AT77" s="1280"/>
      <c r="AU77" s="1280"/>
      <c r="AV77" s="1280"/>
      <c r="AW77" s="1280"/>
      <c r="AX77" s="1280"/>
      <c r="AY77" s="1280"/>
      <c r="AZ77" s="1280"/>
      <c r="BA77" s="1280"/>
      <c r="BB77" s="1283" t="s">
        <v>598</v>
      </c>
      <c r="BC77" s="1283"/>
      <c r="BD77" s="1283"/>
      <c r="BE77" s="1283"/>
      <c r="BF77" s="1283"/>
      <c r="BG77" s="1283"/>
      <c r="BH77" s="1283"/>
      <c r="BI77" s="1283"/>
      <c r="BJ77" s="1283"/>
      <c r="BK77" s="1283"/>
      <c r="BL77" s="1283"/>
      <c r="BM77" s="1283"/>
      <c r="BN77" s="1283"/>
      <c r="BO77" s="1283"/>
      <c r="BP77" s="1282">
        <v>54.6</v>
      </c>
      <c r="BQ77" s="1282"/>
      <c r="BR77" s="1282"/>
      <c r="BS77" s="1282"/>
      <c r="BT77" s="1282"/>
      <c r="BU77" s="1282"/>
      <c r="BV77" s="1282"/>
      <c r="BW77" s="1282"/>
      <c r="BX77" s="1282">
        <v>48.7</v>
      </c>
      <c r="BY77" s="1282"/>
      <c r="BZ77" s="1282"/>
      <c r="CA77" s="1282"/>
      <c r="CB77" s="1282"/>
      <c r="CC77" s="1282"/>
      <c r="CD77" s="1282"/>
      <c r="CE77" s="1282"/>
      <c r="CF77" s="1282">
        <v>44.9</v>
      </c>
      <c r="CG77" s="1282"/>
      <c r="CH77" s="1282"/>
      <c r="CI77" s="1282"/>
      <c r="CJ77" s="1282"/>
      <c r="CK77" s="1282"/>
      <c r="CL77" s="1282"/>
      <c r="CM77" s="1282"/>
      <c r="CN77" s="1282">
        <v>32.9</v>
      </c>
      <c r="CO77" s="1282"/>
      <c r="CP77" s="1282"/>
      <c r="CQ77" s="1282"/>
      <c r="CR77" s="1282"/>
      <c r="CS77" s="1282"/>
      <c r="CT77" s="1282"/>
      <c r="CU77" s="1282"/>
      <c r="CV77" s="1282">
        <v>28.5</v>
      </c>
      <c r="CW77" s="1282"/>
      <c r="CX77" s="1282"/>
      <c r="CY77" s="1282"/>
      <c r="CZ77" s="1282"/>
      <c r="DA77" s="1282"/>
      <c r="DB77" s="1282"/>
      <c r="DC77" s="1282"/>
    </row>
    <row r="78" spans="2:107">
      <c r="B78" s="374"/>
      <c r="G78" s="1276"/>
      <c r="H78" s="1276"/>
      <c r="I78" s="1276"/>
      <c r="J78" s="1276"/>
      <c r="K78" s="1297"/>
      <c r="L78" s="1297"/>
      <c r="M78" s="1297"/>
      <c r="N78" s="1297"/>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4"/>
      <c r="G79" s="1276"/>
      <c r="H79" s="1276"/>
      <c r="I79" s="1296"/>
      <c r="J79" s="1296"/>
      <c r="K79" s="1298"/>
      <c r="L79" s="1298"/>
      <c r="M79" s="1298"/>
      <c r="N79" s="1298"/>
      <c r="AN79" s="1280"/>
      <c r="AO79" s="1280"/>
      <c r="AP79" s="1280"/>
      <c r="AQ79" s="1280"/>
      <c r="AR79" s="1280"/>
      <c r="AS79" s="1280"/>
      <c r="AT79" s="1280"/>
      <c r="AU79" s="1280"/>
      <c r="AV79" s="1280"/>
      <c r="AW79" s="1280"/>
      <c r="AX79" s="1280"/>
      <c r="AY79" s="1280"/>
      <c r="AZ79" s="1280"/>
      <c r="BA79" s="1280"/>
      <c r="BB79" s="1283" t="s">
        <v>602</v>
      </c>
      <c r="BC79" s="1283"/>
      <c r="BD79" s="1283"/>
      <c r="BE79" s="1283"/>
      <c r="BF79" s="1283"/>
      <c r="BG79" s="1283"/>
      <c r="BH79" s="1283"/>
      <c r="BI79" s="1283"/>
      <c r="BJ79" s="1283"/>
      <c r="BK79" s="1283"/>
      <c r="BL79" s="1283"/>
      <c r="BM79" s="1283"/>
      <c r="BN79" s="1283"/>
      <c r="BO79" s="1283"/>
      <c r="BP79" s="1282">
        <v>11.2</v>
      </c>
      <c r="BQ79" s="1282"/>
      <c r="BR79" s="1282"/>
      <c r="BS79" s="1282"/>
      <c r="BT79" s="1282"/>
      <c r="BU79" s="1282"/>
      <c r="BV79" s="1282"/>
      <c r="BW79" s="1282"/>
      <c r="BX79" s="1282">
        <v>10.4</v>
      </c>
      <c r="BY79" s="1282"/>
      <c r="BZ79" s="1282"/>
      <c r="CA79" s="1282"/>
      <c r="CB79" s="1282"/>
      <c r="CC79" s="1282"/>
      <c r="CD79" s="1282"/>
      <c r="CE79" s="1282"/>
      <c r="CF79" s="1282">
        <v>8.5</v>
      </c>
      <c r="CG79" s="1282"/>
      <c r="CH79" s="1282"/>
      <c r="CI79" s="1282"/>
      <c r="CJ79" s="1282"/>
      <c r="CK79" s="1282"/>
      <c r="CL79" s="1282"/>
      <c r="CM79" s="1282"/>
      <c r="CN79" s="1282">
        <v>8.1999999999999993</v>
      </c>
      <c r="CO79" s="1282"/>
      <c r="CP79" s="1282"/>
      <c r="CQ79" s="1282"/>
      <c r="CR79" s="1282"/>
      <c r="CS79" s="1282"/>
      <c r="CT79" s="1282"/>
      <c r="CU79" s="1282"/>
      <c r="CV79" s="1282">
        <v>8</v>
      </c>
      <c r="CW79" s="1282"/>
      <c r="CX79" s="1282"/>
      <c r="CY79" s="1282"/>
      <c r="CZ79" s="1282"/>
      <c r="DA79" s="1282"/>
      <c r="DB79" s="1282"/>
      <c r="DC79" s="1282"/>
    </row>
    <row r="80" spans="2:107">
      <c r="B80" s="374"/>
      <c r="G80" s="1276"/>
      <c r="H80" s="1276"/>
      <c r="I80" s="1296"/>
      <c r="J80" s="1296"/>
      <c r="K80" s="1298"/>
      <c r="L80" s="1298"/>
      <c r="M80" s="1298"/>
      <c r="N80" s="1298"/>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wPCBEhjHSCGpclSwbQyjqrd37MUL0Baq7y/pwuqTIrvZlOIN+rCf4ESkrJxzj/peVTmJ5fES3PXiTbMUd601Q==" saltValue="9UEHRH3CjJoMpt83hkvd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kWCrGsK0SltIJAotG+u22k+BdXJQRpzO35g6k16OzrYlbPR68Id2IrAaL/ejCjEwqY7iAneiPpayb5oJzgezg==" saltValue="Wvf7N/CVL6u33D7HLMEQn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B/BOtV1Bvu4wYxsqCQYbhmRgOxTB6Zq7W07MXBCZ3zAPzdXxqnlzF0wfJj7UQU0omF2HfqiLMWwvl7kuPiNvw==" saltValue="n5BaUxd/pSfna1Vxqvl+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76198</v>
      </c>
      <c r="E3" s="141"/>
      <c r="F3" s="142">
        <v>74444</v>
      </c>
      <c r="G3" s="143"/>
      <c r="H3" s="144"/>
    </row>
    <row r="4" spans="1:8">
      <c r="A4" s="145"/>
      <c r="B4" s="146"/>
      <c r="C4" s="147"/>
      <c r="D4" s="148">
        <v>59755</v>
      </c>
      <c r="E4" s="149"/>
      <c r="F4" s="150">
        <v>34175</v>
      </c>
      <c r="G4" s="151"/>
      <c r="H4" s="152"/>
    </row>
    <row r="5" spans="1:8">
      <c r="A5" s="133" t="s">
        <v>537</v>
      </c>
      <c r="B5" s="138"/>
      <c r="C5" s="139"/>
      <c r="D5" s="140">
        <v>48666</v>
      </c>
      <c r="E5" s="141"/>
      <c r="F5" s="142">
        <v>85205</v>
      </c>
      <c r="G5" s="143"/>
      <c r="H5" s="144"/>
    </row>
    <row r="6" spans="1:8">
      <c r="A6" s="145"/>
      <c r="B6" s="146"/>
      <c r="C6" s="147"/>
      <c r="D6" s="148">
        <v>32128</v>
      </c>
      <c r="E6" s="149"/>
      <c r="F6" s="150">
        <v>38847</v>
      </c>
      <c r="G6" s="151"/>
      <c r="H6" s="152"/>
    </row>
    <row r="7" spans="1:8">
      <c r="A7" s="133" t="s">
        <v>538</v>
      </c>
      <c r="B7" s="138"/>
      <c r="C7" s="139"/>
      <c r="D7" s="140">
        <v>52153</v>
      </c>
      <c r="E7" s="141"/>
      <c r="F7" s="142">
        <v>77577</v>
      </c>
      <c r="G7" s="143"/>
      <c r="H7" s="144"/>
    </row>
    <row r="8" spans="1:8">
      <c r="A8" s="145"/>
      <c r="B8" s="146"/>
      <c r="C8" s="147"/>
      <c r="D8" s="148">
        <v>12166</v>
      </c>
      <c r="E8" s="149"/>
      <c r="F8" s="150">
        <v>40870</v>
      </c>
      <c r="G8" s="151"/>
      <c r="H8" s="152"/>
    </row>
    <row r="9" spans="1:8">
      <c r="A9" s="133" t="s">
        <v>539</v>
      </c>
      <c r="B9" s="138"/>
      <c r="C9" s="139"/>
      <c r="D9" s="140">
        <v>54900</v>
      </c>
      <c r="E9" s="141"/>
      <c r="F9" s="142">
        <v>67293</v>
      </c>
      <c r="G9" s="143"/>
      <c r="H9" s="144"/>
    </row>
    <row r="10" spans="1:8">
      <c r="A10" s="145"/>
      <c r="B10" s="146"/>
      <c r="C10" s="147"/>
      <c r="D10" s="148">
        <v>22085</v>
      </c>
      <c r="E10" s="149"/>
      <c r="F10" s="150">
        <v>35076</v>
      </c>
      <c r="G10" s="151"/>
      <c r="H10" s="152"/>
    </row>
    <row r="11" spans="1:8">
      <c r="A11" s="133" t="s">
        <v>540</v>
      </c>
      <c r="B11" s="138"/>
      <c r="C11" s="139"/>
      <c r="D11" s="140">
        <v>55037</v>
      </c>
      <c r="E11" s="141"/>
      <c r="F11" s="142">
        <v>67343</v>
      </c>
      <c r="G11" s="143"/>
      <c r="H11" s="144"/>
    </row>
    <row r="12" spans="1:8">
      <c r="A12" s="145"/>
      <c r="B12" s="146"/>
      <c r="C12" s="153"/>
      <c r="D12" s="148">
        <v>18202</v>
      </c>
      <c r="E12" s="149"/>
      <c r="F12" s="150">
        <v>32865</v>
      </c>
      <c r="G12" s="151"/>
      <c r="H12" s="152"/>
    </row>
    <row r="13" spans="1:8">
      <c r="A13" s="133"/>
      <c r="B13" s="138"/>
      <c r="C13" s="154"/>
      <c r="D13" s="155">
        <v>57391</v>
      </c>
      <c r="E13" s="156"/>
      <c r="F13" s="157">
        <v>74372</v>
      </c>
      <c r="G13" s="158"/>
      <c r="H13" s="144"/>
    </row>
    <row r="14" spans="1:8">
      <c r="A14" s="145"/>
      <c r="B14" s="146"/>
      <c r="C14" s="147"/>
      <c r="D14" s="148">
        <v>28867</v>
      </c>
      <c r="E14" s="149"/>
      <c r="F14" s="150">
        <v>36367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9.76</v>
      </c>
      <c r="C19" s="159">
        <f>ROUND(VALUE(SUBSTITUTE(実質収支比率等に係る経年分析!G$48,"▲","-")),2)</f>
        <v>10.51</v>
      </c>
      <c r="D19" s="159">
        <f>ROUND(VALUE(SUBSTITUTE(実質収支比率等に係る経年分析!H$48,"▲","-")),2)</f>
        <v>10.09</v>
      </c>
      <c r="E19" s="159">
        <f>ROUND(VALUE(SUBSTITUTE(実質収支比率等に係る経年分析!I$48,"▲","-")),2)</f>
        <v>11.88</v>
      </c>
      <c r="F19" s="159">
        <f>ROUND(VALUE(SUBSTITUTE(実質収支比率等に係る経年分析!J$48,"▲","-")),2)</f>
        <v>11.29</v>
      </c>
    </row>
    <row r="20" spans="1:11">
      <c r="A20" s="159" t="s">
        <v>49</v>
      </c>
      <c r="B20" s="159">
        <f>ROUND(VALUE(SUBSTITUTE(実質収支比率等に係る経年分析!F$47,"▲","-")),2)</f>
        <v>40.03</v>
      </c>
      <c r="C20" s="159">
        <f>ROUND(VALUE(SUBSTITUTE(実質収支比率等に係る経年分析!G$47,"▲","-")),2)</f>
        <v>41.25</v>
      </c>
      <c r="D20" s="159">
        <f>ROUND(VALUE(SUBSTITUTE(実質収支比率等に係る経年分析!H$47,"▲","-")),2)</f>
        <v>41.13</v>
      </c>
      <c r="E20" s="159">
        <f>ROUND(VALUE(SUBSTITUTE(実質収支比率等に係る経年分析!I$47,"▲","-")),2)</f>
        <v>41.69</v>
      </c>
      <c r="F20" s="159">
        <f>ROUND(VALUE(SUBSTITUTE(実質収支比率等に係る経年分析!J$47,"▲","-")),2)</f>
        <v>41.54</v>
      </c>
    </row>
    <row r="21" spans="1:11">
      <c r="A21" s="159" t="s">
        <v>50</v>
      </c>
      <c r="B21" s="159">
        <f>IF(ISNUMBER(VALUE(SUBSTITUTE(実質収支比率等に係る経年分析!F$49,"▲","-"))),ROUND(VALUE(SUBSTITUTE(実質収支比率等に係る経年分析!F$49,"▲","-")),2),NA())</f>
        <v>-0.4</v>
      </c>
      <c r="C21" s="159">
        <f>IF(ISNUMBER(VALUE(SUBSTITUTE(実質収支比率等に係る経年分析!G$49,"▲","-"))),ROUND(VALUE(SUBSTITUTE(実質収支比率等に係る経年分析!G$49,"▲","-")),2),NA())</f>
        <v>0.68</v>
      </c>
      <c r="D21" s="159">
        <f>IF(ISNUMBER(VALUE(SUBSTITUTE(実質収支比率等に係る経年分析!H$49,"▲","-"))),ROUND(VALUE(SUBSTITUTE(実質収支比率等に係る経年分析!H$49,"▲","-")),2),NA())</f>
        <v>-0.18</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-0.46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大刀洗町下水道事業特別会計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土地取得会計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9.9700000000000006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745</v>
      </c>
      <c r="E42" s="161"/>
      <c r="F42" s="161"/>
      <c r="G42" s="161">
        <f>'実質公債費比率（分子）の構造'!L$52</f>
        <v>707</v>
      </c>
      <c r="H42" s="161"/>
      <c r="I42" s="161"/>
      <c r="J42" s="161">
        <f>'実質公債費比率（分子）の構造'!M$52</f>
        <v>681</v>
      </c>
      <c r="K42" s="161"/>
      <c r="L42" s="161"/>
      <c r="M42" s="161">
        <f>'実質公債費比率（分子）の構造'!N$52</f>
        <v>664</v>
      </c>
      <c r="N42" s="161"/>
      <c r="O42" s="161"/>
      <c r="P42" s="161">
        <f>'実質公債費比率（分子）の構造'!O$52</f>
        <v>634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225</v>
      </c>
      <c r="C44" s="161"/>
      <c r="D44" s="161"/>
      <c r="E44" s="161">
        <f>'実質公債費比率（分子）の構造'!L$50</f>
        <v>25</v>
      </c>
      <c r="F44" s="161"/>
      <c r="G44" s="161"/>
      <c r="H44" s="161">
        <f>'実質公債費比率（分子）の構造'!M$50</f>
        <v>25</v>
      </c>
      <c r="I44" s="161"/>
      <c r="J44" s="161"/>
      <c r="K44" s="161">
        <f>'実質公債費比率（分子）の構造'!N$50</f>
        <v>18</v>
      </c>
      <c r="L44" s="161"/>
      <c r="M44" s="161"/>
      <c r="N44" s="161">
        <f>'実質公債費比率（分子）の構造'!O$50</f>
        <v>8</v>
      </c>
      <c r="O44" s="161"/>
      <c r="P44" s="161"/>
    </row>
    <row r="45" spans="1:16">
      <c r="A45" s="161" t="s">
        <v>60</v>
      </c>
      <c r="B45" s="161">
        <f>'実質公債費比率（分子）の構造'!K$49</f>
        <v>84</v>
      </c>
      <c r="C45" s="161"/>
      <c r="D45" s="161"/>
      <c r="E45" s="161">
        <f>'実質公債費比率（分子）の構造'!L$49</f>
        <v>83</v>
      </c>
      <c r="F45" s="161"/>
      <c r="G45" s="161"/>
      <c r="H45" s="161">
        <f>'実質公債費比率（分子）の構造'!M$49</f>
        <v>85</v>
      </c>
      <c r="I45" s="161"/>
      <c r="J45" s="161"/>
      <c r="K45" s="161">
        <f>'実質公債費比率（分子）の構造'!N$49</f>
        <v>73</v>
      </c>
      <c r="L45" s="161"/>
      <c r="M45" s="161"/>
      <c r="N45" s="161">
        <f>'実質公債費比率（分子）の構造'!O$49</f>
        <v>49</v>
      </c>
      <c r="O45" s="161"/>
      <c r="P45" s="161"/>
    </row>
    <row r="46" spans="1:16">
      <c r="A46" s="161" t="s">
        <v>61</v>
      </c>
      <c r="B46" s="161">
        <f>'実質公債費比率（分子）の構造'!K$48</f>
        <v>351</v>
      </c>
      <c r="C46" s="161"/>
      <c r="D46" s="161"/>
      <c r="E46" s="161">
        <f>'実質公債費比率（分子）の構造'!L$48</f>
        <v>350</v>
      </c>
      <c r="F46" s="161"/>
      <c r="G46" s="161"/>
      <c r="H46" s="161">
        <f>'実質公債費比率（分子）の構造'!M$48</f>
        <v>351</v>
      </c>
      <c r="I46" s="161"/>
      <c r="J46" s="161"/>
      <c r="K46" s="161">
        <f>'実質公債費比率（分子）の構造'!N$48</f>
        <v>348</v>
      </c>
      <c r="L46" s="161"/>
      <c r="M46" s="161"/>
      <c r="N46" s="161">
        <f>'実質公債費比率（分子）の構造'!O$48</f>
        <v>315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505</v>
      </c>
      <c r="C49" s="161"/>
      <c r="D49" s="161"/>
      <c r="E49" s="161">
        <f>'実質公債費比率（分子）の構造'!L$45</f>
        <v>436</v>
      </c>
      <c r="F49" s="161"/>
      <c r="G49" s="161"/>
      <c r="H49" s="161">
        <f>'実質公債費比率（分子）の構造'!M$45</f>
        <v>408</v>
      </c>
      <c r="I49" s="161"/>
      <c r="J49" s="161"/>
      <c r="K49" s="161">
        <f>'実質公債費比率（分子）の構造'!N$45</f>
        <v>431</v>
      </c>
      <c r="L49" s="161"/>
      <c r="M49" s="161"/>
      <c r="N49" s="161">
        <f>'実質公債費比率（分子）の構造'!O$45</f>
        <v>434</v>
      </c>
      <c r="O49" s="161"/>
      <c r="P49" s="161"/>
    </row>
    <row r="50" spans="1:16">
      <c r="A50" s="161" t="s">
        <v>65</v>
      </c>
      <c r="B50" s="161" t="e">
        <f>NA()</f>
        <v>#N/A</v>
      </c>
      <c r="C50" s="161">
        <f>IF(ISNUMBER('実質公債費比率（分子）の構造'!K$53),'実質公債費比率（分子）の構造'!K$53,NA())</f>
        <v>420</v>
      </c>
      <c r="D50" s="161" t="e">
        <f>NA()</f>
        <v>#N/A</v>
      </c>
      <c r="E50" s="161" t="e">
        <f>NA()</f>
        <v>#N/A</v>
      </c>
      <c r="F50" s="161">
        <f>IF(ISNUMBER('実質公債費比率（分子）の構造'!L$53),'実質公債費比率（分子）の構造'!L$53,NA())</f>
        <v>187</v>
      </c>
      <c r="G50" s="161" t="e">
        <f>NA()</f>
        <v>#N/A</v>
      </c>
      <c r="H50" s="161" t="e">
        <f>NA()</f>
        <v>#N/A</v>
      </c>
      <c r="I50" s="161">
        <f>IF(ISNUMBER('実質公債費比率（分子）の構造'!M$53),'実質公債費比率（分子）の構造'!M$53,NA())</f>
        <v>188</v>
      </c>
      <c r="J50" s="161" t="e">
        <f>NA()</f>
        <v>#N/A</v>
      </c>
      <c r="K50" s="161" t="e">
        <f>NA()</f>
        <v>#N/A</v>
      </c>
      <c r="L50" s="161">
        <f>IF(ISNUMBER('実質公債費比率（分子）の構造'!N$53),'実質公債費比率（分子）の構造'!N$53,NA())</f>
        <v>206</v>
      </c>
      <c r="M50" s="161" t="e">
        <f>NA()</f>
        <v>#N/A</v>
      </c>
      <c r="N50" s="161" t="e">
        <f>NA()</f>
        <v>#N/A</v>
      </c>
      <c r="O50" s="161">
        <f>IF(ISNUMBER('実質公債費比率（分子）の構造'!O$53),'実質公債費比率（分子）の構造'!O$53,NA())</f>
        <v>172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7515</v>
      </c>
      <c r="E56" s="160"/>
      <c r="F56" s="160"/>
      <c r="G56" s="160">
        <f>'将来負担比率（分子）の構造'!J$52</f>
        <v>7248</v>
      </c>
      <c r="H56" s="160"/>
      <c r="I56" s="160"/>
      <c r="J56" s="160">
        <f>'将来負担比率（分子）の構造'!K$52</f>
        <v>6930</v>
      </c>
      <c r="K56" s="160"/>
      <c r="L56" s="160"/>
      <c r="M56" s="160">
        <f>'将来負担比率（分子）の構造'!L$52</f>
        <v>6719</v>
      </c>
      <c r="N56" s="160"/>
      <c r="O56" s="160"/>
      <c r="P56" s="160">
        <f>'将来負担比率（分子）の構造'!M$52</f>
        <v>6383</v>
      </c>
    </row>
    <row r="57" spans="1:16">
      <c r="A57" s="160" t="s">
        <v>36</v>
      </c>
      <c r="B57" s="160"/>
      <c r="C57" s="160"/>
      <c r="D57" s="160">
        <f>'将来負担比率（分子）の構造'!I$51</f>
        <v>77</v>
      </c>
      <c r="E57" s="160"/>
      <c r="F57" s="160"/>
      <c r="G57" s="160">
        <f>'将来負担比率（分子）の構造'!J$51</f>
        <v>73</v>
      </c>
      <c r="H57" s="160"/>
      <c r="I57" s="160"/>
      <c r="J57" s="160">
        <f>'将来負担比率（分子）の構造'!K$51</f>
        <v>70</v>
      </c>
      <c r="K57" s="160"/>
      <c r="L57" s="160"/>
      <c r="M57" s="160">
        <f>'将来負担比率（分子）の構造'!L$51</f>
        <v>72</v>
      </c>
      <c r="N57" s="160"/>
      <c r="O57" s="160"/>
      <c r="P57" s="160">
        <f>'将来負担比率（分子）の構造'!M$51</f>
        <v>63</v>
      </c>
    </row>
    <row r="58" spans="1:16">
      <c r="A58" s="160" t="s">
        <v>35</v>
      </c>
      <c r="B58" s="160"/>
      <c r="C58" s="160"/>
      <c r="D58" s="160">
        <f>'将来負担比率（分子）の構造'!I$50</f>
        <v>3340</v>
      </c>
      <c r="E58" s="160"/>
      <c r="F58" s="160"/>
      <c r="G58" s="160">
        <f>'将来負担比率（分子）の構造'!J$50</f>
        <v>3445</v>
      </c>
      <c r="H58" s="160"/>
      <c r="I58" s="160"/>
      <c r="J58" s="160">
        <f>'将来負担比率（分子）の構造'!K$50</f>
        <v>3691</v>
      </c>
      <c r="K58" s="160"/>
      <c r="L58" s="160"/>
      <c r="M58" s="160">
        <f>'将来負担比率（分子）の構造'!L$50</f>
        <v>3641</v>
      </c>
      <c r="N58" s="160"/>
      <c r="O58" s="160"/>
      <c r="P58" s="160">
        <f>'将来負担比率（分子）の構造'!M$50</f>
        <v>4027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1082</v>
      </c>
      <c r="C62" s="160"/>
      <c r="D62" s="160"/>
      <c r="E62" s="160">
        <f>'将来負担比率（分子）の構造'!J$45</f>
        <v>1032</v>
      </c>
      <c r="F62" s="160"/>
      <c r="G62" s="160"/>
      <c r="H62" s="160">
        <f>'将来負担比率（分子）の構造'!K$45</f>
        <v>987</v>
      </c>
      <c r="I62" s="160"/>
      <c r="J62" s="160"/>
      <c r="K62" s="160">
        <f>'将来負担比率（分子）の構造'!L$45</f>
        <v>982</v>
      </c>
      <c r="L62" s="160"/>
      <c r="M62" s="160"/>
      <c r="N62" s="160">
        <f>'将来負担比率（分子）の構造'!M$45</f>
        <v>965</v>
      </c>
      <c r="O62" s="160"/>
      <c r="P62" s="160"/>
    </row>
    <row r="63" spans="1:16">
      <c r="A63" s="160" t="s">
        <v>28</v>
      </c>
      <c r="B63" s="160">
        <f>'将来負担比率（分子）の構造'!I$44</f>
        <v>294</v>
      </c>
      <c r="C63" s="160"/>
      <c r="D63" s="160"/>
      <c r="E63" s="160">
        <f>'将来負担比率（分子）の構造'!J$44</f>
        <v>234</v>
      </c>
      <c r="F63" s="160"/>
      <c r="G63" s="160"/>
      <c r="H63" s="160">
        <f>'将来負担比率（分子）の構造'!K$44</f>
        <v>171</v>
      </c>
      <c r="I63" s="160"/>
      <c r="J63" s="160"/>
      <c r="K63" s="160">
        <f>'将来負担比率（分子）の構造'!L$44</f>
        <v>126</v>
      </c>
      <c r="L63" s="160"/>
      <c r="M63" s="160"/>
      <c r="N63" s="160">
        <f>'将来負担比率（分子）の構造'!M$44</f>
        <v>118</v>
      </c>
      <c r="O63" s="160"/>
      <c r="P63" s="160"/>
    </row>
    <row r="64" spans="1:16">
      <c r="A64" s="160" t="s">
        <v>27</v>
      </c>
      <c r="B64" s="160">
        <f>'将来負担比率（分子）の構造'!I$43</f>
        <v>4857</v>
      </c>
      <c r="C64" s="160"/>
      <c r="D64" s="160"/>
      <c r="E64" s="160">
        <f>'将来負担比率（分子）の構造'!J$43</f>
        <v>4647</v>
      </c>
      <c r="F64" s="160"/>
      <c r="G64" s="160"/>
      <c r="H64" s="160">
        <f>'将来負担比率（分子）の構造'!K$43</f>
        <v>4409</v>
      </c>
      <c r="I64" s="160"/>
      <c r="J64" s="160"/>
      <c r="K64" s="160">
        <f>'将来負担比率（分子）の構造'!L$43</f>
        <v>4135</v>
      </c>
      <c r="L64" s="160"/>
      <c r="M64" s="160"/>
      <c r="N64" s="160">
        <f>'将来負担比率（分子）の構造'!M$43</f>
        <v>3737</v>
      </c>
      <c r="O64" s="160"/>
      <c r="P64" s="160"/>
    </row>
    <row r="65" spans="1:16">
      <c r="A65" s="160" t="s">
        <v>26</v>
      </c>
      <c r="B65" s="160">
        <f>'将来負担比率（分子）の構造'!I$42</f>
        <v>203</v>
      </c>
      <c r="C65" s="160"/>
      <c r="D65" s="160"/>
      <c r="E65" s="160">
        <f>'将来負担比率（分子）の構造'!J$42</f>
        <v>162</v>
      </c>
      <c r="F65" s="160"/>
      <c r="G65" s="160"/>
      <c r="H65" s="160">
        <f>'将来負担比率（分子）の構造'!K$42</f>
        <v>139</v>
      </c>
      <c r="I65" s="160"/>
      <c r="J65" s="160"/>
      <c r="K65" s="160">
        <f>'将来負担比率（分子）の構造'!L$42</f>
        <v>108</v>
      </c>
      <c r="L65" s="160"/>
      <c r="M65" s="160"/>
      <c r="N65" s="160">
        <f>'将来負担比率（分子）の構造'!M$42</f>
        <v>69</v>
      </c>
      <c r="O65" s="160"/>
      <c r="P65" s="160"/>
    </row>
    <row r="66" spans="1:16">
      <c r="A66" s="160" t="s">
        <v>25</v>
      </c>
      <c r="B66" s="160">
        <f>'将来負担比率（分子）の構造'!I$41</f>
        <v>4933</v>
      </c>
      <c r="C66" s="160"/>
      <c r="D66" s="160"/>
      <c r="E66" s="160">
        <f>'将来負担比率（分子）の構造'!J$41</f>
        <v>5034</v>
      </c>
      <c r="F66" s="160"/>
      <c r="G66" s="160"/>
      <c r="H66" s="160">
        <f>'将来負担比率（分子）の構造'!K$41</f>
        <v>5067</v>
      </c>
      <c r="I66" s="160"/>
      <c r="J66" s="160"/>
      <c r="K66" s="160">
        <f>'将来負担比率（分子）の構造'!L$41</f>
        <v>5056</v>
      </c>
      <c r="L66" s="160"/>
      <c r="M66" s="160"/>
      <c r="N66" s="160">
        <f>'将来負担比率（分子）の構造'!M$41</f>
        <v>4926</v>
      </c>
      <c r="O66" s="160"/>
      <c r="P66" s="160"/>
    </row>
    <row r="67" spans="1:16">
      <c r="A67" s="160" t="s">
        <v>69</v>
      </c>
      <c r="B67" s="160" t="e">
        <f>NA()</f>
        <v>#N/A</v>
      </c>
      <c r="C67" s="160">
        <f>IF(ISNUMBER('将来負担比率（分子）の構造'!I$53), IF('将来負担比率（分子）の構造'!I$53 &lt; 0, 0, '将来負担比率（分子）の構造'!I$53), NA())</f>
        <v>438</v>
      </c>
      <c r="D67" s="160" t="e">
        <f>NA()</f>
        <v>#N/A</v>
      </c>
      <c r="E67" s="160" t="e">
        <f>NA()</f>
        <v>#N/A</v>
      </c>
      <c r="F67" s="160">
        <f>IF(ISNUMBER('将来負担比率（分子）の構造'!J$53), IF('将来負担比率（分子）の構造'!J$53 &lt; 0, 0, '将来負担比率（分子）の構造'!J$53), NA())</f>
        <v>343</v>
      </c>
      <c r="G67" s="160" t="e">
        <f>NA()</f>
        <v>#N/A</v>
      </c>
      <c r="H67" s="160" t="e">
        <f>NA()</f>
        <v>#N/A</v>
      </c>
      <c r="I67" s="160">
        <f>IF(ISNUMBER('将来負担比率（分子）の構造'!K$53), IF('将来負担比率（分子）の構造'!K$53 &lt; 0, 0, '将来負担比率（分子）の構造'!K$53), NA())</f>
        <v>82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1561</v>
      </c>
      <c r="C72" s="164">
        <f>基金残高に係る経年分析!G55</f>
        <v>1564</v>
      </c>
      <c r="D72" s="164">
        <f>基金残高に係る経年分析!H55</f>
        <v>1567</v>
      </c>
    </row>
    <row r="73" spans="1:16">
      <c r="A73" s="163" t="s">
        <v>72</v>
      </c>
      <c r="B73" s="164">
        <f>基金残高に係る経年分析!F56</f>
        <v>568</v>
      </c>
      <c r="C73" s="164">
        <f>基金残高に係る経年分析!G56</f>
        <v>569</v>
      </c>
      <c r="D73" s="164">
        <f>基金残高に係る経年分析!H56</f>
        <v>570</v>
      </c>
    </row>
    <row r="74" spans="1:16">
      <c r="A74" s="163" t="s">
        <v>73</v>
      </c>
      <c r="B74" s="164">
        <f>基金残高に係る経年分析!F57</f>
        <v>1433</v>
      </c>
      <c r="C74" s="164">
        <f>基金残高に係る経年分析!G57</f>
        <v>1449</v>
      </c>
      <c r="D74" s="164">
        <f>基金残高に係る経年分析!H57</f>
        <v>1762</v>
      </c>
    </row>
  </sheetData>
  <sheetProtection algorithmName="SHA-512" hashValue="TecriZ+tN/La3gF4r4ODAjxaswvTGmVFf6QZlWOMmiW62TEQGEs9+sg92BMqlEBvuSI508Ga0OBC/qoFxgRFWg==" saltValue="qpdSOrszizEZOoToEC8v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1526378</v>
      </c>
      <c r="S5" s="707"/>
      <c r="T5" s="707"/>
      <c r="U5" s="707"/>
      <c r="V5" s="707"/>
      <c r="W5" s="707"/>
      <c r="X5" s="707"/>
      <c r="Y5" s="753"/>
      <c r="Z5" s="771">
        <v>21.2</v>
      </c>
      <c r="AA5" s="771"/>
      <c r="AB5" s="771"/>
      <c r="AC5" s="771"/>
      <c r="AD5" s="772">
        <v>1526378</v>
      </c>
      <c r="AE5" s="772"/>
      <c r="AF5" s="772"/>
      <c r="AG5" s="772"/>
      <c r="AH5" s="772"/>
      <c r="AI5" s="772"/>
      <c r="AJ5" s="772"/>
      <c r="AK5" s="772"/>
      <c r="AL5" s="754">
        <v>42.5</v>
      </c>
      <c r="AM5" s="723"/>
      <c r="AN5" s="723"/>
      <c r="AO5" s="755"/>
      <c r="AP5" s="740" t="s">
        <v>223</v>
      </c>
      <c r="AQ5" s="741"/>
      <c r="AR5" s="741"/>
      <c r="AS5" s="741"/>
      <c r="AT5" s="741"/>
      <c r="AU5" s="741"/>
      <c r="AV5" s="741"/>
      <c r="AW5" s="741"/>
      <c r="AX5" s="741"/>
      <c r="AY5" s="741"/>
      <c r="AZ5" s="741"/>
      <c r="BA5" s="741"/>
      <c r="BB5" s="741"/>
      <c r="BC5" s="741"/>
      <c r="BD5" s="741"/>
      <c r="BE5" s="741"/>
      <c r="BF5" s="742"/>
      <c r="BG5" s="641">
        <v>1526378</v>
      </c>
      <c r="BH5" s="644"/>
      <c r="BI5" s="644"/>
      <c r="BJ5" s="644"/>
      <c r="BK5" s="644"/>
      <c r="BL5" s="644"/>
      <c r="BM5" s="644"/>
      <c r="BN5" s="645"/>
      <c r="BO5" s="703">
        <v>100</v>
      </c>
      <c r="BP5" s="703"/>
      <c r="BQ5" s="703"/>
      <c r="BR5" s="703"/>
      <c r="BS5" s="704" t="s">
        <v>132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67579</v>
      </c>
      <c r="S6" s="644"/>
      <c r="T6" s="644"/>
      <c r="U6" s="644"/>
      <c r="V6" s="644"/>
      <c r="W6" s="644"/>
      <c r="X6" s="644"/>
      <c r="Y6" s="645"/>
      <c r="Z6" s="703">
        <v>0.9</v>
      </c>
      <c r="AA6" s="703"/>
      <c r="AB6" s="703"/>
      <c r="AC6" s="703"/>
      <c r="AD6" s="704">
        <v>67579</v>
      </c>
      <c r="AE6" s="704"/>
      <c r="AF6" s="704"/>
      <c r="AG6" s="704"/>
      <c r="AH6" s="704"/>
      <c r="AI6" s="704"/>
      <c r="AJ6" s="704"/>
      <c r="AK6" s="704"/>
      <c r="AL6" s="646">
        <v>1.9</v>
      </c>
      <c r="AM6" s="647"/>
      <c r="AN6" s="647"/>
      <c r="AO6" s="705"/>
      <c r="AP6" s="638" t="s">
        <v>228</v>
      </c>
      <c r="AQ6" s="639"/>
      <c r="AR6" s="639"/>
      <c r="AS6" s="639"/>
      <c r="AT6" s="639"/>
      <c r="AU6" s="639"/>
      <c r="AV6" s="639"/>
      <c r="AW6" s="639"/>
      <c r="AX6" s="639"/>
      <c r="AY6" s="639"/>
      <c r="AZ6" s="639"/>
      <c r="BA6" s="639"/>
      <c r="BB6" s="639"/>
      <c r="BC6" s="639"/>
      <c r="BD6" s="639"/>
      <c r="BE6" s="639"/>
      <c r="BF6" s="640"/>
      <c r="BG6" s="641">
        <v>1526378</v>
      </c>
      <c r="BH6" s="644"/>
      <c r="BI6" s="644"/>
      <c r="BJ6" s="644"/>
      <c r="BK6" s="644"/>
      <c r="BL6" s="644"/>
      <c r="BM6" s="644"/>
      <c r="BN6" s="645"/>
      <c r="BO6" s="703">
        <v>100</v>
      </c>
      <c r="BP6" s="703"/>
      <c r="BQ6" s="703"/>
      <c r="BR6" s="703"/>
      <c r="BS6" s="704" t="s">
        <v>132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80199</v>
      </c>
      <c r="CS6" s="644"/>
      <c r="CT6" s="644"/>
      <c r="CU6" s="644"/>
      <c r="CV6" s="644"/>
      <c r="CW6" s="644"/>
      <c r="CX6" s="644"/>
      <c r="CY6" s="645"/>
      <c r="CZ6" s="754">
        <v>1.2</v>
      </c>
      <c r="DA6" s="723"/>
      <c r="DB6" s="723"/>
      <c r="DC6" s="757"/>
      <c r="DD6" s="649" t="s">
        <v>171</v>
      </c>
      <c r="DE6" s="644"/>
      <c r="DF6" s="644"/>
      <c r="DG6" s="644"/>
      <c r="DH6" s="644"/>
      <c r="DI6" s="644"/>
      <c r="DJ6" s="644"/>
      <c r="DK6" s="644"/>
      <c r="DL6" s="644"/>
      <c r="DM6" s="644"/>
      <c r="DN6" s="644"/>
      <c r="DO6" s="644"/>
      <c r="DP6" s="645"/>
      <c r="DQ6" s="649">
        <v>80199</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2438</v>
      </c>
      <c r="S7" s="644"/>
      <c r="T7" s="644"/>
      <c r="U7" s="644"/>
      <c r="V7" s="644"/>
      <c r="W7" s="644"/>
      <c r="X7" s="644"/>
      <c r="Y7" s="645"/>
      <c r="Z7" s="703">
        <v>0</v>
      </c>
      <c r="AA7" s="703"/>
      <c r="AB7" s="703"/>
      <c r="AC7" s="703"/>
      <c r="AD7" s="704">
        <v>2438</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632294</v>
      </c>
      <c r="BH7" s="644"/>
      <c r="BI7" s="644"/>
      <c r="BJ7" s="644"/>
      <c r="BK7" s="644"/>
      <c r="BL7" s="644"/>
      <c r="BM7" s="644"/>
      <c r="BN7" s="645"/>
      <c r="BO7" s="703">
        <v>41.4</v>
      </c>
      <c r="BP7" s="703"/>
      <c r="BQ7" s="703"/>
      <c r="BR7" s="703"/>
      <c r="BS7" s="704" t="s">
        <v>171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1126851</v>
      </c>
      <c r="CS7" s="644"/>
      <c r="CT7" s="644"/>
      <c r="CU7" s="644"/>
      <c r="CV7" s="644"/>
      <c r="CW7" s="644"/>
      <c r="CX7" s="644"/>
      <c r="CY7" s="645"/>
      <c r="CZ7" s="703">
        <v>16.899999999999999</v>
      </c>
      <c r="DA7" s="703"/>
      <c r="DB7" s="703"/>
      <c r="DC7" s="703"/>
      <c r="DD7" s="649">
        <v>14734</v>
      </c>
      <c r="DE7" s="644"/>
      <c r="DF7" s="644"/>
      <c r="DG7" s="644"/>
      <c r="DH7" s="644"/>
      <c r="DI7" s="644"/>
      <c r="DJ7" s="644"/>
      <c r="DK7" s="644"/>
      <c r="DL7" s="644"/>
      <c r="DM7" s="644"/>
      <c r="DN7" s="644"/>
      <c r="DO7" s="644"/>
      <c r="DP7" s="645"/>
      <c r="DQ7" s="649">
        <v>493832</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6314</v>
      </c>
      <c r="S8" s="644"/>
      <c r="T8" s="644"/>
      <c r="U8" s="644"/>
      <c r="V8" s="644"/>
      <c r="W8" s="644"/>
      <c r="X8" s="644"/>
      <c r="Y8" s="645"/>
      <c r="Z8" s="703">
        <v>0.1</v>
      </c>
      <c r="AA8" s="703"/>
      <c r="AB8" s="703"/>
      <c r="AC8" s="703"/>
      <c r="AD8" s="704">
        <v>6314</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25276</v>
      </c>
      <c r="BH8" s="644"/>
      <c r="BI8" s="644"/>
      <c r="BJ8" s="644"/>
      <c r="BK8" s="644"/>
      <c r="BL8" s="644"/>
      <c r="BM8" s="644"/>
      <c r="BN8" s="645"/>
      <c r="BO8" s="703">
        <v>1.7</v>
      </c>
      <c r="BP8" s="703"/>
      <c r="BQ8" s="703"/>
      <c r="BR8" s="703"/>
      <c r="BS8" s="649" t="s">
        <v>171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2364115</v>
      </c>
      <c r="CS8" s="644"/>
      <c r="CT8" s="644"/>
      <c r="CU8" s="644"/>
      <c r="CV8" s="644"/>
      <c r="CW8" s="644"/>
      <c r="CX8" s="644"/>
      <c r="CY8" s="645"/>
      <c r="CZ8" s="703">
        <v>35.4</v>
      </c>
      <c r="DA8" s="703"/>
      <c r="DB8" s="703"/>
      <c r="DC8" s="703"/>
      <c r="DD8" s="649">
        <v>20951</v>
      </c>
      <c r="DE8" s="644"/>
      <c r="DF8" s="644"/>
      <c r="DG8" s="644"/>
      <c r="DH8" s="644"/>
      <c r="DI8" s="644"/>
      <c r="DJ8" s="644"/>
      <c r="DK8" s="644"/>
      <c r="DL8" s="644"/>
      <c r="DM8" s="644"/>
      <c r="DN8" s="644"/>
      <c r="DO8" s="644"/>
      <c r="DP8" s="645"/>
      <c r="DQ8" s="649">
        <v>1079812</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6684</v>
      </c>
      <c r="S9" s="644"/>
      <c r="T9" s="644"/>
      <c r="U9" s="644"/>
      <c r="V9" s="644"/>
      <c r="W9" s="644"/>
      <c r="X9" s="644"/>
      <c r="Y9" s="645"/>
      <c r="Z9" s="703">
        <v>0.1</v>
      </c>
      <c r="AA9" s="703"/>
      <c r="AB9" s="703"/>
      <c r="AC9" s="703"/>
      <c r="AD9" s="704">
        <v>6684</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538566</v>
      </c>
      <c r="BH9" s="644"/>
      <c r="BI9" s="644"/>
      <c r="BJ9" s="644"/>
      <c r="BK9" s="644"/>
      <c r="BL9" s="644"/>
      <c r="BM9" s="644"/>
      <c r="BN9" s="645"/>
      <c r="BO9" s="703">
        <v>35.299999999999997</v>
      </c>
      <c r="BP9" s="703"/>
      <c r="BQ9" s="703"/>
      <c r="BR9" s="703"/>
      <c r="BS9" s="649" t="s">
        <v>171</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448301</v>
      </c>
      <c r="CS9" s="644"/>
      <c r="CT9" s="644"/>
      <c r="CU9" s="644"/>
      <c r="CV9" s="644"/>
      <c r="CW9" s="644"/>
      <c r="CX9" s="644"/>
      <c r="CY9" s="645"/>
      <c r="CZ9" s="703">
        <v>6.7</v>
      </c>
      <c r="DA9" s="703"/>
      <c r="DB9" s="703"/>
      <c r="DC9" s="703"/>
      <c r="DD9" s="649">
        <v>1210</v>
      </c>
      <c r="DE9" s="644"/>
      <c r="DF9" s="644"/>
      <c r="DG9" s="644"/>
      <c r="DH9" s="644"/>
      <c r="DI9" s="644"/>
      <c r="DJ9" s="644"/>
      <c r="DK9" s="644"/>
      <c r="DL9" s="644"/>
      <c r="DM9" s="644"/>
      <c r="DN9" s="644"/>
      <c r="DO9" s="644"/>
      <c r="DP9" s="645"/>
      <c r="DQ9" s="649">
        <v>394059</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171</v>
      </c>
      <c r="S10" s="644"/>
      <c r="T10" s="644"/>
      <c r="U10" s="644"/>
      <c r="V10" s="644"/>
      <c r="W10" s="644"/>
      <c r="X10" s="644"/>
      <c r="Y10" s="645"/>
      <c r="Z10" s="703" t="s">
        <v>171</v>
      </c>
      <c r="AA10" s="703"/>
      <c r="AB10" s="703"/>
      <c r="AC10" s="703"/>
      <c r="AD10" s="704" t="s">
        <v>171</v>
      </c>
      <c r="AE10" s="704"/>
      <c r="AF10" s="704"/>
      <c r="AG10" s="704"/>
      <c r="AH10" s="704"/>
      <c r="AI10" s="704"/>
      <c r="AJ10" s="704"/>
      <c r="AK10" s="704"/>
      <c r="AL10" s="646" t="s">
        <v>171</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30179</v>
      </c>
      <c r="BH10" s="644"/>
      <c r="BI10" s="644"/>
      <c r="BJ10" s="644"/>
      <c r="BK10" s="644"/>
      <c r="BL10" s="644"/>
      <c r="BM10" s="644"/>
      <c r="BN10" s="645"/>
      <c r="BO10" s="703">
        <v>2</v>
      </c>
      <c r="BP10" s="703"/>
      <c r="BQ10" s="703"/>
      <c r="BR10" s="703"/>
      <c r="BS10" s="649" t="s">
        <v>171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171</v>
      </c>
      <c r="CS10" s="644"/>
      <c r="CT10" s="644"/>
      <c r="CU10" s="644"/>
      <c r="CV10" s="644"/>
      <c r="CW10" s="644"/>
      <c r="CX10" s="644"/>
      <c r="CY10" s="645"/>
      <c r="CZ10" s="703" t="s">
        <v>242</v>
      </c>
      <c r="DA10" s="703"/>
      <c r="DB10" s="703"/>
      <c r="DC10" s="703"/>
      <c r="DD10" s="649" t="s">
        <v>171</v>
      </c>
      <c r="DE10" s="644"/>
      <c r="DF10" s="644"/>
      <c r="DG10" s="644"/>
      <c r="DH10" s="644"/>
      <c r="DI10" s="644"/>
      <c r="DJ10" s="644"/>
      <c r="DK10" s="644"/>
      <c r="DL10" s="644"/>
      <c r="DM10" s="644"/>
      <c r="DN10" s="644"/>
      <c r="DO10" s="644"/>
      <c r="DP10" s="645"/>
      <c r="DQ10" s="649" t="s">
        <v>171</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171</v>
      </c>
      <c r="S11" s="644"/>
      <c r="T11" s="644"/>
      <c r="U11" s="644"/>
      <c r="V11" s="644"/>
      <c r="W11" s="644"/>
      <c r="X11" s="644"/>
      <c r="Y11" s="645"/>
      <c r="Z11" s="703" t="s">
        <v>171</v>
      </c>
      <c r="AA11" s="703"/>
      <c r="AB11" s="703"/>
      <c r="AC11" s="703"/>
      <c r="AD11" s="704" t="s">
        <v>171</v>
      </c>
      <c r="AE11" s="704"/>
      <c r="AF11" s="704"/>
      <c r="AG11" s="704"/>
      <c r="AH11" s="704"/>
      <c r="AI11" s="704"/>
      <c r="AJ11" s="704"/>
      <c r="AK11" s="704"/>
      <c r="AL11" s="646" t="s">
        <v>171</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38273</v>
      </c>
      <c r="BH11" s="644"/>
      <c r="BI11" s="644"/>
      <c r="BJ11" s="644"/>
      <c r="BK11" s="644"/>
      <c r="BL11" s="644"/>
      <c r="BM11" s="644"/>
      <c r="BN11" s="645"/>
      <c r="BO11" s="703">
        <v>2.5</v>
      </c>
      <c r="BP11" s="703"/>
      <c r="BQ11" s="703"/>
      <c r="BR11" s="703"/>
      <c r="BS11" s="649" t="s">
        <v>171</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419887</v>
      </c>
      <c r="CS11" s="644"/>
      <c r="CT11" s="644"/>
      <c r="CU11" s="644"/>
      <c r="CV11" s="644"/>
      <c r="CW11" s="644"/>
      <c r="CX11" s="644"/>
      <c r="CY11" s="645"/>
      <c r="CZ11" s="703">
        <v>6.3</v>
      </c>
      <c r="DA11" s="703"/>
      <c r="DB11" s="703"/>
      <c r="DC11" s="703"/>
      <c r="DD11" s="649">
        <v>178813</v>
      </c>
      <c r="DE11" s="644"/>
      <c r="DF11" s="644"/>
      <c r="DG11" s="644"/>
      <c r="DH11" s="644"/>
      <c r="DI11" s="644"/>
      <c r="DJ11" s="644"/>
      <c r="DK11" s="644"/>
      <c r="DL11" s="644"/>
      <c r="DM11" s="644"/>
      <c r="DN11" s="644"/>
      <c r="DO11" s="644"/>
      <c r="DP11" s="645"/>
      <c r="DQ11" s="649">
        <v>192548</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246050</v>
      </c>
      <c r="S12" s="644"/>
      <c r="T12" s="644"/>
      <c r="U12" s="644"/>
      <c r="V12" s="644"/>
      <c r="W12" s="644"/>
      <c r="X12" s="644"/>
      <c r="Y12" s="645"/>
      <c r="Z12" s="703">
        <v>3.4</v>
      </c>
      <c r="AA12" s="703"/>
      <c r="AB12" s="703"/>
      <c r="AC12" s="703"/>
      <c r="AD12" s="704">
        <v>246050</v>
      </c>
      <c r="AE12" s="704"/>
      <c r="AF12" s="704"/>
      <c r="AG12" s="704"/>
      <c r="AH12" s="704"/>
      <c r="AI12" s="704"/>
      <c r="AJ12" s="704"/>
      <c r="AK12" s="704"/>
      <c r="AL12" s="646">
        <v>6.9</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712354</v>
      </c>
      <c r="BH12" s="644"/>
      <c r="BI12" s="644"/>
      <c r="BJ12" s="644"/>
      <c r="BK12" s="644"/>
      <c r="BL12" s="644"/>
      <c r="BM12" s="644"/>
      <c r="BN12" s="645"/>
      <c r="BO12" s="703">
        <v>46.7</v>
      </c>
      <c r="BP12" s="703"/>
      <c r="BQ12" s="703"/>
      <c r="BR12" s="703"/>
      <c r="BS12" s="649" t="s">
        <v>171</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13523</v>
      </c>
      <c r="CS12" s="644"/>
      <c r="CT12" s="644"/>
      <c r="CU12" s="644"/>
      <c r="CV12" s="644"/>
      <c r="CW12" s="644"/>
      <c r="CX12" s="644"/>
      <c r="CY12" s="645"/>
      <c r="CZ12" s="703">
        <v>0.2</v>
      </c>
      <c r="DA12" s="703"/>
      <c r="DB12" s="703"/>
      <c r="DC12" s="703"/>
      <c r="DD12" s="649" t="s">
        <v>242</v>
      </c>
      <c r="DE12" s="644"/>
      <c r="DF12" s="644"/>
      <c r="DG12" s="644"/>
      <c r="DH12" s="644"/>
      <c r="DI12" s="644"/>
      <c r="DJ12" s="644"/>
      <c r="DK12" s="644"/>
      <c r="DL12" s="644"/>
      <c r="DM12" s="644"/>
      <c r="DN12" s="644"/>
      <c r="DO12" s="644"/>
      <c r="DP12" s="645"/>
      <c r="DQ12" s="649">
        <v>12664</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171</v>
      </c>
      <c r="S13" s="644"/>
      <c r="T13" s="644"/>
      <c r="U13" s="644"/>
      <c r="V13" s="644"/>
      <c r="W13" s="644"/>
      <c r="X13" s="644"/>
      <c r="Y13" s="645"/>
      <c r="Z13" s="703" t="s">
        <v>132</v>
      </c>
      <c r="AA13" s="703"/>
      <c r="AB13" s="703"/>
      <c r="AC13" s="703"/>
      <c r="AD13" s="704" t="s">
        <v>171</v>
      </c>
      <c r="AE13" s="704"/>
      <c r="AF13" s="704"/>
      <c r="AG13" s="704"/>
      <c r="AH13" s="704"/>
      <c r="AI13" s="704"/>
      <c r="AJ13" s="704"/>
      <c r="AK13" s="704"/>
      <c r="AL13" s="646" t="s">
        <v>132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709820</v>
      </c>
      <c r="BH13" s="644"/>
      <c r="BI13" s="644"/>
      <c r="BJ13" s="644"/>
      <c r="BK13" s="644"/>
      <c r="BL13" s="644"/>
      <c r="BM13" s="644"/>
      <c r="BN13" s="645"/>
      <c r="BO13" s="703">
        <v>46.5</v>
      </c>
      <c r="BP13" s="703"/>
      <c r="BQ13" s="703"/>
      <c r="BR13" s="703"/>
      <c r="BS13" s="649" t="s">
        <v>171</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945342</v>
      </c>
      <c r="CS13" s="644"/>
      <c r="CT13" s="644"/>
      <c r="CU13" s="644"/>
      <c r="CV13" s="644"/>
      <c r="CW13" s="644"/>
      <c r="CX13" s="644"/>
      <c r="CY13" s="645"/>
      <c r="CZ13" s="703">
        <v>14.1</v>
      </c>
      <c r="DA13" s="703"/>
      <c r="DB13" s="703"/>
      <c r="DC13" s="703"/>
      <c r="DD13" s="649">
        <v>461434</v>
      </c>
      <c r="DE13" s="644"/>
      <c r="DF13" s="644"/>
      <c r="DG13" s="644"/>
      <c r="DH13" s="644"/>
      <c r="DI13" s="644"/>
      <c r="DJ13" s="644"/>
      <c r="DK13" s="644"/>
      <c r="DL13" s="644"/>
      <c r="DM13" s="644"/>
      <c r="DN13" s="644"/>
      <c r="DO13" s="644"/>
      <c r="DP13" s="645"/>
      <c r="DQ13" s="649">
        <v>549636</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171</v>
      </c>
      <c r="S14" s="644"/>
      <c r="T14" s="644"/>
      <c r="U14" s="644"/>
      <c r="V14" s="644"/>
      <c r="W14" s="644"/>
      <c r="X14" s="644"/>
      <c r="Y14" s="645"/>
      <c r="Z14" s="703" t="s">
        <v>171</v>
      </c>
      <c r="AA14" s="703"/>
      <c r="AB14" s="703"/>
      <c r="AC14" s="703"/>
      <c r="AD14" s="704" t="s">
        <v>171</v>
      </c>
      <c r="AE14" s="704"/>
      <c r="AF14" s="704"/>
      <c r="AG14" s="704"/>
      <c r="AH14" s="704"/>
      <c r="AI14" s="704"/>
      <c r="AJ14" s="704"/>
      <c r="AK14" s="704"/>
      <c r="AL14" s="646" t="s">
        <v>171</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52066</v>
      </c>
      <c r="BH14" s="644"/>
      <c r="BI14" s="644"/>
      <c r="BJ14" s="644"/>
      <c r="BK14" s="644"/>
      <c r="BL14" s="644"/>
      <c r="BM14" s="644"/>
      <c r="BN14" s="645"/>
      <c r="BO14" s="703">
        <v>3.4</v>
      </c>
      <c r="BP14" s="703"/>
      <c r="BQ14" s="703"/>
      <c r="BR14" s="703"/>
      <c r="BS14" s="649" t="s">
        <v>132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193704</v>
      </c>
      <c r="CS14" s="644"/>
      <c r="CT14" s="644"/>
      <c r="CU14" s="644"/>
      <c r="CV14" s="644"/>
      <c r="CW14" s="644"/>
      <c r="CX14" s="644"/>
      <c r="CY14" s="645"/>
      <c r="CZ14" s="703">
        <v>2.9</v>
      </c>
      <c r="DA14" s="703"/>
      <c r="DB14" s="703"/>
      <c r="DC14" s="703"/>
      <c r="DD14" s="649">
        <v>734</v>
      </c>
      <c r="DE14" s="644"/>
      <c r="DF14" s="644"/>
      <c r="DG14" s="644"/>
      <c r="DH14" s="644"/>
      <c r="DI14" s="644"/>
      <c r="DJ14" s="644"/>
      <c r="DK14" s="644"/>
      <c r="DL14" s="644"/>
      <c r="DM14" s="644"/>
      <c r="DN14" s="644"/>
      <c r="DO14" s="644"/>
      <c r="DP14" s="645"/>
      <c r="DQ14" s="649">
        <v>191114</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24792</v>
      </c>
      <c r="S15" s="644"/>
      <c r="T15" s="644"/>
      <c r="U15" s="644"/>
      <c r="V15" s="644"/>
      <c r="W15" s="644"/>
      <c r="X15" s="644"/>
      <c r="Y15" s="645"/>
      <c r="Z15" s="703">
        <v>0.3</v>
      </c>
      <c r="AA15" s="703"/>
      <c r="AB15" s="703"/>
      <c r="AC15" s="703"/>
      <c r="AD15" s="704">
        <v>24792</v>
      </c>
      <c r="AE15" s="704"/>
      <c r="AF15" s="704"/>
      <c r="AG15" s="704"/>
      <c r="AH15" s="704"/>
      <c r="AI15" s="704"/>
      <c r="AJ15" s="704"/>
      <c r="AK15" s="704"/>
      <c r="AL15" s="646">
        <v>0.7</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129664</v>
      </c>
      <c r="BH15" s="644"/>
      <c r="BI15" s="644"/>
      <c r="BJ15" s="644"/>
      <c r="BK15" s="644"/>
      <c r="BL15" s="644"/>
      <c r="BM15" s="644"/>
      <c r="BN15" s="645"/>
      <c r="BO15" s="703">
        <v>8.5</v>
      </c>
      <c r="BP15" s="703"/>
      <c r="BQ15" s="703"/>
      <c r="BR15" s="703"/>
      <c r="BS15" s="649" t="s">
        <v>171</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661288</v>
      </c>
      <c r="CS15" s="644"/>
      <c r="CT15" s="644"/>
      <c r="CU15" s="644"/>
      <c r="CV15" s="644"/>
      <c r="CW15" s="644"/>
      <c r="CX15" s="644"/>
      <c r="CY15" s="645"/>
      <c r="CZ15" s="703">
        <v>9.9</v>
      </c>
      <c r="DA15" s="703"/>
      <c r="DB15" s="703"/>
      <c r="DC15" s="703"/>
      <c r="DD15" s="649">
        <v>178832</v>
      </c>
      <c r="DE15" s="644"/>
      <c r="DF15" s="644"/>
      <c r="DG15" s="644"/>
      <c r="DH15" s="644"/>
      <c r="DI15" s="644"/>
      <c r="DJ15" s="644"/>
      <c r="DK15" s="644"/>
      <c r="DL15" s="644"/>
      <c r="DM15" s="644"/>
      <c r="DN15" s="644"/>
      <c r="DO15" s="644"/>
      <c r="DP15" s="645"/>
      <c r="DQ15" s="649">
        <v>573015</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171</v>
      </c>
      <c r="S16" s="644"/>
      <c r="T16" s="644"/>
      <c r="U16" s="644"/>
      <c r="V16" s="644"/>
      <c r="W16" s="644"/>
      <c r="X16" s="644"/>
      <c r="Y16" s="645"/>
      <c r="Z16" s="703" t="s">
        <v>171</v>
      </c>
      <c r="AA16" s="703"/>
      <c r="AB16" s="703"/>
      <c r="AC16" s="703"/>
      <c r="AD16" s="704" t="s">
        <v>171</v>
      </c>
      <c r="AE16" s="704"/>
      <c r="AF16" s="704"/>
      <c r="AG16" s="704"/>
      <c r="AH16" s="704"/>
      <c r="AI16" s="704"/>
      <c r="AJ16" s="704"/>
      <c r="AK16" s="704"/>
      <c r="AL16" s="646" t="s">
        <v>171</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171</v>
      </c>
      <c r="BH16" s="644"/>
      <c r="BI16" s="644"/>
      <c r="BJ16" s="644"/>
      <c r="BK16" s="644"/>
      <c r="BL16" s="644"/>
      <c r="BM16" s="644"/>
      <c r="BN16" s="645"/>
      <c r="BO16" s="703" t="s">
        <v>171</v>
      </c>
      <c r="BP16" s="703"/>
      <c r="BQ16" s="703"/>
      <c r="BR16" s="703"/>
      <c r="BS16" s="649" t="s">
        <v>171</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16</v>
      </c>
      <c r="CS16" s="644"/>
      <c r="CT16" s="644"/>
      <c r="CU16" s="644"/>
      <c r="CV16" s="644"/>
      <c r="CW16" s="644"/>
      <c r="CX16" s="644"/>
      <c r="CY16" s="645"/>
      <c r="CZ16" s="703">
        <v>0</v>
      </c>
      <c r="DA16" s="703"/>
      <c r="DB16" s="703"/>
      <c r="DC16" s="703"/>
      <c r="DD16" s="649" t="s">
        <v>171</v>
      </c>
      <c r="DE16" s="644"/>
      <c r="DF16" s="644"/>
      <c r="DG16" s="644"/>
      <c r="DH16" s="644"/>
      <c r="DI16" s="644"/>
      <c r="DJ16" s="644"/>
      <c r="DK16" s="644"/>
      <c r="DL16" s="644"/>
      <c r="DM16" s="644"/>
      <c r="DN16" s="644"/>
      <c r="DO16" s="644"/>
      <c r="DP16" s="645"/>
      <c r="DQ16" s="649">
        <v>16</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11263</v>
      </c>
      <c r="S17" s="644"/>
      <c r="T17" s="644"/>
      <c r="U17" s="644"/>
      <c r="V17" s="644"/>
      <c r="W17" s="644"/>
      <c r="X17" s="644"/>
      <c r="Y17" s="645"/>
      <c r="Z17" s="703">
        <v>0.2</v>
      </c>
      <c r="AA17" s="703"/>
      <c r="AB17" s="703"/>
      <c r="AC17" s="703"/>
      <c r="AD17" s="704">
        <v>11263</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171</v>
      </c>
      <c r="BH17" s="644"/>
      <c r="BI17" s="644"/>
      <c r="BJ17" s="644"/>
      <c r="BK17" s="644"/>
      <c r="BL17" s="644"/>
      <c r="BM17" s="644"/>
      <c r="BN17" s="645"/>
      <c r="BO17" s="703" t="s">
        <v>171</v>
      </c>
      <c r="BP17" s="703"/>
      <c r="BQ17" s="703"/>
      <c r="BR17" s="703"/>
      <c r="BS17" s="649" t="s">
        <v>171</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433947</v>
      </c>
      <c r="CS17" s="644"/>
      <c r="CT17" s="644"/>
      <c r="CU17" s="644"/>
      <c r="CV17" s="644"/>
      <c r="CW17" s="644"/>
      <c r="CX17" s="644"/>
      <c r="CY17" s="645"/>
      <c r="CZ17" s="703">
        <v>6.5</v>
      </c>
      <c r="DA17" s="703"/>
      <c r="DB17" s="703"/>
      <c r="DC17" s="703"/>
      <c r="DD17" s="649" t="s">
        <v>171</v>
      </c>
      <c r="DE17" s="644"/>
      <c r="DF17" s="644"/>
      <c r="DG17" s="644"/>
      <c r="DH17" s="644"/>
      <c r="DI17" s="644"/>
      <c r="DJ17" s="644"/>
      <c r="DK17" s="644"/>
      <c r="DL17" s="644"/>
      <c r="DM17" s="644"/>
      <c r="DN17" s="644"/>
      <c r="DO17" s="644"/>
      <c r="DP17" s="645"/>
      <c r="DQ17" s="649">
        <v>429139</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1859368</v>
      </c>
      <c r="S18" s="644"/>
      <c r="T18" s="644"/>
      <c r="U18" s="644"/>
      <c r="V18" s="644"/>
      <c r="W18" s="644"/>
      <c r="X18" s="644"/>
      <c r="Y18" s="645"/>
      <c r="Z18" s="703">
        <v>25.8</v>
      </c>
      <c r="AA18" s="703"/>
      <c r="AB18" s="703"/>
      <c r="AC18" s="703"/>
      <c r="AD18" s="704">
        <v>1695200</v>
      </c>
      <c r="AE18" s="704"/>
      <c r="AF18" s="704"/>
      <c r="AG18" s="704"/>
      <c r="AH18" s="704"/>
      <c r="AI18" s="704"/>
      <c r="AJ18" s="704"/>
      <c r="AK18" s="704"/>
      <c r="AL18" s="646">
        <v>47.2</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171</v>
      </c>
      <c r="BH18" s="644"/>
      <c r="BI18" s="644"/>
      <c r="BJ18" s="644"/>
      <c r="BK18" s="644"/>
      <c r="BL18" s="644"/>
      <c r="BM18" s="644"/>
      <c r="BN18" s="645"/>
      <c r="BO18" s="703" t="s">
        <v>171</v>
      </c>
      <c r="BP18" s="703"/>
      <c r="BQ18" s="703"/>
      <c r="BR18" s="703"/>
      <c r="BS18" s="649" t="s">
        <v>171</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171</v>
      </c>
      <c r="CS18" s="644"/>
      <c r="CT18" s="644"/>
      <c r="CU18" s="644"/>
      <c r="CV18" s="644"/>
      <c r="CW18" s="644"/>
      <c r="CX18" s="644"/>
      <c r="CY18" s="645"/>
      <c r="CZ18" s="703" t="s">
        <v>171</v>
      </c>
      <c r="DA18" s="703"/>
      <c r="DB18" s="703"/>
      <c r="DC18" s="703"/>
      <c r="DD18" s="649" t="s">
        <v>171</v>
      </c>
      <c r="DE18" s="644"/>
      <c r="DF18" s="644"/>
      <c r="DG18" s="644"/>
      <c r="DH18" s="644"/>
      <c r="DI18" s="644"/>
      <c r="DJ18" s="644"/>
      <c r="DK18" s="644"/>
      <c r="DL18" s="644"/>
      <c r="DM18" s="644"/>
      <c r="DN18" s="644"/>
      <c r="DO18" s="644"/>
      <c r="DP18" s="645"/>
      <c r="DQ18" s="649" t="s">
        <v>171</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1695200</v>
      </c>
      <c r="S19" s="644"/>
      <c r="T19" s="644"/>
      <c r="U19" s="644"/>
      <c r="V19" s="644"/>
      <c r="W19" s="644"/>
      <c r="X19" s="644"/>
      <c r="Y19" s="645"/>
      <c r="Z19" s="703">
        <v>23.5</v>
      </c>
      <c r="AA19" s="703"/>
      <c r="AB19" s="703"/>
      <c r="AC19" s="703"/>
      <c r="AD19" s="704">
        <v>1695200</v>
      </c>
      <c r="AE19" s="704"/>
      <c r="AF19" s="704"/>
      <c r="AG19" s="704"/>
      <c r="AH19" s="704"/>
      <c r="AI19" s="704"/>
      <c r="AJ19" s="704"/>
      <c r="AK19" s="704"/>
      <c r="AL19" s="646">
        <v>47.2</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171</v>
      </c>
      <c r="BH19" s="644"/>
      <c r="BI19" s="644"/>
      <c r="BJ19" s="644"/>
      <c r="BK19" s="644"/>
      <c r="BL19" s="644"/>
      <c r="BM19" s="644"/>
      <c r="BN19" s="645"/>
      <c r="BO19" s="703" t="s">
        <v>171</v>
      </c>
      <c r="BP19" s="703"/>
      <c r="BQ19" s="703"/>
      <c r="BR19" s="703"/>
      <c r="BS19" s="649" t="s">
        <v>171</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171</v>
      </c>
      <c r="CS19" s="644"/>
      <c r="CT19" s="644"/>
      <c r="CU19" s="644"/>
      <c r="CV19" s="644"/>
      <c r="CW19" s="644"/>
      <c r="CX19" s="644"/>
      <c r="CY19" s="645"/>
      <c r="CZ19" s="703" t="s">
        <v>171</v>
      </c>
      <c r="DA19" s="703"/>
      <c r="DB19" s="703"/>
      <c r="DC19" s="703"/>
      <c r="DD19" s="649" t="s">
        <v>171</v>
      </c>
      <c r="DE19" s="644"/>
      <c r="DF19" s="644"/>
      <c r="DG19" s="644"/>
      <c r="DH19" s="644"/>
      <c r="DI19" s="644"/>
      <c r="DJ19" s="644"/>
      <c r="DK19" s="644"/>
      <c r="DL19" s="644"/>
      <c r="DM19" s="644"/>
      <c r="DN19" s="644"/>
      <c r="DO19" s="644"/>
      <c r="DP19" s="645"/>
      <c r="DQ19" s="649" t="s">
        <v>171</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164168</v>
      </c>
      <c r="S20" s="644"/>
      <c r="T20" s="644"/>
      <c r="U20" s="644"/>
      <c r="V20" s="644"/>
      <c r="W20" s="644"/>
      <c r="X20" s="644"/>
      <c r="Y20" s="645"/>
      <c r="Z20" s="703">
        <v>2.2999999999999998</v>
      </c>
      <c r="AA20" s="703"/>
      <c r="AB20" s="703"/>
      <c r="AC20" s="703"/>
      <c r="AD20" s="704" t="s">
        <v>171</v>
      </c>
      <c r="AE20" s="704"/>
      <c r="AF20" s="704"/>
      <c r="AG20" s="704"/>
      <c r="AH20" s="704"/>
      <c r="AI20" s="704"/>
      <c r="AJ20" s="704"/>
      <c r="AK20" s="704"/>
      <c r="AL20" s="646" t="s">
        <v>171</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171</v>
      </c>
      <c r="BH20" s="644"/>
      <c r="BI20" s="644"/>
      <c r="BJ20" s="644"/>
      <c r="BK20" s="644"/>
      <c r="BL20" s="644"/>
      <c r="BM20" s="644"/>
      <c r="BN20" s="645"/>
      <c r="BO20" s="703" t="s">
        <v>171</v>
      </c>
      <c r="BP20" s="703"/>
      <c r="BQ20" s="703"/>
      <c r="BR20" s="703"/>
      <c r="BS20" s="649" t="s">
        <v>171</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6687173</v>
      </c>
      <c r="CS20" s="644"/>
      <c r="CT20" s="644"/>
      <c r="CU20" s="644"/>
      <c r="CV20" s="644"/>
      <c r="CW20" s="644"/>
      <c r="CX20" s="644"/>
      <c r="CY20" s="645"/>
      <c r="CZ20" s="703">
        <v>100</v>
      </c>
      <c r="DA20" s="703"/>
      <c r="DB20" s="703"/>
      <c r="DC20" s="703"/>
      <c r="DD20" s="649">
        <v>856708</v>
      </c>
      <c r="DE20" s="644"/>
      <c r="DF20" s="644"/>
      <c r="DG20" s="644"/>
      <c r="DH20" s="644"/>
      <c r="DI20" s="644"/>
      <c r="DJ20" s="644"/>
      <c r="DK20" s="644"/>
      <c r="DL20" s="644"/>
      <c r="DM20" s="644"/>
      <c r="DN20" s="644"/>
      <c r="DO20" s="644"/>
      <c r="DP20" s="645"/>
      <c r="DQ20" s="649">
        <v>3996034</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171</v>
      </c>
      <c r="S21" s="644"/>
      <c r="T21" s="644"/>
      <c r="U21" s="644"/>
      <c r="V21" s="644"/>
      <c r="W21" s="644"/>
      <c r="X21" s="644"/>
      <c r="Y21" s="645"/>
      <c r="Z21" s="703" t="s">
        <v>132</v>
      </c>
      <c r="AA21" s="703"/>
      <c r="AB21" s="703"/>
      <c r="AC21" s="703"/>
      <c r="AD21" s="704" t="s">
        <v>171</v>
      </c>
      <c r="AE21" s="704"/>
      <c r="AF21" s="704"/>
      <c r="AG21" s="704"/>
      <c r="AH21" s="704"/>
      <c r="AI21" s="704"/>
      <c r="AJ21" s="704"/>
      <c r="AK21" s="704"/>
      <c r="AL21" s="646" t="s">
        <v>171</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171</v>
      </c>
      <c r="BP21" s="703"/>
      <c r="BQ21" s="703"/>
      <c r="BR21" s="703"/>
      <c r="BS21" s="649" t="s">
        <v>171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3750866</v>
      </c>
      <c r="S22" s="644"/>
      <c r="T22" s="644"/>
      <c r="U22" s="644"/>
      <c r="V22" s="644"/>
      <c r="W22" s="644"/>
      <c r="X22" s="644"/>
      <c r="Y22" s="645"/>
      <c r="Z22" s="703">
        <v>52.1</v>
      </c>
      <c r="AA22" s="703"/>
      <c r="AB22" s="703"/>
      <c r="AC22" s="703"/>
      <c r="AD22" s="704">
        <v>3586698</v>
      </c>
      <c r="AE22" s="704"/>
      <c r="AF22" s="704"/>
      <c r="AG22" s="704"/>
      <c r="AH22" s="704"/>
      <c r="AI22" s="704"/>
      <c r="AJ22" s="704"/>
      <c r="AK22" s="704"/>
      <c r="AL22" s="646">
        <v>99.9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171</v>
      </c>
      <c r="BH22" s="644"/>
      <c r="BI22" s="644"/>
      <c r="BJ22" s="644"/>
      <c r="BK22" s="644"/>
      <c r="BL22" s="644"/>
      <c r="BM22" s="644"/>
      <c r="BN22" s="645"/>
      <c r="BO22" s="703" t="s">
        <v>171</v>
      </c>
      <c r="BP22" s="703"/>
      <c r="BQ22" s="703"/>
      <c r="BR22" s="703"/>
      <c r="BS22" s="649" t="s">
        <v>171</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2591</v>
      </c>
      <c r="S23" s="644"/>
      <c r="T23" s="644"/>
      <c r="U23" s="644"/>
      <c r="V23" s="644"/>
      <c r="W23" s="644"/>
      <c r="X23" s="644"/>
      <c r="Y23" s="645"/>
      <c r="Z23" s="703">
        <v>0</v>
      </c>
      <c r="AA23" s="703"/>
      <c r="AB23" s="703"/>
      <c r="AC23" s="703"/>
      <c r="AD23" s="704">
        <v>2591</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171</v>
      </c>
      <c r="BH23" s="644"/>
      <c r="BI23" s="644"/>
      <c r="BJ23" s="644"/>
      <c r="BK23" s="644"/>
      <c r="BL23" s="644"/>
      <c r="BM23" s="644"/>
      <c r="BN23" s="645"/>
      <c r="BO23" s="703" t="s">
        <v>171</v>
      </c>
      <c r="BP23" s="703"/>
      <c r="BQ23" s="703"/>
      <c r="BR23" s="703"/>
      <c r="BS23" s="649" t="s">
        <v>171</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150065</v>
      </c>
      <c r="S24" s="644"/>
      <c r="T24" s="644"/>
      <c r="U24" s="644"/>
      <c r="V24" s="644"/>
      <c r="W24" s="644"/>
      <c r="X24" s="644"/>
      <c r="Y24" s="645"/>
      <c r="Z24" s="703">
        <v>2.1</v>
      </c>
      <c r="AA24" s="703"/>
      <c r="AB24" s="703"/>
      <c r="AC24" s="703"/>
      <c r="AD24" s="704" t="s">
        <v>171</v>
      </c>
      <c r="AE24" s="704"/>
      <c r="AF24" s="704"/>
      <c r="AG24" s="704"/>
      <c r="AH24" s="704"/>
      <c r="AI24" s="704"/>
      <c r="AJ24" s="704"/>
      <c r="AK24" s="704"/>
      <c r="AL24" s="646" t="s">
        <v>171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171</v>
      </c>
      <c r="BH24" s="644"/>
      <c r="BI24" s="644"/>
      <c r="BJ24" s="644"/>
      <c r="BK24" s="644"/>
      <c r="BL24" s="644"/>
      <c r="BM24" s="644"/>
      <c r="BN24" s="645"/>
      <c r="BO24" s="703" t="s">
        <v>171</v>
      </c>
      <c r="BP24" s="703"/>
      <c r="BQ24" s="703"/>
      <c r="BR24" s="703"/>
      <c r="BS24" s="649" t="s">
        <v>171</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2754202</v>
      </c>
      <c r="CS24" s="707"/>
      <c r="CT24" s="707"/>
      <c r="CU24" s="707"/>
      <c r="CV24" s="707"/>
      <c r="CW24" s="707"/>
      <c r="CX24" s="707"/>
      <c r="CY24" s="753"/>
      <c r="CZ24" s="754">
        <v>41.2</v>
      </c>
      <c r="DA24" s="723"/>
      <c r="DB24" s="723"/>
      <c r="DC24" s="757"/>
      <c r="DD24" s="752">
        <v>1601427</v>
      </c>
      <c r="DE24" s="707"/>
      <c r="DF24" s="707"/>
      <c r="DG24" s="707"/>
      <c r="DH24" s="707"/>
      <c r="DI24" s="707"/>
      <c r="DJ24" s="707"/>
      <c r="DK24" s="753"/>
      <c r="DL24" s="752">
        <v>1577563</v>
      </c>
      <c r="DM24" s="707"/>
      <c r="DN24" s="707"/>
      <c r="DO24" s="707"/>
      <c r="DP24" s="707"/>
      <c r="DQ24" s="707"/>
      <c r="DR24" s="707"/>
      <c r="DS24" s="707"/>
      <c r="DT24" s="707"/>
      <c r="DU24" s="707"/>
      <c r="DV24" s="753"/>
      <c r="DW24" s="754">
        <v>41.7</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37690</v>
      </c>
      <c r="S25" s="644"/>
      <c r="T25" s="644"/>
      <c r="U25" s="644"/>
      <c r="V25" s="644"/>
      <c r="W25" s="644"/>
      <c r="X25" s="644"/>
      <c r="Y25" s="645"/>
      <c r="Z25" s="703">
        <v>0.5</v>
      </c>
      <c r="AA25" s="703"/>
      <c r="AB25" s="703"/>
      <c r="AC25" s="703"/>
      <c r="AD25" s="704" t="s">
        <v>171</v>
      </c>
      <c r="AE25" s="704"/>
      <c r="AF25" s="704"/>
      <c r="AG25" s="704"/>
      <c r="AH25" s="704"/>
      <c r="AI25" s="704"/>
      <c r="AJ25" s="704"/>
      <c r="AK25" s="704"/>
      <c r="AL25" s="646" t="s">
        <v>171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171</v>
      </c>
      <c r="BH25" s="644"/>
      <c r="BI25" s="644"/>
      <c r="BJ25" s="644"/>
      <c r="BK25" s="644"/>
      <c r="BL25" s="644"/>
      <c r="BM25" s="644"/>
      <c r="BN25" s="645"/>
      <c r="BO25" s="703" t="s">
        <v>132</v>
      </c>
      <c r="BP25" s="703"/>
      <c r="BQ25" s="703"/>
      <c r="BR25" s="703"/>
      <c r="BS25" s="649" t="s">
        <v>171</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839890</v>
      </c>
      <c r="CS25" s="642"/>
      <c r="CT25" s="642"/>
      <c r="CU25" s="642"/>
      <c r="CV25" s="642"/>
      <c r="CW25" s="642"/>
      <c r="CX25" s="642"/>
      <c r="CY25" s="643"/>
      <c r="CZ25" s="646">
        <v>12.6</v>
      </c>
      <c r="DA25" s="675"/>
      <c r="DB25" s="675"/>
      <c r="DC25" s="676"/>
      <c r="DD25" s="649">
        <v>744602</v>
      </c>
      <c r="DE25" s="642"/>
      <c r="DF25" s="642"/>
      <c r="DG25" s="642"/>
      <c r="DH25" s="642"/>
      <c r="DI25" s="642"/>
      <c r="DJ25" s="642"/>
      <c r="DK25" s="643"/>
      <c r="DL25" s="649">
        <v>736118</v>
      </c>
      <c r="DM25" s="642"/>
      <c r="DN25" s="642"/>
      <c r="DO25" s="642"/>
      <c r="DP25" s="642"/>
      <c r="DQ25" s="642"/>
      <c r="DR25" s="642"/>
      <c r="DS25" s="642"/>
      <c r="DT25" s="642"/>
      <c r="DU25" s="642"/>
      <c r="DV25" s="643"/>
      <c r="DW25" s="646">
        <v>19.5</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55992</v>
      </c>
      <c r="S26" s="644"/>
      <c r="T26" s="644"/>
      <c r="U26" s="644"/>
      <c r="V26" s="644"/>
      <c r="W26" s="644"/>
      <c r="X26" s="644"/>
      <c r="Y26" s="645"/>
      <c r="Z26" s="703">
        <v>0.8</v>
      </c>
      <c r="AA26" s="703"/>
      <c r="AB26" s="703"/>
      <c r="AC26" s="703"/>
      <c r="AD26" s="704" t="s">
        <v>171</v>
      </c>
      <c r="AE26" s="704"/>
      <c r="AF26" s="704"/>
      <c r="AG26" s="704"/>
      <c r="AH26" s="704"/>
      <c r="AI26" s="704"/>
      <c r="AJ26" s="704"/>
      <c r="AK26" s="704"/>
      <c r="AL26" s="646" t="s">
        <v>171</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171</v>
      </c>
      <c r="BH26" s="644"/>
      <c r="BI26" s="644"/>
      <c r="BJ26" s="644"/>
      <c r="BK26" s="644"/>
      <c r="BL26" s="644"/>
      <c r="BM26" s="644"/>
      <c r="BN26" s="645"/>
      <c r="BO26" s="703" t="s">
        <v>171</v>
      </c>
      <c r="BP26" s="703"/>
      <c r="BQ26" s="703"/>
      <c r="BR26" s="703"/>
      <c r="BS26" s="649" t="s">
        <v>171</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430514</v>
      </c>
      <c r="CS26" s="644"/>
      <c r="CT26" s="644"/>
      <c r="CU26" s="644"/>
      <c r="CV26" s="644"/>
      <c r="CW26" s="644"/>
      <c r="CX26" s="644"/>
      <c r="CY26" s="645"/>
      <c r="CZ26" s="646">
        <v>6.4</v>
      </c>
      <c r="DA26" s="675"/>
      <c r="DB26" s="675"/>
      <c r="DC26" s="676"/>
      <c r="DD26" s="649">
        <v>366533</v>
      </c>
      <c r="DE26" s="644"/>
      <c r="DF26" s="644"/>
      <c r="DG26" s="644"/>
      <c r="DH26" s="644"/>
      <c r="DI26" s="644"/>
      <c r="DJ26" s="644"/>
      <c r="DK26" s="645"/>
      <c r="DL26" s="649" t="s">
        <v>171</v>
      </c>
      <c r="DM26" s="644"/>
      <c r="DN26" s="644"/>
      <c r="DO26" s="644"/>
      <c r="DP26" s="644"/>
      <c r="DQ26" s="644"/>
      <c r="DR26" s="644"/>
      <c r="DS26" s="644"/>
      <c r="DT26" s="644"/>
      <c r="DU26" s="644"/>
      <c r="DV26" s="645"/>
      <c r="DW26" s="646" t="s">
        <v>171</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1000065</v>
      </c>
      <c r="S27" s="644"/>
      <c r="T27" s="644"/>
      <c r="U27" s="644"/>
      <c r="V27" s="644"/>
      <c r="W27" s="644"/>
      <c r="X27" s="644"/>
      <c r="Y27" s="645"/>
      <c r="Z27" s="703">
        <v>13.9</v>
      </c>
      <c r="AA27" s="703"/>
      <c r="AB27" s="703"/>
      <c r="AC27" s="703"/>
      <c r="AD27" s="704" t="s">
        <v>171</v>
      </c>
      <c r="AE27" s="704"/>
      <c r="AF27" s="704"/>
      <c r="AG27" s="704"/>
      <c r="AH27" s="704"/>
      <c r="AI27" s="704"/>
      <c r="AJ27" s="704"/>
      <c r="AK27" s="704"/>
      <c r="AL27" s="646" t="s">
        <v>171</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1526378</v>
      </c>
      <c r="BH27" s="644"/>
      <c r="BI27" s="644"/>
      <c r="BJ27" s="644"/>
      <c r="BK27" s="644"/>
      <c r="BL27" s="644"/>
      <c r="BM27" s="644"/>
      <c r="BN27" s="645"/>
      <c r="BO27" s="703">
        <v>100</v>
      </c>
      <c r="BP27" s="703"/>
      <c r="BQ27" s="703"/>
      <c r="BR27" s="703"/>
      <c r="BS27" s="649" t="s">
        <v>171</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1480365</v>
      </c>
      <c r="CS27" s="642"/>
      <c r="CT27" s="642"/>
      <c r="CU27" s="642"/>
      <c r="CV27" s="642"/>
      <c r="CW27" s="642"/>
      <c r="CX27" s="642"/>
      <c r="CY27" s="643"/>
      <c r="CZ27" s="646">
        <v>22.1</v>
      </c>
      <c r="DA27" s="675"/>
      <c r="DB27" s="675"/>
      <c r="DC27" s="676"/>
      <c r="DD27" s="649">
        <v>427686</v>
      </c>
      <c r="DE27" s="642"/>
      <c r="DF27" s="642"/>
      <c r="DG27" s="642"/>
      <c r="DH27" s="642"/>
      <c r="DI27" s="642"/>
      <c r="DJ27" s="642"/>
      <c r="DK27" s="643"/>
      <c r="DL27" s="649">
        <v>412306</v>
      </c>
      <c r="DM27" s="642"/>
      <c r="DN27" s="642"/>
      <c r="DO27" s="642"/>
      <c r="DP27" s="642"/>
      <c r="DQ27" s="642"/>
      <c r="DR27" s="642"/>
      <c r="DS27" s="642"/>
      <c r="DT27" s="642"/>
      <c r="DU27" s="642"/>
      <c r="DV27" s="643"/>
      <c r="DW27" s="646">
        <v>10.9</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171</v>
      </c>
      <c r="S28" s="644"/>
      <c r="T28" s="644"/>
      <c r="U28" s="644"/>
      <c r="V28" s="644"/>
      <c r="W28" s="644"/>
      <c r="X28" s="644"/>
      <c r="Y28" s="645"/>
      <c r="Z28" s="703" t="s">
        <v>171</v>
      </c>
      <c r="AA28" s="703"/>
      <c r="AB28" s="703"/>
      <c r="AC28" s="703"/>
      <c r="AD28" s="704" t="s">
        <v>242</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433947</v>
      </c>
      <c r="CS28" s="644"/>
      <c r="CT28" s="644"/>
      <c r="CU28" s="644"/>
      <c r="CV28" s="644"/>
      <c r="CW28" s="644"/>
      <c r="CX28" s="644"/>
      <c r="CY28" s="645"/>
      <c r="CZ28" s="646">
        <v>6.5</v>
      </c>
      <c r="DA28" s="675"/>
      <c r="DB28" s="675"/>
      <c r="DC28" s="676"/>
      <c r="DD28" s="649">
        <v>429139</v>
      </c>
      <c r="DE28" s="644"/>
      <c r="DF28" s="644"/>
      <c r="DG28" s="644"/>
      <c r="DH28" s="644"/>
      <c r="DI28" s="644"/>
      <c r="DJ28" s="644"/>
      <c r="DK28" s="645"/>
      <c r="DL28" s="649">
        <v>429139</v>
      </c>
      <c r="DM28" s="644"/>
      <c r="DN28" s="644"/>
      <c r="DO28" s="644"/>
      <c r="DP28" s="644"/>
      <c r="DQ28" s="644"/>
      <c r="DR28" s="644"/>
      <c r="DS28" s="644"/>
      <c r="DT28" s="644"/>
      <c r="DU28" s="644"/>
      <c r="DV28" s="645"/>
      <c r="DW28" s="646">
        <v>11.4</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660070</v>
      </c>
      <c r="S29" s="644"/>
      <c r="T29" s="644"/>
      <c r="U29" s="644"/>
      <c r="V29" s="644"/>
      <c r="W29" s="644"/>
      <c r="X29" s="644"/>
      <c r="Y29" s="645"/>
      <c r="Z29" s="703">
        <v>9.1999999999999993</v>
      </c>
      <c r="AA29" s="703"/>
      <c r="AB29" s="703"/>
      <c r="AC29" s="703"/>
      <c r="AD29" s="704" t="s">
        <v>132</v>
      </c>
      <c r="AE29" s="704"/>
      <c r="AF29" s="704"/>
      <c r="AG29" s="704"/>
      <c r="AH29" s="704"/>
      <c r="AI29" s="704"/>
      <c r="AJ29" s="704"/>
      <c r="AK29" s="704"/>
      <c r="AL29" s="646" t="s">
        <v>132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433947</v>
      </c>
      <c r="CS29" s="642"/>
      <c r="CT29" s="642"/>
      <c r="CU29" s="642"/>
      <c r="CV29" s="642"/>
      <c r="CW29" s="642"/>
      <c r="CX29" s="642"/>
      <c r="CY29" s="643"/>
      <c r="CZ29" s="646">
        <v>6.5</v>
      </c>
      <c r="DA29" s="675"/>
      <c r="DB29" s="675"/>
      <c r="DC29" s="676"/>
      <c r="DD29" s="649">
        <v>429139</v>
      </c>
      <c r="DE29" s="642"/>
      <c r="DF29" s="642"/>
      <c r="DG29" s="642"/>
      <c r="DH29" s="642"/>
      <c r="DI29" s="642"/>
      <c r="DJ29" s="642"/>
      <c r="DK29" s="643"/>
      <c r="DL29" s="649">
        <v>429139</v>
      </c>
      <c r="DM29" s="642"/>
      <c r="DN29" s="642"/>
      <c r="DO29" s="642"/>
      <c r="DP29" s="642"/>
      <c r="DQ29" s="642"/>
      <c r="DR29" s="642"/>
      <c r="DS29" s="642"/>
      <c r="DT29" s="642"/>
      <c r="DU29" s="642"/>
      <c r="DV29" s="643"/>
      <c r="DW29" s="646">
        <v>11.4</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103899</v>
      </c>
      <c r="S30" s="644"/>
      <c r="T30" s="644"/>
      <c r="U30" s="644"/>
      <c r="V30" s="644"/>
      <c r="W30" s="644"/>
      <c r="X30" s="644"/>
      <c r="Y30" s="645"/>
      <c r="Z30" s="703">
        <v>1.4</v>
      </c>
      <c r="AA30" s="703"/>
      <c r="AB30" s="703"/>
      <c r="AC30" s="703"/>
      <c r="AD30" s="704" t="s">
        <v>171</v>
      </c>
      <c r="AE30" s="704"/>
      <c r="AF30" s="704"/>
      <c r="AG30" s="704"/>
      <c r="AH30" s="704"/>
      <c r="AI30" s="704"/>
      <c r="AJ30" s="704"/>
      <c r="AK30" s="704"/>
      <c r="AL30" s="646" t="s">
        <v>171</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98.4</v>
      </c>
      <c r="BH30" s="722"/>
      <c r="BI30" s="722"/>
      <c r="BJ30" s="722"/>
      <c r="BK30" s="722"/>
      <c r="BL30" s="722"/>
      <c r="BM30" s="723">
        <v>93.6</v>
      </c>
      <c r="BN30" s="722"/>
      <c r="BO30" s="722"/>
      <c r="BP30" s="722"/>
      <c r="BQ30" s="724"/>
      <c r="BR30" s="721">
        <v>98.4</v>
      </c>
      <c r="BS30" s="722"/>
      <c r="BT30" s="722"/>
      <c r="BU30" s="722"/>
      <c r="BV30" s="722"/>
      <c r="BW30" s="722"/>
      <c r="BX30" s="723">
        <v>93.5</v>
      </c>
      <c r="BY30" s="722"/>
      <c r="BZ30" s="722"/>
      <c r="CA30" s="722"/>
      <c r="CB30" s="724"/>
      <c r="CD30" s="727"/>
      <c r="CE30" s="728"/>
      <c r="CF30" s="685" t="s">
        <v>307</v>
      </c>
      <c r="CG30" s="682"/>
      <c r="CH30" s="682"/>
      <c r="CI30" s="682"/>
      <c r="CJ30" s="682"/>
      <c r="CK30" s="682"/>
      <c r="CL30" s="682"/>
      <c r="CM30" s="682"/>
      <c r="CN30" s="682"/>
      <c r="CO30" s="682"/>
      <c r="CP30" s="682"/>
      <c r="CQ30" s="683"/>
      <c r="CR30" s="641">
        <v>384511</v>
      </c>
      <c r="CS30" s="644"/>
      <c r="CT30" s="644"/>
      <c r="CU30" s="644"/>
      <c r="CV30" s="644"/>
      <c r="CW30" s="644"/>
      <c r="CX30" s="644"/>
      <c r="CY30" s="645"/>
      <c r="CZ30" s="646">
        <v>5.7</v>
      </c>
      <c r="DA30" s="675"/>
      <c r="DB30" s="675"/>
      <c r="DC30" s="676"/>
      <c r="DD30" s="649">
        <v>381057</v>
      </c>
      <c r="DE30" s="644"/>
      <c r="DF30" s="644"/>
      <c r="DG30" s="644"/>
      <c r="DH30" s="644"/>
      <c r="DI30" s="644"/>
      <c r="DJ30" s="644"/>
      <c r="DK30" s="645"/>
      <c r="DL30" s="649">
        <v>381057</v>
      </c>
      <c r="DM30" s="644"/>
      <c r="DN30" s="644"/>
      <c r="DO30" s="644"/>
      <c r="DP30" s="644"/>
      <c r="DQ30" s="644"/>
      <c r="DR30" s="644"/>
      <c r="DS30" s="644"/>
      <c r="DT30" s="644"/>
      <c r="DU30" s="644"/>
      <c r="DV30" s="645"/>
      <c r="DW30" s="646">
        <v>10.1</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576791</v>
      </c>
      <c r="S31" s="644"/>
      <c r="T31" s="644"/>
      <c r="U31" s="644"/>
      <c r="V31" s="644"/>
      <c r="W31" s="644"/>
      <c r="X31" s="644"/>
      <c r="Y31" s="645"/>
      <c r="Z31" s="703">
        <v>8</v>
      </c>
      <c r="AA31" s="703"/>
      <c r="AB31" s="703"/>
      <c r="AC31" s="703"/>
      <c r="AD31" s="704" t="s">
        <v>171</v>
      </c>
      <c r="AE31" s="704"/>
      <c r="AF31" s="704"/>
      <c r="AG31" s="704"/>
      <c r="AH31" s="704"/>
      <c r="AI31" s="704"/>
      <c r="AJ31" s="704"/>
      <c r="AK31" s="704"/>
      <c r="AL31" s="646" t="s">
        <v>171</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98.4</v>
      </c>
      <c r="BH31" s="642"/>
      <c r="BI31" s="642"/>
      <c r="BJ31" s="642"/>
      <c r="BK31" s="642"/>
      <c r="BL31" s="642"/>
      <c r="BM31" s="647">
        <v>93.4</v>
      </c>
      <c r="BN31" s="720"/>
      <c r="BO31" s="720"/>
      <c r="BP31" s="720"/>
      <c r="BQ31" s="681"/>
      <c r="BR31" s="719">
        <v>98</v>
      </c>
      <c r="BS31" s="642"/>
      <c r="BT31" s="642"/>
      <c r="BU31" s="642"/>
      <c r="BV31" s="642"/>
      <c r="BW31" s="642"/>
      <c r="BX31" s="647">
        <v>93.2</v>
      </c>
      <c r="BY31" s="720"/>
      <c r="BZ31" s="720"/>
      <c r="CA31" s="720"/>
      <c r="CB31" s="681"/>
      <c r="CD31" s="727"/>
      <c r="CE31" s="728"/>
      <c r="CF31" s="685" t="s">
        <v>311</v>
      </c>
      <c r="CG31" s="682"/>
      <c r="CH31" s="682"/>
      <c r="CI31" s="682"/>
      <c r="CJ31" s="682"/>
      <c r="CK31" s="682"/>
      <c r="CL31" s="682"/>
      <c r="CM31" s="682"/>
      <c r="CN31" s="682"/>
      <c r="CO31" s="682"/>
      <c r="CP31" s="682"/>
      <c r="CQ31" s="683"/>
      <c r="CR31" s="641">
        <v>49436</v>
      </c>
      <c r="CS31" s="642"/>
      <c r="CT31" s="642"/>
      <c r="CU31" s="642"/>
      <c r="CV31" s="642"/>
      <c r="CW31" s="642"/>
      <c r="CX31" s="642"/>
      <c r="CY31" s="643"/>
      <c r="CZ31" s="646">
        <v>0.7</v>
      </c>
      <c r="DA31" s="675"/>
      <c r="DB31" s="675"/>
      <c r="DC31" s="676"/>
      <c r="DD31" s="649">
        <v>48082</v>
      </c>
      <c r="DE31" s="642"/>
      <c r="DF31" s="642"/>
      <c r="DG31" s="642"/>
      <c r="DH31" s="642"/>
      <c r="DI31" s="642"/>
      <c r="DJ31" s="642"/>
      <c r="DK31" s="643"/>
      <c r="DL31" s="649">
        <v>48082</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t="s">
        <v>171</v>
      </c>
      <c r="S32" s="644"/>
      <c r="T32" s="644"/>
      <c r="U32" s="644"/>
      <c r="V32" s="644"/>
      <c r="W32" s="644"/>
      <c r="X32" s="644"/>
      <c r="Y32" s="645"/>
      <c r="Z32" s="703" t="s">
        <v>171</v>
      </c>
      <c r="AA32" s="703"/>
      <c r="AB32" s="703"/>
      <c r="AC32" s="703"/>
      <c r="AD32" s="704" t="s">
        <v>171</v>
      </c>
      <c r="AE32" s="704"/>
      <c r="AF32" s="704"/>
      <c r="AG32" s="704"/>
      <c r="AH32" s="704"/>
      <c r="AI32" s="704"/>
      <c r="AJ32" s="704"/>
      <c r="AK32" s="704"/>
      <c r="AL32" s="646" t="s">
        <v>171</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98.2</v>
      </c>
      <c r="BH32" s="657"/>
      <c r="BI32" s="657"/>
      <c r="BJ32" s="657"/>
      <c r="BK32" s="657"/>
      <c r="BL32" s="657"/>
      <c r="BM32" s="701">
        <v>92.7</v>
      </c>
      <c r="BN32" s="657"/>
      <c r="BO32" s="657"/>
      <c r="BP32" s="657"/>
      <c r="BQ32" s="694"/>
      <c r="BR32" s="718">
        <v>98.4</v>
      </c>
      <c r="BS32" s="657"/>
      <c r="BT32" s="657"/>
      <c r="BU32" s="657"/>
      <c r="BV32" s="657"/>
      <c r="BW32" s="657"/>
      <c r="BX32" s="701">
        <v>92.8</v>
      </c>
      <c r="BY32" s="657"/>
      <c r="BZ32" s="657"/>
      <c r="CA32" s="657"/>
      <c r="CB32" s="694"/>
      <c r="CD32" s="729"/>
      <c r="CE32" s="730"/>
      <c r="CF32" s="685" t="s">
        <v>314</v>
      </c>
      <c r="CG32" s="682"/>
      <c r="CH32" s="682"/>
      <c r="CI32" s="682"/>
      <c r="CJ32" s="682"/>
      <c r="CK32" s="682"/>
      <c r="CL32" s="682"/>
      <c r="CM32" s="682"/>
      <c r="CN32" s="682"/>
      <c r="CO32" s="682"/>
      <c r="CP32" s="682"/>
      <c r="CQ32" s="683"/>
      <c r="CR32" s="641" t="s">
        <v>171</v>
      </c>
      <c r="CS32" s="644"/>
      <c r="CT32" s="644"/>
      <c r="CU32" s="644"/>
      <c r="CV32" s="644"/>
      <c r="CW32" s="644"/>
      <c r="CX32" s="644"/>
      <c r="CY32" s="645"/>
      <c r="CZ32" s="646" t="s">
        <v>171</v>
      </c>
      <c r="DA32" s="675"/>
      <c r="DB32" s="675"/>
      <c r="DC32" s="676"/>
      <c r="DD32" s="649" t="s">
        <v>171</v>
      </c>
      <c r="DE32" s="644"/>
      <c r="DF32" s="644"/>
      <c r="DG32" s="644"/>
      <c r="DH32" s="644"/>
      <c r="DI32" s="644"/>
      <c r="DJ32" s="644"/>
      <c r="DK32" s="645"/>
      <c r="DL32" s="649" t="s">
        <v>171</v>
      </c>
      <c r="DM32" s="644"/>
      <c r="DN32" s="644"/>
      <c r="DO32" s="644"/>
      <c r="DP32" s="644"/>
      <c r="DQ32" s="644"/>
      <c r="DR32" s="644"/>
      <c r="DS32" s="644"/>
      <c r="DT32" s="644"/>
      <c r="DU32" s="644"/>
      <c r="DV32" s="645"/>
      <c r="DW32" s="646" t="s">
        <v>171</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545405</v>
      </c>
      <c r="S33" s="644"/>
      <c r="T33" s="644"/>
      <c r="U33" s="644"/>
      <c r="V33" s="644"/>
      <c r="W33" s="644"/>
      <c r="X33" s="644"/>
      <c r="Y33" s="645"/>
      <c r="Z33" s="703">
        <v>7.6</v>
      </c>
      <c r="AA33" s="703"/>
      <c r="AB33" s="703"/>
      <c r="AC33" s="703"/>
      <c r="AD33" s="704" t="s">
        <v>171</v>
      </c>
      <c r="AE33" s="704"/>
      <c r="AF33" s="704"/>
      <c r="AG33" s="704"/>
      <c r="AH33" s="704"/>
      <c r="AI33" s="704"/>
      <c r="AJ33" s="704"/>
      <c r="AK33" s="704"/>
      <c r="AL33" s="646" t="s">
        <v>171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3076247</v>
      </c>
      <c r="CS33" s="642"/>
      <c r="CT33" s="642"/>
      <c r="CU33" s="642"/>
      <c r="CV33" s="642"/>
      <c r="CW33" s="642"/>
      <c r="CX33" s="642"/>
      <c r="CY33" s="643"/>
      <c r="CZ33" s="646">
        <v>46</v>
      </c>
      <c r="DA33" s="675"/>
      <c r="DB33" s="675"/>
      <c r="DC33" s="676"/>
      <c r="DD33" s="649">
        <v>2079530</v>
      </c>
      <c r="DE33" s="642"/>
      <c r="DF33" s="642"/>
      <c r="DG33" s="642"/>
      <c r="DH33" s="642"/>
      <c r="DI33" s="642"/>
      <c r="DJ33" s="642"/>
      <c r="DK33" s="643"/>
      <c r="DL33" s="649">
        <v>1502121</v>
      </c>
      <c r="DM33" s="642"/>
      <c r="DN33" s="642"/>
      <c r="DO33" s="642"/>
      <c r="DP33" s="642"/>
      <c r="DQ33" s="642"/>
      <c r="DR33" s="642"/>
      <c r="DS33" s="642"/>
      <c r="DT33" s="642"/>
      <c r="DU33" s="642"/>
      <c r="DV33" s="643"/>
      <c r="DW33" s="646">
        <v>39.700000000000003</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65607</v>
      </c>
      <c r="S34" s="644"/>
      <c r="T34" s="644"/>
      <c r="U34" s="644"/>
      <c r="V34" s="644"/>
      <c r="W34" s="644"/>
      <c r="X34" s="644"/>
      <c r="Y34" s="645"/>
      <c r="Z34" s="703">
        <v>0.9</v>
      </c>
      <c r="AA34" s="703"/>
      <c r="AB34" s="703"/>
      <c r="AC34" s="703"/>
      <c r="AD34" s="704" t="s">
        <v>132</v>
      </c>
      <c r="AE34" s="704"/>
      <c r="AF34" s="704"/>
      <c r="AG34" s="704"/>
      <c r="AH34" s="704"/>
      <c r="AI34" s="704"/>
      <c r="AJ34" s="704"/>
      <c r="AK34" s="704"/>
      <c r="AL34" s="646" t="s">
        <v>132</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1073610</v>
      </c>
      <c r="CS34" s="644"/>
      <c r="CT34" s="644"/>
      <c r="CU34" s="644"/>
      <c r="CV34" s="644"/>
      <c r="CW34" s="644"/>
      <c r="CX34" s="644"/>
      <c r="CY34" s="645"/>
      <c r="CZ34" s="646">
        <v>16.100000000000001</v>
      </c>
      <c r="DA34" s="675"/>
      <c r="DB34" s="675"/>
      <c r="DC34" s="676"/>
      <c r="DD34" s="649">
        <v>626287</v>
      </c>
      <c r="DE34" s="644"/>
      <c r="DF34" s="644"/>
      <c r="DG34" s="644"/>
      <c r="DH34" s="644"/>
      <c r="DI34" s="644"/>
      <c r="DJ34" s="644"/>
      <c r="DK34" s="645"/>
      <c r="DL34" s="649">
        <v>529005</v>
      </c>
      <c r="DM34" s="644"/>
      <c r="DN34" s="644"/>
      <c r="DO34" s="644"/>
      <c r="DP34" s="644"/>
      <c r="DQ34" s="644"/>
      <c r="DR34" s="644"/>
      <c r="DS34" s="644"/>
      <c r="DT34" s="644"/>
      <c r="DU34" s="644"/>
      <c r="DV34" s="645"/>
      <c r="DW34" s="646">
        <v>14</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255108</v>
      </c>
      <c r="S35" s="644"/>
      <c r="T35" s="644"/>
      <c r="U35" s="644"/>
      <c r="V35" s="644"/>
      <c r="W35" s="644"/>
      <c r="X35" s="644"/>
      <c r="Y35" s="645"/>
      <c r="Z35" s="703">
        <v>3.5</v>
      </c>
      <c r="AA35" s="703"/>
      <c r="AB35" s="703"/>
      <c r="AC35" s="703"/>
      <c r="AD35" s="704" t="s">
        <v>171</v>
      </c>
      <c r="AE35" s="704"/>
      <c r="AF35" s="704"/>
      <c r="AG35" s="704"/>
      <c r="AH35" s="704"/>
      <c r="AI35" s="704"/>
      <c r="AJ35" s="704"/>
      <c r="AK35" s="704"/>
      <c r="AL35" s="646" t="s">
        <v>171</v>
      </c>
      <c r="AM35" s="647"/>
      <c r="AN35" s="647"/>
      <c r="AO35" s="705"/>
      <c r="AP35" s="214"/>
      <c r="AQ35" s="709" t="s">
        <v>322</v>
      </c>
      <c r="AR35" s="710"/>
      <c r="AS35" s="710"/>
      <c r="AT35" s="710"/>
      <c r="AU35" s="710"/>
      <c r="AV35" s="710"/>
      <c r="AW35" s="710"/>
      <c r="AX35" s="710"/>
      <c r="AY35" s="711"/>
      <c r="AZ35" s="706">
        <v>948066</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92181</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7526</v>
      </c>
      <c r="CS35" s="642"/>
      <c r="CT35" s="642"/>
      <c r="CU35" s="642"/>
      <c r="CV35" s="642"/>
      <c r="CW35" s="642"/>
      <c r="CX35" s="642"/>
      <c r="CY35" s="643"/>
      <c r="CZ35" s="646">
        <v>0.1</v>
      </c>
      <c r="DA35" s="675"/>
      <c r="DB35" s="675"/>
      <c r="DC35" s="676"/>
      <c r="DD35" s="649">
        <v>7294</v>
      </c>
      <c r="DE35" s="642"/>
      <c r="DF35" s="642"/>
      <c r="DG35" s="642"/>
      <c r="DH35" s="642"/>
      <c r="DI35" s="642"/>
      <c r="DJ35" s="642"/>
      <c r="DK35" s="643"/>
      <c r="DL35" s="649">
        <v>6214</v>
      </c>
      <c r="DM35" s="642"/>
      <c r="DN35" s="642"/>
      <c r="DO35" s="642"/>
      <c r="DP35" s="642"/>
      <c r="DQ35" s="642"/>
      <c r="DR35" s="642"/>
      <c r="DS35" s="642"/>
      <c r="DT35" s="642"/>
      <c r="DU35" s="642"/>
      <c r="DV35" s="643"/>
      <c r="DW35" s="646">
        <v>0.2</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171</v>
      </c>
      <c r="AA36" s="703"/>
      <c r="AB36" s="703"/>
      <c r="AC36" s="703"/>
      <c r="AD36" s="704" t="s">
        <v>171</v>
      </c>
      <c r="AE36" s="704"/>
      <c r="AF36" s="704"/>
      <c r="AG36" s="704"/>
      <c r="AH36" s="704"/>
      <c r="AI36" s="704"/>
      <c r="AJ36" s="704"/>
      <c r="AK36" s="704"/>
      <c r="AL36" s="646" t="s">
        <v>171</v>
      </c>
      <c r="AM36" s="647"/>
      <c r="AN36" s="647"/>
      <c r="AO36" s="705"/>
      <c r="AQ36" s="678" t="s">
        <v>326</v>
      </c>
      <c r="AR36" s="679"/>
      <c r="AS36" s="679"/>
      <c r="AT36" s="679"/>
      <c r="AU36" s="679"/>
      <c r="AV36" s="679"/>
      <c r="AW36" s="679"/>
      <c r="AX36" s="679"/>
      <c r="AY36" s="680"/>
      <c r="AZ36" s="641">
        <v>315206</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55209</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734439</v>
      </c>
      <c r="CS36" s="644"/>
      <c r="CT36" s="644"/>
      <c r="CU36" s="644"/>
      <c r="CV36" s="644"/>
      <c r="CW36" s="644"/>
      <c r="CX36" s="644"/>
      <c r="CY36" s="645"/>
      <c r="CZ36" s="646">
        <v>11</v>
      </c>
      <c r="DA36" s="675"/>
      <c r="DB36" s="675"/>
      <c r="DC36" s="676"/>
      <c r="DD36" s="649">
        <v>580503</v>
      </c>
      <c r="DE36" s="644"/>
      <c r="DF36" s="644"/>
      <c r="DG36" s="644"/>
      <c r="DH36" s="644"/>
      <c r="DI36" s="644"/>
      <c r="DJ36" s="644"/>
      <c r="DK36" s="645"/>
      <c r="DL36" s="649">
        <v>542920</v>
      </c>
      <c r="DM36" s="644"/>
      <c r="DN36" s="644"/>
      <c r="DO36" s="644"/>
      <c r="DP36" s="644"/>
      <c r="DQ36" s="644"/>
      <c r="DR36" s="644"/>
      <c r="DS36" s="644"/>
      <c r="DT36" s="644"/>
      <c r="DU36" s="644"/>
      <c r="DV36" s="645"/>
      <c r="DW36" s="646">
        <v>14.4</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191508</v>
      </c>
      <c r="S37" s="644"/>
      <c r="T37" s="644"/>
      <c r="U37" s="644"/>
      <c r="V37" s="644"/>
      <c r="W37" s="644"/>
      <c r="X37" s="644"/>
      <c r="Y37" s="645"/>
      <c r="Z37" s="703">
        <v>2.7</v>
      </c>
      <c r="AA37" s="703"/>
      <c r="AB37" s="703"/>
      <c r="AC37" s="703"/>
      <c r="AD37" s="704" t="s">
        <v>171</v>
      </c>
      <c r="AE37" s="704"/>
      <c r="AF37" s="704"/>
      <c r="AG37" s="704"/>
      <c r="AH37" s="704"/>
      <c r="AI37" s="704"/>
      <c r="AJ37" s="704"/>
      <c r="AK37" s="704"/>
      <c r="AL37" s="646" t="s">
        <v>242</v>
      </c>
      <c r="AM37" s="647"/>
      <c r="AN37" s="647"/>
      <c r="AO37" s="705"/>
      <c r="AQ37" s="678" t="s">
        <v>330</v>
      </c>
      <c r="AR37" s="679"/>
      <c r="AS37" s="679"/>
      <c r="AT37" s="679"/>
      <c r="AU37" s="679"/>
      <c r="AV37" s="679"/>
      <c r="AW37" s="679"/>
      <c r="AX37" s="679"/>
      <c r="AY37" s="680"/>
      <c r="AZ37" s="641">
        <v>6640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2028</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381408</v>
      </c>
      <c r="CS37" s="642"/>
      <c r="CT37" s="642"/>
      <c r="CU37" s="642"/>
      <c r="CV37" s="642"/>
      <c r="CW37" s="642"/>
      <c r="CX37" s="642"/>
      <c r="CY37" s="643"/>
      <c r="CZ37" s="646">
        <v>5.7</v>
      </c>
      <c r="DA37" s="675"/>
      <c r="DB37" s="675"/>
      <c r="DC37" s="676"/>
      <c r="DD37" s="649">
        <v>381408</v>
      </c>
      <c r="DE37" s="642"/>
      <c r="DF37" s="642"/>
      <c r="DG37" s="642"/>
      <c r="DH37" s="642"/>
      <c r="DI37" s="642"/>
      <c r="DJ37" s="642"/>
      <c r="DK37" s="643"/>
      <c r="DL37" s="649">
        <v>373397</v>
      </c>
      <c r="DM37" s="642"/>
      <c r="DN37" s="642"/>
      <c r="DO37" s="642"/>
      <c r="DP37" s="642"/>
      <c r="DQ37" s="642"/>
      <c r="DR37" s="642"/>
      <c r="DS37" s="642"/>
      <c r="DT37" s="642"/>
      <c r="DU37" s="642"/>
      <c r="DV37" s="643"/>
      <c r="DW37" s="646">
        <v>9.9</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7204149</v>
      </c>
      <c r="S38" s="693"/>
      <c r="T38" s="693"/>
      <c r="U38" s="693"/>
      <c r="V38" s="693"/>
      <c r="W38" s="693"/>
      <c r="X38" s="693"/>
      <c r="Y38" s="698"/>
      <c r="Z38" s="699">
        <v>100</v>
      </c>
      <c r="AA38" s="699"/>
      <c r="AB38" s="699"/>
      <c r="AC38" s="699"/>
      <c r="AD38" s="700">
        <v>3589289</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171</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3647</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941426</v>
      </c>
      <c r="CS38" s="644"/>
      <c r="CT38" s="644"/>
      <c r="CU38" s="644"/>
      <c r="CV38" s="644"/>
      <c r="CW38" s="644"/>
      <c r="CX38" s="644"/>
      <c r="CY38" s="645"/>
      <c r="CZ38" s="646">
        <v>14.1</v>
      </c>
      <c r="DA38" s="675"/>
      <c r="DB38" s="675"/>
      <c r="DC38" s="676"/>
      <c r="DD38" s="649">
        <v>843272</v>
      </c>
      <c r="DE38" s="644"/>
      <c r="DF38" s="644"/>
      <c r="DG38" s="644"/>
      <c r="DH38" s="644"/>
      <c r="DI38" s="644"/>
      <c r="DJ38" s="644"/>
      <c r="DK38" s="645"/>
      <c r="DL38" s="649">
        <v>423982</v>
      </c>
      <c r="DM38" s="644"/>
      <c r="DN38" s="644"/>
      <c r="DO38" s="644"/>
      <c r="DP38" s="644"/>
      <c r="DQ38" s="644"/>
      <c r="DR38" s="644"/>
      <c r="DS38" s="644"/>
      <c r="DT38" s="644"/>
      <c r="DU38" s="644"/>
      <c r="DV38" s="645"/>
      <c r="DW38" s="646">
        <v>11.2</v>
      </c>
      <c r="DX38" s="675"/>
      <c r="DY38" s="675"/>
      <c r="DZ38" s="675"/>
      <c r="EA38" s="675"/>
      <c r="EB38" s="675"/>
      <c r="EC38" s="677"/>
    </row>
    <row r="39" spans="2:133" ht="11.25" customHeight="1">
      <c r="AQ39" s="678" t="s">
        <v>337</v>
      </c>
      <c r="AR39" s="679"/>
      <c r="AS39" s="679"/>
      <c r="AT39" s="679"/>
      <c r="AU39" s="679"/>
      <c r="AV39" s="679"/>
      <c r="AW39" s="679"/>
      <c r="AX39" s="679"/>
      <c r="AY39" s="680"/>
      <c r="AZ39" s="641" t="s">
        <v>171</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315946</v>
      </c>
      <c r="CS39" s="642"/>
      <c r="CT39" s="642"/>
      <c r="CU39" s="642"/>
      <c r="CV39" s="642"/>
      <c r="CW39" s="642"/>
      <c r="CX39" s="642"/>
      <c r="CY39" s="643"/>
      <c r="CZ39" s="646">
        <v>4.7</v>
      </c>
      <c r="DA39" s="675"/>
      <c r="DB39" s="675"/>
      <c r="DC39" s="676"/>
      <c r="DD39" s="649">
        <v>22174</v>
      </c>
      <c r="DE39" s="642"/>
      <c r="DF39" s="642"/>
      <c r="DG39" s="642"/>
      <c r="DH39" s="642"/>
      <c r="DI39" s="642"/>
      <c r="DJ39" s="642"/>
      <c r="DK39" s="643"/>
      <c r="DL39" s="649" t="s">
        <v>171</v>
      </c>
      <c r="DM39" s="642"/>
      <c r="DN39" s="642"/>
      <c r="DO39" s="642"/>
      <c r="DP39" s="642"/>
      <c r="DQ39" s="642"/>
      <c r="DR39" s="642"/>
      <c r="DS39" s="642"/>
      <c r="DT39" s="642"/>
      <c r="DU39" s="642"/>
      <c r="DV39" s="643"/>
      <c r="DW39" s="646" t="s">
        <v>171</v>
      </c>
      <c r="DX39" s="675"/>
      <c r="DY39" s="675"/>
      <c r="DZ39" s="675"/>
      <c r="EA39" s="675"/>
      <c r="EB39" s="675"/>
      <c r="EC39" s="677"/>
    </row>
    <row r="40" spans="2:133" ht="11.25" customHeight="1">
      <c r="AQ40" s="678" t="s">
        <v>341</v>
      </c>
      <c r="AR40" s="679"/>
      <c r="AS40" s="679"/>
      <c r="AT40" s="679"/>
      <c r="AU40" s="679"/>
      <c r="AV40" s="679"/>
      <c r="AW40" s="679"/>
      <c r="AX40" s="679"/>
      <c r="AY40" s="680"/>
      <c r="AZ40" s="641">
        <v>144367</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127</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3300</v>
      </c>
      <c r="CS40" s="644"/>
      <c r="CT40" s="644"/>
      <c r="CU40" s="644"/>
      <c r="CV40" s="644"/>
      <c r="CW40" s="644"/>
      <c r="CX40" s="644"/>
      <c r="CY40" s="645"/>
      <c r="CZ40" s="646">
        <v>0</v>
      </c>
      <c r="DA40" s="675"/>
      <c r="DB40" s="675"/>
      <c r="DC40" s="676"/>
      <c r="DD40" s="649" t="s">
        <v>171</v>
      </c>
      <c r="DE40" s="644"/>
      <c r="DF40" s="644"/>
      <c r="DG40" s="644"/>
      <c r="DH40" s="644"/>
      <c r="DI40" s="644"/>
      <c r="DJ40" s="644"/>
      <c r="DK40" s="645"/>
      <c r="DL40" s="649" t="s">
        <v>132</v>
      </c>
      <c r="DM40" s="644"/>
      <c r="DN40" s="644"/>
      <c r="DO40" s="644"/>
      <c r="DP40" s="644"/>
      <c r="DQ40" s="644"/>
      <c r="DR40" s="644"/>
      <c r="DS40" s="644"/>
      <c r="DT40" s="644"/>
      <c r="DU40" s="644"/>
      <c r="DV40" s="645"/>
      <c r="DW40" s="646" t="s">
        <v>171</v>
      </c>
      <c r="DX40" s="675"/>
      <c r="DY40" s="675"/>
      <c r="DZ40" s="675"/>
      <c r="EA40" s="675"/>
      <c r="EB40" s="675"/>
      <c r="EC40" s="677"/>
    </row>
    <row r="41" spans="2:133" ht="11.25" customHeight="1">
      <c r="AQ41" s="690" t="s">
        <v>344</v>
      </c>
      <c r="AR41" s="691"/>
      <c r="AS41" s="691"/>
      <c r="AT41" s="691"/>
      <c r="AU41" s="691"/>
      <c r="AV41" s="691"/>
      <c r="AW41" s="691"/>
      <c r="AX41" s="691"/>
      <c r="AY41" s="692"/>
      <c r="AZ41" s="656">
        <v>481853</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330</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242</v>
      </c>
      <c r="DA41" s="675"/>
      <c r="DB41" s="675"/>
      <c r="DC41" s="676"/>
      <c r="DD41" s="649" t="s">
        <v>171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856724</v>
      </c>
      <c r="CS42" s="644"/>
      <c r="CT42" s="644"/>
      <c r="CU42" s="644"/>
      <c r="CV42" s="644"/>
      <c r="CW42" s="644"/>
      <c r="CX42" s="644"/>
      <c r="CY42" s="645"/>
      <c r="CZ42" s="646">
        <v>12.8</v>
      </c>
      <c r="DA42" s="647"/>
      <c r="DB42" s="647"/>
      <c r="DC42" s="648"/>
      <c r="DD42" s="649">
        <v>315077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21315</v>
      </c>
      <c r="CS43" s="642"/>
      <c r="CT43" s="642"/>
      <c r="CU43" s="642"/>
      <c r="CV43" s="642"/>
      <c r="CW43" s="642"/>
      <c r="CX43" s="642"/>
      <c r="CY43" s="643"/>
      <c r="CZ43" s="646">
        <v>0.3</v>
      </c>
      <c r="DA43" s="675"/>
      <c r="DB43" s="675"/>
      <c r="DC43" s="676"/>
      <c r="DD43" s="649">
        <v>10521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856708</v>
      </c>
      <c r="CS44" s="644"/>
      <c r="CT44" s="644"/>
      <c r="CU44" s="644"/>
      <c r="CV44" s="644"/>
      <c r="CW44" s="644"/>
      <c r="CX44" s="644"/>
      <c r="CY44" s="645"/>
      <c r="CZ44" s="646">
        <v>12.8</v>
      </c>
      <c r="DA44" s="647"/>
      <c r="DB44" s="647"/>
      <c r="DC44" s="648"/>
      <c r="DD44" s="649">
        <v>315061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558590</v>
      </c>
      <c r="CS45" s="642"/>
      <c r="CT45" s="642"/>
      <c r="CU45" s="642"/>
      <c r="CV45" s="642"/>
      <c r="CW45" s="642"/>
      <c r="CX45" s="642"/>
      <c r="CY45" s="643"/>
      <c r="CZ45" s="646">
        <v>8.4</v>
      </c>
      <c r="DA45" s="675"/>
      <c r="DB45" s="675"/>
      <c r="DC45" s="676"/>
      <c r="DD45" s="649">
        <v>109282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283328</v>
      </c>
      <c r="CS46" s="644"/>
      <c r="CT46" s="644"/>
      <c r="CU46" s="644"/>
      <c r="CV46" s="644"/>
      <c r="CW46" s="644"/>
      <c r="CX46" s="644"/>
      <c r="CY46" s="645"/>
      <c r="CZ46" s="646">
        <v>4.2</v>
      </c>
      <c r="DA46" s="647"/>
      <c r="DB46" s="647"/>
      <c r="DC46" s="648"/>
      <c r="DD46" s="649">
        <v>197678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16</v>
      </c>
      <c r="CS47" s="642"/>
      <c r="CT47" s="642"/>
      <c r="CU47" s="642"/>
      <c r="CV47" s="642"/>
      <c r="CW47" s="642"/>
      <c r="CX47" s="642"/>
      <c r="CY47" s="643"/>
      <c r="CZ47" s="646">
        <v>0</v>
      </c>
      <c r="DA47" s="675"/>
      <c r="DB47" s="675"/>
      <c r="DC47" s="676"/>
      <c r="DD47" s="649">
        <v>16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171</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6687173</v>
      </c>
      <c r="CS49" s="657"/>
      <c r="CT49" s="657"/>
      <c r="CU49" s="657"/>
      <c r="CV49" s="657"/>
      <c r="CW49" s="657"/>
      <c r="CX49" s="657"/>
      <c r="CY49" s="658"/>
      <c r="CZ49" s="659">
        <v>100</v>
      </c>
      <c r="DA49" s="660"/>
      <c r="DB49" s="660"/>
      <c r="DC49" s="661"/>
      <c r="DD49" s="662">
        <v>3996034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l7SBSkVJPvyJQxb3d/9keSirIwkQmRwfgr78v8csTvoNrCP3+Oyw2Ojq65d8dypC5aGB/ecK8NJxIs2fUnJFDg==" saltValue="p4Jr67ERfNiBi5g2ebf9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359</v>
      </c>
      <c r="DK2" s="1181"/>
      <c r="DL2" s="1181"/>
      <c r="DM2" s="1181"/>
      <c r="DN2" s="1181"/>
      <c r="DO2" s="1182"/>
      <c r="DP2" s="229"/>
      <c r="DQ2" s="1180" t="s">
        <v>360</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361</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363</v>
      </c>
      <c r="B5" s="1066"/>
      <c r="C5" s="1066"/>
      <c r="D5" s="1066"/>
      <c r="E5" s="1066"/>
      <c r="F5" s="1066"/>
      <c r="G5" s="1066"/>
      <c r="H5" s="1066"/>
      <c r="I5" s="1066"/>
      <c r="J5" s="1066"/>
      <c r="K5" s="1066"/>
      <c r="L5" s="1066"/>
      <c r="M5" s="1066"/>
      <c r="N5" s="1066"/>
      <c r="O5" s="1066"/>
      <c r="P5" s="1067"/>
      <c r="Q5" s="1071" t="s">
        <v>364</v>
      </c>
      <c r="R5" s="1072"/>
      <c r="S5" s="1072"/>
      <c r="T5" s="1072"/>
      <c r="U5" s="1073"/>
      <c r="V5" s="1071" t="s">
        <v>365</v>
      </c>
      <c r="W5" s="1072"/>
      <c r="X5" s="1072"/>
      <c r="Y5" s="1072"/>
      <c r="Z5" s="1073"/>
      <c r="AA5" s="1071" t="s">
        <v>366</v>
      </c>
      <c r="AB5" s="1072"/>
      <c r="AC5" s="1072"/>
      <c r="AD5" s="1072"/>
      <c r="AE5" s="1072"/>
      <c r="AF5" s="1183" t="s">
        <v>367</v>
      </c>
      <c r="AG5" s="1072"/>
      <c r="AH5" s="1072"/>
      <c r="AI5" s="1072"/>
      <c r="AJ5" s="1087"/>
      <c r="AK5" s="1072" t="s">
        <v>368</v>
      </c>
      <c r="AL5" s="1072"/>
      <c r="AM5" s="1072"/>
      <c r="AN5" s="1072"/>
      <c r="AO5" s="1073"/>
      <c r="AP5" s="1071" t="s">
        <v>369</v>
      </c>
      <c r="AQ5" s="1072"/>
      <c r="AR5" s="1072"/>
      <c r="AS5" s="1072"/>
      <c r="AT5" s="1073"/>
      <c r="AU5" s="1071" t="s">
        <v>370</v>
      </c>
      <c r="AV5" s="1072"/>
      <c r="AW5" s="1072"/>
      <c r="AX5" s="1072"/>
      <c r="AY5" s="1087"/>
      <c r="AZ5" s="236"/>
      <c r="BA5" s="236"/>
      <c r="BB5" s="236"/>
      <c r="BC5" s="236"/>
      <c r="BD5" s="236"/>
      <c r="BE5" s="237"/>
      <c r="BF5" s="237"/>
      <c r="BG5" s="237"/>
      <c r="BH5" s="237"/>
      <c r="BI5" s="237"/>
      <c r="BJ5" s="237"/>
      <c r="BK5" s="237"/>
      <c r="BL5" s="237"/>
      <c r="BM5" s="237"/>
      <c r="BN5" s="237"/>
      <c r="BO5" s="237"/>
      <c r="BP5" s="237"/>
      <c r="BQ5" s="1065" t="s">
        <v>371</v>
      </c>
      <c r="BR5" s="1066"/>
      <c r="BS5" s="1066"/>
      <c r="BT5" s="1066"/>
      <c r="BU5" s="1066"/>
      <c r="BV5" s="1066"/>
      <c r="BW5" s="1066"/>
      <c r="BX5" s="1066"/>
      <c r="BY5" s="1066"/>
      <c r="BZ5" s="1066"/>
      <c r="CA5" s="1066"/>
      <c r="CB5" s="1066"/>
      <c r="CC5" s="1066"/>
      <c r="CD5" s="1066"/>
      <c r="CE5" s="1066"/>
      <c r="CF5" s="1066"/>
      <c r="CG5" s="1067"/>
      <c r="CH5" s="1071" t="s">
        <v>372</v>
      </c>
      <c r="CI5" s="1072"/>
      <c r="CJ5" s="1072"/>
      <c r="CK5" s="1072"/>
      <c r="CL5" s="1073"/>
      <c r="CM5" s="1071" t="s">
        <v>373</v>
      </c>
      <c r="CN5" s="1072"/>
      <c r="CO5" s="1072"/>
      <c r="CP5" s="1072"/>
      <c r="CQ5" s="1073"/>
      <c r="CR5" s="1071" t="s">
        <v>374</v>
      </c>
      <c r="CS5" s="1072"/>
      <c r="CT5" s="1072"/>
      <c r="CU5" s="1072"/>
      <c r="CV5" s="1073"/>
      <c r="CW5" s="1071" t="s">
        <v>375</v>
      </c>
      <c r="CX5" s="1072"/>
      <c r="CY5" s="1072"/>
      <c r="CZ5" s="1072"/>
      <c r="DA5" s="1073"/>
      <c r="DB5" s="1071" t="s">
        <v>376</v>
      </c>
      <c r="DC5" s="1072"/>
      <c r="DD5" s="1072"/>
      <c r="DE5" s="1072"/>
      <c r="DF5" s="1073"/>
      <c r="DG5" s="1168" t="s">
        <v>377</v>
      </c>
      <c r="DH5" s="1169"/>
      <c r="DI5" s="1169"/>
      <c r="DJ5" s="1169"/>
      <c r="DK5" s="1170"/>
      <c r="DL5" s="1168" t="s">
        <v>378</v>
      </c>
      <c r="DM5" s="1169"/>
      <c r="DN5" s="1169"/>
      <c r="DO5" s="1169"/>
      <c r="DP5" s="1170"/>
      <c r="DQ5" s="1071" t="s">
        <v>379</v>
      </c>
      <c r="DR5" s="1072"/>
      <c r="DS5" s="1072"/>
      <c r="DT5" s="1072"/>
      <c r="DU5" s="1073"/>
      <c r="DV5" s="1071" t="s">
        <v>370</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c r="A7" s="238">
        <v>1</v>
      </c>
      <c r="B7" s="1120" t="s">
        <v>380</v>
      </c>
      <c r="C7" s="1121"/>
      <c r="D7" s="1121"/>
      <c r="E7" s="1121"/>
      <c r="F7" s="1121"/>
      <c r="G7" s="1121"/>
      <c r="H7" s="1121"/>
      <c r="I7" s="1121"/>
      <c r="J7" s="1121"/>
      <c r="K7" s="1121"/>
      <c r="L7" s="1121"/>
      <c r="M7" s="1121"/>
      <c r="N7" s="1121"/>
      <c r="O7" s="1121"/>
      <c r="P7" s="1122"/>
      <c r="Q7" s="1174">
        <v>7093</v>
      </c>
      <c r="R7" s="1175"/>
      <c r="S7" s="1175"/>
      <c r="T7" s="1175"/>
      <c r="U7" s="1175"/>
      <c r="V7" s="1175">
        <v>6580</v>
      </c>
      <c r="W7" s="1175"/>
      <c r="X7" s="1175"/>
      <c r="Y7" s="1175"/>
      <c r="Z7" s="1175"/>
      <c r="AA7" s="1175">
        <v>513</v>
      </c>
      <c r="AB7" s="1175"/>
      <c r="AC7" s="1175"/>
      <c r="AD7" s="1175"/>
      <c r="AE7" s="1176"/>
      <c r="AF7" s="1177">
        <v>421</v>
      </c>
      <c r="AG7" s="1178"/>
      <c r="AH7" s="1178"/>
      <c r="AI7" s="1178"/>
      <c r="AJ7" s="1179"/>
      <c r="AK7" s="1161" t="s">
        <v>560</v>
      </c>
      <c r="AL7" s="1162"/>
      <c r="AM7" s="1162"/>
      <c r="AN7" s="1162"/>
      <c r="AO7" s="1162"/>
      <c r="AP7" s="1162">
        <v>4926</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586</v>
      </c>
      <c r="BS7" s="1165" t="s">
        <v>584</v>
      </c>
      <c r="BT7" s="1166"/>
      <c r="BU7" s="1166"/>
      <c r="BV7" s="1166"/>
      <c r="BW7" s="1166"/>
      <c r="BX7" s="1166"/>
      <c r="BY7" s="1166"/>
      <c r="BZ7" s="1166"/>
      <c r="CA7" s="1166"/>
      <c r="CB7" s="1166"/>
      <c r="CC7" s="1166"/>
      <c r="CD7" s="1166"/>
      <c r="CE7" s="1166"/>
      <c r="CF7" s="1166"/>
      <c r="CG7" s="1167"/>
      <c r="CH7" s="1158">
        <v>-1</v>
      </c>
      <c r="CI7" s="1159"/>
      <c r="CJ7" s="1159"/>
      <c r="CK7" s="1159"/>
      <c r="CL7" s="1160"/>
      <c r="CM7" s="1158">
        <v>11</v>
      </c>
      <c r="CN7" s="1159"/>
      <c r="CO7" s="1159"/>
      <c r="CP7" s="1159"/>
      <c r="CQ7" s="1160"/>
      <c r="CR7" s="1158">
        <v>5</v>
      </c>
      <c r="CS7" s="1159"/>
      <c r="CT7" s="1159"/>
      <c r="CU7" s="1159"/>
      <c r="CV7" s="1160"/>
      <c r="CW7" s="1158" t="s">
        <v>560</v>
      </c>
      <c r="CX7" s="1159"/>
      <c r="CY7" s="1159"/>
      <c r="CZ7" s="1159"/>
      <c r="DA7" s="1160"/>
      <c r="DB7" s="1158">
        <v>71</v>
      </c>
      <c r="DC7" s="1159"/>
      <c r="DD7" s="1159"/>
      <c r="DE7" s="1159"/>
      <c r="DF7" s="1160"/>
      <c r="DG7" s="1158" t="s">
        <v>587</v>
      </c>
      <c r="DH7" s="1159"/>
      <c r="DI7" s="1159"/>
      <c r="DJ7" s="1159"/>
      <c r="DK7" s="1160"/>
      <c r="DL7" s="1158" t="s">
        <v>587</v>
      </c>
      <c r="DM7" s="1159"/>
      <c r="DN7" s="1159"/>
      <c r="DO7" s="1159"/>
      <c r="DP7" s="1160"/>
      <c r="DQ7" s="1158" t="s">
        <v>587</v>
      </c>
      <c r="DR7" s="1159"/>
      <c r="DS7" s="1159"/>
      <c r="DT7" s="1159"/>
      <c r="DU7" s="1160"/>
      <c r="DV7" s="1185"/>
      <c r="DW7" s="1186"/>
      <c r="DX7" s="1186"/>
      <c r="DY7" s="1186"/>
      <c r="DZ7" s="1187"/>
      <c r="EA7" s="234"/>
    </row>
    <row r="8" spans="1:131" s="235" customFormat="1" ht="26.25" customHeight="1">
      <c r="A8" s="241">
        <v>2</v>
      </c>
      <c r="B8" s="1107" t="s">
        <v>381</v>
      </c>
      <c r="C8" s="1108"/>
      <c r="D8" s="1108"/>
      <c r="E8" s="1108"/>
      <c r="F8" s="1108"/>
      <c r="G8" s="1108"/>
      <c r="H8" s="1108"/>
      <c r="I8" s="1108"/>
      <c r="J8" s="1108"/>
      <c r="K8" s="1108"/>
      <c r="L8" s="1108"/>
      <c r="M8" s="1108"/>
      <c r="N8" s="1108"/>
      <c r="O8" s="1108"/>
      <c r="P8" s="1109"/>
      <c r="Q8" s="1113">
        <v>111</v>
      </c>
      <c r="R8" s="1114"/>
      <c r="S8" s="1114"/>
      <c r="T8" s="1114"/>
      <c r="U8" s="1114"/>
      <c r="V8" s="1114">
        <v>107</v>
      </c>
      <c r="W8" s="1114"/>
      <c r="X8" s="1114"/>
      <c r="Y8" s="1114"/>
      <c r="Z8" s="1114"/>
      <c r="AA8" s="1114">
        <v>4</v>
      </c>
      <c r="AB8" s="1114"/>
      <c r="AC8" s="1114"/>
      <c r="AD8" s="1114"/>
      <c r="AE8" s="1115"/>
      <c r="AF8" s="1089">
        <v>4</v>
      </c>
      <c r="AG8" s="1090"/>
      <c r="AH8" s="1090"/>
      <c r="AI8" s="1090"/>
      <c r="AJ8" s="1091"/>
      <c r="AK8" s="1156" t="s">
        <v>560</v>
      </c>
      <c r="AL8" s="1157"/>
      <c r="AM8" s="1157"/>
      <c r="AN8" s="1157"/>
      <c r="AO8" s="1157"/>
      <c r="AP8" s="1157" t="s">
        <v>560</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t="s">
        <v>585</v>
      </c>
      <c r="BT8" s="1085"/>
      <c r="BU8" s="1085"/>
      <c r="BV8" s="1085"/>
      <c r="BW8" s="1085"/>
      <c r="BX8" s="1085"/>
      <c r="BY8" s="1085"/>
      <c r="BZ8" s="1085"/>
      <c r="CA8" s="1085"/>
      <c r="CB8" s="1085"/>
      <c r="CC8" s="1085"/>
      <c r="CD8" s="1085"/>
      <c r="CE8" s="1085"/>
      <c r="CF8" s="1085"/>
      <c r="CG8" s="1086"/>
      <c r="CH8" s="1059">
        <v>3</v>
      </c>
      <c r="CI8" s="1060"/>
      <c r="CJ8" s="1060"/>
      <c r="CK8" s="1060"/>
      <c r="CL8" s="1061"/>
      <c r="CM8" s="1059">
        <v>18</v>
      </c>
      <c r="CN8" s="1060"/>
      <c r="CO8" s="1060"/>
      <c r="CP8" s="1060"/>
      <c r="CQ8" s="1061"/>
      <c r="CR8" s="1059">
        <v>9</v>
      </c>
      <c r="CS8" s="1060"/>
      <c r="CT8" s="1060"/>
      <c r="CU8" s="1060"/>
      <c r="CV8" s="1061"/>
      <c r="CW8" s="1059" t="s">
        <v>502</v>
      </c>
      <c r="CX8" s="1060"/>
      <c r="CY8" s="1060"/>
      <c r="CZ8" s="1060"/>
      <c r="DA8" s="1061"/>
      <c r="DB8" s="1059" t="s">
        <v>502</v>
      </c>
      <c r="DC8" s="1060"/>
      <c r="DD8" s="1060"/>
      <c r="DE8" s="1060"/>
      <c r="DF8" s="1061"/>
      <c r="DG8" s="1059" t="s">
        <v>502</v>
      </c>
      <c r="DH8" s="1060"/>
      <c r="DI8" s="1060"/>
      <c r="DJ8" s="1060"/>
      <c r="DK8" s="1061"/>
      <c r="DL8" s="1059" t="s">
        <v>502</v>
      </c>
      <c r="DM8" s="1060"/>
      <c r="DN8" s="1060"/>
      <c r="DO8" s="1060"/>
      <c r="DP8" s="1061"/>
      <c r="DQ8" s="1059" t="s">
        <v>502</v>
      </c>
      <c r="DR8" s="1060"/>
      <c r="DS8" s="1060"/>
      <c r="DT8" s="1060"/>
      <c r="DU8" s="1061"/>
      <c r="DV8" s="1062"/>
      <c r="DW8" s="1063"/>
      <c r="DX8" s="1063"/>
      <c r="DY8" s="1063"/>
      <c r="DZ8" s="1064"/>
      <c r="EA8" s="234"/>
    </row>
    <row r="9" spans="1:131" s="235" customFormat="1" ht="26.25" customHeight="1">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382</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8">
        <v>7204</v>
      </c>
      <c r="R23" s="1139"/>
      <c r="S23" s="1139"/>
      <c r="T23" s="1139"/>
      <c r="U23" s="1139"/>
      <c r="V23" s="1139">
        <v>6687</v>
      </c>
      <c r="W23" s="1139"/>
      <c r="X23" s="1139"/>
      <c r="Y23" s="1139"/>
      <c r="Z23" s="1139"/>
      <c r="AA23" s="1139">
        <v>517</v>
      </c>
      <c r="AB23" s="1139"/>
      <c r="AC23" s="1139"/>
      <c r="AD23" s="1139"/>
      <c r="AE23" s="1140"/>
      <c r="AF23" s="1141">
        <v>426</v>
      </c>
      <c r="AG23" s="1139"/>
      <c r="AH23" s="1139"/>
      <c r="AI23" s="1139"/>
      <c r="AJ23" s="1142"/>
      <c r="AK23" s="1143"/>
      <c r="AL23" s="1144"/>
      <c r="AM23" s="1144"/>
      <c r="AN23" s="1144"/>
      <c r="AO23" s="1144"/>
      <c r="AP23" s="1139">
        <v>4926</v>
      </c>
      <c r="AQ23" s="1139"/>
      <c r="AR23" s="1139"/>
      <c r="AS23" s="1139"/>
      <c r="AT23" s="1139"/>
      <c r="AU23" s="1145"/>
      <c r="AV23" s="1145"/>
      <c r="AW23" s="1145"/>
      <c r="AX23" s="1145"/>
      <c r="AY23" s="1146"/>
      <c r="AZ23" s="1135" t="s">
        <v>171</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4" t="s">
        <v>385</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3" t="s">
        <v>386</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363</v>
      </c>
      <c r="B26" s="1066"/>
      <c r="C26" s="1066"/>
      <c r="D26" s="1066"/>
      <c r="E26" s="1066"/>
      <c r="F26" s="1066"/>
      <c r="G26" s="1066"/>
      <c r="H26" s="1066"/>
      <c r="I26" s="1066"/>
      <c r="J26" s="1066"/>
      <c r="K26" s="1066"/>
      <c r="L26" s="1066"/>
      <c r="M26" s="1066"/>
      <c r="N26" s="1066"/>
      <c r="O26" s="1066"/>
      <c r="P26" s="1067"/>
      <c r="Q26" s="1071" t="s">
        <v>387</v>
      </c>
      <c r="R26" s="1072"/>
      <c r="S26" s="1072"/>
      <c r="T26" s="1072"/>
      <c r="U26" s="1073"/>
      <c r="V26" s="1071" t="s">
        <v>388</v>
      </c>
      <c r="W26" s="1072"/>
      <c r="X26" s="1072"/>
      <c r="Y26" s="1072"/>
      <c r="Z26" s="1073"/>
      <c r="AA26" s="1071" t="s">
        <v>389</v>
      </c>
      <c r="AB26" s="1072"/>
      <c r="AC26" s="1072"/>
      <c r="AD26" s="1072"/>
      <c r="AE26" s="1072"/>
      <c r="AF26" s="1129" t="s">
        <v>390</v>
      </c>
      <c r="AG26" s="1078"/>
      <c r="AH26" s="1078"/>
      <c r="AI26" s="1078"/>
      <c r="AJ26" s="1130"/>
      <c r="AK26" s="1072" t="s">
        <v>391</v>
      </c>
      <c r="AL26" s="1072"/>
      <c r="AM26" s="1072"/>
      <c r="AN26" s="1072"/>
      <c r="AO26" s="1073"/>
      <c r="AP26" s="1071" t="s">
        <v>392</v>
      </c>
      <c r="AQ26" s="1072"/>
      <c r="AR26" s="1072"/>
      <c r="AS26" s="1072"/>
      <c r="AT26" s="1073"/>
      <c r="AU26" s="1071" t="s">
        <v>393</v>
      </c>
      <c r="AV26" s="1072"/>
      <c r="AW26" s="1072"/>
      <c r="AX26" s="1072"/>
      <c r="AY26" s="1073"/>
      <c r="AZ26" s="1071" t="s">
        <v>394</v>
      </c>
      <c r="BA26" s="1072"/>
      <c r="BB26" s="1072"/>
      <c r="BC26" s="1072"/>
      <c r="BD26" s="1073"/>
      <c r="BE26" s="1071" t="s">
        <v>370</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20" t="s">
        <v>395</v>
      </c>
      <c r="C28" s="1121"/>
      <c r="D28" s="1121"/>
      <c r="E28" s="1121"/>
      <c r="F28" s="1121"/>
      <c r="G28" s="1121"/>
      <c r="H28" s="1121"/>
      <c r="I28" s="1121"/>
      <c r="J28" s="1121"/>
      <c r="K28" s="1121"/>
      <c r="L28" s="1121"/>
      <c r="M28" s="1121"/>
      <c r="N28" s="1121"/>
      <c r="O28" s="1121"/>
      <c r="P28" s="1122"/>
      <c r="Q28" s="1123">
        <v>2105</v>
      </c>
      <c r="R28" s="1124"/>
      <c r="S28" s="1124"/>
      <c r="T28" s="1124"/>
      <c r="U28" s="1124"/>
      <c r="V28" s="1124">
        <v>2013</v>
      </c>
      <c r="W28" s="1124"/>
      <c r="X28" s="1124"/>
      <c r="Y28" s="1124"/>
      <c r="Z28" s="1124"/>
      <c r="AA28" s="1124">
        <v>92</v>
      </c>
      <c r="AB28" s="1124"/>
      <c r="AC28" s="1124"/>
      <c r="AD28" s="1124"/>
      <c r="AE28" s="1125"/>
      <c r="AF28" s="1126">
        <v>92</v>
      </c>
      <c r="AG28" s="1124"/>
      <c r="AH28" s="1124"/>
      <c r="AI28" s="1124"/>
      <c r="AJ28" s="1127"/>
      <c r="AK28" s="1128">
        <v>144</v>
      </c>
      <c r="AL28" s="1116"/>
      <c r="AM28" s="1116"/>
      <c r="AN28" s="1116"/>
      <c r="AO28" s="1116"/>
      <c r="AP28" s="1116" t="s">
        <v>560</v>
      </c>
      <c r="AQ28" s="1116"/>
      <c r="AR28" s="1116"/>
      <c r="AS28" s="1116"/>
      <c r="AT28" s="1116"/>
      <c r="AU28" s="1116" t="s">
        <v>560</v>
      </c>
      <c r="AV28" s="1116"/>
      <c r="AW28" s="1116"/>
      <c r="AX28" s="1116"/>
      <c r="AY28" s="1116"/>
      <c r="AZ28" s="1117"/>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7" t="s">
        <v>396</v>
      </c>
      <c r="C29" s="1108"/>
      <c r="D29" s="1108"/>
      <c r="E29" s="1108"/>
      <c r="F29" s="1108"/>
      <c r="G29" s="1108"/>
      <c r="H29" s="1108"/>
      <c r="I29" s="1108"/>
      <c r="J29" s="1108"/>
      <c r="K29" s="1108"/>
      <c r="L29" s="1108"/>
      <c r="M29" s="1108"/>
      <c r="N29" s="1108"/>
      <c r="O29" s="1108"/>
      <c r="P29" s="1109"/>
      <c r="Q29" s="1113">
        <v>186</v>
      </c>
      <c r="R29" s="1114"/>
      <c r="S29" s="1114"/>
      <c r="T29" s="1114"/>
      <c r="U29" s="1114"/>
      <c r="V29" s="1114">
        <v>181</v>
      </c>
      <c r="W29" s="1114"/>
      <c r="X29" s="1114"/>
      <c r="Y29" s="1114"/>
      <c r="Z29" s="1114"/>
      <c r="AA29" s="1114">
        <v>5</v>
      </c>
      <c r="AB29" s="1114"/>
      <c r="AC29" s="1114"/>
      <c r="AD29" s="1114"/>
      <c r="AE29" s="1115"/>
      <c r="AF29" s="1089" t="s">
        <v>397</v>
      </c>
      <c r="AG29" s="1090"/>
      <c r="AH29" s="1090"/>
      <c r="AI29" s="1090"/>
      <c r="AJ29" s="1091"/>
      <c r="AK29" s="1050">
        <v>61</v>
      </c>
      <c r="AL29" s="1040"/>
      <c r="AM29" s="1040"/>
      <c r="AN29" s="1040"/>
      <c r="AO29" s="1040"/>
      <c r="AP29" s="1040" t="s">
        <v>561</v>
      </c>
      <c r="AQ29" s="1040"/>
      <c r="AR29" s="1040"/>
      <c r="AS29" s="1040"/>
      <c r="AT29" s="1040"/>
      <c r="AU29" s="1040" t="s">
        <v>561</v>
      </c>
      <c r="AV29" s="1040"/>
      <c r="AW29" s="1040"/>
      <c r="AX29" s="1040"/>
      <c r="AY29" s="1040"/>
      <c r="AZ29" s="1112"/>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7" t="s">
        <v>398</v>
      </c>
      <c r="C30" s="1108"/>
      <c r="D30" s="1108"/>
      <c r="E30" s="1108"/>
      <c r="F30" s="1108"/>
      <c r="G30" s="1108"/>
      <c r="H30" s="1108"/>
      <c r="I30" s="1108"/>
      <c r="J30" s="1108"/>
      <c r="K30" s="1108"/>
      <c r="L30" s="1108"/>
      <c r="M30" s="1108"/>
      <c r="N30" s="1108"/>
      <c r="O30" s="1108"/>
      <c r="P30" s="1109"/>
      <c r="Q30" s="1113">
        <v>691</v>
      </c>
      <c r="R30" s="1114"/>
      <c r="S30" s="1114"/>
      <c r="T30" s="1114"/>
      <c r="U30" s="1114"/>
      <c r="V30" s="1114">
        <v>691</v>
      </c>
      <c r="W30" s="1114"/>
      <c r="X30" s="1114"/>
      <c r="Y30" s="1114"/>
      <c r="Z30" s="1114"/>
      <c r="AA30" s="1114">
        <v>0</v>
      </c>
      <c r="AB30" s="1114"/>
      <c r="AC30" s="1114"/>
      <c r="AD30" s="1114"/>
      <c r="AE30" s="1115"/>
      <c r="AF30" s="1089">
        <v>0</v>
      </c>
      <c r="AG30" s="1090"/>
      <c r="AH30" s="1090"/>
      <c r="AI30" s="1090"/>
      <c r="AJ30" s="1091"/>
      <c r="AK30" s="1050">
        <v>315</v>
      </c>
      <c r="AL30" s="1040"/>
      <c r="AM30" s="1040"/>
      <c r="AN30" s="1040"/>
      <c r="AO30" s="1040"/>
      <c r="AP30" s="1040">
        <v>4574</v>
      </c>
      <c r="AQ30" s="1040"/>
      <c r="AR30" s="1040"/>
      <c r="AS30" s="1040"/>
      <c r="AT30" s="1040"/>
      <c r="AU30" s="1040">
        <v>3737</v>
      </c>
      <c r="AV30" s="1040"/>
      <c r="AW30" s="1040"/>
      <c r="AX30" s="1040"/>
      <c r="AY30" s="1040"/>
      <c r="AZ30" s="1040" t="s">
        <v>561</v>
      </c>
      <c r="BA30" s="1040"/>
      <c r="BB30" s="1040"/>
      <c r="BC30" s="1040"/>
      <c r="BD30" s="1040"/>
      <c r="BE30" s="1102" t="s">
        <v>399</v>
      </c>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7"/>
      <c r="C31" s="1108"/>
      <c r="D31" s="1108"/>
      <c r="E31" s="1108"/>
      <c r="F31" s="1108"/>
      <c r="G31" s="1108"/>
      <c r="H31" s="1108"/>
      <c r="I31" s="1108"/>
      <c r="J31" s="1108"/>
      <c r="K31" s="1108"/>
      <c r="L31" s="1108"/>
      <c r="M31" s="1108"/>
      <c r="N31" s="1108"/>
      <c r="O31" s="1108"/>
      <c r="P31" s="1109"/>
      <c r="Q31" s="1113"/>
      <c r="R31" s="1114"/>
      <c r="S31" s="1114"/>
      <c r="T31" s="1114"/>
      <c r="U31" s="1114"/>
      <c r="V31" s="1114"/>
      <c r="W31" s="1114"/>
      <c r="X31" s="1114"/>
      <c r="Y31" s="1114"/>
      <c r="Z31" s="1114"/>
      <c r="AA31" s="1114"/>
      <c r="AB31" s="1114"/>
      <c r="AC31" s="1114"/>
      <c r="AD31" s="1114"/>
      <c r="AE31" s="1115"/>
      <c r="AF31" s="1089"/>
      <c r="AG31" s="1090"/>
      <c r="AH31" s="1090"/>
      <c r="AI31" s="1090"/>
      <c r="AJ31" s="1091"/>
      <c r="AK31" s="1050"/>
      <c r="AL31" s="1040"/>
      <c r="AM31" s="1040"/>
      <c r="AN31" s="1040"/>
      <c r="AO31" s="1040"/>
      <c r="AP31" s="1040"/>
      <c r="AQ31" s="1040"/>
      <c r="AR31" s="1040"/>
      <c r="AS31" s="1040"/>
      <c r="AT31" s="1040"/>
      <c r="AU31" s="1040"/>
      <c r="AV31" s="1040"/>
      <c r="AW31" s="1040"/>
      <c r="AX31" s="1040"/>
      <c r="AY31" s="1040"/>
      <c r="AZ31" s="1112"/>
      <c r="BA31" s="1112"/>
      <c r="BB31" s="1112"/>
      <c r="BC31" s="1112"/>
      <c r="BD31" s="1112"/>
      <c r="BE31" s="1102"/>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7"/>
      <c r="C32" s="1108"/>
      <c r="D32" s="1108"/>
      <c r="E32" s="1108"/>
      <c r="F32" s="1108"/>
      <c r="G32" s="1108"/>
      <c r="H32" s="1108"/>
      <c r="I32" s="1108"/>
      <c r="J32" s="1108"/>
      <c r="K32" s="1108"/>
      <c r="L32" s="1108"/>
      <c r="M32" s="1108"/>
      <c r="N32" s="1108"/>
      <c r="O32" s="1108"/>
      <c r="P32" s="1109"/>
      <c r="Q32" s="1113"/>
      <c r="R32" s="1114"/>
      <c r="S32" s="1114"/>
      <c r="T32" s="1114"/>
      <c r="U32" s="1114"/>
      <c r="V32" s="1114"/>
      <c r="W32" s="1114"/>
      <c r="X32" s="1114"/>
      <c r="Y32" s="1114"/>
      <c r="Z32" s="1114"/>
      <c r="AA32" s="1114"/>
      <c r="AB32" s="1114"/>
      <c r="AC32" s="1114"/>
      <c r="AD32" s="1114"/>
      <c r="AE32" s="1115"/>
      <c r="AF32" s="1089"/>
      <c r="AG32" s="1090"/>
      <c r="AH32" s="1090"/>
      <c r="AI32" s="1090"/>
      <c r="AJ32" s="1091"/>
      <c r="AK32" s="1050"/>
      <c r="AL32" s="1040"/>
      <c r="AM32" s="1040"/>
      <c r="AN32" s="1040"/>
      <c r="AO32" s="1040"/>
      <c r="AP32" s="1040"/>
      <c r="AQ32" s="1040"/>
      <c r="AR32" s="1040"/>
      <c r="AS32" s="1040"/>
      <c r="AT32" s="1040"/>
      <c r="AU32" s="1040"/>
      <c r="AV32" s="1040"/>
      <c r="AW32" s="1040"/>
      <c r="AX32" s="1040"/>
      <c r="AY32" s="1040"/>
      <c r="AZ32" s="1112"/>
      <c r="BA32" s="1112"/>
      <c r="BB32" s="1112"/>
      <c r="BC32" s="1112"/>
      <c r="BD32" s="1112"/>
      <c r="BE32" s="1102"/>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7"/>
      <c r="C33" s="1108"/>
      <c r="D33" s="1108"/>
      <c r="E33" s="1108"/>
      <c r="F33" s="1108"/>
      <c r="G33" s="1108"/>
      <c r="H33" s="1108"/>
      <c r="I33" s="1108"/>
      <c r="J33" s="1108"/>
      <c r="K33" s="1108"/>
      <c r="L33" s="1108"/>
      <c r="M33" s="1108"/>
      <c r="N33" s="1108"/>
      <c r="O33" s="1108"/>
      <c r="P33" s="1109"/>
      <c r="Q33" s="1113"/>
      <c r="R33" s="1114"/>
      <c r="S33" s="1114"/>
      <c r="T33" s="1114"/>
      <c r="U33" s="1114"/>
      <c r="V33" s="1114"/>
      <c r="W33" s="1114"/>
      <c r="X33" s="1114"/>
      <c r="Y33" s="1114"/>
      <c r="Z33" s="1114"/>
      <c r="AA33" s="1114"/>
      <c r="AB33" s="1114"/>
      <c r="AC33" s="1114"/>
      <c r="AD33" s="1114"/>
      <c r="AE33" s="1115"/>
      <c r="AF33" s="1089"/>
      <c r="AG33" s="1090"/>
      <c r="AH33" s="1090"/>
      <c r="AI33" s="1090"/>
      <c r="AJ33" s="1091"/>
      <c r="AK33" s="1050"/>
      <c r="AL33" s="1040"/>
      <c r="AM33" s="1040"/>
      <c r="AN33" s="1040"/>
      <c r="AO33" s="1040"/>
      <c r="AP33" s="1040"/>
      <c r="AQ33" s="1040"/>
      <c r="AR33" s="1040"/>
      <c r="AS33" s="1040"/>
      <c r="AT33" s="1040"/>
      <c r="AU33" s="1040"/>
      <c r="AV33" s="1040"/>
      <c r="AW33" s="1040"/>
      <c r="AX33" s="1040"/>
      <c r="AY33" s="1040"/>
      <c r="AZ33" s="1112"/>
      <c r="BA33" s="1112"/>
      <c r="BB33" s="1112"/>
      <c r="BC33" s="1112"/>
      <c r="BD33" s="1112"/>
      <c r="BE33" s="1102"/>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50"/>
      <c r="AL34" s="1040"/>
      <c r="AM34" s="1040"/>
      <c r="AN34" s="1040"/>
      <c r="AO34" s="1040"/>
      <c r="AP34" s="1040"/>
      <c r="AQ34" s="1040"/>
      <c r="AR34" s="1040"/>
      <c r="AS34" s="1040"/>
      <c r="AT34" s="1040"/>
      <c r="AU34" s="1040"/>
      <c r="AV34" s="1040"/>
      <c r="AW34" s="1040"/>
      <c r="AX34" s="1040"/>
      <c r="AY34" s="1040"/>
      <c r="AZ34" s="1112"/>
      <c r="BA34" s="1112"/>
      <c r="BB34" s="1112"/>
      <c r="BC34" s="1112"/>
      <c r="BD34" s="1112"/>
      <c r="BE34" s="1102"/>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50"/>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400</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383</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92</v>
      </c>
      <c r="AG63" s="1028"/>
      <c r="AH63" s="1028"/>
      <c r="AI63" s="1028"/>
      <c r="AJ63" s="1100"/>
      <c r="AK63" s="1101"/>
      <c r="AL63" s="1032"/>
      <c r="AM63" s="1032"/>
      <c r="AN63" s="1032"/>
      <c r="AO63" s="1032"/>
      <c r="AP63" s="1028">
        <v>4574</v>
      </c>
      <c r="AQ63" s="1028"/>
      <c r="AR63" s="1028"/>
      <c r="AS63" s="1028"/>
      <c r="AT63" s="1028"/>
      <c r="AU63" s="1028">
        <v>3737</v>
      </c>
      <c r="AV63" s="1028"/>
      <c r="AW63" s="1028"/>
      <c r="AX63" s="1028"/>
      <c r="AY63" s="1028"/>
      <c r="AZ63" s="1095"/>
      <c r="BA63" s="1095"/>
      <c r="BB63" s="1095"/>
      <c r="BC63" s="1095"/>
      <c r="BD63" s="1095"/>
      <c r="BE63" s="1029"/>
      <c r="BF63" s="1029"/>
      <c r="BG63" s="1029"/>
      <c r="BH63" s="1029"/>
      <c r="BI63" s="1030"/>
      <c r="BJ63" s="1096" t="s">
        <v>402</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404</v>
      </c>
      <c r="B66" s="1066"/>
      <c r="C66" s="1066"/>
      <c r="D66" s="1066"/>
      <c r="E66" s="1066"/>
      <c r="F66" s="1066"/>
      <c r="G66" s="1066"/>
      <c r="H66" s="1066"/>
      <c r="I66" s="1066"/>
      <c r="J66" s="1066"/>
      <c r="K66" s="1066"/>
      <c r="L66" s="1066"/>
      <c r="M66" s="1066"/>
      <c r="N66" s="1066"/>
      <c r="O66" s="1066"/>
      <c r="P66" s="1067"/>
      <c r="Q66" s="1071" t="s">
        <v>405</v>
      </c>
      <c r="R66" s="1072"/>
      <c r="S66" s="1072"/>
      <c r="T66" s="1072"/>
      <c r="U66" s="1073"/>
      <c r="V66" s="1071" t="s">
        <v>406</v>
      </c>
      <c r="W66" s="1072"/>
      <c r="X66" s="1072"/>
      <c r="Y66" s="1072"/>
      <c r="Z66" s="1073"/>
      <c r="AA66" s="1071" t="s">
        <v>407</v>
      </c>
      <c r="AB66" s="1072"/>
      <c r="AC66" s="1072"/>
      <c r="AD66" s="1072"/>
      <c r="AE66" s="1073"/>
      <c r="AF66" s="1077" t="s">
        <v>408</v>
      </c>
      <c r="AG66" s="1078"/>
      <c r="AH66" s="1078"/>
      <c r="AI66" s="1078"/>
      <c r="AJ66" s="1079"/>
      <c r="AK66" s="1071" t="s">
        <v>409</v>
      </c>
      <c r="AL66" s="1066"/>
      <c r="AM66" s="1066"/>
      <c r="AN66" s="1066"/>
      <c r="AO66" s="1067"/>
      <c r="AP66" s="1071" t="s">
        <v>392</v>
      </c>
      <c r="AQ66" s="1072"/>
      <c r="AR66" s="1072"/>
      <c r="AS66" s="1072"/>
      <c r="AT66" s="1073"/>
      <c r="AU66" s="1071" t="s">
        <v>410</v>
      </c>
      <c r="AV66" s="1072"/>
      <c r="AW66" s="1072"/>
      <c r="AX66" s="1072"/>
      <c r="AY66" s="1073"/>
      <c r="AZ66" s="1071" t="s">
        <v>370</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5" t="s">
        <v>562</v>
      </c>
      <c r="C68" s="1056"/>
      <c r="D68" s="1056"/>
      <c r="E68" s="1056"/>
      <c r="F68" s="1056"/>
      <c r="G68" s="1056"/>
      <c r="H68" s="1056"/>
      <c r="I68" s="1056"/>
      <c r="J68" s="1056"/>
      <c r="K68" s="1056"/>
      <c r="L68" s="1056"/>
      <c r="M68" s="1056"/>
      <c r="N68" s="1056"/>
      <c r="O68" s="1056"/>
      <c r="P68" s="1057"/>
      <c r="Q68" s="1058">
        <v>243</v>
      </c>
      <c r="R68" s="1052"/>
      <c r="S68" s="1052"/>
      <c r="T68" s="1052"/>
      <c r="U68" s="1052"/>
      <c r="V68" s="1052">
        <v>154</v>
      </c>
      <c r="W68" s="1052"/>
      <c r="X68" s="1052"/>
      <c r="Y68" s="1052"/>
      <c r="Z68" s="1052"/>
      <c r="AA68" s="1052">
        <v>89</v>
      </c>
      <c r="AB68" s="1052"/>
      <c r="AC68" s="1052"/>
      <c r="AD68" s="1052"/>
      <c r="AE68" s="1052"/>
      <c r="AF68" s="1052">
        <v>89</v>
      </c>
      <c r="AG68" s="1052"/>
      <c r="AH68" s="1052"/>
      <c r="AI68" s="1052"/>
      <c r="AJ68" s="1052"/>
      <c r="AK68" s="1052" t="s">
        <v>560</v>
      </c>
      <c r="AL68" s="1052"/>
      <c r="AM68" s="1052"/>
      <c r="AN68" s="1052"/>
      <c r="AO68" s="1052"/>
      <c r="AP68" s="1052" t="s">
        <v>560</v>
      </c>
      <c r="AQ68" s="1052"/>
      <c r="AR68" s="1052"/>
      <c r="AS68" s="1052"/>
      <c r="AT68" s="1052"/>
      <c r="AU68" s="1052" t="s">
        <v>560</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4" t="s">
        <v>573</v>
      </c>
      <c r="C69" s="1045"/>
      <c r="D69" s="1045"/>
      <c r="E69" s="1045"/>
      <c r="F69" s="1045"/>
      <c r="G69" s="1045"/>
      <c r="H69" s="1045"/>
      <c r="I69" s="1045"/>
      <c r="J69" s="1045"/>
      <c r="K69" s="1045"/>
      <c r="L69" s="1045"/>
      <c r="M69" s="1045"/>
      <c r="N69" s="1045"/>
      <c r="O69" s="1045"/>
      <c r="P69" s="1046"/>
      <c r="Q69" s="1047">
        <v>381</v>
      </c>
      <c r="R69" s="1040"/>
      <c r="S69" s="1040"/>
      <c r="T69" s="1040"/>
      <c r="U69" s="1040"/>
      <c r="V69" s="1040">
        <v>344</v>
      </c>
      <c r="W69" s="1040"/>
      <c r="X69" s="1040"/>
      <c r="Y69" s="1040"/>
      <c r="Z69" s="1040"/>
      <c r="AA69" s="1040">
        <v>37</v>
      </c>
      <c r="AB69" s="1040"/>
      <c r="AC69" s="1040"/>
      <c r="AD69" s="1040"/>
      <c r="AE69" s="1040"/>
      <c r="AF69" s="1040">
        <v>37</v>
      </c>
      <c r="AG69" s="1040"/>
      <c r="AH69" s="1040"/>
      <c r="AI69" s="1040"/>
      <c r="AJ69" s="1040"/>
      <c r="AK69" s="1040" t="s">
        <v>502</v>
      </c>
      <c r="AL69" s="1040"/>
      <c r="AM69" s="1040"/>
      <c r="AN69" s="1040"/>
      <c r="AO69" s="1040"/>
      <c r="AP69" s="1040" t="s">
        <v>502</v>
      </c>
      <c r="AQ69" s="1040"/>
      <c r="AR69" s="1040"/>
      <c r="AS69" s="1040"/>
      <c r="AT69" s="1040"/>
      <c r="AU69" s="1040" t="s">
        <v>502</v>
      </c>
      <c r="AV69" s="1040"/>
      <c r="AW69" s="1040"/>
      <c r="AX69" s="1040"/>
      <c r="AY69" s="1040"/>
      <c r="AZ69" s="1042"/>
      <c r="BA69" s="1042"/>
      <c r="BB69" s="1042"/>
      <c r="BC69" s="1042"/>
      <c r="BD69" s="1043"/>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4" t="s">
        <v>574</v>
      </c>
      <c r="C70" s="1045"/>
      <c r="D70" s="1045"/>
      <c r="E70" s="1045"/>
      <c r="F70" s="1045"/>
      <c r="G70" s="1045"/>
      <c r="H70" s="1045"/>
      <c r="I70" s="1045"/>
      <c r="J70" s="1045"/>
      <c r="K70" s="1045"/>
      <c r="L70" s="1045"/>
      <c r="M70" s="1045"/>
      <c r="N70" s="1045"/>
      <c r="O70" s="1045"/>
      <c r="P70" s="1046"/>
      <c r="Q70" s="1047">
        <v>90</v>
      </c>
      <c r="R70" s="1040"/>
      <c r="S70" s="1040"/>
      <c r="T70" s="1040"/>
      <c r="U70" s="1040"/>
      <c r="V70" s="1040">
        <v>90</v>
      </c>
      <c r="W70" s="1040"/>
      <c r="X70" s="1040"/>
      <c r="Y70" s="1040"/>
      <c r="Z70" s="1040"/>
      <c r="AA70" s="1040">
        <v>0</v>
      </c>
      <c r="AB70" s="1040"/>
      <c r="AC70" s="1040"/>
      <c r="AD70" s="1040"/>
      <c r="AE70" s="1040"/>
      <c r="AF70" s="1040">
        <v>0</v>
      </c>
      <c r="AG70" s="1040"/>
      <c r="AH70" s="1040"/>
      <c r="AI70" s="1040"/>
      <c r="AJ70" s="1040"/>
      <c r="AK70" s="1040">
        <v>2</v>
      </c>
      <c r="AL70" s="1040"/>
      <c r="AM70" s="1040"/>
      <c r="AN70" s="1040"/>
      <c r="AO70" s="1040"/>
      <c r="AP70" s="1040" t="s">
        <v>502</v>
      </c>
      <c r="AQ70" s="1040"/>
      <c r="AR70" s="1040"/>
      <c r="AS70" s="1040"/>
      <c r="AT70" s="1040"/>
      <c r="AU70" s="1040" t="s">
        <v>502</v>
      </c>
      <c r="AV70" s="1040"/>
      <c r="AW70" s="1040"/>
      <c r="AX70" s="1040"/>
      <c r="AY70" s="1040"/>
      <c r="AZ70" s="1042"/>
      <c r="BA70" s="1042"/>
      <c r="BB70" s="1042"/>
      <c r="BC70" s="1042"/>
      <c r="BD70" s="1043"/>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4" t="s">
        <v>575</v>
      </c>
      <c r="C71" s="1045"/>
      <c r="D71" s="1045"/>
      <c r="E71" s="1045"/>
      <c r="F71" s="1045"/>
      <c r="G71" s="1045"/>
      <c r="H71" s="1045"/>
      <c r="I71" s="1045"/>
      <c r="J71" s="1045"/>
      <c r="K71" s="1045"/>
      <c r="L71" s="1045"/>
      <c r="M71" s="1045"/>
      <c r="N71" s="1045"/>
      <c r="O71" s="1045"/>
      <c r="P71" s="1046"/>
      <c r="Q71" s="1047">
        <v>11954</v>
      </c>
      <c r="R71" s="1040"/>
      <c r="S71" s="1040"/>
      <c r="T71" s="1040"/>
      <c r="U71" s="1040"/>
      <c r="V71" s="1040">
        <v>11741</v>
      </c>
      <c r="W71" s="1040"/>
      <c r="X71" s="1040"/>
      <c r="Y71" s="1040"/>
      <c r="Z71" s="1040"/>
      <c r="AA71" s="1040">
        <v>213</v>
      </c>
      <c r="AB71" s="1040"/>
      <c r="AC71" s="1040"/>
      <c r="AD71" s="1040"/>
      <c r="AE71" s="1040"/>
      <c r="AF71" s="1040">
        <v>213</v>
      </c>
      <c r="AG71" s="1040"/>
      <c r="AH71" s="1040"/>
      <c r="AI71" s="1040"/>
      <c r="AJ71" s="1040"/>
      <c r="AK71" s="1040" t="s">
        <v>502</v>
      </c>
      <c r="AL71" s="1040"/>
      <c r="AM71" s="1040"/>
      <c r="AN71" s="1040"/>
      <c r="AO71" s="1040"/>
      <c r="AP71" s="1040" t="s">
        <v>502</v>
      </c>
      <c r="AQ71" s="1040"/>
      <c r="AR71" s="1040"/>
      <c r="AS71" s="1040"/>
      <c r="AT71" s="1040"/>
      <c r="AU71" s="1040" t="s">
        <v>502</v>
      </c>
      <c r="AV71" s="1040"/>
      <c r="AW71" s="1040"/>
      <c r="AX71" s="1040"/>
      <c r="AY71" s="1040"/>
      <c r="AZ71" s="1042"/>
      <c r="BA71" s="1042"/>
      <c r="BB71" s="1042"/>
      <c r="BC71" s="1042"/>
      <c r="BD71" s="1043"/>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4" t="s">
        <v>563</v>
      </c>
      <c r="C72" s="1045"/>
      <c r="D72" s="1045"/>
      <c r="E72" s="1045"/>
      <c r="F72" s="1045"/>
      <c r="G72" s="1045"/>
      <c r="H72" s="1045"/>
      <c r="I72" s="1045"/>
      <c r="J72" s="1045"/>
      <c r="K72" s="1045"/>
      <c r="L72" s="1045"/>
      <c r="M72" s="1045"/>
      <c r="N72" s="1045"/>
      <c r="O72" s="1045"/>
      <c r="P72" s="1046"/>
      <c r="Q72" s="1047">
        <v>59</v>
      </c>
      <c r="R72" s="1040"/>
      <c r="S72" s="1040"/>
      <c r="T72" s="1040"/>
      <c r="U72" s="1040"/>
      <c r="V72" s="1040">
        <v>59</v>
      </c>
      <c r="W72" s="1040"/>
      <c r="X72" s="1040"/>
      <c r="Y72" s="1040"/>
      <c r="Z72" s="1040"/>
      <c r="AA72" s="1040" t="s">
        <v>502</v>
      </c>
      <c r="AB72" s="1040"/>
      <c r="AC72" s="1040"/>
      <c r="AD72" s="1040"/>
      <c r="AE72" s="1040"/>
      <c r="AF72" s="1040" t="s">
        <v>502</v>
      </c>
      <c r="AG72" s="1040"/>
      <c r="AH72" s="1040"/>
      <c r="AI72" s="1040"/>
      <c r="AJ72" s="1040"/>
      <c r="AK72" s="1040" t="s">
        <v>502</v>
      </c>
      <c r="AL72" s="1040"/>
      <c r="AM72" s="1040"/>
      <c r="AN72" s="1040"/>
      <c r="AO72" s="1040"/>
      <c r="AP72" s="1040" t="s">
        <v>502</v>
      </c>
      <c r="AQ72" s="1040"/>
      <c r="AR72" s="1040"/>
      <c r="AS72" s="1040"/>
      <c r="AT72" s="1040"/>
      <c r="AU72" s="1040" t="s">
        <v>502</v>
      </c>
      <c r="AV72" s="1040"/>
      <c r="AW72" s="1040"/>
      <c r="AX72" s="1040"/>
      <c r="AY72" s="1040"/>
      <c r="AZ72" s="1042"/>
      <c r="BA72" s="1042"/>
      <c r="BB72" s="1042"/>
      <c r="BC72" s="1042"/>
      <c r="BD72" s="1043"/>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4" t="s">
        <v>576</v>
      </c>
      <c r="C73" s="1045"/>
      <c r="D73" s="1045"/>
      <c r="E73" s="1045"/>
      <c r="F73" s="1045"/>
      <c r="G73" s="1045"/>
      <c r="H73" s="1045"/>
      <c r="I73" s="1045"/>
      <c r="J73" s="1045"/>
      <c r="K73" s="1045"/>
      <c r="L73" s="1045"/>
      <c r="M73" s="1045"/>
      <c r="N73" s="1045"/>
      <c r="O73" s="1045"/>
      <c r="P73" s="1046"/>
      <c r="Q73" s="1047">
        <v>185</v>
      </c>
      <c r="R73" s="1040"/>
      <c r="S73" s="1040"/>
      <c r="T73" s="1040"/>
      <c r="U73" s="1040"/>
      <c r="V73" s="1040">
        <v>177</v>
      </c>
      <c r="W73" s="1040"/>
      <c r="X73" s="1040"/>
      <c r="Y73" s="1040"/>
      <c r="Z73" s="1040"/>
      <c r="AA73" s="1040">
        <v>8</v>
      </c>
      <c r="AB73" s="1040"/>
      <c r="AC73" s="1040"/>
      <c r="AD73" s="1040"/>
      <c r="AE73" s="1040"/>
      <c r="AF73" s="1040">
        <v>8</v>
      </c>
      <c r="AG73" s="1040"/>
      <c r="AH73" s="1040"/>
      <c r="AI73" s="1040"/>
      <c r="AJ73" s="1040"/>
      <c r="AK73" s="1040" t="s">
        <v>502</v>
      </c>
      <c r="AL73" s="1040"/>
      <c r="AM73" s="1040"/>
      <c r="AN73" s="1040"/>
      <c r="AO73" s="1040"/>
      <c r="AP73" s="1040" t="s">
        <v>502</v>
      </c>
      <c r="AQ73" s="1040"/>
      <c r="AR73" s="1040"/>
      <c r="AS73" s="1040"/>
      <c r="AT73" s="1040"/>
      <c r="AU73" s="1040" t="s">
        <v>502</v>
      </c>
      <c r="AV73" s="1040"/>
      <c r="AW73" s="1040"/>
      <c r="AX73" s="1040"/>
      <c r="AY73" s="1040"/>
      <c r="AZ73" s="1042"/>
      <c r="BA73" s="1042"/>
      <c r="BB73" s="1042"/>
      <c r="BC73" s="1042"/>
      <c r="BD73" s="1043"/>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4" t="s">
        <v>577</v>
      </c>
      <c r="C74" s="1045"/>
      <c r="D74" s="1045"/>
      <c r="E74" s="1045"/>
      <c r="F74" s="1045"/>
      <c r="G74" s="1045"/>
      <c r="H74" s="1045"/>
      <c r="I74" s="1045"/>
      <c r="J74" s="1045"/>
      <c r="K74" s="1045"/>
      <c r="L74" s="1045"/>
      <c r="M74" s="1045"/>
      <c r="N74" s="1045"/>
      <c r="O74" s="1045"/>
      <c r="P74" s="1046"/>
      <c r="Q74" s="1047">
        <v>35</v>
      </c>
      <c r="R74" s="1040"/>
      <c r="S74" s="1040"/>
      <c r="T74" s="1040"/>
      <c r="U74" s="1040"/>
      <c r="V74" s="1040">
        <v>32</v>
      </c>
      <c r="W74" s="1040"/>
      <c r="X74" s="1040"/>
      <c r="Y74" s="1040"/>
      <c r="Z74" s="1040"/>
      <c r="AA74" s="1040">
        <v>3</v>
      </c>
      <c r="AB74" s="1040"/>
      <c r="AC74" s="1040"/>
      <c r="AD74" s="1040"/>
      <c r="AE74" s="1040"/>
      <c r="AF74" s="1040">
        <v>3</v>
      </c>
      <c r="AG74" s="1040"/>
      <c r="AH74" s="1040"/>
      <c r="AI74" s="1040"/>
      <c r="AJ74" s="1040"/>
      <c r="AK74" s="1040" t="s">
        <v>502</v>
      </c>
      <c r="AL74" s="1040"/>
      <c r="AM74" s="1040"/>
      <c r="AN74" s="1040"/>
      <c r="AO74" s="1040"/>
      <c r="AP74" s="1040" t="s">
        <v>502</v>
      </c>
      <c r="AQ74" s="1040"/>
      <c r="AR74" s="1040"/>
      <c r="AS74" s="1040"/>
      <c r="AT74" s="1040"/>
      <c r="AU74" s="1040" t="s">
        <v>502</v>
      </c>
      <c r="AV74" s="1040"/>
      <c r="AW74" s="1040"/>
      <c r="AX74" s="1040"/>
      <c r="AY74" s="1040"/>
      <c r="AZ74" s="1042"/>
      <c r="BA74" s="1042"/>
      <c r="BB74" s="1042"/>
      <c r="BC74" s="1042"/>
      <c r="BD74" s="1043"/>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4" t="s">
        <v>564</v>
      </c>
      <c r="C75" s="1045"/>
      <c r="D75" s="1045"/>
      <c r="E75" s="1045"/>
      <c r="F75" s="1045"/>
      <c r="G75" s="1045"/>
      <c r="H75" s="1045"/>
      <c r="I75" s="1045"/>
      <c r="J75" s="1045"/>
      <c r="K75" s="1045"/>
      <c r="L75" s="1045"/>
      <c r="M75" s="1045"/>
      <c r="N75" s="1045"/>
      <c r="O75" s="1045"/>
      <c r="P75" s="1046"/>
      <c r="Q75" s="1048">
        <v>24</v>
      </c>
      <c r="R75" s="1049"/>
      <c r="S75" s="1049"/>
      <c r="T75" s="1049"/>
      <c r="U75" s="1050"/>
      <c r="V75" s="1051">
        <v>14</v>
      </c>
      <c r="W75" s="1049"/>
      <c r="X75" s="1049"/>
      <c r="Y75" s="1049"/>
      <c r="Z75" s="1050"/>
      <c r="AA75" s="1051">
        <v>10</v>
      </c>
      <c r="AB75" s="1049"/>
      <c r="AC75" s="1049"/>
      <c r="AD75" s="1049"/>
      <c r="AE75" s="1050"/>
      <c r="AF75" s="1051">
        <v>10</v>
      </c>
      <c r="AG75" s="1049"/>
      <c r="AH75" s="1049"/>
      <c r="AI75" s="1049"/>
      <c r="AJ75" s="1050"/>
      <c r="AK75" s="1040" t="s">
        <v>502</v>
      </c>
      <c r="AL75" s="1040"/>
      <c r="AM75" s="1040"/>
      <c r="AN75" s="1040"/>
      <c r="AO75" s="1040"/>
      <c r="AP75" s="1040" t="s">
        <v>502</v>
      </c>
      <c r="AQ75" s="1040"/>
      <c r="AR75" s="1040"/>
      <c r="AS75" s="1040"/>
      <c r="AT75" s="1040"/>
      <c r="AU75" s="1040" t="s">
        <v>502</v>
      </c>
      <c r="AV75" s="1040"/>
      <c r="AW75" s="1040"/>
      <c r="AX75" s="1040"/>
      <c r="AY75" s="1040"/>
      <c r="AZ75" s="1042"/>
      <c r="BA75" s="1042"/>
      <c r="BB75" s="1042"/>
      <c r="BC75" s="1042"/>
      <c r="BD75" s="1043"/>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4" t="s">
        <v>565</v>
      </c>
      <c r="C76" s="1045"/>
      <c r="D76" s="1045"/>
      <c r="E76" s="1045"/>
      <c r="F76" s="1045"/>
      <c r="G76" s="1045"/>
      <c r="H76" s="1045"/>
      <c r="I76" s="1045"/>
      <c r="J76" s="1045"/>
      <c r="K76" s="1045"/>
      <c r="L76" s="1045"/>
      <c r="M76" s="1045"/>
      <c r="N76" s="1045"/>
      <c r="O76" s="1045"/>
      <c r="P76" s="1046"/>
      <c r="Q76" s="1048">
        <v>35</v>
      </c>
      <c r="R76" s="1049"/>
      <c r="S76" s="1049"/>
      <c r="T76" s="1049"/>
      <c r="U76" s="1050"/>
      <c r="V76" s="1051">
        <v>33</v>
      </c>
      <c r="W76" s="1049"/>
      <c r="X76" s="1049"/>
      <c r="Y76" s="1049"/>
      <c r="Z76" s="1050"/>
      <c r="AA76" s="1051">
        <v>2</v>
      </c>
      <c r="AB76" s="1049"/>
      <c r="AC76" s="1049"/>
      <c r="AD76" s="1049"/>
      <c r="AE76" s="1050"/>
      <c r="AF76" s="1051">
        <v>2</v>
      </c>
      <c r="AG76" s="1049"/>
      <c r="AH76" s="1049"/>
      <c r="AI76" s="1049"/>
      <c r="AJ76" s="1050"/>
      <c r="AK76" s="1040">
        <v>10</v>
      </c>
      <c r="AL76" s="1040"/>
      <c r="AM76" s="1040"/>
      <c r="AN76" s="1040"/>
      <c r="AO76" s="1040"/>
      <c r="AP76" s="1040" t="s">
        <v>502</v>
      </c>
      <c r="AQ76" s="1040"/>
      <c r="AR76" s="1040"/>
      <c r="AS76" s="1040"/>
      <c r="AT76" s="1040"/>
      <c r="AU76" s="1040" t="s">
        <v>502</v>
      </c>
      <c r="AV76" s="1040"/>
      <c r="AW76" s="1040"/>
      <c r="AX76" s="1040"/>
      <c r="AY76" s="1040"/>
      <c r="AZ76" s="1042"/>
      <c r="BA76" s="1042"/>
      <c r="BB76" s="1042"/>
      <c r="BC76" s="1042"/>
      <c r="BD76" s="1043"/>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4" t="s">
        <v>566</v>
      </c>
      <c r="C77" s="1045"/>
      <c r="D77" s="1045"/>
      <c r="E77" s="1045"/>
      <c r="F77" s="1045"/>
      <c r="G77" s="1045"/>
      <c r="H77" s="1045"/>
      <c r="I77" s="1045"/>
      <c r="J77" s="1045"/>
      <c r="K77" s="1045"/>
      <c r="L77" s="1045"/>
      <c r="M77" s="1045"/>
      <c r="N77" s="1045"/>
      <c r="O77" s="1045"/>
      <c r="P77" s="1046"/>
      <c r="Q77" s="1048">
        <v>4855</v>
      </c>
      <c r="R77" s="1049"/>
      <c r="S77" s="1049"/>
      <c r="T77" s="1049"/>
      <c r="U77" s="1050"/>
      <c r="V77" s="1051">
        <v>4557</v>
      </c>
      <c r="W77" s="1049"/>
      <c r="X77" s="1049"/>
      <c r="Y77" s="1049"/>
      <c r="Z77" s="1050"/>
      <c r="AA77" s="1051">
        <v>298</v>
      </c>
      <c r="AB77" s="1049"/>
      <c r="AC77" s="1049"/>
      <c r="AD77" s="1049"/>
      <c r="AE77" s="1050"/>
      <c r="AF77" s="1051">
        <v>296</v>
      </c>
      <c r="AG77" s="1049"/>
      <c r="AH77" s="1049"/>
      <c r="AI77" s="1049"/>
      <c r="AJ77" s="1050"/>
      <c r="AK77" s="1051" t="s">
        <v>560</v>
      </c>
      <c r="AL77" s="1049"/>
      <c r="AM77" s="1049"/>
      <c r="AN77" s="1049"/>
      <c r="AO77" s="1050"/>
      <c r="AP77" s="1051">
        <v>2666</v>
      </c>
      <c r="AQ77" s="1049"/>
      <c r="AR77" s="1049"/>
      <c r="AS77" s="1049"/>
      <c r="AT77" s="1050"/>
      <c r="AU77" s="1051">
        <v>68</v>
      </c>
      <c r="AV77" s="1049"/>
      <c r="AW77" s="1049"/>
      <c r="AX77" s="1049"/>
      <c r="AY77" s="1050"/>
      <c r="AZ77" s="1042"/>
      <c r="BA77" s="1042"/>
      <c r="BB77" s="1042"/>
      <c r="BC77" s="1042"/>
      <c r="BD77" s="1043"/>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4" t="s">
        <v>578</v>
      </c>
      <c r="C78" s="1045"/>
      <c r="D78" s="1045"/>
      <c r="E78" s="1045"/>
      <c r="F78" s="1045"/>
      <c r="G78" s="1045"/>
      <c r="H78" s="1045"/>
      <c r="I78" s="1045"/>
      <c r="J78" s="1045"/>
      <c r="K78" s="1045"/>
      <c r="L78" s="1045"/>
      <c r="M78" s="1045"/>
      <c r="N78" s="1045"/>
      <c r="O78" s="1045"/>
      <c r="P78" s="1046"/>
      <c r="Q78" s="1047">
        <v>2491</v>
      </c>
      <c r="R78" s="1040"/>
      <c r="S78" s="1040"/>
      <c r="T78" s="1040"/>
      <c r="U78" s="1040"/>
      <c r="V78" s="1040">
        <v>2237</v>
      </c>
      <c r="W78" s="1040"/>
      <c r="X78" s="1040"/>
      <c r="Y78" s="1040"/>
      <c r="Z78" s="1040"/>
      <c r="AA78" s="1040">
        <v>254</v>
      </c>
      <c r="AB78" s="1040"/>
      <c r="AC78" s="1040"/>
      <c r="AD78" s="1040"/>
      <c r="AE78" s="1040"/>
      <c r="AF78" s="1040">
        <v>176</v>
      </c>
      <c r="AG78" s="1040"/>
      <c r="AH78" s="1040"/>
      <c r="AI78" s="1040"/>
      <c r="AJ78" s="1040"/>
      <c r="AK78" s="1040">
        <v>304</v>
      </c>
      <c r="AL78" s="1040"/>
      <c r="AM78" s="1040"/>
      <c r="AN78" s="1040"/>
      <c r="AO78" s="1040"/>
      <c r="AP78" s="1040">
        <v>385</v>
      </c>
      <c r="AQ78" s="1040"/>
      <c r="AR78" s="1040"/>
      <c r="AS78" s="1040"/>
      <c r="AT78" s="1040"/>
      <c r="AU78" s="1040">
        <v>49</v>
      </c>
      <c r="AV78" s="1040"/>
      <c r="AW78" s="1040"/>
      <c r="AX78" s="1040"/>
      <c r="AY78" s="1040"/>
      <c r="AZ78" s="1042"/>
      <c r="BA78" s="1042"/>
      <c r="BB78" s="1042"/>
      <c r="BC78" s="1042"/>
      <c r="BD78" s="1043"/>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4" t="s">
        <v>579</v>
      </c>
      <c r="C79" s="1045"/>
      <c r="D79" s="1045"/>
      <c r="E79" s="1045"/>
      <c r="F79" s="1045"/>
      <c r="G79" s="1045"/>
      <c r="H79" s="1045"/>
      <c r="I79" s="1045"/>
      <c r="J79" s="1045"/>
      <c r="K79" s="1045"/>
      <c r="L79" s="1045"/>
      <c r="M79" s="1045"/>
      <c r="N79" s="1045"/>
      <c r="O79" s="1045"/>
      <c r="P79" s="1046"/>
      <c r="Q79" s="1047">
        <v>204</v>
      </c>
      <c r="R79" s="1040"/>
      <c r="S79" s="1040"/>
      <c r="T79" s="1040"/>
      <c r="U79" s="1040"/>
      <c r="V79" s="1040">
        <v>195</v>
      </c>
      <c r="W79" s="1040"/>
      <c r="X79" s="1040"/>
      <c r="Y79" s="1040"/>
      <c r="Z79" s="1040"/>
      <c r="AA79" s="1040">
        <v>9</v>
      </c>
      <c r="AB79" s="1040"/>
      <c r="AC79" s="1040"/>
      <c r="AD79" s="1040"/>
      <c r="AE79" s="1040"/>
      <c r="AF79" s="1040">
        <v>9</v>
      </c>
      <c r="AG79" s="1040"/>
      <c r="AH79" s="1040"/>
      <c r="AI79" s="1040"/>
      <c r="AJ79" s="1040"/>
      <c r="AK79" s="1040">
        <v>16</v>
      </c>
      <c r="AL79" s="1040"/>
      <c r="AM79" s="1040"/>
      <c r="AN79" s="1040"/>
      <c r="AO79" s="1040"/>
      <c r="AP79" s="1040" t="s">
        <v>560</v>
      </c>
      <c r="AQ79" s="1040"/>
      <c r="AR79" s="1040"/>
      <c r="AS79" s="1040"/>
      <c r="AT79" s="1040"/>
      <c r="AU79" s="1040" t="s">
        <v>560</v>
      </c>
      <c r="AV79" s="1040"/>
      <c r="AW79" s="1040"/>
      <c r="AX79" s="1040"/>
      <c r="AY79" s="1040"/>
      <c r="AZ79" s="1042"/>
      <c r="BA79" s="1042"/>
      <c r="BB79" s="1042"/>
      <c r="BC79" s="1042"/>
      <c r="BD79" s="1043"/>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4" t="s">
        <v>567</v>
      </c>
      <c r="C80" s="1045"/>
      <c r="D80" s="1045"/>
      <c r="E80" s="1045"/>
      <c r="F80" s="1045"/>
      <c r="G80" s="1045"/>
      <c r="H80" s="1045"/>
      <c r="I80" s="1045"/>
      <c r="J80" s="1045"/>
      <c r="K80" s="1045"/>
      <c r="L80" s="1045"/>
      <c r="M80" s="1045"/>
      <c r="N80" s="1045"/>
      <c r="O80" s="1045"/>
      <c r="P80" s="1046"/>
      <c r="Q80" s="1047">
        <v>66</v>
      </c>
      <c r="R80" s="1040"/>
      <c r="S80" s="1040"/>
      <c r="T80" s="1040"/>
      <c r="U80" s="1040"/>
      <c r="V80" s="1040">
        <v>66</v>
      </c>
      <c r="W80" s="1040"/>
      <c r="X80" s="1040"/>
      <c r="Y80" s="1040"/>
      <c r="Z80" s="1040"/>
      <c r="AA80" s="1040" t="s">
        <v>560</v>
      </c>
      <c r="AB80" s="1040"/>
      <c r="AC80" s="1040"/>
      <c r="AD80" s="1040"/>
      <c r="AE80" s="1040"/>
      <c r="AF80" s="1040" t="s">
        <v>560</v>
      </c>
      <c r="AG80" s="1040"/>
      <c r="AH80" s="1040"/>
      <c r="AI80" s="1040"/>
      <c r="AJ80" s="1040"/>
      <c r="AK80" s="1040" t="s">
        <v>560</v>
      </c>
      <c r="AL80" s="1040"/>
      <c r="AM80" s="1040"/>
      <c r="AN80" s="1040"/>
      <c r="AO80" s="1040"/>
      <c r="AP80" s="1040" t="s">
        <v>560</v>
      </c>
      <c r="AQ80" s="1040"/>
      <c r="AR80" s="1040"/>
      <c r="AS80" s="1040"/>
      <c r="AT80" s="1040"/>
      <c r="AU80" s="1040" t="s">
        <v>560</v>
      </c>
      <c r="AV80" s="1040"/>
      <c r="AW80" s="1040"/>
      <c r="AX80" s="1040"/>
      <c r="AY80" s="1040"/>
      <c r="AZ80" s="1042"/>
      <c r="BA80" s="1042"/>
      <c r="BB80" s="1042"/>
      <c r="BC80" s="1042"/>
      <c r="BD80" s="1043"/>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4" t="s">
        <v>580</v>
      </c>
      <c r="C81" s="1045"/>
      <c r="D81" s="1045"/>
      <c r="E81" s="1045"/>
      <c r="F81" s="1045"/>
      <c r="G81" s="1045"/>
      <c r="H81" s="1045"/>
      <c r="I81" s="1045"/>
      <c r="J81" s="1045"/>
      <c r="K81" s="1045"/>
      <c r="L81" s="1045"/>
      <c r="M81" s="1045"/>
      <c r="N81" s="1045"/>
      <c r="O81" s="1045"/>
      <c r="P81" s="1046"/>
      <c r="Q81" s="1047">
        <v>1054</v>
      </c>
      <c r="R81" s="1040"/>
      <c r="S81" s="1040"/>
      <c r="T81" s="1040"/>
      <c r="U81" s="1040"/>
      <c r="V81" s="1040">
        <v>1025</v>
      </c>
      <c r="W81" s="1040"/>
      <c r="X81" s="1040"/>
      <c r="Y81" s="1040"/>
      <c r="Z81" s="1040"/>
      <c r="AA81" s="1040">
        <v>29</v>
      </c>
      <c r="AB81" s="1040"/>
      <c r="AC81" s="1040"/>
      <c r="AD81" s="1040"/>
      <c r="AE81" s="1040"/>
      <c r="AF81" s="1040">
        <v>29</v>
      </c>
      <c r="AG81" s="1040"/>
      <c r="AH81" s="1040"/>
      <c r="AI81" s="1040"/>
      <c r="AJ81" s="1040"/>
      <c r="AK81" s="1040" t="s">
        <v>560</v>
      </c>
      <c r="AL81" s="1040"/>
      <c r="AM81" s="1040"/>
      <c r="AN81" s="1040"/>
      <c r="AO81" s="1040"/>
      <c r="AP81" s="1040" t="s">
        <v>560</v>
      </c>
      <c r="AQ81" s="1040"/>
      <c r="AR81" s="1040"/>
      <c r="AS81" s="1040"/>
      <c r="AT81" s="1040"/>
      <c r="AU81" s="1040" t="s">
        <v>560</v>
      </c>
      <c r="AV81" s="1040"/>
      <c r="AW81" s="1040"/>
      <c r="AX81" s="1040"/>
      <c r="AY81" s="1040"/>
      <c r="AZ81" s="1042"/>
      <c r="BA81" s="1042"/>
      <c r="BB81" s="1042"/>
      <c r="BC81" s="1042"/>
      <c r="BD81" s="1043"/>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4" t="s">
        <v>568</v>
      </c>
      <c r="C82" s="1045"/>
      <c r="D82" s="1045"/>
      <c r="E82" s="1045"/>
      <c r="F82" s="1045"/>
      <c r="G82" s="1045"/>
      <c r="H82" s="1045"/>
      <c r="I82" s="1045"/>
      <c r="J82" s="1045"/>
      <c r="K82" s="1045"/>
      <c r="L82" s="1045"/>
      <c r="M82" s="1045"/>
      <c r="N82" s="1045"/>
      <c r="O82" s="1045"/>
      <c r="P82" s="1046"/>
      <c r="Q82" s="1047">
        <v>68421</v>
      </c>
      <c r="R82" s="1040"/>
      <c r="S82" s="1040"/>
      <c r="T82" s="1040"/>
      <c r="U82" s="1040"/>
      <c r="V82" s="1040">
        <v>65798</v>
      </c>
      <c r="W82" s="1040"/>
      <c r="X82" s="1040"/>
      <c r="Y82" s="1040"/>
      <c r="Z82" s="1040"/>
      <c r="AA82" s="1040">
        <v>2623</v>
      </c>
      <c r="AB82" s="1040"/>
      <c r="AC82" s="1040"/>
      <c r="AD82" s="1040"/>
      <c r="AE82" s="1040"/>
      <c r="AF82" s="1040">
        <v>2623</v>
      </c>
      <c r="AG82" s="1040"/>
      <c r="AH82" s="1040"/>
      <c r="AI82" s="1040"/>
      <c r="AJ82" s="1040"/>
      <c r="AK82" s="1040">
        <v>499</v>
      </c>
      <c r="AL82" s="1040"/>
      <c r="AM82" s="1040"/>
      <c r="AN82" s="1040"/>
      <c r="AO82" s="1040"/>
      <c r="AP82" s="1040" t="s">
        <v>560</v>
      </c>
      <c r="AQ82" s="1040"/>
      <c r="AR82" s="1040"/>
      <c r="AS82" s="1040"/>
      <c r="AT82" s="1040"/>
      <c r="AU82" s="1040" t="s">
        <v>560</v>
      </c>
      <c r="AV82" s="1040"/>
      <c r="AW82" s="1040"/>
      <c r="AX82" s="1040"/>
      <c r="AY82" s="1040"/>
      <c r="AZ82" s="1042"/>
      <c r="BA82" s="1042"/>
      <c r="BB82" s="1042"/>
      <c r="BC82" s="1042"/>
      <c r="BD82" s="1043"/>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4" t="s">
        <v>581</v>
      </c>
      <c r="C83" s="1045"/>
      <c r="D83" s="1045"/>
      <c r="E83" s="1045"/>
      <c r="F83" s="1045"/>
      <c r="G83" s="1045"/>
      <c r="H83" s="1045"/>
      <c r="I83" s="1045"/>
      <c r="J83" s="1045"/>
      <c r="K83" s="1045"/>
      <c r="L83" s="1045"/>
      <c r="M83" s="1045"/>
      <c r="N83" s="1045"/>
      <c r="O83" s="1045"/>
      <c r="P83" s="1046"/>
      <c r="Q83" s="1047">
        <v>247</v>
      </c>
      <c r="R83" s="1040"/>
      <c r="S83" s="1040"/>
      <c r="T83" s="1040"/>
      <c r="U83" s="1040"/>
      <c r="V83" s="1040">
        <v>205</v>
      </c>
      <c r="W83" s="1040"/>
      <c r="X83" s="1040"/>
      <c r="Y83" s="1040"/>
      <c r="Z83" s="1040"/>
      <c r="AA83" s="1040">
        <v>42</v>
      </c>
      <c r="AB83" s="1040"/>
      <c r="AC83" s="1040"/>
      <c r="AD83" s="1040"/>
      <c r="AE83" s="1040"/>
      <c r="AF83" s="1040">
        <v>42</v>
      </c>
      <c r="AG83" s="1040"/>
      <c r="AH83" s="1040"/>
      <c r="AI83" s="1040"/>
      <c r="AJ83" s="1040"/>
      <c r="AK83" s="1040">
        <v>53</v>
      </c>
      <c r="AL83" s="1040"/>
      <c r="AM83" s="1040"/>
      <c r="AN83" s="1040"/>
      <c r="AO83" s="1040"/>
      <c r="AP83" s="1040" t="s">
        <v>560</v>
      </c>
      <c r="AQ83" s="1040"/>
      <c r="AR83" s="1040"/>
      <c r="AS83" s="1040"/>
      <c r="AT83" s="1040"/>
      <c r="AU83" s="1040" t="s">
        <v>560</v>
      </c>
      <c r="AV83" s="1040"/>
      <c r="AW83" s="1040"/>
      <c r="AX83" s="1040"/>
      <c r="AY83" s="1040"/>
      <c r="AZ83" s="1042"/>
      <c r="BA83" s="1042"/>
      <c r="BB83" s="1042"/>
      <c r="BC83" s="1042"/>
      <c r="BD83" s="1043"/>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4" t="s">
        <v>569</v>
      </c>
      <c r="C84" s="1045"/>
      <c r="D84" s="1045"/>
      <c r="E84" s="1045"/>
      <c r="F84" s="1045"/>
      <c r="G84" s="1045"/>
      <c r="H84" s="1045"/>
      <c r="I84" s="1045"/>
      <c r="J84" s="1045"/>
      <c r="K84" s="1045"/>
      <c r="L84" s="1045"/>
      <c r="M84" s="1045"/>
      <c r="N84" s="1045"/>
      <c r="O84" s="1045"/>
      <c r="P84" s="1046"/>
      <c r="Q84" s="1047">
        <v>758744</v>
      </c>
      <c r="R84" s="1040"/>
      <c r="S84" s="1040"/>
      <c r="T84" s="1040"/>
      <c r="U84" s="1040"/>
      <c r="V84" s="1040">
        <v>730814</v>
      </c>
      <c r="W84" s="1040"/>
      <c r="X84" s="1040"/>
      <c r="Y84" s="1040"/>
      <c r="Z84" s="1040"/>
      <c r="AA84" s="1040">
        <v>27930</v>
      </c>
      <c r="AB84" s="1040"/>
      <c r="AC84" s="1040"/>
      <c r="AD84" s="1040"/>
      <c r="AE84" s="1040"/>
      <c r="AF84" s="1040">
        <v>27930</v>
      </c>
      <c r="AG84" s="1040"/>
      <c r="AH84" s="1040"/>
      <c r="AI84" s="1040"/>
      <c r="AJ84" s="1040"/>
      <c r="AK84" s="1040" t="s">
        <v>560</v>
      </c>
      <c r="AL84" s="1040"/>
      <c r="AM84" s="1040"/>
      <c r="AN84" s="1040"/>
      <c r="AO84" s="1040"/>
      <c r="AP84" s="1040" t="s">
        <v>560</v>
      </c>
      <c r="AQ84" s="1040"/>
      <c r="AR84" s="1040"/>
      <c r="AS84" s="1040"/>
      <c r="AT84" s="1040"/>
      <c r="AU84" s="1040" t="s">
        <v>560</v>
      </c>
      <c r="AV84" s="1040"/>
      <c r="AW84" s="1040"/>
      <c r="AX84" s="1040"/>
      <c r="AY84" s="1040"/>
      <c r="AZ84" s="1042"/>
      <c r="BA84" s="1042"/>
      <c r="BB84" s="1042"/>
      <c r="BC84" s="1042"/>
      <c r="BD84" s="1043"/>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4" t="s">
        <v>570</v>
      </c>
      <c r="C85" s="1045"/>
      <c r="D85" s="1045"/>
      <c r="E85" s="1045"/>
      <c r="F85" s="1045"/>
      <c r="G85" s="1045"/>
      <c r="H85" s="1045"/>
      <c r="I85" s="1045"/>
      <c r="J85" s="1045"/>
      <c r="K85" s="1045"/>
      <c r="L85" s="1045"/>
      <c r="M85" s="1045"/>
      <c r="N85" s="1045"/>
      <c r="O85" s="1045"/>
      <c r="P85" s="1046"/>
      <c r="Q85" s="1047">
        <v>545</v>
      </c>
      <c r="R85" s="1040"/>
      <c r="S85" s="1040"/>
      <c r="T85" s="1040"/>
      <c r="U85" s="1040"/>
      <c r="V85" s="1040">
        <v>512</v>
      </c>
      <c r="W85" s="1040"/>
      <c r="X85" s="1040"/>
      <c r="Y85" s="1040"/>
      <c r="Z85" s="1040"/>
      <c r="AA85" s="1040">
        <v>32</v>
      </c>
      <c r="AB85" s="1040"/>
      <c r="AC85" s="1040"/>
      <c r="AD85" s="1040"/>
      <c r="AE85" s="1040"/>
      <c r="AF85" s="1040">
        <v>1299</v>
      </c>
      <c r="AG85" s="1040"/>
      <c r="AH85" s="1040"/>
      <c r="AI85" s="1040"/>
      <c r="AJ85" s="1040"/>
      <c r="AK85" s="1040" t="s">
        <v>560</v>
      </c>
      <c r="AL85" s="1040"/>
      <c r="AM85" s="1040"/>
      <c r="AN85" s="1040"/>
      <c r="AO85" s="1040"/>
      <c r="AP85" s="1040">
        <v>2321</v>
      </c>
      <c r="AQ85" s="1040"/>
      <c r="AR85" s="1040"/>
      <c r="AS85" s="1040"/>
      <c r="AT85" s="1040"/>
      <c r="AU85" s="1040" t="s">
        <v>560</v>
      </c>
      <c r="AV85" s="1040"/>
      <c r="AW85" s="1040"/>
      <c r="AX85" s="1040"/>
      <c r="AY85" s="1040"/>
      <c r="AZ85" s="1041" t="s">
        <v>582</v>
      </c>
      <c r="BA85" s="1042"/>
      <c r="BB85" s="1042"/>
      <c r="BC85" s="1042"/>
      <c r="BD85" s="1043"/>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4" t="s">
        <v>571</v>
      </c>
      <c r="C86" s="1045"/>
      <c r="D86" s="1045"/>
      <c r="E86" s="1045"/>
      <c r="F86" s="1045"/>
      <c r="G86" s="1045"/>
      <c r="H86" s="1045"/>
      <c r="I86" s="1045"/>
      <c r="J86" s="1045"/>
      <c r="K86" s="1045"/>
      <c r="L86" s="1045"/>
      <c r="M86" s="1045"/>
      <c r="N86" s="1045"/>
      <c r="O86" s="1045"/>
      <c r="P86" s="1046"/>
      <c r="Q86" s="1047">
        <v>3969</v>
      </c>
      <c r="R86" s="1040"/>
      <c r="S86" s="1040"/>
      <c r="T86" s="1040"/>
      <c r="U86" s="1040"/>
      <c r="V86" s="1040">
        <v>3450</v>
      </c>
      <c r="W86" s="1040"/>
      <c r="X86" s="1040"/>
      <c r="Y86" s="1040"/>
      <c r="Z86" s="1040"/>
      <c r="AA86" s="1040">
        <v>520</v>
      </c>
      <c r="AB86" s="1040"/>
      <c r="AC86" s="1040"/>
      <c r="AD86" s="1040"/>
      <c r="AE86" s="1040"/>
      <c r="AF86" s="1040">
        <v>2231</v>
      </c>
      <c r="AG86" s="1040"/>
      <c r="AH86" s="1040"/>
      <c r="AI86" s="1040"/>
      <c r="AJ86" s="1040"/>
      <c r="AK86" s="1040" t="s">
        <v>560</v>
      </c>
      <c r="AL86" s="1040"/>
      <c r="AM86" s="1040"/>
      <c r="AN86" s="1040"/>
      <c r="AO86" s="1040"/>
      <c r="AP86" s="1040">
        <v>8702</v>
      </c>
      <c r="AQ86" s="1040"/>
      <c r="AR86" s="1040"/>
      <c r="AS86" s="1040"/>
      <c r="AT86" s="1040"/>
      <c r="AU86" s="1040" t="s">
        <v>560</v>
      </c>
      <c r="AV86" s="1040"/>
      <c r="AW86" s="1040"/>
      <c r="AX86" s="1040"/>
      <c r="AY86" s="1040"/>
      <c r="AZ86" s="1041" t="s">
        <v>582</v>
      </c>
      <c r="BA86" s="1042"/>
      <c r="BB86" s="1042"/>
      <c r="BC86" s="1042"/>
      <c r="BD86" s="1043"/>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t="s">
        <v>572</v>
      </c>
      <c r="C87" s="1034"/>
      <c r="D87" s="1034"/>
      <c r="E87" s="1034"/>
      <c r="F87" s="1034"/>
      <c r="G87" s="1034"/>
      <c r="H87" s="1034"/>
      <c r="I87" s="1034"/>
      <c r="J87" s="1034"/>
      <c r="K87" s="1034"/>
      <c r="L87" s="1034"/>
      <c r="M87" s="1034"/>
      <c r="N87" s="1034"/>
      <c r="O87" s="1034"/>
      <c r="P87" s="1035"/>
      <c r="Q87" s="1036">
        <v>1533</v>
      </c>
      <c r="R87" s="1037"/>
      <c r="S87" s="1037"/>
      <c r="T87" s="1037"/>
      <c r="U87" s="1037"/>
      <c r="V87" s="1037">
        <v>1331</v>
      </c>
      <c r="W87" s="1037"/>
      <c r="X87" s="1037"/>
      <c r="Y87" s="1037"/>
      <c r="Z87" s="1037"/>
      <c r="AA87" s="1037">
        <v>202</v>
      </c>
      <c r="AB87" s="1037"/>
      <c r="AC87" s="1037"/>
      <c r="AD87" s="1037"/>
      <c r="AE87" s="1037"/>
      <c r="AF87" s="1037">
        <v>2016</v>
      </c>
      <c r="AG87" s="1037"/>
      <c r="AH87" s="1037"/>
      <c r="AI87" s="1037"/>
      <c r="AJ87" s="1037"/>
      <c r="AK87" s="1037" t="s">
        <v>560</v>
      </c>
      <c r="AL87" s="1037"/>
      <c r="AM87" s="1037"/>
      <c r="AN87" s="1037"/>
      <c r="AO87" s="1037"/>
      <c r="AP87" s="1037">
        <v>517</v>
      </c>
      <c r="AQ87" s="1037"/>
      <c r="AR87" s="1037"/>
      <c r="AS87" s="1037"/>
      <c r="AT87" s="1037"/>
      <c r="AU87" s="1037" t="s">
        <v>560</v>
      </c>
      <c r="AV87" s="1037"/>
      <c r="AW87" s="1037"/>
      <c r="AX87" s="1037"/>
      <c r="AY87" s="1037"/>
      <c r="AZ87" s="1038" t="s">
        <v>583</v>
      </c>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37013</v>
      </c>
      <c r="AG88" s="1028"/>
      <c r="AH88" s="1028"/>
      <c r="AI88" s="1028"/>
      <c r="AJ88" s="1028"/>
      <c r="AK88" s="1032"/>
      <c r="AL88" s="1032"/>
      <c r="AM88" s="1032"/>
      <c r="AN88" s="1032"/>
      <c r="AO88" s="1032"/>
      <c r="AP88" s="1028">
        <v>14591</v>
      </c>
      <c r="AQ88" s="1028"/>
      <c r="AR88" s="1028"/>
      <c r="AS88" s="1028"/>
      <c r="AT88" s="1028"/>
      <c r="AU88" s="1028">
        <v>117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301</v>
      </c>
      <c r="AG109" s="963"/>
      <c r="AH109" s="963"/>
      <c r="AI109" s="963"/>
      <c r="AJ109" s="964"/>
      <c r="AK109" s="965" t="s">
        <v>300</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301</v>
      </c>
      <c r="BW109" s="963"/>
      <c r="BX109" s="963"/>
      <c r="BY109" s="963"/>
      <c r="BZ109" s="964"/>
      <c r="CA109" s="965" t="s">
        <v>300</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301</v>
      </c>
      <c r="DM109" s="963"/>
      <c r="DN109" s="963"/>
      <c r="DO109" s="963"/>
      <c r="DP109" s="964"/>
      <c r="DQ109" s="965" t="s">
        <v>300</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408044</v>
      </c>
      <c r="AB110" s="956"/>
      <c r="AC110" s="956"/>
      <c r="AD110" s="956"/>
      <c r="AE110" s="957"/>
      <c r="AF110" s="958">
        <v>430968</v>
      </c>
      <c r="AG110" s="956"/>
      <c r="AH110" s="956"/>
      <c r="AI110" s="956"/>
      <c r="AJ110" s="957"/>
      <c r="AK110" s="958">
        <v>433947</v>
      </c>
      <c r="AL110" s="956"/>
      <c r="AM110" s="956"/>
      <c r="AN110" s="956"/>
      <c r="AO110" s="957"/>
      <c r="AP110" s="959">
        <v>13.8</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5067368</v>
      </c>
      <c r="BR110" s="903"/>
      <c r="BS110" s="903"/>
      <c r="BT110" s="903"/>
      <c r="BU110" s="903"/>
      <c r="BV110" s="903">
        <v>5055799</v>
      </c>
      <c r="BW110" s="903"/>
      <c r="BX110" s="903"/>
      <c r="BY110" s="903"/>
      <c r="BZ110" s="903"/>
      <c r="CA110" s="903">
        <v>4926396</v>
      </c>
      <c r="CB110" s="903"/>
      <c r="CC110" s="903"/>
      <c r="CD110" s="903"/>
      <c r="CE110" s="903"/>
      <c r="CF110" s="927">
        <v>156.80000000000001</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171</v>
      </c>
      <c r="DH110" s="903"/>
      <c r="DI110" s="903"/>
      <c r="DJ110" s="903"/>
      <c r="DK110" s="903"/>
      <c r="DL110" s="903" t="s">
        <v>402</v>
      </c>
      <c r="DM110" s="903"/>
      <c r="DN110" s="903"/>
      <c r="DO110" s="903"/>
      <c r="DP110" s="903"/>
      <c r="DQ110" s="903" t="s">
        <v>402</v>
      </c>
      <c r="DR110" s="903"/>
      <c r="DS110" s="903"/>
      <c r="DT110" s="903"/>
      <c r="DU110" s="903"/>
      <c r="DV110" s="904" t="s">
        <v>402</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171</v>
      </c>
      <c r="AB111" s="984"/>
      <c r="AC111" s="984"/>
      <c r="AD111" s="984"/>
      <c r="AE111" s="985"/>
      <c r="AF111" s="986" t="s">
        <v>171</v>
      </c>
      <c r="AG111" s="984"/>
      <c r="AH111" s="984"/>
      <c r="AI111" s="984"/>
      <c r="AJ111" s="985"/>
      <c r="AK111" s="986" t="s">
        <v>171</v>
      </c>
      <c r="AL111" s="984"/>
      <c r="AM111" s="984"/>
      <c r="AN111" s="984"/>
      <c r="AO111" s="985"/>
      <c r="AP111" s="987" t="s">
        <v>171</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138701</v>
      </c>
      <c r="BR111" s="875"/>
      <c r="BS111" s="875"/>
      <c r="BT111" s="875"/>
      <c r="BU111" s="875"/>
      <c r="BV111" s="875">
        <v>108439</v>
      </c>
      <c r="BW111" s="875"/>
      <c r="BX111" s="875"/>
      <c r="BY111" s="875"/>
      <c r="BZ111" s="875"/>
      <c r="CA111" s="875">
        <v>68510</v>
      </c>
      <c r="CB111" s="875"/>
      <c r="CC111" s="875"/>
      <c r="CD111" s="875"/>
      <c r="CE111" s="875"/>
      <c r="CF111" s="936">
        <v>2.2000000000000002</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402</v>
      </c>
      <c r="DH111" s="875"/>
      <c r="DI111" s="875"/>
      <c r="DJ111" s="875"/>
      <c r="DK111" s="875"/>
      <c r="DL111" s="875" t="s">
        <v>171</v>
      </c>
      <c r="DM111" s="875"/>
      <c r="DN111" s="875"/>
      <c r="DO111" s="875"/>
      <c r="DP111" s="875"/>
      <c r="DQ111" s="875" t="s">
        <v>171</v>
      </c>
      <c r="DR111" s="875"/>
      <c r="DS111" s="875"/>
      <c r="DT111" s="875"/>
      <c r="DU111" s="875"/>
      <c r="DV111" s="852" t="s">
        <v>402</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171</v>
      </c>
      <c r="AB112" s="838"/>
      <c r="AC112" s="838"/>
      <c r="AD112" s="838"/>
      <c r="AE112" s="839"/>
      <c r="AF112" s="840" t="s">
        <v>171</v>
      </c>
      <c r="AG112" s="838"/>
      <c r="AH112" s="838"/>
      <c r="AI112" s="838"/>
      <c r="AJ112" s="839"/>
      <c r="AK112" s="840" t="s">
        <v>171</v>
      </c>
      <c r="AL112" s="838"/>
      <c r="AM112" s="838"/>
      <c r="AN112" s="838"/>
      <c r="AO112" s="839"/>
      <c r="AP112" s="885" t="s">
        <v>171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4409083</v>
      </c>
      <c r="BR112" s="875"/>
      <c r="BS112" s="875"/>
      <c r="BT112" s="875"/>
      <c r="BU112" s="875"/>
      <c r="BV112" s="875">
        <v>4135065</v>
      </c>
      <c r="BW112" s="875"/>
      <c r="BX112" s="875"/>
      <c r="BY112" s="875"/>
      <c r="BZ112" s="875"/>
      <c r="CA112" s="875">
        <v>3737007</v>
      </c>
      <c r="CB112" s="875"/>
      <c r="CC112" s="875"/>
      <c r="CD112" s="875"/>
      <c r="CE112" s="875"/>
      <c r="CF112" s="936">
        <v>118.9</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402</v>
      </c>
      <c r="DH112" s="875"/>
      <c r="DI112" s="875"/>
      <c r="DJ112" s="875"/>
      <c r="DK112" s="875"/>
      <c r="DL112" s="875" t="s">
        <v>171</v>
      </c>
      <c r="DM112" s="875"/>
      <c r="DN112" s="875"/>
      <c r="DO112" s="875"/>
      <c r="DP112" s="875"/>
      <c r="DQ112" s="875" t="s">
        <v>171</v>
      </c>
      <c r="DR112" s="875"/>
      <c r="DS112" s="875"/>
      <c r="DT112" s="875"/>
      <c r="DU112" s="875"/>
      <c r="DV112" s="852" t="s">
        <v>171</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350643</v>
      </c>
      <c r="AB113" s="984"/>
      <c r="AC113" s="984"/>
      <c r="AD113" s="984"/>
      <c r="AE113" s="985"/>
      <c r="AF113" s="986">
        <v>347552</v>
      </c>
      <c r="AG113" s="984"/>
      <c r="AH113" s="984"/>
      <c r="AI113" s="984"/>
      <c r="AJ113" s="985"/>
      <c r="AK113" s="986">
        <v>315206</v>
      </c>
      <c r="AL113" s="984"/>
      <c r="AM113" s="984"/>
      <c r="AN113" s="984"/>
      <c r="AO113" s="985"/>
      <c r="AP113" s="987">
        <v>10</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171200</v>
      </c>
      <c r="BR113" s="875"/>
      <c r="BS113" s="875"/>
      <c r="BT113" s="875"/>
      <c r="BU113" s="875"/>
      <c r="BV113" s="875">
        <v>125873</v>
      </c>
      <c r="BW113" s="875"/>
      <c r="BX113" s="875"/>
      <c r="BY113" s="875"/>
      <c r="BZ113" s="875"/>
      <c r="CA113" s="875">
        <v>117884</v>
      </c>
      <c r="CB113" s="875"/>
      <c r="CC113" s="875"/>
      <c r="CD113" s="875"/>
      <c r="CE113" s="875"/>
      <c r="CF113" s="936">
        <v>3.8</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138701</v>
      </c>
      <c r="DH113" s="838"/>
      <c r="DI113" s="838"/>
      <c r="DJ113" s="838"/>
      <c r="DK113" s="839"/>
      <c r="DL113" s="840">
        <v>108439</v>
      </c>
      <c r="DM113" s="838"/>
      <c r="DN113" s="838"/>
      <c r="DO113" s="838"/>
      <c r="DP113" s="839"/>
      <c r="DQ113" s="840">
        <v>68510</v>
      </c>
      <c r="DR113" s="838"/>
      <c r="DS113" s="838"/>
      <c r="DT113" s="838"/>
      <c r="DU113" s="839"/>
      <c r="DV113" s="885">
        <v>2.2000000000000002</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84586</v>
      </c>
      <c r="AB114" s="838"/>
      <c r="AC114" s="838"/>
      <c r="AD114" s="838"/>
      <c r="AE114" s="839"/>
      <c r="AF114" s="840">
        <v>72520</v>
      </c>
      <c r="AG114" s="838"/>
      <c r="AH114" s="838"/>
      <c r="AI114" s="838"/>
      <c r="AJ114" s="839"/>
      <c r="AK114" s="840">
        <v>49439</v>
      </c>
      <c r="AL114" s="838"/>
      <c r="AM114" s="838"/>
      <c r="AN114" s="838"/>
      <c r="AO114" s="839"/>
      <c r="AP114" s="885">
        <v>1.6</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986714</v>
      </c>
      <c r="BR114" s="875"/>
      <c r="BS114" s="875"/>
      <c r="BT114" s="875"/>
      <c r="BU114" s="875"/>
      <c r="BV114" s="875">
        <v>982432</v>
      </c>
      <c r="BW114" s="875"/>
      <c r="BX114" s="875"/>
      <c r="BY114" s="875"/>
      <c r="BZ114" s="875"/>
      <c r="CA114" s="875">
        <v>965315</v>
      </c>
      <c r="CB114" s="875"/>
      <c r="CC114" s="875"/>
      <c r="CD114" s="875"/>
      <c r="CE114" s="875"/>
      <c r="CF114" s="936">
        <v>30.7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402</v>
      </c>
      <c r="DH114" s="838"/>
      <c r="DI114" s="838"/>
      <c r="DJ114" s="838"/>
      <c r="DK114" s="839"/>
      <c r="DL114" s="840" t="s">
        <v>402</v>
      </c>
      <c r="DM114" s="838"/>
      <c r="DN114" s="838"/>
      <c r="DO114" s="838"/>
      <c r="DP114" s="839"/>
      <c r="DQ114" s="840" t="s">
        <v>171</v>
      </c>
      <c r="DR114" s="838"/>
      <c r="DS114" s="838"/>
      <c r="DT114" s="838"/>
      <c r="DU114" s="839"/>
      <c r="DV114" s="885" t="s">
        <v>171</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25298</v>
      </c>
      <c r="AB115" s="984"/>
      <c r="AC115" s="984"/>
      <c r="AD115" s="984"/>
      <c r="AE115" s="985"/>
      <c r="AF115" s="986">
        <v>17814</v>
      </c>
      <c r="AG115" s="984"/>
      <c r="AH115" s="984"/>
      <c r="AI115" s="984"/>
      <c r="AJ115" s="985"/>
      <c r="AK115" s="986">
        <v>7827</v>
      </c>
      <c r="AL115" s="984"/>
      <c r="AM115" s="984"/>
      <c r="AN115" s="984"/>
      <c r="AO115" s="985"/>
      <c r="AP115" s="987">
        <v>0.2</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402</v>
      </c>
      <c r="BR115" s="875"/>
      <c r="BS115" s="875"/>
      <c r="BT115" s="875"/>
      <c r="BU115" s="875"/>
      <c r="BV115" s="875" t="s">
        <v>402</v>
      </c>
      <c r="BW115" s="875"/>
      <c r="BX115" s="875"/>
      <c r="BY115" s="875"/>
      <c r="BZ115" s="875"/>
      <c r="CA115" s="875" t="s">
        <v>402</v>
      </c>
      <c r="CB115" s="875"/>
      <c r="CC115" s="875"/>
      <c r="CD115" s="875"/>
      <c r="CE115" s="875"/>
      <c r="CF115" s="936" t="s">
        <v>442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442</v>
      </c>
      <c r="DH115" s="838"/>
      <c r="DI115" s="838"/>
      <c r="DJ115" s="838"/>
      <c r="DK115" s="839"/>
      <c r="DL115" s="840" t="s">
        <v>402</v>
      </c>
      <c r="DM115" s="838"/>
      <c r="DN115" s="838"/>
      <c r="DO115" s="838"/>
      <c r="DP115" s="839"/>
      <c r="DQ115" s="840" t="s">
        <v>402</v>
      </c>
      <c r="DR115" s="838"/>
      <c r="DS115" s="838"/>
      <c r="DT115" s="838"/>
      <c r="DU115" s="839"/>
      <c r="DV115" s="885" t="s">
        <v>171</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171</v>
      </c>
      <c r="AB116" s="838"/>
      <c r="AC116" s="838"/>
      <c r="AD116" s="838"/>
      <c r="AE116" s="839"/>
      <c r="AF116" s="840" t="s">
        <v>171</v>
      </c>
      <c r="AG116" s="838"/>
      <c r="AH116" s="838"/>
      <c r="AI116" s="838"/>
      <c r="AJ116" s="839"/>
      <c r="AK116" s="840" t="s">
        <v>171</v>
      </c>
      <c r="AL116" s="838"/>
      <c r="AM116" s="838"/>
      <c r="AN116" s="838"/>
      <c r="AO116" s="839"/>
      <c r="AP116" s="885" t="s">
        <v>402</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402</v>
      </c>
      <c r="BR116" s="875"/>
      <c r="BS116" s="875"/>
      <c r="BT116" s="875"/>
      <c r="BU116" s="875"/>
      <c r="BV116" s="875" t="s">
        <v>402</v>
      </c>
      <c r="BW116" s="875"/>
      <c r="BX116" s="875"/>
      <c r="BY116" s="875"/>
      <c r="BZ116" s="875"/>
      <c r="CA116" s="875" t="s">
        <v>442</v>
      </c>
      <c r="CB116" s="875"/>
      <c r="CC116" s="875"/>
      <c r="CD116" s="875"/>
      <c r="CE116" s="875"/>
      <c r="CF116" s="936" t="s">
        <v>402</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402</v>
      </c>
      <c r="DH116" s="838"/>
      <c r="DI116" s="838"/>
      <c r="DJ116" s="838"/>
      <c r="DK116" s="839"/>
      <c r="DL116" s="840" t="s">
        <v>171</v>
      </c>
      <c r="DM116" s="838"/>
      <c r="DN116" s="838"/>
      <c r="DO116" s="838"/>
      <c r="DP116" s="839"/>
      <c r="DQ116" s="840" t="s">
        <v>402</v>
      </c>
      <c r="DR116" s="838"/>
      <c r="DS116" s="838"/>
      <c r="DT116" s="838"/>
      <c r="DU116" s="839"/>
      <c r="DV116" s="885" t="s">
        <v>402</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868571</v>
      </c>
      <c r="AB117" s="970"/>
      <c r="AC117" s="970"/>
      <c r="AD117" s="970"/>
      <c r="AE117" s="971"/>
      <c r="AF117" s="972">
        <v>868854</v>
      </c>
      <c r="AG117" s="970"/>
      <c r="AH117" s="970"/>
      <c r="AI117" s="970"/>
      <c r="AJ117" s="971"/>
      <c r="AK117" s="972">
        <v>806419</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171</v>
      </c>
      <c r="BR117" s="875"/>
      <c r="BS117" s="875"/>
      <c r="BT117" s="875"/>
      <c r="BU117" s="875"/>
      <c r="BV117" s="875" t="s">
        <v>402</v>
      </c>
      <c r="BW117" s="875"/>
      <c r="BX117" s="875"/>
      <c r="BY117" s="875"/>
      <c r="BZ117" s="875"/>
      <c r="CA117" s="875" t="s">
        <v>171</v>
      </c>
      <c r="CB117" s="875"/>
      <c r="CC117" s="875"/>
      <c r="CD117" s="875"/>
      <c r="CE117" s="875"/>
      <c r="CF117" s="936" t="s">
        <v>171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402</v>
      </c>
      <c r="DH117" s="838"/>
      <c r="DI117" s="838"/>
      <c r="DJ117" s="838"/>
      <c r="DK117" s="839"/>
      <c r="DL117" s="840" t="s">
        <v>402</v>
      </c>
      <c r="DM117" s="838"/>
      <c r="DN117" s="838"/>
      <c r="DO117" s="838"/>
      <c r="DP117" s="839"/>
      <c r="DQ117" s="840" t="s">
        <v>171</v>
      </c>
      <c r="DR117" s="838"/>
      <c r="DS117" s="838"/>
      <c r="DT117" s="838"/>
      <c r="DU117" s="839"/>
      <c r="DV117" s="885" t="s">
        <v>171</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301</v>
      </c>
      <c r="AG118" s="963"/>
      <c r="AH118" s="963"/>
      <c r="AI118" s="963"/>
      <c r="AJ118" s="964"/>
      <c r="AK118" s="965" t="s">
        <v>300</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171</v>
      </c>
      <c r="BR118" s="906"/>
      <c r="BS118" s="906"/>
      <c r="BT118" s="906"/>
      <c r="BU118" s="906"/>
      <c r="BV118" s="906" t="s">
        <v>171</v>
      </c>
      <c r="BW118" s="906"/>
      <c r="BX118" s="906"/>
      <c r="BY118" s="906"/>
      <c r="BZ118" s="906"/>
      <c r="CA118" s="906" t="s">
        <v>402</v>
      </c>
      <c r="CB118" s="906"/>
      <c r="CC118" s="906"/>
      <c r="CD118" s="906"/>
      <c r="CE118" s="906"/>
      <c r="CF118" s="936" t="s">
        <v>171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171</v>
      </c>
      <c r="DH118" s="838"/>
      <c r="DI118" s="838"/>
      <c r="DJ118" s="838"/>
      <c r="DK118" s="839"/>
      <c r="DL118" s="840" t="s">
        <v>402</v>
      </c>
      <c r="DM118" s="838"/>
      <c r="DN118" s="838"/>
      <c r="DO118" s="838"/>
      <c r="DP118" s="839"/>
      <c r="DQ118" s="840" t="s">
        <v>402</v>
      </c>
      <c r="DR118" s="838"/>
      <c r="DS118" s="838"/>
      <c r="DT118" s="838"/>
      <c r="DU118" s="839"/>
      <c r="DV118" s="885" t="s">
        <v>171</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171</v>
      </c>
      <c r="AB119" s="956"/>
      <c r="AC119" s="956"/>
      <c r="AD119" s="956"/>
      <c r="AE119" s="957"/>
      <c r="AF119" s="958" t="s">
        <v>171</v>
      </c>
      <c r="AG119" s="956"/>
      <c r="AH119" s="956"/>
      <c r="AI119" s="956"/>
      <c r="AJ119" s="957"/>
      <c r="AK119" s="958" t="s">
        <v>402</v>
      </c>
      <c r="AL119" s="956"/>
      <c r="AM119" s="956"/>
      <c r="AN119" s="956"/>
      <c r="AO119" s="957"/>
      <c r="AP119" s="959" t="s">
        <v>171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452</v>
      </c>
      <c r="BP119" s="939"/>
      <c r="BQ119" s="943">
        <v>10773066</v>
      </c>
      <c r="BR119" s="906"/>
      <c r="BS119" s="906"/>
      <c r="BT119" s="906"/>
      <c r="BU119" s="906"/>
      <c r="BV119" s="906">
        <v>10407608</v>
      </c>
      <c r="BW119" s="906"/>
      <c r="BX119" s="906"/>
      <c r="BY119" s="906"/>
      <c r="BZ119" s="906"/>
      <c r="CA119" s="906">
        <v>9815112</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402</v>
      </c>
      <c r="DH119" s="821"/>
      <c r="DI119" s="821"/>
      <c r="DJ119" s="821"/>
      <c r="DK119" s="822"/>
      <c r="DL119" s="823" t="s">
        <v>171</v>
      </c>
      <c r="DM119" s="821"/>
      <c r="DN119" s="821"/>
      <c r="DO119" s="821"/>
      <c r="DP119" s="822"/>
      <c r="DQ119" s="823" t="s">
        <v>442</v>
      </c>
      <c r="DR119" s="821"/>
      <c r="DS119" s="821"/>
      <c r="DT119" s="821"/>
      <c r="DU119" s="822"/>
      <c r="DV119" s="909" t="s">
        <v>402</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442</v>
      </c>
      <c r="AB120" s="838"/>
      <c r="AC120" s="838"/>
      <c r="AD120" s="838"/>
      <c r="AE120" s="839"/>
      <c r="AF120" s="840" t="s">
        <v>171</v>
      </c>
      <c r="AG120" s="838"/>
      <c r="AH120" s="838"/>
      <c r="AI120" s="838"/>
      <c r="AJ120" s="839"/>
      <c r="AK120" s="840" t="s">
        <v>171</v>
      </c>
      <c r="AL120" s="838"/>
      <c r="AM120" s="838"/>
      <c r="AN120" s="838"/>
      <c r="AO120" s="839"/>
      <c r="AP120" s="885" t="s">
        <v>171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3690992</v>
      </c>
      <c r="BR120" s="903"/>
      <c r="BS120" s="903"/>
      <c r="BT120" s="903"/>
      <c r="BU120" s="903"/>
      <c r="BV120" s="903">
        <v>3640820</v>
      </c>
      <c r="BW120" s="903"/>
      <c r="BX120" s="903"/>
      <c r="BY120" s="903"/>
      <c r="BZ120" s="903"/>
      <c r="CA120" s="903">
        <v>4026766</v>
      </c>
      <c r="CB120" s="903"/>
      <c r="CC120" s="903"/>
      <c r="CD120" s="903"/>
      <c r="CE120" s="903"/>
      <c r="CF120" s="927">
        <v>128.19999999999999</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4409083</v>
      </c>
      <c r="DH120" s="903"/>
      <c r="DI120" s="903"/>
      <c r="DJ120" s="903"/>
      <c r="DK120" s="903"/>
      <c r="DL120" s="903">
        <v>4135065</v>
      </c>
      <c r="DM120" s="903"/>
      <c r="DN120" s="903"/>
      <c r="DO120" s="903"/>
      <c r="DP120" s="903"/>
      <c r="DQ120" s="903">
        <v>3737007</v>
      </c>
      <c r="DR120" s="903"/>
      <c r="DS120" s="903"/>
      <c r="DT120" s="903"/>
      <c r="DU120" s="903"/>
      <c r="DV120" s="904">
        <v>118.9</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20225</v>
      </c>
      <c r="AB121" s="838"/>
      <c r="AC121" s="838"/>
      <c r="AD121" s="838"/>
      <c r="AE121" s="839"/>
      <c r="AF121" s="840">
        <v>13061</v>
      </c>
      <c r="AG121" s="838"/>
      <c r="AH121" s="838"/>
      <c r="AI121" s="838"/>
      <c r="AJ121" s="839"/>
      <c r="AK121" s="840">
        <v>5174</v>
      </c>
      <c r="AL121" s="838"/>
      <c r="AM121" s="838"/>
      <c r="AN121" s="838"/>
      <c r="AO121" s="839"/>
      <c r="AP121" s="885">
        <v>0.2</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69970</v>
      </c>
      <c r="BR121" s="875"/>
      <c r="BS121" s="875"/>
      <c r="BT121" s="875"/>
      <c r="BU121" s="875"/>
      <c r="BV121" s="875">
        <v>72394</v>
      </c>
      <c r="BW121" s="875"/>
      <c r="BX121" s="875"/>
      <c r="BY121" s="875"/>
      <c r="BZ121" s="875"/>
      <c r="CA121" s="875">
        <v>63131</v>
      </c>
      <c r="CB121" s="875"/>
      <c r="CC121" s="875"/>
      <c r="CD121" s="875"/>
      <c r="CE121" s="875"/>
      <c r="CF121" s="936">
        <v>2</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171</v>
      </c>
      <c r="AB122" s="838"/>
      <c r="AC122" s="838"/>
      <c r="AD122" s="838"/>
      <c r="AE122" s="839"/>
      <c r="AF122" s="840" t="s">
        <v>442</v>
      </c>
      <c r="AG122" s="838"/>
      <c r="AH122" s="838"/>
      <c r="AI122" s="838"/>
      <c r="AJ122" s="839"/>
      <c r="AK122" s="840" t="s">
        <v>402</v>
      </c>
      <c r="AL122" s="838"/>
      <c r="AM122" s="838"/>
      <c r="AN122" s="838"/>
      <c r="AO122" s="839"/>
      <c r="AP122" s="885" t="s">
        <v>171</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6929845</v>
      </c>
      <c r="BR122" s="906"/>
      <c r="BS122" s="906"/>
      <c r="BT122" s="906"/>
      <c r="BU122" s="906"/>
      <c r="BV122" s="906">
        <v>6719073</v>
      </c>
      <c r="BW122" s="906"/>
      <c r="BX122" s="906"/>
      <c r="BY122" s="906"/>
      <c r="BZ122" s="906"/>
      <c r="CA122" s="906">
        <v>6382873</v>
      </c>
      <c r="CB122" s="906"/>
      <c r="CC122" s="906"/>
      <c r="CD122" s="906"/>
      <c r="CE122" s="906"/>
      <c r="CF122" s="907">
        <v>203.2</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171</v>
      </c>
      <c r="AB123" s="838"/>
      <c r="AC123" s="838"/>
      <c r="AD123" s="838"/>
      <c r="AE123" s="839"/>
      <c r="AF123" s="840" t="s">
        <v>171</v>
      </c>
      <c r="AG123" s="838"/>
      <c r="AH123" s="838"/>
      <c r="AI123" s="838"/>
      <c r="AJ123" s="839"/>
      <c r="AK123" s="840" t="s">
        <v>171</v>
      </c>
      <c r="AL123" s="838"/>
      <c r="AM123" s="838"/>
      <c r="AN123" s="838"/>
      <c r="AO123" s="839"/>
      <c r="AP123" s="885" t="s">
        <v>402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461</v>
      </c>
      <c r="BP123" s="939"/>
      <c r="BQ123" s="893">
        <v>10690807</v>
      </c>
      <c r="BR123" s="894"/>
      <c r="BS123" s="894"/>
      <c r="BT123" s="894"/>
      <c r="BU123" s="894"/>
      <c r="BV123" s="894">
        <v>10432287</v>
      </c>
      <c r="BW123" s="894"/>
      <c r="BX123" s="894"/>
      <c r="BY123" s="894"/>
      <c r="BZ123" s="894"/>
      <c r="CA123" s="894">
        <v>10472770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442</v>
      </c>
      <c r="AB124" s="838"/>
      <c r="AC124" s="838"/>
      <c r="AD124" s="838"/>
      <c r="AE124" s="839"/>
      <c r="AF124" s="840" t="s">
        <v>171</v>
      </c>
      <c r="AG124" s="838"/>
      <c r="AH124" s="838"/>
      <c r="AI124" s="838"/>
      <c r="AJ124" s="839"/>
      <c r="AK124" s="840" t="s">
        <v>171</v>
      </c>
      <c r="AL124" s="838"/>
      <c r="AM124" s="838"/>
      <c r="AN124" s="838"/>
      <c r="AO124" s="839"/>
      <c r="AP124" s="885" t="s">
        <v>442</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2.6</v>
      </c>
      <c r="BR124" s="892"/>
      <c r="BS124" s="892"/>
      <c r="BT124" s="892"/>
      <c r="BU124" s="892"/>
      <c r="BV124" s="892" t="s">
        <v>442</v>
      </c>
      <c r="BW124" s="892"/>
      <c r="BX124" s="892"/>
      <c r="BY124" s="892"/>
      <c r="BZ124" s="892"/>
      <c r="CA124" s="892" t="s">
        <v>442</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402</v>
      </c>
      <c r="DH124" s="821"/>
      <c r="DI124" s="821"/>
      <c r="DJ124" s="821"/>
      <c r="DK124" s="822"/>
      <c r="DL124" s="823" t="s">
        <v>402</v>
      </c>
      <c r="DM124" s="821"/>
      <c r="DN124" s="821"/>
      <c r="DO124" s="821"/>
      <c r="DP124" s="822"/>
      <c r="DQ124" s="823" t="s">
        <v>171</v>
      </c>
      <c r="DR124" s="821"/>
      <c r="DS124" s="821"/>
      <c r="DT124" s="821"/>
      <c r="DU124" s="822"/>
      <c r="DV124" s="909" t="s">
        <v>402</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402</v>
      </c>
      <c r="AB125" s="838"/>
      <c r="AC125" s="838"/>
      <c r="AD125" s="838"/>
      <c r="AE125" s="839"/>
      <c r="AF125" s="840" t="s">
        <v>402</v>
      </c>
      <c r="AG125" s="838"/>
      <c r="AH125" s="838"/>
      <c r="AI125" s="838"/>
      <c r="AJ125" s="839"/>
      <c r="AK125" s="840" t="s">
        <v>402</v>
      </c>
      <c r="AL125" s="838"/>
      <c r="AM125" s="838"/>
      <c r="AN125" s="838"/>
      <c r="AO125" s="839"/>
      <c r="AP125" s="885" t="s">
        <v>402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171</v>
      </c>
      <c r="DH125" s="903"/>
      <c r="DI125" s="903"/>
      <c r="DJ125" s="903"/>
      <c r="DK125" s="903"/>
      <c r="DL125" s="903" t="s">
        <v>402</v>
      </c>
      <c r="DM125" s="903"/>
      <c r="DN125" s="903"/>
      <c r="DO125" s="903"/>
      <c r="DP125" s="903"/>
      <c r="DQ125" s="903" t="s">
        <v>402</v>
      </c>
      <c r="DR125" s="903"/>
      <c r="DS125" s="903"/>
      <c r="DT125" s="903"/>
      <c r="DU125" s="903"/>
      <c r="DV125" s="904" t="s">
        <v>402</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5073</v>
      </c>
      <c r="AB126" s="838"/>
      <c r="AC126" s="838"/>
      <c r="AD126" s="838"/>
      <c r="AE126" s="839"/>
      <c r="AF126" s="840">
        <v>4753</v>
      </c>
      <c r="AG126" s="838"/>
      <c r="AH126" s="838"/>
      <c r="AI126" s="838"/>
      <c r="AJ126" s="839"/>
      <c r="AK126" s="840">
        <v>2653</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442</v>
      </c>
      <c r="DH126" s="875"/>
      <c r="DI126" s="875"/>
      <c r="DJ126" s="875"/>
      <c r="DK126" s="875"/>
      <c r="DL126" s="875" t="s">
        <v>402</v>
      </c>
      <c r="DM126" s="875"/>
      <c r="DN126" s="875"/>
      <c r="DO126" s="875"/>
      <c r="DP126" s="875"/>
      <c r="DQ126" s="875" t="s">
        <v>402</v>
      </c>
      <c r="DR126" s="875"/>
      <c r="DS126" s="875"/>
      <c r="DT126" s="875"/>
      <c r="DU126" s="875"/>
      <c r="DV126" s="852" t="s">
        <v>442</v>
      </c>
      <c r="DW126" s="852"/>
      <c r="DX126" s="852"/>
      <c r="DY126" s="852"/>
      <c r="DZ126" s="853"/>
    </row>
    <row r="127" spans="1:130" s="226" customFormat="1" ht="26.25" customHeight="1">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402</v>
      </c>
      <c r="AB127" s="838"/>
      <c r="AC127" s="838"/>
      <c r="AD127" s="838"/>
      <c r="AE127" s="839"/>
      <c r="AF127" s="840" t="s">
        <v>402</v>
      </c>
      <c r="AG127" s="838"/>
      <c r="AH127" s="838"/>
      <c r="AI127" s="838"/>
      <c r="AJ127" s="839"/>
      <c r="AK127" s="840" t="s">
        <v>402</v>
      </c>
      <c r="AL127" s="838"/>
      <c r="AM127" s="838"/>
      <c r="AN127" s="838"/>
      <c r="AO127" s="839"/>
      <c r="AP127" s="885" t="s">
        <v>402</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402</v>
      </c>
      <c r="DH127" s="875"/>
      <c r="DI127" s="875"/>
      <c r="DJ127" s="875"/>
      <c r="DK127" s="875"/>
      <c r="DL127" s="875" t="s">
        <v>402</v>
      </c>
      <c r="DM127" s="875"/>
      <c r="DN127" s="875"/>
      <c r="DO127" s="875"/>
      <c r="DP127" s="875"/>
      <c r="DQ127" s="875" t="s">
        <v>402</v>
      </c>
      <c r="DR127" s="875"/>
      <c r="DS127" s="875"/>
      <c r="DT127" s="875"/>
      <c r="DU127" s="875"/>
      <c r="DV127" s="852" t="s">
        <v>402</v>
      </c>
      <c r="DW127" s="852"/>
      <c r="DX127" s="852"/>
      <c r="DY127" s="852"/>
      <c r="DZ127" s="853"/>
    </row>
    <row r="128" spans="1:130" s="226" customFormat="1" ht="26.25" customHeight="1" thickBot="1">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4809</v>
      </c>
      <c r="AB128" s="859"/>
      <c r="AC128" s="859"/>
      <c r="AD128" s="859"/>
      <c r="AE128" s="860"/>
      <c r="AF128" s="861">
        <v>4808</v>
      </c>
      <c r="AG128" s="859"/>
      <c r="AH128" s="859"/>
      <c r="AI128" s="859"/>
      <c r="AJ128" s="860"/>
      <c r="AK128" s="861">
        <v>4808</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476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171</v>
      </c>
      <c r="DH128" s="849"/>
      <c r="DI128" s="849"/>
      <c r="DJ128" s="849"/>
      <c r="DK128" s="849"/>
      <c r="DL128" s="849" t="s">
        <v>478</v>
      </c>
      <c r="DM128" s="849"/>
      <c r="DN128" s="849"/>
      <c r="DO128" s="849"/>
      <c r="DP128" s="849"/>
      <c r="DQ128" s="849" t="s">
        <v>479</v>
      </c>
      <c r="DR128" s="849"/>
      <c r="DS128" s="849"/>
      <c r="DT128" s="849"/>
      <c r="DU128" s="849"/>
      <c r="DV128" s="850" t="s">
        <v>479</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3795754</v>
      </c>
      <c r="AB129" s="838"/>
      <c r="AC129" s="838"/>
      <c r="AD129" s="838"/>
      <c r="AE129" s="839"/>
      <c r="AF129" s="840">
        <v>3752132</v>
      </c>
      <c r="AG129" s="838"/>
      <c r="AH129" s="838"/>
      <c r="AI129" s="838"/>
      <c r="AJ129" s="839"/>
      <c r="AK129" s="840">
        <v>3771742</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171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675802</v>
      </c>
      <c r="AB130" s="838"/>
      <c r="AC130" s="838"/>
      <c r="AD130" s="838"/>
      <c r="AE130" s="839"/>
      <c r="AF130" s="840">
        <v>658419</v>
      </c>
      <c r="AG130" s="838"/>
      <c r="AH130" s="838"/>
      <c r="AI130" s="838"/>
      <c r="AJ130" s="839"/>
      <c r="AK130" s="840">
        <v>629996</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3119952</v>
      </c>
      <c r="AB131" s="821"/>
      <c r="AC131" s="821"/>
      <c r="AD131" s="821"/>
      <c r="AE131" s="822"/>
      <c r="AF131" s="823">
        <v>3093713</v>
      </c>
      <c r="AG131" s="821"/>
      <c r="AH131" s="821"/>
      <c r="AI131" s="821"/>
      <c r="AJ131" s="822"/>
      <c r="AK131" s="823">
        <v>3141746</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t="s">
        <v>442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6.0244516580000003</v>
      </c>
      <c r="AB132" s="801"/>
      <c r="AC132" s="801"/>
      <c r="AD132" s="801"/>
      <c r="AE132" s="802"/>
      <c r="AF132" s="803">
        <v>6.6466087839999997</v>
      </c>
      <c r="AG132" s="801"/>
      <c r="AH132" s="801"/>
      <c r="AI132" s="801"/>
      <c r="AJ132" s="802"/>
      <c r="AK132" s="803">
        <v>5.4624084819999998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8.4</v>
      </c>
      <c r="AB133" s="780"/>
      <c r="AC133" s="780"/>
      <c r="AD133" s="780"/>
      <c r="AE133" s="781"/>
      <c r="AF133" s="779">
        <v>6.2</v>
      </c>
      <c r="AG133" s="780"/>
      <c r="AH133" s="780"/>
      <c r="AI133" s="780"/>
      <c r="AJ133" s="781"/>
      <c r="AK133" s="779">
        <v>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nbzYFFIIMX3clAPEuP4pCPACiKmHl7f+/UTMu7ws2Johx6ucZSkqTzj9dlQX75BrnnKud6oyIbDFO3ipb/iDw==" saltValue="0q+r5spfXnNa8ncnxAhY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R0/ivnbKdPUJgsieirLn4SlkN03Jc1lGSxHB4ci4SfSRJ7MeoRq/+hNGCzMlO7TX1hUpJSiQaqlRZ10Lf6pA==" saltValue="ET0mtZWXW90FcFPfm4zR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LPo7Dt5bKyS0yb5hfacdEYSWgx8HmaT3w/UG9AgFGAsc3H6RTTABNOsL75R6aoU10rQTcpb/f0e6ApblqNlDQ==" saltValue="PpE6xeM90mV2rlI8IQ2T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498</v>
      </c>
      <c r="AL9" s="1208"/>
      <c r="AM9" s="1208"/>
      <c r="AN9" s="1209"/>
      <c r="AO9" s="292">
        <v>839890</v>
      </c>
      <c r="AP9" s="292">
        <v>53957</v>
      </c>
      <c r="AQ9" s="293">
        <v>79889</v>
      </c>
      <c r="AR9" s="294">
        <v>-32.5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499</v>
      </c>
      <c r="AL10" s="1208"/>
      <c r="AM10" s="1208"/>
      <c r="AN10" s="1209"/>
      <c r="AO10" s="295">
        <v>51067</v>
      </c>
      <c r="AP10" s="295">
        <v>3281</v>
      </c>
      <c r="AQ10" s="296">
        <v>8108</v>
      </c>
      <c r="AR10" s="297">
        <v>-59.5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500</v>
      </c>
      <c r="AL11" s="1208"/>
      <c r="AM11" s="1208"/>
      <c r="AN11" s="1209"/>
      <c r="AO11" s="295">
        <v>141843</v>
      </c>
      <c r="AP11" s="295">
        <v>9112</v>
      </c>
      <c r="AQ11" s="296">
        <v>12080</v>
      </c>
      <c r="AR11" s="297">
        <v>-24.6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501</v>
      </c>
      <c r="AL12" s="1208"/>
      <c r="AM12" s="1208"/>
      <c r="AN12" s="1209"/>
      <c r="AO12" s="295" t="s">
        <v>502</v>
      </c>
      <c r="AP12" s="295" t="s">
        <v>502</v>
      </c>
      <c r="AQ12" s="296">
        <v>646</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503</v>
      </c>
      <c r="AL13" s="1208"/>
      <c r="AM13" s="1208"/>
      <c r="AN13" s="1209"/>
      <c r="AO13" s="295">
        <v>44</v>
      </c>
      <c r="AP13" s="295">
        <v>3</v>
      </c>
      <c r="AQ13" s="296">
        <v>5</v>
      </c>
      <c r="AR13" s="297">
        <v>-40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504</v>
      </c>
      <c r="AL14" s="1208"/>
      <c r="AM14" s="1208"/>
      <c r="AN14" s="1209"/>
      <c r="AO14" s="295">
        <v>26327</v>
      </c>
      <c r="AP14" s="295">
        <v>1691</v>
      </c>
      <c r="AQ14" s="296">
        <v>3864</v>
      </c>
      <c r="AR14" s="297">
        <v>-56.2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505</v>
      </c>
      <c r="AL15" s="1208"/>
      <c r="AM15" s="1208"/>
      <c r="AN15" s="1209"/>
      <c r="AO15" s="295">
        <v>21315</v>
      </c>
      <c r="AP15" s="295">
        <v>1369</v>
      </c>
      <c r="AQ15" s="296">
        <v>1710</v>
      </c>
      <c r="AR15" s="297">
        <v>-19.899999999999999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506</v>
      </c>
      <c r="AL16" s="1211"/>
      <c r="AM16" s="1211"/>
      <c r="AN16" s="1212"/>
      <c r="AO16" s="295">
        <v>-68616</v>
      </c>
      <c r="AP16" s="295">
        <v>-4408</v>
      </c>
      <c r="AQ16" s="296">
        <v>-7653</v>
      </c>
      <c r="AR16" s="297">
        <v>-42.4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182</v>
      </c>
      <c r="AL17" s="1211"/>
      <c r="AM17" s="1211"/>
      <c r="AN17" s="1212"/>
      <c r="AO17" s="295">
        <v>1011870</v>
      </c>
      <c r="AP17" s="295">
        <v>65005</v>
      </c>
      <c r="AQ17" s="296">
        <v>98649</v>
      </c>
      <c r="AR17" s="297">
        <v>-34.1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511</v>
      </c>
      <c r="AL21" s="1205"/>
      <c r="AM21" s="1205"/>
      <c r="AN21" s="1206"/>
      <c r="AO21" s="307">
        <v>4.82</v>
      </c>
      <c r="AP21" s="308">
        <v>9.08</v>
      </c>
      <c r="AQ21" s="309">
        <v>-4.26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512</v>
      </c>
      <c r="AL22" s="1205"/>
      <c r="AM22" s="1205"/>
      <c r="AN22" s="1206"/>
      <c r="AO22" s="312">
        <v>97.4</v>
      </c>
      <c r="AP22" s="313">
        <v>97.3</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517</v>
      </c>
      <c r="AL32" s="1196"/>
      <c r="AM32" s="1196"/>
      <c r="AN32" s="1197"/>
      <c r="AO32" s="322">
        <v>433947</v>
      </c>
      <c r="AP32" s="322">
        <v>27878</v>
      </c>
      <c r="AQ32" s="323">
        <v>48423</v>
      </c>
      <c r="AR32" s="324">
        <v>-42.4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518</v>
      </c>
      <c r="AL33" s="1196"/>
      <c r="AM33" s="1196"/>
      <c r="AN33" s="1197"/>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519</v>
      </c>
      <c r="AL34" s="1196"/>
      <c r="AM34" s="1196"/>
      <c r="AN34" s="1197"/>
      <c r="AO34" s="322" t="s">
        <v>502</v>
      </c>
      <c r="AP34" s="322" t="s">
        <v>502</v>
      </c>
      <c r="AQ34" s="323">
        <v>13</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520</v>
      </c>
      <c r="AL35" s="1196"/>
      <c r="AM35" s="1196"/>
      <c r="AN35" s="1197"/>
      <c r="AO35" s="322">
        <v>315206</v>
      </c>
      <c r="AP35" s="322">
        <v>20250</v>
      </c>
      <c r="AQ35" s="323">
        <v>14651</v>
      </c>
      <c r="AR35" s="324">
        <v>38.200000000000003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521</v>
      </c>
      <c r="AL36" s="1196"/>
      <c r="AM36" s="1196"/>
      <c r="AN36" s="1197"/>
      <c r="AO36" s="322">
        <v>49439</v>
      </c>
      <c r="AP36" s="322">
        <v>3176</v>
      </c>
      <c r="AQ36" s="323">
        <v>3601</v>
      </c>
      <c r="AR36" s="324">
        <v>-11.8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522</v>
      </c>
      <c r="AL37" s="1196"/>
      <c r="AM37" s="1196"/>
      <c r="AN37" s="1197"/>
      <c r="AO37" s="322">
        <v>7827</v>
      </c>
      <c r="AP37" s="322">
        <v>503</v>
      </c>
      <c r="AQ37" s="323">
        <v>938</v>
      </c>
      <c r="AR37" s="324">
        <v>-46.4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523</v>
      </c>
      <c r="AL38" s="1199"/>
      <c r="AM38" s="1199"/>
      <c r="AN38" s="1200"/>
      <c r="AO38" s="325" t="s">
        <v>502</v>
      </c>
      <c r="AP38" s="325" t="s">
        <v>502</v>
      </c>
      <c r="AQ38" s="326">
        <v>4</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524</v>
      </c>
      <c r="AL39" s="1199"/>
      <c r="AM39" s="1199"/>
      <c r="AN39" s="1200"/>
      <c r="AO39" s="322">
        <v>-4808</v>
      </c>
      <c r="AP39" s="322">
        <v>-309</v>
      </c>
      <c r="AQ39" s="323">
        <v>-3765</v>
      </c>
      <c r="AR39" s="324">
        <v>-91.8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525</v>
      </c>
      <c r="AL40" s="1196"/>
      <c r="AM40" s="1196"/>
      <c r="AN40" s="1197"/>
      <c r="AO40" s="322">
        <v>-629996</v>
      </c>
      <c r="AP40" s="322">
        <v>-40473</v>
      </c>
      <c r="AQ40" s="323">
        <v>-44033</v>
      </c>
      <c r="AR40" s="324">
        <v>-8.1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295</v>
      </c>
      <c r="AL41" s="1202"/>
      <c r="AM41" s="1202"/>
      <c r="AN41" s="1203"/>
      <c r="AO41" s="322">
        <v>171615</v>
      </c>
      <c r="AP41" s="322">
        <v>11025</v>
      </c>
      <c r="AQ41" s="323">
        <v>19832</v>
      </c>
      <c r="AR41" s="324">
        <v>-44.4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493</v>
      </c>
      <c r="AN49" s="1190" t="s">
        <v>529</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1184200</v>
      </c>
      <c r="AN51" s="344">
        <v>76198</v>
      </c>
      <c r="AO51" s="345">
        <v>49.4</v>
      </c>
      <c r="AP51" s="346">
        <v>74444</v>
      </c>
      <c r="AQ51" s="347">
        <v>6.6</v>
      </c>
      <c r="AR51" s="348">
        <v>42.8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928654</v>
      </c>
      <c r="AN52" s="352">
        <v>59755</v>
      </c>
      <c r="AO52" s="353">
        <v>181.3</v>
      </c>
      <c r="AP52" s="354">
        <v>34175</v>
      </c>
      <c r="AQ52" s="355">
        <v>4.0999999999999996</v>
      </c>
      <c r="AR52" s="356">
        <v>177.2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759194</v>
      </c>
      <c r="AN53" s="344">
        <v>48666</v>
      </c>
      <c r="AO53" s="345">
        <v>-36.1</v>
      </c>
      <c r="AP53" s="346">
        <v>85205</v>
      </c>
      <c r="AQ53" s="347">
        <v>14.5</v>
      </c>
      <c r="AR53" s="348">
        <v>-50.6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501202</v>
      </c>
      <c r="AN54" s="352">
        <v>32128</v>
      </c>
      <c r="AO54" s="353">
        <v>-46.2</v>
      </c>
      <c r="AP54" s="354">
        <v>38847</v>
      </c>
      <c r="AQ54" s="355">
        <v>13.7</v>
      </c>
      <c r="AR54" s="356">
        <v>-59.9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810099</v>
      </c>
      <c r="AN55" s="344">
        <v>52153</v>
      </c>
      <c r="AO55" s="345">
        <v>7.2</v>
      </c>
      <c r="AP55" s="346">
        <v>77577</v>
      </c>
      <c r="AQ55" s="347">
        <v>-9</v>
      </c>
      <c r="AR55" s="348">
        <v>16.2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188976</v>
      </c>
      <c r="AN56" s="352">
        <v>12166</v>
      </c>
      <c r="AO56" s="353">
        <v>-62.1</v>
      </c>
      <c r="AP56" s="354">
        <v>40870</v>
      </c>
      <c r="AQ56" s="355">
        <v>5.2</v>
      </c>
      <c r="AR56" s="356">
        <v>-67.3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857429</v>
      </c>
      <c r="AN57" s="344">
        <v>54900</v>
      </c>
      <c r="AO57" s="345">
        <v>5.3</v>
      </c>
      <c r="AP57" s="346">
        <v>67293</v>
      </c>
      <c r="AQ57" s="347">
        <v>-13.3</v>
      </c>
      <c r="AR57" s="348">
        <v>18.600000000000001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344916</v>
      </c>
      <c r="AN58" s="352">
        <v>22085</v>
      </c>
      <c r="AO58" s="353">
        <v>81.5</v>
      </c>
      <c r="AP58" s="354">
        <v>35076</v>
      </c>
      <c r="AQ58" s="355">
        <v>-14.2</v>
      </c>
      <c r="AR58" s="356">
        <v>95.7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856708</v>
      </c>
      <c r="AN59" s="344">
        <v>55037</v>
      </c>
      <c r="AO59" s="345">
        <v>0.2</v>
      </c>
      <c r="AP59" s="346">
        <v>67343</v>
      </c>
      <c r="AQ59" s="347">
        <v>0.1</v>
      </c>
      <c r="AR59" s="348">
        <v>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283328</v>
      </c>
      <c r="AN60" s="352">
        <v>18202</v>
      </c>
      <c r="AO60" s="353">
        <v>-17.600000000000001</v>
      </c>
      <c r="AP60" s="354">
        <v>32865</v>
      </c>
      <c r="AQ60" s="355">
        <v>-6.3</v>
      </c>
      <c r="AR60" s="356">
        <v>-11.3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893526</v>
      </c>
      <c r="AN61" s="359">
        <v>57391</v>
      </c>
      <c r="AO61" s="360">
        <v>5.2</v>
      </c>
      <c r="AP61" s="361">
        <v>74372</v>
      </c>
      <c r="AQ61" s="362">
        <v>-0.2</v>
      </c>
      <c r="AR61" s="348">
        <v>5.4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449415</v>
      </c>
      <c r="AN62" s="352">
        <v>28867</v>
      </c>
      <c r="AO62" s="353">
        <v>27.4</v>
      </c>
      <c r="AP62" s="354">
        <v>36367</v>
      </c>
      <c r="AQ62" s="355">
        <v>0.5</v>
      </c>
      <c r="AR62" s="356">
        <v>26.9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YWjyDjTdXU+cksBS6nGIk4Fc+tNjKkN1lEK21wiBeBCBqvPE/1R6QE1TZA9T3YeM4p2/KI1SAl22hGxbKCu+w==" saltValue="xWfStFRQBp3AZOulmmcB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pQX20lBd0+6lCdi/7FzvGVmphNDgnXQDzxp1pnSQF6DV7hj/hwrOSx3T5Gg649KFQVOTsSvocbECxyeZMGmZg==" saltValue="xqqZo0ynTLmmypy8OI4f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hvC6Mw6nOo3UlgaS0TV+E/kIfx4+YLV69oj1PdePJKl4xOkeMJLEgukUcgmhDqVox7/FkNxKLIzVFaqd8egog==" saltValue="+CSwtoJ/84P1ZZOYNJcf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3" t="s">
        <v>3</v>
      </c>
      <c r="D47" s="1213"/>
      <c r="E47" s="1214"/>
      <c r="F47" s="11">
        <v>40.03</v>
      </c>
      <c r="G47" s="12">
        <v>41.25</v>
      </c>
      <c r="H47" s="12">
        <v>41.13</v>
      </c>
      <c r="I47" s="12">
        <v>41.69</v>
      </c>
      <c r="J47" s="13">
        <v>41.54</v>
      </c>
    </row>
    <row r="48" spans="2:10" ht="57.75" customHeight="1">
      <c r="B48" s="14"/>
      <c r="C48" s="1215" t="s">
        <v>4</v>
      </c>
      <c r="D48" s="1215"/>
      <c r="E48" s="1216"/>
      <c r="F48" s="15">
        <v>9.76</v>
      </c>
      <c r="G48" s="16">
        <v>10.51</v>
      </c>
      <c r="H48" s="16">
        <v>10.09</v>
      </c>
      <c r="I48" s="16">
        <v>11.88</v>
      </c>
      <c r="J48" s="17">
        <v>11.29</v>
      </c>
    </row>
    <row r="49" spans="2:10" ht="57.75" customHeight="1" thickBot="1">
      <c r="B49" s="18"/>
      <c r="C49" s="1217" t="s">
        <v>5</v>
      </c>
      <c r="D49" s="1217"/>
      <c r="E49" s="1218"/>
      <c r="F49" s="19" t="s">
        <v>550</v>
      </c>
      <c r="G49" s="20">
        <v>0.68</v>
      </c>
      <c r="H49" s="20" t="s">
        <v>551</v>
      </c>
      <c r="I49" s="20">
        <v>1.76</v>
      </c>
      <c r="J49" s="21" t="s">
        <v>552</v>
      </c>
    </row>
    <row r="50" spans="2:10" ht="13.5" customHeight="1"/>
    <row r="51" spans="2:10" ht="13.5" hidden="1" customHeight="1"/>
    <row r="52" spans="2:10" ht="13.5" hidden="1" customHeight="1"/>
    <row r="53" spans="2:10" ht="13.5" hidden="1" customHeight="1"/>
  </sheetData>
  <sheetProtection algorithmName="SHA-512" hashValue="0x9FiJxcaFJPvnnUch0ocR9D8zTakJvHxFa6WOyXPmDSE0TQC++k/mwllYOcZ8B8lxYQx94EHKu0Uze7Uce0UA==" saltValue="ndV37yKrcIbG5qDd4u6F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2019-10-25T09:59:53Z</cp:lastPrinted>
  <dcterms:created xsi:type="dcterms:W3CDTF">2019-02-14T04:53:34Z</dcterms:created>
  <dcterms:modified xsi:type="dcterms:W3CDTF">2019-10-25T10:08:13Z</dcterms:modified>
  <cp:category/>
</cp:coreProperties>
</file>