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<sst xmlns="http://schemas.openxmlformats.org/spreadsheetml/2006/main" count="1148" uniqueCount="597">
  <si>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</si>
  <si>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</si>
  <si>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</si>
  <si>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</si>
  <si>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</si>
  <si>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</si>
  <si>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</si>
  <si>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</si>
  <si>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</si>
  <si>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</si>
  <si>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</si>
  <si>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</si>
  <si>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</si>
  <si>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</si>
  <si>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</si>
  <si>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</si>
  <si>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</si>
  <si>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</si>
  <si>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</si>
  <si>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</si>
  <si>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</si>
  <si>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</si>
  <si>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</si>
  <si>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</si>
  <si>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</si>
  <si>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</si>
  <si>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</si>
  <si>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</si>
  <si>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</si>
  <si>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</si>
  <si>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</si>
  <si>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</si>
  <si>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</si>
  <si>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</si>
  <si>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</si>
  <si>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</si>
  <si>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</si>
  <si>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</si>
  <si>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</si>
  <si>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</si>
  <si>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</si>
  <si>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</si>
  <si>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</si>
  <si>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</si>
  <si>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</si>
  <si>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</si>
  <si>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</si>
  <si>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</si>
  <si>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</si>
  <si>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</si>
  <si>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</si>
  <si>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</si>
  <si>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</si>
  <si>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</si>
  <si>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</si>
  <si>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</si>
  <si>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</si>
  <si>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</si>
  <si>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</si>
  <si>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</si>
  <si>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</si>
  <si>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</si>
  <si>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</si>
  <si>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</si>
  <si>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</si>
  <si>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</si>
  <si>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</si>
  <si>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</si>
  <si>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</si>
  <si>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</si>
  <si>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</si>
  <si>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</si>
  <si>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</si>
  <si>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</si>
  <si>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</si>
  <si>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</si>
  <si>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</si>
  <si>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</si>
  <si>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</si>
  <si>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</si>
  <si>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</si>
  <si>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</si>
  <si>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</si>
  <si>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</si>
  <si>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</si>
  <si>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</si>
  <si>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</si>
  <si>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</si>
  <si>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</si>
  <si>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</si>
  <si>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</si>
  <si>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</si>
  <si>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</si>
  <si>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</si>
  <si>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</si>
  <si>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</si>
  <si>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</si>
  <si>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</si>
  <si>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</si>
  <si>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</si>
  <si>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</si>
  <si>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</si>
  <si>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</si>
  <si>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</si>
  <si>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</si>
  <si>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</si>
  <si>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</si>
  <si>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</si>
  <si>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</si>
  <si>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</si>
  <si>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</si>
  <si>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</si>
  <si>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</si>
  <si>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</si>
  <si>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</si>
  <si>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</si>
  <si>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</si>
  <si>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</si>
  <si>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</si>
  <si>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</si>
  <si>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</si>
  <si>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</si>
  <si>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</si>
  <si>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</si>
  <si>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</si>
  <si>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</si>
  <si>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</si>
  <si>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</si>
  <si>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</si>
  <si>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</si>
  <si>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</si>
  <si>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</si>
  <si>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</si>
  <si>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</si>
  <si>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</si>
  <si>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</si>
  <si>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</si>
  <si>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</si>
  <si>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</si>
  <si>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</si>
  <si>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</si>
  <si>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</si>
  <si>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</si>
  <si>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</si>
  <si>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</si>
  <si>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</si>
  <si>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</si>
  <si>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</si>
  <si>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</si>
  <si>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</si>
  <si>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</si>
  <si>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</si>
  <si>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</si>
  <si>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</si>
  <si>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</si>
  <si>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</si>
  <si>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</si>
  <si>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</si>
  <si>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</si>
  <si>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</si>
  <si>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</si>
  <si>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</si>
  <si>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</si>
  <si>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</si>
  <si>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</si>
  <si>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</si>
  <si>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</si>
  <si>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</si>
  <si>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</si>
  <si>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</si>
  <si>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</si>
  <si>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</si>
  <si>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</si>
  <si>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</si>
  <si>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</si>
  <si>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</si>
  <si>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</si>
  <si>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</si>
  <si>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</si>
  <si>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</si>
  <si>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</si>
  <si>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</si>
  <si>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</si>
  <si>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</si>
  <si>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</si>
  <si>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</si>
  <si>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</si>
  <si>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</si>
  <si>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</si>
  <si>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</si>
  <si>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</si>
  <si>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</si>
  <si>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</si>
  <si>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</si>
  <si>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</si>
  <si>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</si>
  <si>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</si>
  <si>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</si>
  <si>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</si>
  <si>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</si>
  <si>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</si>
  <si>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</si>
  <si>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</si>
  <si>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</si>
  <si>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福岡県大木町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</si>
  <si>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</si>
  <si>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</si>
  <si>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</si>
  <si>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</si>
  <si>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</si>
  <si>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</si>
  <si>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</si>
  <si>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</si>
  <si>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</si>
  <si>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</si>
  <si>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</si>
  <si>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</si>
  <si>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</si>
  <si>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</si>
  <si>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</si>
  <si>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</si>
  <si>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</si>
  <si>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</si>
  <si>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</si>
  <si>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</si>
  <si>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</si>
  <si>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</si>
  <si>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</si>
  <si>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</si>
  <si>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</si>
  <si>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</si>
  <si>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</si>
  <si>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</si>
  <si>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</si>
  <si>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</si>
  <si>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</si>
  <si>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</si>
  <si>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</si>
  <si>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</si>
  <si>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</si>
  <si>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</si>
  <si>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</si>
  <si>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</si>
  <si>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</si>
  <si>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</si>
  <si>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</si>
  <si>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</si>
  <si>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</si>
  <si>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</si>
  <si>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</si>
  <si>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</si>
  <si>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</si>
  <si>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</si>
  <si>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</si>
  <si>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</si>
  <si>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</si>
  <si>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</si>
  <si>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</si>
  <si>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</si>
  <si>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</si>
  <si>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</si>
  <si>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</si>
  <si>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</si>
  <si>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</si>
  <si>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</si>
  <si>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</si>
  <si>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</si>
  <si>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</si>
  <si>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</si>
  <si>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</si>
  <si>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</si>
  <si>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</si>
  <si>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</si>
  <si>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</si>
  <si>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</si>
  <si>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</si>
  <si>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</si>
  <si>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</si>
  <si>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</si>
  <si>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</si>
  <si>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</si>
  <si>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</si>
  <si>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</si>
  <si>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</si>
  <si>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</si>
  <si>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</si>
  <si>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</si>
  <si>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</si>
  <si>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</si>
  <si>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</si>
  <si>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</si>
  <si>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</si>
  <si>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</si>
  <si>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</si>
  <si>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</si>
  <si>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</si>
  <si>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</si>
  <si>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</si>
  <si>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</si>
  <si>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</si>
  <si>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</si>
  <si>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</si>
  <si>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</si>
  <si>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</si>
  <si>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</si>
  <si>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</si>
  <si>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</si>
  <si>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</si>
  <si>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</si>
  <si>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</si>
  <si>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</si>
  <si>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</si>
  <si>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</si>
  <si>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</si>
  <si>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</si>
  <si>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</si>
  <si>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</si>
  <si>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</si>
  <si>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</si>
  <si>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</si>
  <si>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</si>
  <si>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</si>
  <si>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</si>
  <si>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</si>
  <si>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</si>
  <si>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</si>
  <si>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</si>
  <si>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</si>
  <si>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</si>
  <si>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</si>
  <si>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</si>
  <si>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</si>
  <si>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</si>
  <si>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</si>
  <si>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</si>
  <si>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</si>
  <si>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</si>
  <si>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</si>
  <si>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</si>
  <si>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</si>
  <si>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</si>
  <si>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</si>
  <si>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</si>
  <si>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</si>
  <si>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</si>
  <si>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</si>
  <si>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</si>
  <si>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</si>
  <si>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</si>
  <si>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</si>
  <si>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</si>
  <si>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</si>
  <si>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</si>
  <si>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</si>
  <si>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福岡県大木町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</si>
  <si>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</si>
  <si>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</si>
  <si>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</si>
  <si>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</si>
  <si>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</si>
  <si>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</si>
  <si>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</si>
  <si>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</si>
  <si>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</si>
  <si>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</si>
  <si>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</si>
  <si>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</si>
  <si>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</si>
  <si>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</si>
  <si>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</si>
  <si>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</si>
  <si>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</si>
  <si>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</si>
  <si>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</si>
  <si>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</si>
  <si>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</si>
  <si>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</si>
  <si>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</si>
  <si>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</si>
  <si>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</si>
  <si>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</si>
  <si>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</si>
  <si>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</si>
  <si>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</si>
  <si>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</si>
  <si>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</si>
  <si>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</si>
  <si>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</si>
  <si>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</si>
  <si>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</si>
  <si>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</si>
  <si>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</si>
  <si>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</si>
  <si>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</si>
  <si>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</si>
  <si>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</si>
  <si>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</si>
  <si>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</si>
  <si>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</si>
  <si>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</si>
  <si>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</si>
  <si>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</si>
  <si>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</si>
  <si>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</si>
  <si>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</si>
  <si>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</si>
  <si>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</si>
  <si>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</si>
  <si>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</si>
  <si>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</si>
  <si>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</si>
  <si>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</si>
  <si>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</si>
  <si>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</si>
  <si>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</si>
  <si>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</si>
  <si>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</si>
  <si>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</si>
  <si>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</si>
  <si>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</si>
  <si>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</si>
  <si>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</si>
  <si>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</si>
  <si>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</si>
  <si>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</si>
  <si>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</si>
  <si>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t>
    <phoneticPr fontId="5"/>
  </si>
  <si>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</si>
  <si>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</si>
  <si>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</si>
  <si>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</si>
  <si>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</si>
  <si>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</si>
  <si>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</si>
  <si>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</si>
  <si>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</si>
  <si>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</si>
  <si>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</si>
  <si>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</si>
  <si>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</si>
  <si>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</si>
  <si>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</si>
  <si>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</si>
  <si>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</si>
  <si>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</si>
  <si>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</si>
  <si>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</si>
  <si>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</si>
  <si>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</si>
  <si>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</si>
  <si>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</si>
  <si>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</si>
  <si>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</si>
  <si>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</si>
  <si>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</si>
  <si>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</si>
  <si>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</si>
  <si>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</si>
  <si>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</si>
  <si>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</si>
  <si>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</si>
  <si>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</si>
  <si>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</si>
  <si>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</si>
  <si>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</si>
  <si>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</si>
  <si>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</si>
  <si>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</si>
  <si>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</si>
  <si>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</si>
  <si>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</si>
  <si>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</si>
  <si>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</si>
  <si>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</si>
  <si>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</si>
  <si>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</si>
  <si>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</si>
  <si>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</si>
  <si>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</si>
  <si>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</si>
  <si>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</si>
  <si>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</si>
  <si>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</si>
  <si>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</si>
  <si>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</si>
  <si>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</si>
  <si>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</si>
  <si>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</si>
  <si>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</si>
  <si>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</si>
  <si>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</si>
  <si>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</si>
  <si>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</si>
  <si>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</si>
  <si>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</si>
  <si>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</si>
  <si>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</si>
  <si>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</si>
  <si>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</si>
  <si>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</si>
  <si>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</si>
  <si>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</si>
  <si>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</si>
  <si>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</si>
  <si>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</si>
  <si>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</si>
  <si>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</si>
  <si>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</si>
  <si>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</si>
  <si>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</si>
  <si>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</si>
  <si>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</si>
  <si>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</si>
  <si>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</si>
  <si>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</si>
  <si>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</si>
  <si>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</si>
  <si>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</si>
  <si>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</si>
  <si>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</si>
  <si>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</si>
  <si>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</si>
  <si>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</si>
  <si>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</si>
  <si>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</si>
  <si>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</si>
  <si>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</si>
  <si>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</si>
  <si>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</si>
  <si>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</si>
  <si>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</si>
  <si>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</si>
  <si>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</si>
  <si>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</si>
  <si>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</si>
  <si>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</si>
  <si>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</si>
  <si>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</si>
  <si>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</si>
  <si>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</si>
  <si>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0.70</t>
  </si>
  <si>
    <t>▲ 1.98</t>
  </si>
  <si>
    <t>大木町国民健康保険特別会計</t>
  </si>
  <si>
    <t>▲ 0.56</t>
  </si>
  <si>
    <t>▲ 0.43</t>
  </si>
  <si>
    <t>▲ 0.79</t>
  </si>
  <si>
    <t>▲ 0.06</t>
  </si>
  <si>
    <t>大木町水道事業会計</t>
  </si>
  <si>
    <t>一般会計</t>
  </si>
  <si>
    <t>大木町後期高齢者医療特別会計</t>
  </si>
  <si>
    <t>その他会計（赤字）</t>
  </si>
  <si>
    <t>その他会計（黒字）</t>
  </si>
  <si>
    <t>大木町地域振興基金</t>
    <phoneticPr fontId="11"/>
  </si>
  <si>
    <t>大木町芸術文化振興基金</t>
    <phoneticPr fontId="11"/>
  </si>
  <si>
    <t>大木町ふるさと水と土保全基金</t>
    <rPh sb="7" eb="8">
      <t>ミズ</t>
    </rPh>
    <rPh sb="9" eb="10">
      <t>ツチ</t>
    </rPh>
    <rPh sb="10" eb="12">
      <t>ホゼン</t>
    </rPh>
    <phoneticPr fontId="11"/>
  </si>
  <si>
    <t>大木町公共施設整備基金</t>
    <phoneticPr fontId="11"/>
  </si>
  <si>
    <t>大木町ふるさとふれあい21基金</t>
    <phoneticPr fontId="11"/>
  </si>
  <si>
    <t>花宗太田土木組合</t>
  </si>
  <si>
    <t>福岡県市町村消防団員等公務災害補償組合</t>
  </si>
  <si>
    <t>福岡県市町村職員退職手当組合（一般会計）</t>
    <rPh sb="15" eb="17">
      <t>イッパン</t>
    </rPh>
    <rPh sb="17" eb="19">
      <t>カイケイ</t>
    </rPh>
    <phoneticPr fontId="25"/>
  </si>
  <si>
    <t>福岡県市町村職員退職手当組合（基金特別会計）</t>
    <rPh sb="15" eb="17">
      <t>キキン</t>
    </rPh>
    <rPh sb="17" eb="19">
      <t>トクベツ</t>
    </rPh>
    <rPh sb="19" eb="21">
      <t>カイケイ</t>
    </rPh>
    <phoneticPr fontId="25"/>
  </si>
  <si>
    <t>福岡県自治会館管理組合</t>
  </si>
  <si>
    <t>久留米広域市町村圏事務組合（一般会計）</t>
    <rPh sb="14" eb="16">
      <t>イッパン</t>
    </rPh>
    <rPh sb="16" eb="18">
      <t>カイケイ</t>
    </rPh>
    <phoneticPr fontId="25"/>
  </si>
  <si>
    <t>久留米広域市町村圏事務組合（ふるさと振興事業特別会計）</t>
    <rPh sb="18" eb="20">
      <t>シンコウ</t>
    </rPh>
    <rPh sb="20" eb="22">
      <t>ジギョウ</t>
    </rPh>
    <rPh sb="22" eb="24">
      <t>トクベツ</t>
    </rPh>
    <rPh sb="24" eb="26">
      <t>カイケイ</t>
    </rPh>
    <phoneticPr fontId="25"/>
  </si>
  <si>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5"/>
  </si>
  <si>
    <t>久留米広域市町村圏事務組合（広域消防特別会計）</t>
    <rPh sb="14" eb="16">
      <t>コウイキ</t>
    </rPh>
    <rPh sb="16" eb="18">
      <t>ショウボウ</t>
    </rPh>
    <rPh sb="18" eb="20">
      <t>トクベツ</t>
    </rPh>
    <rPh sb="20" eb="22">
      <t>カイケイ</t>
    </rPh>
    <phoneticPr fontId="25"/>
  </si>
  <si>
    <t>八女西部広域事務組合（一般会計）</t>
    <rPh sb="11" eb="13">
      <t>イッパン</t>
    </rPh>
    <rPh sb="13" eb="15">
      <t>カイケイ</t>
    </rPh>
    <phoneticPr fontId="2"/>
  </si>
  <si>
    <t>福岡県自治振興組合（一般会計）</t>
    <rPh sb="10" eb="12">
      <t>イッパン</t>
    </rPh>
    <rPh sb="12" eb="14">
      <t>カイケイ</t>
    </rPh>
    <phoneticPr fontId="25"/>
  </si>
  <si>
    <t>福岡県自治振興組合（公文書館事業特別会計）</t>
    <rPh sb="10" eb="14">
      <t>コウブンショカン</t>
    </rPh>
    <rPh sb="14" eb="16">
      <t>ジギョウ</t>
    </rPh>
    <rPh sb="16" eb="18">
      <t>トクベツ</t>
    </rPh>
    <rPh sb="18" eb="20">
      <t>カイケイ</t>
    </rPh>
    <phoneticPr fontId="25"/>
  </si>
  <si>
    <t>福岡県介護保険広域連合（一般会計）</t>
    <rPh sb="12" eb="14">
      <t>イッパン</t>
    </rPh>
    <rPh sb="14" eb="16">
      <t>カイケイ</t>
    </rPh>
    <phoneticPr fontId="25"/>
  </si>
  <si>
    <t>福岡県介護保険広域連合（介護保険事業特別会計）</t>
    <rPh sb="12" eb="14">
      <t>カイゴ</t>
    </rPh>
    <rPh sb="14" eb="16">
      <t>ホケン</t>
    </rPh>
    <rPh sb="16" eb="18">
      <t>ジギョウ</t>
    </rPh>
    <rPh sb="18" eb="20">
      <t>トクベツ</t>
    </rPh>
    <rPh sb="20" eb="22">
      <t>カイケイ</t>
    </rPh>
    <phoneticPr fontId="25"/>
  </si>
  <si>
    <t>福岡県後期高齢者医療広域連合（一般会計）</t>
    <rPh sb="15" eb="17">
      <t>イッパン</t>
    </rPh>
    <rPh sb="17" eb="19">
      <t>カイケイ</t>
    </rPh>
    <phoneticPr fontId="25"/>
  </si>
  <si>
    <t>福岡県後期高齢者医療広域連合（後期高齢者医療特別会計）</t>
    <rPh sb="15" eb="17">
      <t>コウキ</t>
    </rPh>
    <rPh sb="17" eb="20">
      <t>コウレイシャ</t>
    </rPh>
    <rPh sb="20" eb="22">
      <t>イリョウ</t>
    </rPh>
    <rPh sb="22" eb="24">
      <t>トクベツ</t>
    </rPh>
    <rPh sb="24" eb="26">
      <t>カイケイ</t>
    </rPh>
    <phoneticPr fontId="25"/>
  </si>
  <si>
    <t>福岡県南広域水道企業団</t>
    <rPh sb="0" eb="4">
      <t>フクオカケンナン</t>
    </rPh>
    <rPh sb="4" eb="6">
      <t>コウイキ</t>
    </rPh>
    <rPh sb="6" eb="8">
      <t>スイドウ</t>
    </rPh>
    <rPh sb="8" eb="10">
      <t>キギョウ</t>
    </rPh>
    <rPh sb="10" eb="11">
      <t>ダン</t>
    </rPh>
    <phoneticPr fontId="25"/>
  </si>
  <si>
    <t>ひしのみ国際交流センター</t>
    <rPh sb="4" eb="6">
      <t>コクサイ</t>
    </rPh>
    <rPh sb="6" eb="8">
      <t>コウリュウ</t>
    </rPh>
    <phoneticPr fontId="2"/>
  </si>
  <si>
    <t>大木町健康づくり公社</t>
    <rPh sb="0" eb="2">
      <t>オオキ</t>
    </rPh>
    <rPh sb="2" eb="3">
      <t>マチ</t>
    </rPh>
    <rPh sb="3" eb="5">
      <t>ケンコウ</t>
    </rPh>
    <rPh sb="8" eb="10">
      <t>コウシャ</t>
    </rPh>
    <phoneticPr fontId="2"/>
  </si>
  <si>
    <t>サスティナブルおおき</t>
    <phoneticPr fontId="2"/>
  </si>
  <si>
    <t>-</t>
    <phoneticPr fontId="11"/>
  </si>
  <si>
    <t>-</t>
    <phoneticPr fontId="11"/>
  </si>
  <si>
    <t>-</t>
    <phoneticPr fontId="2"/>
  </si>
  <si>
    <t>法適用企業</t>
    <rPh sb="0" eb="1">
      <t>ホウ</t>
    </rPh>
    <rPh sb="1" eb="3">
      <t>テキヨウ</t>
    </rPh>
    <rPh sb="3" eb="5">
      <t>キギョウ</t>
    </rPh>
    <phoneticPr fontId="2"/>
  </si>
  <si>
    <t>クリエイティブおおき</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</si>
  <si>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</si>
  <si>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</si>
  <si>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</si>
  <si>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</si>
  <si>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</si>
  <si>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</si>
  <si>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</si>
  <si>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</si>
  <si>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</si>
  <si>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</si>
  <si>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</si>
  <si>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</si>
  <si>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</si>
  <si>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算入公債費等が増となったため分子である公債費負担額は減となり、分母である標準税収入額と臨財債発行可能額は増になっていることから、実質公債比率は単年度では減となった。</t>
    <rPh sb="14" eb="16">
      <t>ブンシ</t>
    </rPh>
    <rPh sb="19" eb="22">
      <t>コウサイヒ</t>
    </rPh>
    <rPh sb="22" eb="24">
      <t>フタン</t>
    </rPh>
    <rPh sb="24" eb="25">
      <t>ガク</t>
    </rPh>
    <rPh sb="26" eb="27">
      <t>ゲン</t>
    </rPh>
    <rPh sb="31" eb="33">
      <t>ブンボ</t>
    </rPh>
    <rPh sb="36" eb="38">
      <t>ヒョウジュン</t>
    </rPh>
    <rPh sb="38" eb="39">
      <t>ゼイ</t>
    </rPh>
    <rPh sb="39" eb="41">
      <t>シュウニュウ</t>
    </rPh>
    <rPh sb="41" eb="42">
      <t>ガク</t>
    </rPh>
    <rPh sb="43" eb="44">
      <t>ノゾム</t>
    </rPh>
    <rPh sb="44" eb="45">
      <t>ザイ</t>
    </rPh>
    <rPh sb="45" eb="46">
      <t>サイ</t>
    </rPh>
    <rPh sb="46" eb="48">
      <t>ハッコウ</t>
    </rPh>
    <rPh sb="48" eb="50">
      <t>カノウ</t>
    </rPh>
    <rPh sb="50" eb="51">
      <t>ガク</t>
    </rPh>
    <rPh sb="52" eb="53">
      <t>ゾウ</t>
    </rPh>
    <rPh sb="64" eb="66">
      <t>ジッシツ</t>
    </rPh>
    <rPh sb="66" eb="68">
      <t>コウサイ</t>
    </rPh>
    <rPh sb="68" eb="70">
      <t>ヒリツ</t>
    </rPh>
    <rPh sb="71" eb="74">
      <t>タンネンド</t>
    </rPh>
    <rPh sb="76" eb="77">
      <t>ゲン</t>
    </rPh>
    <phoneticPr fontId="5"/>
  </si>
  <si>
    <t>有形固定資産減価償却率について本町と類似団体を比較すると、割合が少ないことが伺える。</t>
    <rPh sb="0" eb="2">
      <t>ユウケイ</t>
    </rPh>
    <rPh sb="2" eb="4">
      <t>コテイ</t>
    </rPh>
    <rPh sb="4" eb="6">
      <t>シサン</t>
    </rPh>
    <rPh sb="6" eb="8">
      <t>ゲンカ</t>
    </rPh>
    <rPh sb="8" eb="10">
      <t>ショウキャク</t>
    </rPh>
    <rPh sb="10" eb="11">
      <t>リツ</t>
    </rPh>
    <rPh sb="15" eb="17">
      <t>ホンマチ</t>
    </rPh>
    <rPh sb="18" eb="20">
      <t>ルイジ</t>
    </rPh>
    <rPh sb="20" eb="22">
      <t>ダンタイ</t>
    </rPh>
    <rPh sb="23" eb="25">
      <t>ヒカク</t>
    </rPh>
    <rPh sb="29" eb="31">
      <t>ワリアイ</t>
    </rPh>
    <rPh sb="32" eb="33">
      <t>スク</t>
    </rPh>
    <rPh sb="38" eb="39">
      <t>ウカガ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</si>
</sst>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xmlns:c16r2="http://schemas.microsoft.com/office/drawing/2015/06/chart">
            <c:ext xmlns:c16="http://schemas.microsoft.com/office/drawing/2014/chart" uri="{C3380CC4-5D6E-409C-BE32-E72D297353CC}">
              <c16:uniqueId val="{00000000-2A13-4038-9862-4266990DA1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49414</c:v>
                </c:pt>
                <c:pt idx="1">
                  <c:v>50660</c:v>
                </c:pt>
                <c:pt idx="2">
                  <c:v>36280</c:v>
                </c:pt>
                <c:pt idx="3">
                  <c:v>40800</c:v>
                </c:pt>
                <c:pt idx="4">
                  <c:v>48991</c:v>
                </c:pt>
              </c:numCache>
            </c:numRef>
          </c:val>
          <c:smooth val="0"/>
          <c:extLst xmlns:c16r2="http://schemas.microsoft.com/office/drawing/2015/06/chart">
            <c:ext xmlns:c16="http://schemas.microsoft.com/office/drawing/2014/chart" uri="{C3380CC4-5D6E-409C-BE32-E72D297353CC}">
              <c16:uniqueId val="{00000001-2A13-4038-9862-4266990DA1B0}"/>
            </c:ext>
          </c:extLst>
        </c:ser>
        <c:dLbls>
          <c:showLegendKey val="0"/>
          <c:showVal val="0"/>
          <c:showCatName val="0"/>
          <c:showSerName val="0"/>
          <c:showPercent val="0"/>
          <c:showBubbleSize val="0"/>
        </c:dLbls>
        <c:marker val="1"/>
        <c:smooth val="0"/>
        <c:axId val="804870056"/>
        <c:axId val="804905336"/>
      </c:lineChart>
      <c:catAx>
        <c:axId val="804870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4905336"/>
        <c:crosses val="autoZero"/>
        <c:auto val="1"/>
        <c:lblAlgn val="ctr"/>
        <c:lblOffset val="100"/>
        <c:tickLblSkip val="1"/>
        <c:tickMarkSkip val="1"/>
        <c:noMultiLvlLbl val="0"/>
      </c:catAx>
      <c:valAx>
        <c:axId val="804905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4870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6.64</c:v>
                </c:pt>
                <c:pt idx="1">
                  <c:v>5.61</c:v>
                </c:pt>
                <c:pt idx="2">
                  <c:v>5.78</c:v>
                </c:pt>
                <c:pt idx="3">
                  <c:v>4.75</c:v>
                </c:pt>
                <c:pt idx="4">
                  <c:v>5.0999999999999996</c:v>
                </c:pt>
              </c:numCache>
            </c:numRef>
          </c:val>
          <c:extLst xmlns:c16r2="http://schemas.microsoft.com/office/drawing/2015/06/chart">
            <c:ext xmlns:c16="http://schemas.microsoft.com/office/drawing/2014/chart" uri="{C3380CC4-5D6E-409C-BE32-E72D297353CC}">
              <c16:uniqueId val="{00000000-D748-48FA-945A-6DEAE68B1E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59.1</c:v>
                </c:pt>
                <c:pt idx="1">
                  <c:v>59.25</c:v>
                </c:pt>
                <c:pt idx="2">
                  <c:v>57.83</c:v>
                </c:pt>
                <c:pt idx="3">
                  <c:v>57.71</c:v>
                </c:pt>
                <c:pt idx="4">
                  <c:v>58.71</c:v>
                </c:pt>
              </c:numCache>
            </c:numRef>
          </c:val>
          <c:extLst xmlns:c16r2="http://schemas.microsoft.com/office/drawing/2015/06/chart">
            <c:ext xmlns:c16="http://schemas.microsoft.com/office/drawing/2014/chart" uri="{C3380CC4-5D6E-409C-BE32-E72D297353CC}">
              <c16:uniqueId val="{00000001-D748-48FA-945A-6DEAE68B1E49}"/>
            </c:ext>
          </c:extLst>
        </c:ser>
        <c:dLbls>
          <c:showLegendKey val="0"/>
          <c:showVal val="0"/>
          <c:showCatName val="0"/>
          <c:showSerName val="0"/>
          <c:showPercent val="0"/>
          <c:showBubbleSize val="0"/>
        </c:dLbls>
        <c:gapWidth val="250"/>
        <c:overlap val="100"/>
        <c:axId val="804866528"/>
        <c:axId val="804868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c:v>
                </c:pt>
                <c:pt idx="1">
                  <c:v>-0.7</c:v>
                </c:pt>
                <c:pt idx="2">
                  <c:v>0.41</c:v>
                </c:pt>
                <c:pt idx="3">
                  <c:v>-1.98</c:v>
                </c:pt>
                <c:pt idx="4">
                  <c:v>1.75</c:v>
                </c:pt>
              </c:numCache>
            </c:numRef>
          </c:val>
          <c:smooth val="0"/>
          <c:extLst xmlns:c16r2="http://schemas.microsoft.com/office/drawing/2015/06/chart">
            <c:ext xmlns:c16="http://schemas.microsoft.com/office/drawing/2014/chart" uri="{C3380CC4-5D6E-409C-BE32-E72D297353CC}">
              <c16:uniqueId val="{00000002-D748-48FA-945A-6DEAE68B1E49}"/>
            </c:ext>
          </c:extLst>
        </c:ser>
        <c:dLbls>
          <c:showLegendKey val="0"/>
          <c:showVal val="0"/>
          <c:showCatName val="0"/>
          <c:showSerName val="0"/>
          <c:showPercent val="0"/>
          <c:showBubbleSize val="0"/>
        </c:dLbls>
        <c:marker val="1"/>
        <c:smooth val="0"/>
        <c:axId val="804866528"/>
        <c:axId val="804868488"/>
      </c:lineChart>
      <c:catAx>
        <c:axId val="80486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4868488"/>
        <c:crosses val="autoZero"/>
        <c:auto val="1"/>
        <c:lblAlgn val="ctr"/>
        <c:lblOffset val="100"/>
        <c:tickLblSkip val="1"/>
        <c:tickMarkSkip val="1"/>
        <c:noMultiLvlLbl val="0"/>
      </c:catAx>
      <c:valAx>
        <c:axId val="804868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6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3EA-49E1-A8FC-8DE879C13C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EA-49E1-A8FC-8DE879C13C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3EA-49E1-A8FC-8DE879C13C3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3EA-49E1-A8FC-8DE879C13C3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3EA-49E1-A8FC-8DE879C13C3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B3EA-49E1-A8FC-8DE879C13C38}"/>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0.27</c:v>
                </c:pt>
                <c:pt idx="2">
                  <c:v>#N/A</c:v>
                </c:pt>
                <c:pt idx="3">
                  <c:v>0.18</c:v>
                </c:pt>
                <c:pt idx="4">
                  <c:v>#N/A</c:v>
                </c:pt>
                <c:pt idx="5">
                  <c:v>0.17</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6-B3EA-49E1-A8FC-8DE879C13C3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6.64</c:v>
                </c:pt>
                <c:pt idx="2">
                  <c:v>#N/A</c:v>
                </c:pt>
                <c:pt idx="3">
                  <c:v>5.6</c:v>
                </c:pt>
                <c:pt idx="4">
                  <c:v>#N/A</c:v>
                </c:pt>
                <c:pt idx="5">
                  <c:v>5.78</c:v>
                </c:pt>
                <c:pt idx="6">
                  <c:v>#N/A</c:v>
                </c:pt>
                <c:pt idx="7">
                  <c:v>4.75</c:v>
                </c:pt>
                <c:pt idx="8">
                  <c:v>#N/A</c:v>
                </c:pt>
                <c:pt idx="9">
                  <c:v>5.09</c:v>
                </c:pt>
              </c:numCache>
            </c:numRef>
          </c:val>
          <c:extLst xmlns:c16r2="http://schemas.microsoft.com/office/drawing/2015/06/chart">
            <c:ext xmlns:c16="http://schemas.microsoft.com/office/drawing/2014/chart" uri="{C3380CC4-5D6E-409C-BE32-E72D297353CC}">
              <c16:uniqueId val="{00000007-B3EA-49E1-A8FC-8DE879C13C38}"/>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23.6</c:v>
                </c:pt>
                <c:pt idx="2">
                  <c:v>#N/A</c:v>
                </c:pt>
                <c:pt idx="3">
                  <c:v>24.54</c:v>
                </c:pt>
                <c:pt idx="4">
                  <c:v>#N/A</c:v>
                </c:pt>
                <c:pt idx="5">
                  <c:v>24.86</c:v>
                </c:pt>
                <c:pt idx="6">
                  <c:v>#N/A</c:v>
                </c:pt>
                <c:pt idx="7">
                  <c:v>26.8</c:v>
                </c:pt>
                <c:pt idx="8">
                  <c:v>#N/A</c:v>
                </c:pt>
                <c:pt idx="9">
                  <c:v>27.99</c:v>
                </c:pt>
              </c:numCache>
            </c:numRef>
          </c:val>
          <c:extLst xmlns:c16r2="http://schemas.microsoft.com/office/drawing/2015/06/chart">
            <c:ext xmlns:c16="http://schemas.microsoft.com/office/drawing/2014/chart" uri="{C3380CC4-5D6E-409C-BE32-E72D297353CC}">
              <c16:uniqueId val="{00000008-B3EA-49E1-A8FC-8DE879C13C38}"/>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0.56000000000000005</c:v>
                </c:pt>
                <c:pt idx="1">
                  <c:v>#N/A</c:v>
                </c:pt>
                <c:pt idx="2">
                  <c:v>#N/A</c:v>
                </c:pt>
                <c:pt idx="3">
                  <c:v>1.68</c:v>
                </c:pt>
                <c:pt idx="4">
                  <c:v>0.43</c:v>
                </c:pt>
                <c:pt idx="5">
                  <c:v>#N/A</c:v>
                </c:pt>
                <c:pt idx="6">
                  <c:v>0.79</c:v>
                </c:pt>
                <c:pt idx="7">
                  <c:v>#N/A</c:v>
                </c:pt>
                <c:pt idx="8">
                  <c:v>0.06</c:v>
                </c:pt>
                <c:pt idx="9">
                  <c:v>#N/A</c:v>
                </c:pt>
              </c:numCache>
            </c:numRef>
          </c:val>
          <c:extLst xmlns:c16r2="http://schemas.microsoft.com/office/drawing/2015/06/chart">
            <c:ext xmlns:c16="http://schemas.microsoft.com/office/drawing/2014/chart" uri="{C3380CC4-5D6E-409C-BE32-E72D297353CC}">
              <c16:uniqueId val="{00000009-B3EA-49E1-A8FC-8DE879C13C38}"/>
            </c:ext>
          </c:extLst>
        </c:ser>
        <c:dLbls>
          <c:showLegendKey val="0"/>
          <c:showVal val="0"/>
          <c:showCatName val="0"/>
          <c:showSerName val="0"/>
          <c:showPercent val="0"/>
          <c:showBubbleSize val="0"/>
        </c:dLbls>
        <c:gapWidth val="150"/>
        <c:overlap val="100"/>
        <c:axId val="804868880"/>
        <c:axId val="804871624"/>
      </c:barChart>
      <c:catAx>
        <c:axId val="80486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871624"/>
        <c:crosses val="autoZero"/>
        <c:auto val="1"/>
        <c:lblAlgn val="ctr"/>
        <c:lblOffset val="100"/>
        <c:tickLblSkip val="1"/>
        <c:tickMarkSkip val="1"/>
        <c:noMultiLvlLbl val="0"/>
      </c:catAx>
      <c:valAx>
        <c:axId val="804871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6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254</c:v>
                </c:pt>
                <c:pt idx="5">
                  <c:v>296</c:v>
                </c:pt>
                <c:pt idx="8">
                  <c:v>292</c:v>
                </c:pt>
                <c:pt idx="11">
                  <c:v>306</c:v>
                </c:pt>
                <c:pt idx="14">
                  <c:v>316</c:v>
                </c:pt>
              </c:numCache>
            </c:numRef>
          </c:val>
          <c:extLst xmlns:c16r2="http://schemas.microsoft.com/office/drawing/2015/06/chart">
            <c:ext xmlns:c16="http://schemas.microsoft.com/office/drawing/2014/chart" uri="{C3380CC4-5D6E-409C-BE32-E72D297353CC}">
              <c16:uniqueId val="{00000000-4627-4AE4-A7C8-6D752B510B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27-4AE4-A7C8-6D752B510B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77</c:v>
                </c:pt>
                <c:pt idx="6">
                  <c:v>77</c:v>
                </c:pt>
                <c:pt idx="9">
                  <c:v>76</c:v>
                </c:pt>
                <c:pt idx="12">
                  <c:v>76</c:v>
                </c:pt>
              </c:numCache>
            </c:numRef>
          </c:val>
          <c:extLst xmlns:c16r2="http://schemas.microsoft.com/office/drawing/2015/06/chart">
            <c:ext xmlns:c16="http://schemas.microsoft.com/office/drawing/2014/chart" uri="{C3380CC4-5D6E-409C-BE32-E72D297353CC}">
              <c16:uniqueId val="{00000002-4627-4AE4-A7C8-6D752B510B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4</c:v>
                </c:pt>
                <c:pt idx="6">
                  <c:v>3</c:v>
                </c:pt>
                <c:pt idx="9">
                  <c:v>4</c:v>
                </c:pt>
                <c:pt idx="12">
                  <c:v>7</c:v>
                </c:pt>
              </c:numCache>
            </c:numRef>
          </c:val>
          <c:extLst xmlns:c16r2="http://schemas.microsoft.com/office/drawing/2015/06/chart">
            <c:ext xmlns:c16="http://schemas.microsoft.com/office/drawing/2014/chart" uri="{C3380CC4-5D6E-409C-BE32-E72D297353CC}">
              <c16:uniqueId val="{00000003-4627-4AE4-A7C8-6D752B510B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27-4AE4-A7C8-6D752B510B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27-4AE4-A7C8-6D752B510B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27-4AE4-A7C8-6D752B510B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386</c:v>
                </c:pt>
                <c:pt idx="3">
                  <c:v>425</c:v>
                </c:pt>
                <c:pt idx="6">
                  <c:v>433</c:v>
                </c:pt>
                <c:pt idx="9">
                  <c:v>447</c:v>
                </c:pt>
                <c:pt idx="12">
                  <c:v>448</c:v>
                </c:pt>
              </c:numCache>
            </c:numRef>
          </c:val>
          <c:extLst xmlns:c16r2="http://schemas.microsoft.com/office/drawing/2015/06/chart">
            <c:ext xmlns:c16="http://schemas.microsoft.com/office/drawing/2014/chart" uri="{C3380CC4-5D6E-409C-BE32-E72D297353CC}">
              <c16:uniqueId val="{00000007-4627-4AE4-A7C8-6D752B510BDF}"/>
            </c:ext>
          </c:extLst>
        </c:ser>
        <c:dLbls>
          <c:showLegendKey val="0"/>
          <c:showVal val="0"/>
          <c:showCatName val="0"/>
          <c:showSerName val="0"/>
          <c:showPercent val="0"/>
          <c:showBubbleSize val="0"/>
        </c:dLbls>
        <c:gapWidth val="100"/>
        <c:overlap val="100"/>
        <c:axId val="804862216"/>
        <c:axId val="80486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228</c:v>
                </c:pt>
                <c:pt idx="2">
                  <c:v>#N/A</c:v>
                </c:pt>
                <c:pt idx="3">
                  <c:v>#N/A</c:v>
                </c:pt>
                <c:pt idx="4">
                  <c:v>210</c:v>
                </c:pt>
                <c:pt idx="5">
                  <c:v>#N/A</c:v>
                </c:pt>
                <c:pt idx="6">
                  <c:v>#N/A</c:v>
                </c:pt>
                <c:pt idx="7">
                  <c:v>221</c:v>
                </c:pt>
                <c:pt idx="8">
                  <c:v>#N/A</c:v>
                </c:pt>
                <c:pt idx="9">
                  <c:v>#N/A</c:v>
                </c:pt>
                <c:pt idx="10">
                  <c:v>221</c:v>
                </c:pt>
                <c:pt idx="11">
                  <c:v>#N/A</c:v>
                </c:pt>
                <c:pt idx="12">
                  <c:v>#N/A</c:v>
                </c:pt>
                <c:pt idx="13">
                  <c:v>215</c:v>
                </c:pt>
                <c:pt idx="14">
                  <c:v>#N/A</c:v>
                </c:pt>
              </c:numCache>
            </c:numRef>
          </c:val>
          <c:smooth val="0"/>
          <c:extLst xmlns:c16r2="http://schemas.microsoft.com/office/drawing/2015/06/chart">
            <c:ext xmlns:c16="http://schemas.microsoft.com/office/drawing/2014/chart" uri="{C3380CC4-5D6E-409C-BE32-E72D297353CC}">
              <c16:uniqueId val="{00000008-4627-4AE4-A7C8-6D752B510BDF}"/>
            </c:ext>
          </c:extLst>
        </c:ser>
        <c:dLbls>
          <c:showLegendKey val="0"/>
          <c:showVal val="0"/>
          <c:showCatName val="0"/>
          <c:showSerName val="0"/>
          <c:showPercent val="0"/>
          <c:showBubbleSize val="0"/>
        </c:dLbls>
        <c:marker val="1"/>
        <c:smooth val="0"/>
        <c:axId val="804862216"/>
        <c:axId val="804862608"/>
      </c:lineChart>
      <c:catAx>
        <c:axId val="80486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862608"/>
        <c:crosses val="autoZero"/>
        <c:auto val="1"/>
        <c:lblAlgn val="ctr"/>
        <c:lblOffset val="100"/>
        <c:tickLblSkip val="1"/>
        <c:tickMarkSkip val="1"/>
        <c:noMultiLvlLbl val="0"/>
      </c:catAx>
      <c:valAx>
        <c:axId val="80486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6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3579</c:v>
                </c:pt>
                <c:pt idx="5">
                  <c:v>3764</c:v>
                </c:pt>
                <c:pt idx="8">
                  <c:v>3801</c:v>
                </c:pt>
                <c:pt idx="11">
                  <c:v>3800</c:v>
                </c:pt>
                <c:pt idx="14">
                  <c:v>3966</c:v>
                </c:pt>
              </c:numCache>
            </c:numRef>
          </c:val>
          <c:extLst xmlns:c16r2="http://schemas.microsoft.com/office/drawing/2015/06/chart">
            <c:ext xmlns:c16="http://schemas.microsoft.com/office/drawing/2014/chart" uri="{C3380CC4-5D6E-409C-BE32-E72D297353CC}">
              <c16:uniqueId val="{00000000-824F-4484-908D-7B439BA470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5</c:v>
                </c:pt>
                <c:pt idx="14">
                  <c:v>0</c:v>
                </c:pt>
              </c:numCache>
            </c:numRef>
          </c:val>
          <c:extLst xmlns:c16r2="http://schemas.microsoft.com/office/drawing/2015/06/chart">
            <c:ext xmlns:c16="http://schemas.microsoft.com/office/drawing/2014/chart" uri="{C3380CC4-5D6E-409C-BE32-E72D297353CC}">
              <c16:uniqueId val="{00000001-824F-4484-908D-7B439BA470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3764</c:v>
                </c:pt>
                <c:pt idx="5">
                  <c:v>3730</c:v>
                </c:pt>
                <c:pt idx="8">
                  <c:v>3743</c:v>
                </c:pt>
                <c:pt idx="11">
                  <c:v>3681</c:v>
                </c:pt>
                <c:pt idx="14">
                  <c:v>3567</c:v>
                </c:pt>
              </c:numCache>
            </c:numRef>
          </c:val>
          <c:extLst xmlns:c16r2="http://schemas.microsoft.com/office/drawing/2015/06/chart">
            <c:ext xmlns:c16="http://schemas.microsoft.com/office/drawing/2014/chart" uri="{C3380CC4-5D6E-409C-BE32-E72D297353CC}">
              <c16:uniqueId val="{00000002-824F-4484-908D-7B439BA470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4F-4484-908D-7B439BA470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4F-4484-908D-7B439BA470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4F-4484-908D-7B439BA470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822</c:v>
                </c:pt>
                <c:pt idx="3">
                  <c:v>778</c:v>
                </c:pt>
                <c:pt idx="6">
                  <c:v>733</c:v>
                </c:pt>
                <c:pt idx="9">
                  <c:v>931</c:v>
                </c:pt>
                <c:pt idx="12">
                  <c:v>739</c:v>
                </c:pt>
              </c:numCache>
            </c:numRef>
          </c:val>
          <c:extLst xmlns:c16r2="http://schemas.microsoft.com/office/drawing/2015/06/chart">
            <c:ext xmlns:c16="http://schemas.microsoft.com/office/drawing/2014/chart" uri="{C3380CC4-5D6E-409C-BE32-E72D297353CC}">
              <c16:uniqueId val="{00000006-824F-4484-908D-7B439BA470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c:v>
                </c:pt>
                <c:pt idx="3">
                  <c:v>37</c:v>
                </c:pt>
                <c:pt idx="6">
                  <c:v>50</c:v>
                </c:pt>
                <c:pt idx="9">
                  <c:v>57</c:v>
                </c:pt>
                <c:pt idx="12">
                  <c:v>256</c:v>
                </c:pt>
              </c:numCache>
            </c:numRef>
          </c:val>
          <c:extLst xmlns:c16r2="http://schemas.microsoft.com/office/drawing/2015/06/chart">
            <c:ext xmlns:c16="http://schemas.microsoft.com/office/drawing/2014/chart" uri="{C3380CC4-5D6E-409C-BE32-E72D297353CC}">
              <c16:uniqueId val="{00000007-824F-4484-908D-7B439BA470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c:v>
                </c:pt>
                <c:pt idx="3">
                  <c:v>1</c:v>
                </c:pt>
                <c:pt idx="6">
                  <c:v>0</c:v>
                </c:pt>
                <c:pt idx="9">
                  <c:v>1</c:v>
                </c:pt>
                <c:pt idx="12">
                  <c:v>2</c:v>
                </c:pt>
              </c:numCache>
            </c:numRef>
          </c:val>
          <c:extLst xmlns:c16r2="http://schemas.microsoft.com/office/drawing/2015/06/chart">
            <c:ext xmlns:c16="http://schemas.microsoft.com/office/drawing/2014/chart" uri="{C3380CC4-5D6E-409C-BE32-E72D297353CC}">
              <c16:uniqueId val="{00000008-824F-4484-908D-7B439BA470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511</c:v>
                </c:pt>
                <c:pt idx="3">
                  <c:v>445</c:v>
                </c:pt>
                <c:pt idx="6">
                  <c:v>372</c:v>
                </c:pt>
                <c:pt idx="9">
                  <c:v>300</c:v>
                </c:pt>
                <c:pt idx="12">
                  <c:v>227</c:v>
                </c:pt>
              </c:numCache>
            </c:numRef>
          </c:val>
          <c:extLst xmlns:c16r2="http://schemas.microsoft.com/office/drawing/2015/06/chart">
            <c:ext xmlns:c16="http://schemas.microsoft.com/office/drawing/2014/chart" uri="{C3380CC4-5D6E-409C-BE32-E72D297353CC}">
              <c16:uniqueId val="{00000009-824F-4484-908D-7B439BA470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5092</c:v>
                </c:pt>
                <c:pt idx="3">
                  <c:v>5219</c:v>
                </c:pt>
                <c:pt idx="6">
                  <c:v>5167</c:v>
                </c:pt>
                <c:pt idx="9">
                  <c:v>5144</c:v>
                </c:pt>
                <c:pt idx="12">
                  <c:v>5172</c:v>
                </c:pt>
              </c:numCache>
            </c:numRef>
          </c:val>
          <c:extLst xmlns:c16r2="http://schemas.microsoft.com/office/drawing/2015/06/chart">
            <c:ext xmlns:c16="http://schemas.microsoft.com/office/drawing/2014/chart" uri="{C3380CC4-5D6E-409C-BE32-E72D297353CC}">
              <c16:uniqueId val="{0000000A-824F-4484-908D-7B439BA4709F}"/>
            </c:ext>
          </c:extLst>
        </c:ser>
        <c:dLbls>
          <c:showLegendKey val="0"/>
          <c:showVal val="0"/>
          <c:showCatName val="0"/>
          <c:showSerName val="0"/>
          <c:showPercent val="0"/>
          <c:showBubbleSize val="0"/>
        </c:dLbls>
        <c:gapWidth val="100"/>
        <c:overlap val="100"/>
        <c:axId val="804906120"/>
        <c:axId val="80486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4F-4484-908D-7B439BA4709F}"/>
            </c:ext>
          </c:extLst>
        </c:ser>
        <c:dLbls>
          <c:showLegendKey val="0"/>
          <c:showVal val="0"/>
          <c:showCatName val="0"/>
          <c:showSerName val="0"/>
          <c:showPercent val="0"/>
          <c:showBubbleSize val="0"/>
        </c:dLbls>
        <c:marker val="1"/>
        <c:smooth val="0"/>
        <c:axId val="804906120"/>
        <c:axId val="804861824"/>
      </c:lineChart>
      <c:catAx>
        <c:axId val="80490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4861824"/>
        <c:crosses val="autoZero"/>
        <c:auto val="1"/>
        <c:lblAlgn val="ctr"/>
        <c:lblOffset val="100"/>
        <c:tickLblSkip val="1"/>
        <c:tickMarkSkip val="1"/>
        <c:noMultiLvlLbl val="0"/>
      </c:catAx>
      <c:valAx>
        <c:axId val="80486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90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1866</c:v>
                </c:pt>
                <c:pt idx="1">
                  <c:v>1838</c:v>
                </c:pt>
                <c:pt idx="2">
                  <c:v>1882</c:v>
                </c:pt>
              </c:numCache>
            </c:numRef>
          </c:val>
          <c:extLst xmlns:c16r2="http://schemas.microsoft.com/office/drawing/2015/06/chart">
            <c:ext xmlns:c16="http://schemas.microsoft.com/office/drawing/2014/chart" uri="{C3380CC4-5D6E-409C-BE32-E72D297353CC}">
              <c16:uniqueId val="{00000000-7475-4F93-9C8D-2E8A987BF3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7475-4F93-9C8D-2E8A987BF3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1413</c:v>
                </c:pt>
                <c:pt idx="1">
                  <c:v>1378</c:v>
                </c:pt>
                <c:pt idx="2">
                  <c:v>1220</c:v>
                </c:pt>
              </c:numCache>
            </c:numRef>
          </c:val>
          <c:extLst xmlns:c16r2="http://schemas.microsoft.com/office/drawing/2015/06/chart">
            <c:ext xmlns:c16="http://schemas.microsoft.com/office/drawing/2014/chart" uri="{C3380CC4-5D6E-409C-BE32-E72D297353CC}">
              <c16:uniqueId val="{00000002-7475-4F93-9C8D-2E8A987BF393}"/>
            </c:ext>
          </c:extLst>
        </c:ser>
        <c:dLbls>
          <c:showLegendKey val="0"/>
          <c:showVal val="0"/>
          <c:showCatName val="0"/>
          <c:showSerName val="0"/>
          <c:showPercent val="0"/>
          <c:showBubbleSize val="0"/>
        </c:dLbls>
        <c:gapWidth val="120"/>
        <c:overlap val="100"/>
        <c:axId val="804865744"/>
        <c:axId val="804905728"/>
      </c:barChart>
      <c:catAx>
        <c:axId val="80486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4905728"/>
        <c:crosses val="autoZero"/>
        <c:auto val="1"/>
        <c:lblAlgn val="ctr"/>
        <c:lblOffset val="100"/>
        <c:tickLblSkip val="1"/>
        <c:tickMarkSkip val="1"/>
        <c:noMultiLvlLbl val="0"/>
      </c:catAx>
      <c:valAx>
        <c:axId val="804905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486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54-4BF7-AFCD-321BB7D9887E}"/>
                </c:ext>
                <c:ext xmlns:c15="http://schemas.microsoft.com/office/drawing/2012/chart" uri="{CE6537A1-D6FC-4f65-9D91-7224C49458BB}">
                  <c15:dlblFieldTable>
                    <c15:dlblFTEntry>
                      <c15:txfldGUID>{B26866F7-FBC5-4DD7-B78D-2E59B8D5E85B}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54-4BF7-AFCD-321BB7D9887E}"/>
                </c:ext>
                <c:ext xmlns:c15="http://schemas.microsoft.com/office/drawing/2012/chart" uri="{CE6537A1-D6FC-4f65-9D91-7224C49458BB}">
                  <c15:dlblFieldTable>
                    <c15:dlblFTEntry>
                      <c15:txfldGUID>{DDA59087-728E-4E5B-AB3F-5C38E9D5EE26}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54-4BF7-AFCD-321BB7D9887E}"/>
                </c:ext>
                <c:ext xmlns:c15="http://schemas.microsoft.com/office/drawing/2012/chart" uri="{CE6537A1-D6FC-4f65-9D91-7224C49458BB}">
                  <c15:dlblFieldTable>
                    <c15:dlblFTEntry>
                      <c15:txfldGUID>{B7FEA52D-7CFF-45DB-AFF3-39914AEED3B3}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54-4BF7-AFCD-321BB7D9887E}"/>
                </c:ext>
                <c:ext xmlns:c15="http://schemas.microsoft.com/office/drawing/2012/chart" uri="{CE6537A1-D6FC-4f65-9D91-7224C49458BB}">
                  <c15:dlblFieldTable>
                    <c15:dlblFTEntry>
                      <c15:txfldGUID>{12534243-8741-4C77-A85E-F560B2599E26}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54-4BF7-AFCD-321BB7D9887E}"/>
                </c:ext>
                <c:ext xmlns:c15="http://schemas.microsoft.com/office/drawing/2012/chart" uri="{CE6537A1-D6FC-4f65-9D91-7224C49458BB}">
                  <c15:dlblFieldTable>
                    <c15:dlblFTEntry>
                      <c15:txfldGUID>{5A69C080-856E-4F49-9109-0DCDF722FC86}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54-4BF7-AFCD-321BB7D9887E}"/>
                </c:ext>
                <c:ext xmlns:c15="http://schemas.microsoft.com/office/drawing/2012/chart" uri="{CE6537A1-D6FC-4f65-9D91-7224C49458BB}">
                  <c15:dlblFieldTable>
                    <c15:dlblFTEntry>
                      <c15:txfldGUID>{05031F43-5F72-4CA7-A5FC-CF56A53466C7}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54-4BF7-AFCD-321BB7D9887E}"/>
                </c:ext>
                <c:ext xmlns:c15="http://schemas.microsoft.com/office/drawing/2012/chart" uri="{CE6537A1-D6FC-4f65-9D91-7224C49458BB}">
                  <c15:dlblFieldTable>
                    <c15:dlblFTEntry>
                      <c15:txfldGUID>{3EABC40A-B2FB-4418-ABA9-B9D5CF8FB52F}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54-4BF7-AFCD-321BB7D9887E}"/>
                </c:ext>
                <c:ext xmlns:c15="http://schemas.microsoft.com/office/drawing/2012/chart" uri="{CE6537A1-D6FC-4f65-9D91-7224C49458BB}">
                  <c15:dlblFieldTable>
                    <c15:dlblFTEntry>
                      <c15:txfldGUID>{D9E5C4FD-2AFE-424C-B421-89583F1A4DCF}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54-4BF7-AFCD-321BB7D9887E}"/>
                </c:ext>
                <c:ext xmlns:c15="http://schemas.microsoft.com/office/drawing/2012/chart" uri="{CE6537A1-D6FC-4f65-9D91-7224C49458BB}">
                  <c15:dlblFieldTable>
                    <c15:dlblFTEntry>
                      <c15:txfldGUID>{EBBE1B8F-71BA-4D30-A169-41E5AD4AAAFB}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34.299999999999997</c:v>
                </c:pt>
                <c:pt idx="24">
                  <c:v>36.799999999999997</c:v>
                </c:pt>
                <c:pt idx="32">
                  <c:v>38.700000000000003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454-4BF7-AFCD-321BB7D988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54-4BF7-AFCD-321BB7D9887E}"/>
                </c:ext>
                <c:ext xmlns:c15="http://schemas.microsoft.com/office/drawing/2012/chart" uri="{CE6537A1-D6FC-4f65-9D91-7224C49458BB}">
                  <c15:dlblFieldTable>
                    <c15:dlblFTEntry>
                      <c15:txfldGUID>{D79582EB-E68A-4921-B686-20A0B44055FB}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54-4BF7-AFCD-321BB7D9887E}"/>
                </c:ext>
                <c:ext xmlns:c15="http://schemas.microsoft.com/office/drawing/2012/chart" uri="{CE6537A1-D6FC-4f65-9D91-7224C49458BB}">
                  <c15:dlblFieldTable>
                    <c15:dlblFTEntry>
                      <c15:txfldGUID>{5926A780-94EF-4B51-B072-8C48D6CF4480}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54-4BF7-AFCD-321BB7D9887E}"/>
                </c:ext>
                <c:ext xmlns:c15="http://schemas.microsoft.com/office/drawing/2012/chart" uri="{CE6537A1-D6FC-4f65-9D91-7224C49458BB}">
                  <c15:dlblFieldTable>
                    <c15:dlblFTEntry>
                      <c15:txfldGUID>{B89DAB40-7AE8-444B-BE8D-E03F1DBCB38E}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54-4BF7-AFCD-321BB7D9887E}"/>
                </c:ext>
                <c:ext xmlns:c15="http://schemas.microsoft.com/office/drawing/2012/chart" uri="{CE6537A1-D6FC-4f65-9D91-7224C49458BB}">
                  <c15:dlblFieldTable>
                    <c15:dlblFTEntry>
                      <c15:txfldGUID>{D46ADF91-0E7F-4C35-8AAC-27E76D488487}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54-4BF7-AFCD-321BB7D9887E}"/>
                </c:ext>
                <c:ext xmlns:c15="http://schemas.microsoft.com/office/drawing/2012/chart" uri="{CE6537A1-D6FC-4f65-9D91-7224C49458BB}">
                  <c15:dlblFieldTable>
                    <c15:dlblFTEntry>
                      <c15:txfldGUID>{3ADEA862-3C16-4CD9-8776-5FF6279F9D49}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54-4BF7-AFCD-321BB7D9887E}"/>
                </c:ext>
                <c:ext xmlns:c15="http://schemas.microsoft.com/office/drawing/2012/chart" uri="{CE6537A1-D6FC-4f65-9D91-7224C49458BB}">
                  <c15:dlblFieldTable>
                    <c15:dlblFTEntry>
                      <c15:txfldGUID>{75C5DAA6-8371-4F1D-A66C-F68F3DA03E71}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54-4BF7-AFCD-321BB7D9887E}"/>
                </c:ext>
                <c:ext xmlns:c15="http://schemas.microsoft.com/office/drawing/2012/chart" uri="{CE6537A1-D6FC-4f65-9D91-7224C49458BB}">
                  <c15:layout/>
                  <c15:dlblFieldTable>
                    <c15:dlblFTEntry>
                      <c15:txfldGUID>{AB0A3EB0-B725-4F44-B1F9-DF931B054885}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54-4BF7-AFCD-321BB7D9887E}"/>
                </c:ext>
                <c:ext xmlns:c15="http://schemas.microsoft.com/office/drawing/2012/chart" uri="{CE6537A1-D6FC-4f65-9D91-7224C49458BB}">
                  <c15:layout/>
                  <c15:dlblFieldTable>
                    <c15:dlblFTEntry>
                      <c15:txfldGUID>{4D1B3954-ED49-4CB1-A196-CF6EEF9E2577}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54-4BF7-AFCD-321BB7D9887E}"/>
                </c:ext>
                <c:ext xmlns:c15="http://schemas.microsoft.com/office/drawing/2012/chart" uri="{CE6537A1-D6FC-4f65-9D91-7224C49458BB}">
                  <c15:layout/>
                  <c15:dlblFieldTable>
                    <c15:dlblFTEntry>
                      <c15:txfldGUID>{CE60B20A-36D9-4F44-82B7-5FA7A20684B1}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52.1</c:v>
                </c:pt>
                <c:pt idx="32">
                  <c:v>58.2</c:v>
                </c:pt>
              </c:numCache>
            </c:numRef>
          </c:xVal>
          <c:yVal>
            <c:numRef>
              <c:f>公会計指標分析・財政指標組合せ分析表!$BP$55:$DC$55</c:f>
              <c:numCache>
                <c:formatCode>#,##0.0;"▲ "#,##0.0</c:formatCode>
                <c:ptCount val="40"/>
                <c:pt idx="16">
                  <c:v>20.2</c:v>
                </c:pt>
                <c:pt idx="24">
                  <c:v>0</c:v>
                </c:pt>
                <c:pt idx="32">
                  <c:v>0</c:v>
                </c:pt>
              </c:numCache>
            </c:numRef>
          </c:yVal>
          <c:smooth val="0"/>
          <c:extLst xmlns:c16r2="http://schemas.microsoft.com/office/drawing/2015/06/chart">
            <c:ext xmlns:c16="http://schemas.microsoft.com/office/drawing/2014/chart" uri="{C3380CC4-5D6E-409C-BE32-E72D297353CC}">
              <c16:uniqueId val="{00000013-C454-4BF7-AFCD-321BB7D9887E}"/>
            </c:ext>
          </c:extLst>
        </c:ser>
        <c:dLbls>
          <c:showLegendKey val="0"/>
          <c:showVal val="1"/>
          <c:showCatName val="0"/>
          <c:showSerName val="0"/>
          <c:showPercent val="0"/>
          <c:showBubbleSize val="0"/>
        </c:dLbls>
        <c:axId val="804866920"/>
        <c:axId val="804863392"/>
      </c:scatterChart>
      <c:valAx>
        <c:axId val="804866920"/>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863392"/>
        <c:crosses val="autoZero"/>
        <c:crossBetween val="midCat"/>
      </c:valAx>
      <c:valAx>
        <c:axId val="80486339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86692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22-4784-9DEB-4968F83DD70C}"/>
                </c:ext>
                <c:ext xmlns:c15="http://schemas.microsoft.com/office/drawing/2012/chart" uri="{CE6537A1-D6FC-4f65-9D91-7224C49458BB}">
                  <c15:dlblFieldTable>
                    <c15:dlblFTEntry>
                      <c15:txfldGUID>{F647B235-BCD9-4941-9F11-83D155564778}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22-4784-9DEB-4968F83DD70C}"/>
                </c:ext>
                <c:ext xmlns:c15="http://schemas.microsoft.com/office/drawing/2012/chart" uri="{CE6537A1-D6FC-4f65-9D91-7224C49458BB}">
                  <c15:dlblFieldTable>
                    <c15:dlblFTEntry>
                      <c15:txfldGUID>{B2477605-42EB-4EF8-87D3-763556E3CF76}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22-4784-9DEB-4968F83DD70C}"/>
                </c:ext>
                <c:ext xmlns:c15="http://schemas.microsoft.com/office/drawing/2012/chart" uri="{CE6537A1-D6FC-4f65-9D91-7224C49458BB}">
                  <c15:dlblFieldTable>
                    <c15:dlblFTEntry>
                      <c15:txfldGUID>{2B8B9BC2-33F3-4949-ADDB-8493D1EC6729}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22-4784-9DEB-4968F83DD70C}"/>
                </c:ext>
                <c:ext xmlns:c15="http://schemas.microsoft.com/office/drawing/2012/chart" uri="{CE6537A1-D6FC-4f65-9D91-7224C49458BB}">
                  <c15:dlblFieldTable>
                    <c15:dlblFTEntry>
                      <c15:txfldGUID>{DDEE09C8-445C-4A89-8A3E-185115502A01}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22-4784-9DEB-4968F83DD70C}"/>
                </c:ext>
                <c:ext xmlns:c15="http://schemas.microsoft.com/office/drawing/2012/chart" uri="{CE6537A1-D6FC-4f65-9D91-7224C49458BB}">
                  <c15:dlblFieldTable>
                    <c15:dlblFTEntry>
                      <c15:txfldGUID>{13ADB1DD-CB93-43E2-8EDB-B7715FE248C5}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22-4784-9DEB-4968F83DD70C}"/>
                </c:ext>
                <c:ext xmlns:c15="http://schemas.microsoft.com/office/drawing/2012/chart" uri="{CE6537A1-D6FC-4f65-9D91-7224C49458BB}">
                  <c15:dlblFieldTable>
                    <c15:dlblFTEntry>
                      <c15:txfldGUID>{B19DDFEB-4602-4731-805B-B34011412CBA}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22-4784-9DEB-4968F83DD70C}"/>
                </c:ext>
                <c:ext xmlns:c15="http://schemas.microsoft.com/office/drawing/2012/chart" uri="{CE6537A1-D6FC-4f65-9D91-7224C49458BB}">
                  <c15:dlblFieldTable>
                    <c15:dlblFTEntry>
                      <c15:txfldGUID>{AD2946FF-1588-454A-BFAE-388746F54E76}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22-4784-9DEB-4968F83DD70C}"/>
                </c:ext>
                <c:ext xmlns:c15="http://schemas.microsoft.com/office/drawing/2012/chart" uri="{CE6537A1-D6FC-4f65-9D91-7224C49458BB}">
                  <c15:dlblFieldTable>
                    <c15:dlblFTEntry>
                      <c15:txfldGUID>{02D1F60C-53C5-4463-9A73-E9A54E4FEFB0}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22-4784-9DEB-4968F83DD70C}"/>
                </c:ext>
                <c:ext xmlns:c15="http://schemas.microsoft.com/office/drawing/2012/chart" uri="{CE6537A1-D6FC-4f65-9D91-7224C49458BB}">
                  <c15:dlblFieldTable>
                    <c15:dlblFTEntry>
                      <c15:txfldGUID>{B9C5C69D-3505-45B8-967C-9E287BAF9DC7}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7.5</c:v>
                </c:pt>
                <c:pt idx="16">
                  <c:v>7.5</c:v>
                </c:pt>
                <c:pt idx="24">
                  <c:v>7.5</c:v>
                </c:pt>
                <c:pt idx="32">
                  <c:v>7.5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222-4784-9DEB-4968F83DD7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22-4784-9DEB-4968F83DD70C}"/>
                </c:ext>
                <c:ext xmlns:c15="http://schemas.microsoft.com/office/drawing/2012/chart" uri="{CE6537A1-D6FC-4f65-9D91-7224C49458BB}">
                  <c15:layout/>
                  <c15:dlblFieldTable>
                    <c15:dlblFTEntry>
                      <c15:txfldGUID>{B1B28B26-5B7F-4CE6-A529-BF139CD91908}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22-4784-9DEB-4968F83DD70C}"/>
                </c:ext>
                <c:ext xmlns:c15="http://schemas.microsoft.com/office/drawing/2012/chart" uri="{CE6537A1-D6FC-4f65-9D91-7224C49458BB}">
                  <c15:dlblFieldTable>
                    <c15:dlblFTEntry>
                      <c15:txfldGUID>{54F8634C-925C-43F7-A72D-E488AD4D5F78}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22-4784-9DEB-4968F83DD70C}"/>
                </c:ext>
                <c:ext xmlns:c15="http://schemas.microsoft.com/office/drawing/2012/chart" uri="{CE6537A1-D6FC-4f65-9D91-7224C49458BB}">
                  <c15:dlblFieldTable>
                    <c15:dlblFTEntry>
                      <c15:txfldGUID>{2F01403C-0C5D-42A9-92A2-EF65682FEF5A}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22-4784-9DEB-4968F83DD70C}"/>
                </c:ext>
                <c:ext xmlns:c15="http://schemas.microsoft.com/office/drawing/2012/chart" uri="{CE6537A1-D6FC-4f65-9D91-7224C49458BB}">
                  <c15:dlblFieldTable>
                    <c15:dlblFTEntry>
                      <c15:txfldGUID>{78247E65-2EE9-4962-95DB-D13D44487E87}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22-4784-9DEB-4968F83DD70C}"/>
                </c:ext>
                <c:ext xmlns:c15="http://schemas.microsoft.com/office/drawing/2012/chart" uri="{CE6537A1-D6FC-4f65-9D91-7224C49458BB}">
                  <c15:dlblFieldTable>
                    <c15:dlblFTEntry>
                      <c15:txfldGUID>{C70E1CDD-087D-453C-9FF2-57E099A92AC8}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22-4784-9DEB-4968F83DD70C}"/>
                </c:ext>
                <c:ext xmlns:c15="http://schemas.microsoft.com/office/drawing/2012/chart" uri="{CE6537A1-D6FC-4f65-9D91-7224C49458BB}">
                  <c15:layout/>
                  <c15:dlblFieldTable>
                    <c15:dlblFTEntry>
                      <c15:txfldGUID>{F5562EFC-DB4E-4810-A603-3F43DD2B53F1}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22-4784-9DEB-4968F83DD70C}"/>
                </c:ext>
                <c:ext xmlns:c15="http://schemas.microsoft.com/office/drawing/2012/chart" uri="{CE6537A1-D6FC-4f65-9D91-7224C49458BB}">
                  <c15:layout/>
                  <c15:dlblFieldTable>
                    <c15:dlblFTEntry>
                      <c15:txfldGUID>{0A7BA5ED-D9B5-4A50-9532-0DA0C48FA74E}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22-4784-9DEB-4968F83DD70C}"/>
                </c:ext>
                <c:ext xmlns:c15="http://schemas.microsoft.com/office/drawing/2012/chart" uri="{CE6537A1-D6FC-4f65-9D91-7224C49458BB}">
                  <c15:layout/>
                  <c15:dlblFieldTable>
                    <c15:dlblFTEntry>
                      <c15:txfldGUID>{1C107CBB-AC7F-4639-BCF5-007C52D28640}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22-4784-9DEB-4968F83DD70C}"/>
                </c:ext>
                <c:ext xmlns:c15="http://schemas.microsoft.com/office/drawing/2012/chart" uri="{CE6537A1-D6FC-4f65-9D91-7224C49458BB}">
                  <c15:layout/>
                  <c15:dlblFieldTable>
                    <c15:dlblFTEntry>
                      <c15:txfldGUID>{82CA0DD0-20CC-4D55-8CB6-B237FC9375C9}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xmlns:c16r2="http://schemas.microsoft.com/office/drawing/2015/06/chart">
            <c:ext xmlns:c16="http://schemas.microsoft.com/office/drawing/2014/chart" uri="{C3380CC4-5D6E-409C-BE32-E72D297353CC}">
              <c16:uniqueId val="{00000013-1222-4784-9DEB-4968F83DD70C}"/>
            </c:ext>
          </c:extLst>
        </c:ser>
        <c:dLbls>
          <c:showLegendKey val="0"/>
          <c:showVal val="1"/>
          <c:showCatName val="0"/>
          <c:showSerName val="0"/>
          <c:showPercent val="0"/>
          <c:showBubbleSize val="0"/>
        </c:dLbls>
        <c:axId val="804904552"/>
        <c:axId val="804867704"/>
      </c:scatterChart>
      <c:valAx>
        <c:axId val="804904552"/>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867704"/>
        <c:crosses val="autoZero"/>
        <c:crossBetween val="midCat"/>
      </c:valAx>
      <c:valAx>
        <c:axId val="80486770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90455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起債の抑制を講じ政策・施策の優先度に基づいた大型投資事業の取捨選択に務めている。しかしながら、毎年元利償還が始まる臨財債により元利償還金は逓増傾向からなかなか脱却できないでいる。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さらに将来的には公共施設の大規模改修及び更新の費用も嵩むことが予想されることから、今後も一層、公債費負担の健全維持を念頭に、適切な範囲内で起債を活用していくこととする。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債務負担行為残額及び退職手当負担金見込額の減少により将来負担額が減少した。</a:t>
          </a:r>
        </a:p>
        <a:p>
          <a:r>
            <a:rPr kumimoji="1" lang="ja-JP" altLang="en-US" sz="1400">
              <a:latin typeface="ＭＳ ゴシック" pitchFamily="49" charset="-128"/>
              <a:ea typeface="ＭＳ ゴシック" pitchFamily="49" charset="-128"/>
            </a:rPr>
            <a:t>　今後も地方債の借り入れを厳選し（原則交付税算入があるものについてのみの借り入れ）、さらに基金運用の適正化を堅持し、低水準での維持に努める。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・財政調整基金は取崩しはあるものの、利子分＋地方財政法第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項分で残高は増加しているが、大木町公共施設整備基金は小学校屋内運動場大規模改修工事等を実施するため、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・公共施設の長寿命化事業の財源として、大木町公共施設整備基金を活用するため、中長期的には減少傾向にある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・大木町公共施設整備基金：町が保有する公共施設の整備その他の経費の財源に充てるため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・大木町地域振興基金：地域における福祉活動の促進、快適な生活環境の形成等を図るため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・大木町芸術文化振興基金：芸術文化事業の推進により、ゆとりと内なる充実の文化環境の町づくり形成に資するため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・大木町ふるさと水と土保全基金：生活環境の機能を適正に発揮させるための集落共同活動の強化に対する支援事業を行うため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・大木町公共施設整備基金：小学校屋内運動場大規模改修工事等を実施するため、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・大木町公共施設整備基金：公共施設等総合管理計画に基づき、公共施設の長寿命化を図るために、今後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年を目処に当該基金財源を活用していく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万円に加え、地方財政法第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・緊急に必要となった大規模建設事業や、その他の「必要やむを得ない事由によって生じた財源不足」を補うため、今後も必要に応じて取り崩し、積み立てを実施していく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本町の有形固定資産について、全体の償却資産約</a:t>
          </a:r>
          <a:r>
            <a:rPr kumimoji="1" lang="en-US" altLang="ja-JP" sz="1100">
              <a:latin typeface="ＭＳ Ｐゴシック" panose="020B0600070205080204" pitchFamily="50" charset="-128"/>
              <a:ea typeface="ＭＳ Ｐゴシック" panose="020B0600070205080204" pitchFamily="50" charset="-128"/>
            </a:rPr>
            <a:t>35,808</a:t>
          </a:r>
          <a:r>
            <a:rPr kumimoji="1" lang="ja-JP" altLang="en-US" sz="1100">
              <a:latin typeface="ＭＳ Ｐゴシック" panose="020B0600070205080204" pitchFamily="50" charset="-128"/>
              <a:ea typeface="ＭＳ Ｐゴシック" panose="020B0600070205080204" pitchFamily="50" charset="-128"/>
            </a:rPr>
            <a:t>百万円の内、</a:t>
          </a:r>
          <a:r>
            <a:rPr kumimoji="1" lang="en-US" altLang="ja-JP" sz="1100">
              <a:latin typeface="ＭＳ Ｐゴシック" panose="020B0600070205080204" pitchFamily="50" charset="-128"/>
              <a:ea typeface="ＭＳ Ｐゴシック" panose="020B0600070205080204" pitchFamily="50" charset="-128"/>
            </a:rPr>
            <a:t>13,855</a:t>
          </a:r>
          <a:r>
            <a:rPr kumimoji="1" lang="ja-JP" altLang="en-US" sz="1100">
              <a:latin typeface="ＭＳ Ｐゴシック" panose="020B0600070205080204" pitchFamily="50" charset="-128"/>
              <a:ea typeface="ＭＳ Ｐゴシック" panose="020B0600070205080204" pitchFamily="50" charset="-128"/>
            </a:rPr>
            <a:t>百万円を減価償却し、償却率は約</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％の割合となっている。ほとんどの施設が償却率が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％に占められていることから老朽化が進んでいると判断できる。単年度の減価償却額が</a:t>
          </a:r>
          <a:r>
            <a:rPr kumimoji="1" lang="en-US" altLang="ja-JP" sz="1100">
              <a:latin typeface="ＭＳ Ｐゴシック" panose="020B0600070205080204" pitchFamily="50" charset="-128"/>
              <a:ea typeface="ＭＳ Ｐゴシック" panose="020B0600070205080204" pitchFamily="50" charset="-128"/>
            </a:rPr>
            <a:t>811</a:t>
          </a:r>
          <a:r>
            <a:rPr kumimoji="1" lang="ja-JP" altLang="en-US" sz="1100">
              <a:latin typeface="ＭＳ Ｐゴシック" panose="020B0600070205080204" pitchFamily="50" charset="-128"/>
              <a:ea typeface="ＭＳ Ｐゴシック" panose="020B0600070205080204" pitchFamily="50" charset="-128"/>
            </a:rPr>
            <a:t>百万円と多大であり、償却終了まで期間もあるため、今後も本指標は上昇していく見込みである。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4" name="直線コネクタ 73"/>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5"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6" name="直線コネクタ 75"/>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7"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8" name="直線コネクタ 77"/>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9" name="有形固定資産減価償却率平均値テキスト"/>
        <xdr:cNvSpPr txBox="1"/>
      </xdr:nvSpPr>
      <xdr:spPr>
        <a:xfrm>
          <a:off x="4813300" y="5734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80" name="フローチャート: 判断 79"/>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1" name="フローチャート: 判断 80"/>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2" name="フローチャート: 判断 81"/>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55064</xdr:rowOff>
    </xdr:from>
    <xdr:to>
      <xdr:col>23</xdr:col>
      <xdr:colOff>136525</xdr:colOff>
      <xdr:row>33</xdr:row>
      <xdr:rowOff>156663</xdr:rowOff>
    </xdr:to>
    <xdr:sp macro="" textlink="">
      <xdr:nvSpPr>
        <xdr:cNvPr id="88" name="楕円 87"/>
        <xdr:cNvSpPr/>
      </xdr:nvSpPr>
      <xdr:spPr>
        <a:xfrm>
          <a:off x="47117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141441</xdr:rowOff>
    </xdr:from>
    <xdr:ext cx="405111" cy="259045"/>
    <xdr:sp macro="" textlink="">
      <xdr:nvSpPr>
        <xdr:cNvPr id="89" name="有形固定資産減価償却率該当値テキスト"/>
        <xdr:cNvSpPr txBox="1"/>
      </xdr:nvSpPr>
      <xdr:spPr>
        <a:xfrm>
          <a:off x="4813300" y="639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113665</xdr:rowOff>
    </xdr:from>
    <xdr:to>
      <xdr:col>19</xdr:col>
      <xdr:colOff>187325</xdr:colOff>
      <xdr:row>34</xdr:row>
      <xdr:rowOff>43815</xdr:rowOff>
    </xdr:to>
    <xdr:sp macro="" textlink="">
      <xdr:nvSpPr>
        <xdr:cNvPr id="90" name="楕円 89"/>
        <xdr:cNvSpPr/>
      </xdr:nvSpPr>
      <xdr:spPr>
        <a:xfrm>
          <a:off x="400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105863</xdr:rowOff>
    </xdr:from>
    <xdr:to>
      <xdr:col>23</xdr:col>
      <xdr:colOff>85725</xdr:colOff>
      <xdr:row>33</xdr:row>
      <xdr:rowOff>164465</xdr:rowOff>
    </xdr:to>
    <xdr:cxnSp macro="">
      <xdr:nvCxnSpPr>
        <xdr:cNvPr id="91" name="直線コネクタ 90"/>
        <xdr:cNvCxnSpPr/>
      </xdr:nvCxnSpPr>
      <xdr:spPr>
        <a:xfrm flipV="1">
          <a:off x="4051300" y="6535238"/>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19322</xdr:rowOff>
    </xdr:from>
    <xdr:to>
      <xdr:col>15</xdr:col>
      <xdr:colOff>187325</xdr:colOff>
      <xdr:row>34</xdr:row>
      <xdr:rowOff>120922</xdr:rowOff>
    </xdr:to>
    <xdr:sp macro="" textlink="">
      <xdr:nvSpPr>
        <xdr:cNvPr id="92" name="楕円 91"/>
        <xdr:cNvSpPr/>
      </xdr:nvSpPr>
      <xdr:spPr>
        <a:xfrm>
          <a:off x="3238500" y="66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164465</xdr:rowOff>
    </xdr:from>
    <xdr:to>
      <xdr:col>19</xdr:col>
      <xdr:colOff>136525</xdr:colOff>
      <xdr:row>34</xdr:row>
      <xdr:rowOff>70122</xdr:rowOff>
    </xdr:to>
    <xdr:cxnSp macro="">
      <xdr:nvCxnSpPr>
        <xdr:cNvPr id="93" name="直線コネクタ 92"/>
        <xdr:cNvCxnSpPr/>
      </xdr:nvCxnSpPr>
      <xdr:spPr>
        <a:xfrm flipV="1">
          <a:off x="3289300" y="6593840"/>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94"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5" name="n_2aveValue有形固定資産減価償却率"/>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34942</xdr:rowOff>
    </xdr:from>
    <xdr:ext cx="405111" cy="259045"/>
    <xdr:sp macro="" textlink="">
      <xdr:nvSpPr>
        <xdr:cNvPr id="96" name="n_1mainValue有形固定資産減価償却率"/>
        <xdr:cNvSpPr txBox="1"/>
      </xdr:nvSpPr>
      <xdr:spPr>
        <a:xfrm>
          <a:off x="38360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112049</xdr:rowOff>
    </xdr:from>
    <xdr:ext cx="405111" cy="259045"/>
    <xdr:sp macro="" textlink="">
      <xdr:nvSpPr>
        <xdr:cNvPr id="97" name="n_2mainValue有形固定資産減価償却率"/>
        <xdr:cNvSpPr txBox="1"/>
      </xdr:nvSpPr>
      <xdr:spPr>
        <a:xfrm>
          <a:off x="3086744" y="671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償還可能年数について本町と類似団体を比較すると、本町の方が実質債務額に対して、債務償還に充てることができる一般財源の割合が多いことが伺える。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6" name="直線コネクタ 125"/>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9"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30" name="直線コネクタ 129"/>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31"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32" name="フローチャート: 判断 131"/>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38" name="楕円 137"/>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39" name="債務償還可能年数該当値テキスト"/>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105410</xdr:rowOff>
    </xdr:from>
    <xdr:to>
      <xdr:col>24</xdr:col>
      <xdr:colOff>114300</xdr:colOff>
      <xdr:row>41</xdr:row>
      <xdr:rowOff>35560</xdr:rowOff>
    </xdr:to>
    <xdr:sp macro="" textlink="">
      <xdr:nvSpPr>
        <xdr:cNvPr id="70" name="楕円 69"/>
        <xdr:cNvSpPr/>
      </xdr:nvSpPr>
      <xdr:spPr>
        <a:xfrm>
          <a:off x="4584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20337</xdr:rowOff>
    </xdr:from>
    <xdr:ext cx="405111" cy="259045"/>
    <xdr:sp macro="" textlink="">
      <xdr:nvSpPr>
        <xdr:cNvPr id="71" name="【道路】&#10;有形固定資産減価償却率該当値テキスト"/>
        <xdr:cNvSpPr txBox="1"/>
      </xdr:nvSpPr>
      <xdr:spPr>
        <a:xfrm>
          <a:off x="4673600"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2" name="楕円 71"/>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41</xdr:row>
      <xdr:rowOff>19050</xdr:rowOff>
    </xdr:to>
    <xdr:cxnSp macro="">
      <xdr:nvCxnSpPr>
        <xdr:cNvPr id="73" name="直線コネクタ 72"/>
        <xdr:cNvCxnSpPr/>
      </xdr:nvCxnSpPr>
      <xdr:spPr>
        <a:xfrm flipV="1">
          <a:off x="3797300" y="70142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76835</xdr:rowOff>
    </xdr:from>
    <xdr:to>
      <xdr:col>15</xdr:col>
      <xdr:colOff>101600</xdr:colOff>
      <xdr:row>41</xdr:row>
      <xdr:rowOff>6985</xdr:rowOff>
    </xdr:to>
    <xdr:sp macro="" textlink="">
      <xdr:nvSpPr>
        <xdr:cNvPr id="74" name="楕円 73"/>
        <xdr:cNvSpPr/>
      </xdr:nvSpPr>
      <xdr:spPr>
        <a:xfrm>
          <a:off x="2857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127635</xdr:rowOff>
    </xdr:from>
    <xdr:to>
      <xdr:col>19</xdr:col>
      <xdr:colOff>177800</xdr:colOff>
      <xdr:row>41</xdr:row>
      <xdr:rowOff>19050</xdr:rowOff>
    </xdr:to>
    <xdr:cxnSp macro="">
      <xdr:nvCxnSpPr>
        <xdr:cNvPr id="75" name="直線コネクタ 74"/>
        <xdr:cNvCxnSpPr/>
      </xdr:nvCxnSpPr>
      <xdr:spPr>
        <a:xfrm>
          <a:off x="2908300" y="69856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78" name="n_1mainValue【道路】&#10;有形固定資産減価償却率"/>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169562</xdr:rowOff>
    </xdr:from>
    <xdr:ext cx="405111" cy="259045"/>
    <xdr:sp macro="" textlink="">
      <xdr:nvSpPr>
        <xdr:cNvPr id="79" name="n_2mainValue【道路】&#10;有形固定資産減価償却率"/>
        <xdr:cNvSpPr txBox="1"/>
      </xdr:nvSpPr>
      <xdr:spPr>
        <a:xfrm>
          <a:off x="2705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3" name="フローチャート: 判断 112"/>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19" name="楕円 118"/>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534377" cy="259045"/>
    <xdr:sp macro="" textlink="">
      <xdr:nvSpPr>
        <xdr:cNvPr id="120" name="【道路】&#10;一人当たり延長該当値テキスト"/>
        <xdr:cNvSpPr txBox="1"/>
      </xdr:nvSpPr>
      <xdr:spPr>
        <a:xfrm>
          <a:off x="10515600" y="64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105639</xdr:rowOff>
    </xdr:from>
    <xdr:to>
      <xdr:col>50</xdr:col>
      <xdr:colOff>165100</xdr:colOff>
      <xdr:row>39</xdr:row>
      <xdr:rowOff>35789</xdr:rowOff>
    </xdr:to>
    <xdr:sp macro="" textlink="">
      <xdr:nvSpPr>
        <xdr:cNvPr id="121" name="楕円 120"/>
        <xdr:cNvSpPr/>
      </xdr:nvSpPr>
      <xdr:spPr>
        <a:xfrm>
          <a:off x="9588500" y="66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156210</xdr:rowOff>
    </xdr:from>
    <xdr:to>
      <xdr:col>55</xdr:col>
      <xdr:colOff>0</xdr:colOff>
      <xdr:row>38</xdr:row>
      <xdr:rowOff>156439</xdr:rowOff>
    </xdr:to>
    <xdr:cxnSp macro="">
      <xdr:nvCxnSpPr>
        <xdr:cNvPr id="122" name="直線コネクタ 121"/>
        <xdr:cNvCxnSpPr/>
      </xdr:nvCxnSpPr>
      <xdr:spPr>
        <a:xfrm flipV="1">
          <a:off x="9639300" y="66713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109917</xdr:rowOff>
    </xdr:from>
    <xdr:to>
      <xdr:col>46</xdr:col>
      <xdr:colOff>38100</xdr:colOff>
      <xdr:row>39</xdr:row>
      <xdr:rowOff>40067</xdr:rowOff>
    </xdr:to>
    <xdr:sp macro="" textlink="">
      <xdr:nvSpPr>
        <xdr:cNvPr id="123" name="楕円 122"/>
        <xdr:cNvSpPr/>
      </xdr:nvSpPr>
      <xdr:spPr>
        <a:xfrm>
          <a:off x="8699500" y="66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156439</xdr:rowOff>
    </xdr:from>
    <xdr:to>
      <xdr:col>50</xdr:col>
      <xdr:colOff>114300</xdr:colOff>
      <xdr:row>38</xdr:row>
      <xdr:rowOff>160717</xdr:rowOff>
    </xdr:to>
    <xdr:cxnSp macro="">
      <xdr:nvCxnSpPr>
        <xdr:cNvPr id="124" name="直線コネクタ 123"/>
        <xdr:cNvCxnSpPr/>
      </xdr:nvCxnSpPr>
      <xdr:spPr>
        <a:xfrm flipV="1">
          <a:off x="8750300" y="667153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6"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52316</xdr:rowOff>
    </xdr:from>
    <xdr:ext cx="534377" cy="259045"/>
    <xdr:sp macro="" textlink="">
      <xdr:nvSpPr>
        <xdr:cNvPr id="127" name="n_1mainValue【道路】&#10;一人当たり延長"/>
        <xdr:cNvSpPr txBox="1"/>
      </xdr:nvSpPr>
      <xdr:spPr>
        <a:xfrm>
          <a:off x="9359411" y="63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31194</xdr:rowOff>
    </xdr:from>
    <xdr:ext cx="534377" cy="259045"/>
    <xdr:sp macro="" textlink="">
      <xdr:nvSpPr>
        <xdr:cNvPr id="128" name="n_2mainValue【道路】&#10;一人当たり延長"/>
        <xdr:cNvSpPr txBox="1"/>
      </xdr:nvSpPr>
      <xdr:spPr>
        <a:xfrm>
          <a:off x="8483111" y="67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60" name="フローチャート: 判断 159"/>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66" name="楕円 165"/>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166387</xdr:rowOff>
    </xdr:from>
    <xdr:ext cx="405111" cy="259045"/>
    <xdr:sp macro="" textlink="">
      <xdr:nvSpPr>
        <xdr:cNvPr id="167" name="【橋りょう・トンネル】&#10;有形固定資産減価償却率該当値テキスト"/>
        <xdr:cNvSpPr txBox="1"/>
      </xdr:nvSpPr>
      <xdr:spPr>
        <a:xfrm>
          <a:off x="4673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68" name="楕円 167"/>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38100</xdr:rowOff>
    </xdr:to>
    <xdr:cxnSp macro="">
      <xdr:nvCxnSpPr>
        <xdr:cNvPr id="169" name="直線コネクタ 168"/>
        <xdr:cNvCxnSpPr/>
      </xdr:nvCxnSpPr>
      <xdr:spPr>
        <a:xfrm flipV="1">
          <a:off x="3797300" y="9795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124460</xdr:rowOff>
    </xdr:from>
    <xdr:to>
      <xdr:col>15</xdr:col>
      <xdr:colOff>101600</xdr:colOff>
      <xdr:row>57</xdr:row>
      <xdr:rowOff>54610</xdr:rowOff>
    </xdr:to>
    <xdr:sp macro="" textlink="">
      <xdr:nvSpPr>
        <xdr:cNvPr id="170" name="楕円 169"/>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xdr:rowOff>
    </xdr:from>
    <xdr:to>
      <xdr:col>19</xdr:col>
      <xdr:colOff>177800</xdr:colOff>
      <xdr:row>57</xdr:row>
      <xdr:rowOff>38100</xdr:rowOff>
    </xdr:to>
    <xdr:cxnSp macro="">
      <xdr:nvCxnSpPr>
        <xdr:cNvPr id="171" name="直線コネクタ 170"/>
        <xdr:cNvCxnSpPr/>
      </xdr:nvCxnSpPr>
      <xdr:spPr>
        <a:xfrm>
          <a:off x="2908300" y="9776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66692</xdr:rowOff>
    </xdr:from>
    <xdr:ext cx="405111" cy="259045"/>
    <xdr:sp macro="" textlink="">
      <xdr:nvSpPr>
        <xdr:cNvPr id="173" name="n_2aveValue【橋りょう・トンネル】&#10;有形固定資産減価償却率"/>
        <xdr:cNvSpPr txBox="1"/>
      </xdr:nvSpPr>
      <xdr:spPr>
        <a:xfrm>
          <a:off x="2705744"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74" name="n_1mainValue【橋りょう・トンネル】&#10;有形固定資産減価償却率"/>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71137</xdr:rowOff>
    </xdr:from>
    <xdr:ext cx="405111" cy="259045"/>
    <xdr:sp macro="" textlink="">
      <xdr:nvSpPr>
        <xdr:cNvPr id="175" name="n_2mainValue【橋りょう・トンネル】&#10;有形固定資産減価償却率"/>
        <xdr:cNvSpPr txBox="1"/>
      </xdr:nvSpPr>
      <xdr:spPr>
        <a:xfrm>
          <a:off x="2705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207" name="フローチャート: 判断 206"/>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63134</xdr:rowOff>
    </xdr:from>
    <xdr:to>
      <xdr:col>55</xdr:col>
      <xdr:colOff>50800</xdr:colOff>
      <xdr:row>63</xdr:row>
      <xdr:rowOff>164734</xdr:rowOff>
    </xdr:to>
    <xdr:sp macro="" textlink="">
      <xdr:nvSpPr>
        <xdr:cNvPr id="213" name="楕円 212"/>
        <xdr:cNvSpPr/>
      </xdr:nvSpPr>
      <xdr:spPr>
        <a:xfrm>
          <a:off x="10426700" y="108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41561</xdr:rowOff>
    </xdr:from>
    <xdr:ext cx="534377" cy="259045"/>
    <xdr:sp macro="" textlink="">
      <xdr:nvSpPr>
        <xdr:cNvPr id="214" name="【橋りょう・トンネル】&#10;一人当たり有形固定資産（償却資産）額該当値テキスト"/>
        <xdr:cNvSpPr txBox="1"/>
      </xdr:nvSpPr>
      <xdr:spPr>
        <a:xfrm>
          <a:off x="10515600" y="108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65374</xdr:rowOff>
    </xdr:from>
    <xdr:to>
      <xdr:col>50</xdr:col>
      <xdr:colOff>165100</xdr:colOff>
      <xdr:row>63</xdr:row>
      <xdr:rowOff>166974</xdr:rowOff>
    </xdr:to>
    <xdr:sp macro="" textlink="">
      <xdr:nvSpPr>
        <xdr:cNvPr id="215" name="楕円 214"/>
        <xdr:cNvSpPr/>
      </xdr:nvSpPr>
      <xdr:spPr>
        <a:xfrm>
          <a:off x="9588500" y="108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113934</xdr:rowOff>
    </xdr:from>
    <xdr:to>
      <xdr:col>55</xdr:col>
      <xdr:colOff>0</xdr:colOff>
      <xdr:row>63</xdr:row>
      <xdr:rowOff>116174</xdr:rowOff>
    </xdr:to>
    <xdr:cxnSp macro="">
      <xdr:nvCxnSpPr>
        <xdr:cNvPr id="216" name="直線コネクタ 215"/>
        <xdr:cNvCxnSpPr/>
      </xdr:nvCxnSpPr>
      <xdr:spPr>
        <a:xfrm flipV="1">
          <a:off x="9639300" y="1091528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67533</xdr:rowOff>
    </xdr:from>
    <xdr:to>
      <xdr:col>46</xdr:col>
      <xdr:colOff>38100</xdr:colOff>
      <xdr:row>63</xdr:row>
      <xdr:rowOff>169133</xdr:rowOff>
    </xdr:to>
    <xdr:sp macro="" textlink="">
      <xdr:nvSpPr>
        <xdr:cNvPr id="217" name="楕円 216"/>
        <xdr:cNvSpPr/>
      </xdr:nvSpPr>
      <xdr:spPr>
        <a:xfrm>
          <a:off x="8699500" y="108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116174</xdr:rowOff>
    </xdr:from>
    <xdr:to>
      <xdr:col>50</xdr:col>
      <xdr:colOff>114300</xdr:colOff>
      <xdr:row>63</xdr:row>
      <xdr:rowOff>118333</xdr:rowOff>
    </xdr:to>
    <xdr:cxnSp macro="">
      <xdr:nvCxnSpPr>
        <xdr:cNvPr id="218" name="直線コネクタ 217"/>
        <xdr:cNvCxnSpPr/>
      </xdr:nvCxnSpPr>
      <xdr:spPr>
        <a:xfrm flipV="1">
          <a:off x="8750300" y="1091752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220" name="n_2aveValue【橋りょう・トンネル】&#10;一人当たり有形固定資産（償却資産）額"/>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158101</xdr:rowOff>
    </xdr:from>
    <xdr:ext cx="534377" cy="259045"/>
    <xdr:sp macro="" textlink="">
      <xdr:nvSpPr>
        <xdr:cNvPr id="221" name="n_1mainValue【橋りょう・トンネル】&#10;一人当たり有形固定資産（償却資産）額"/>
        <xdr:cNvSpPr txBox="1"/>
      </xdr:nvSpPr>
      <xdr:spPr>
        <a:xfrm>
          <a:off x="9359411" y="109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160260</xdr:rowOff>
    </xdr:from>
    <xdr:ext cx="534377" cy="259045"/>
    <xdr:sp macro="" textlink="">
      <xdr:nvSpPr>
        <xdr:cNvPr id="222" name="n_2mainValue【橋りょう・トンネル】&#10;一人当たり有形固定資産（償却資産）額"/>
        <xdr:cNvSpPr txBox="1"/>
      </xdr:nvSpPr>
      <xdr:spPr>
        <a:xfrm>
          <a:off x="8483111" y="1096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5" name="テキスト ボックス 2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6" name="直線コネクタ 2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7" name="テキスト ボックス 2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8" name="直線コネクタ 2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9" name="テキスト ボックス 2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0" name="直線コネクタ 2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1" name="テキスト ボックス 2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2" name="直線コネクタ 2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3" name="テキスト ボックス 2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4" name="直線コネクタ 2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5" name="テキスト ボックス 2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279" name="直線コネクタ 278"/>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280"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281" name="直線コネクタ 280"/>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3" name="直線コネクタ 28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284"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285" name="フローチャート: 判断 284"/>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86" name="フローチャート: 判断 285"/>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287" name="フローチャート: 判断 286"/>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293" name="楕円 292"/>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294" name="【認定こども園・幼稚園・保育所】&#10;有形固定資産減価償却率該当値テキスト"/>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295" name="楕円 294"/>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45720</xdr:rowOff>
    </xdr:to>
    <xdr:cxnSp macro="">
      <xdr:nvCxnSpPr>
        <xdr:cNvPr id="296" name="直線コネクタ 295"/>
        <xdr:cNvCxnSpPr/>
      </xdr:nvCxnSpPr>
      <xdr:spPr>
        <a:xfrm flipV="1">
          <a:off x="15481300" y="6347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297" name="楕円 296"/>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76200</xdr:rowOff>
    </xdr:to>
    <xdr:cxnSp macro="">
      <xdr:nvCxnSpPr>
        <xdr:cNvPr id="298" name="直線コネクタ 297"/>
        <xdr:cNvCxnSpPr/>
      </xdr:nvCxnSpPr>
      <xdr:spPr>
        <a:xfrm flipV="1">
          <a:off x="14592300" y="6389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299"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00"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301" name="n_1main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302" name="n_2mainValue【認定こども園・幼稚園・保育所】&#10;有形固定資産減価償却率"/>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3" name="直線コネクタ 3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4" name="テキスト ボックス 3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5" name="直線コネクタ 3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6" name="テキスト ボックス 3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7" name="直線コネクタ 3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8" name="テキスト ボックス 3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9" name="直線コネクタ 3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0" name="テキスト ボックス 3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1" name="直線コネクタ 3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2" name="テキスト ボックス 3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3" name="直線コネクタ 3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4" name="テキスト ボックス 3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26" name="直線コネクタ 325"/>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27"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28" name="直線コネクタ 327"/>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30" name="直線コネクタ 32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331"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32" name="フローチャート: 判断 331"/>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33" name="フローチャート: 判断 332"/>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34" name="フローチャート: 判断 333"/>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5" name="テキスト ボックス 3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6" name="テキスト ボックス 3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7" name="テキスト ボックス 3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8" name="テキスト ボックス 3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9" name="テキスト ボックス 3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50165</xdr:rowOff>
    </xdr:from>
    <xdr:to>
      <xdr:col>116</xdr:col>
      <xdr:colOff>114300</xdr:colOff>
      <xdr:row>41</xdr:row>
      <xdr:rowOff>151765</xdr:rowOff>
    </xdr:to>
    <xdr:sp macro="" textlink="">
      <xdr:nvSpPr>
        <xdr:cNvPr id="340" name="楕円 339"/>
        <xdr:cNvSpPr/>
      </xdr:nvSpPr>
      <xdr:spPr>
        <a:xfrm>
          <a:off x="22110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136542</xdr:rowOff>
    </xdr:from>
    <xdr:ext cx="469744" cy="259045"/>
    <xdr:sp macro="" textlink="">
      <xdr:nvSpPr>
        <xdr:cNvPr id="341" name="【認定こども園・幼稚園・保育所】&#10;一人当たり面積該当値テキスト"/>
        <xdr:cNvSpPr txBox="1"/>
      </xdr:nvSpPr>
      <xdr:spPr>
        <a:xfrm>
          <a:off x="22199600" y="699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50165</xdr:rowOff>
    </xdr:from>
    <xdr:to>
      <xdr:col>112</xdr:col>
      <xdr:colOff>38100</xdr:colOff>
      <xdr:row>41</xdr:row>
      <xdr:rowOff>151765</xdr:rowOff>
    </xdr:to>
    <xdr:sp macro="" textlink="">
      <xdr:nvSpPr>
        <xdr:cNvPr id="342" name="楕円 341"/>
        <xdr:cNvSpPr/>
      </xdr:nvSpPr>
      <xdr:spPr>
        <a:xfrm>
          <a:off x="21272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100965</xdr:rowOff>
    </xdr:from>
    <xdr:to>
      <xdr:col>116</xdr:col>
      <xdr:colOff>63500</xdr:colOff>
      <xdr:row>41</xdr:row>
      <xdr:rowOff>100965</xdr:rowOff>
    </xdr:to>
    <xdr:cxnSp macro="">
      <xdr:nvCxnSpPr>
        <xdr:cNvPr id="343" name="直線コネクタ 342"/>
        <xdr:cNvCxnSpPr/>
      </xdr:nvCxnSpPr>
      <xdr:spPr>
        <a:xfrm>
          <a:off x="21323300" y="7130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50165</xdr:rowOff>
    </xdr:from>
    <xdr:to>
      <xdr:col>107</xdr:col>
      <xdr:colOff>101600</xdr:colOff>
      <xdr:row>41</xdr:row>
      <xdr:rowOff>151765</xdr:rowOff>
    </xdr:to>
    <xdr:sp macro="" textlink="">
      <xdr:nvSpPr>
        <xdr:cNvPr id="344" name="楕円 343"/>
        <xdr:cNvSpPr/>
      </xdr:nvSpPr>
      <xdr:spPr>
        <a:xfrm>
          <a:off x="20383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100965</xdr:rowOff>
    </xdr:from>
    <xdr:to>
      <xdr:col>111</xdr:col>
      <xdr:colOff>177800</xdr:colOff>
      <xdr:row>41</xdr:row>
      <xdr:rowOff>100965</xdr:rowOff>
    </xdr:to>
    <xdr:cxnSp macro="">
      <xdr:nvCxnSpPr>
        <xdr:cNvPr id="345" name="直線コネクタ 344"/>
        <xdr:cNvCxnSpPr/>
      </xdr:nvCxnSpPr>
      <xdr:spPr>
        <a:xfrm>
          <a:off x="20434300" y="7130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346"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347" name="n_2aveValue【認定こども園・幼稚園・保育所】&#10;一人当たり面積"/>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142892</xdr:rowOff>
    </xdr:from>
    <xdr:ext cx="469744" cy="259045"/>
    <xdr:sp macro="" textlink="">
      <xdr:nvSpPr>
        <xdr:cNvPr id="348" name="n_1mainValue【認定こども園・幼稚園・保育所】&#10;一人当たり面積"/>
        <xdr:cNvSpPr txBox="1"/>
      </xdr:nvSpPr>
      <xdr:spPr>
        <a:xfrm>
          <a:off x="2107572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142892</xdr:rowOff>
    </xdr:from>
    <xdr:ext cx="469744" cy="259045"/>
    <xdr:sp macro="" textlink="">
      <xdr:nvSpPr>
        <xdr:cNvPr id="349" name="n_2mainValue【認定こども園・幼稚園・保育所】&#10;一人当たり面積"/>
        <xdr:cNvSpPr txBox="1"/>
      </xdr:nvSpPr>
      <xdr:spPr>
        <a:xfrm>
          <a:off x="2019942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72" name="直線コネクタ 371"/>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73"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74" name="直線コネクタ 373"/>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75"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76" name="直線コネクタ 375"/>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377"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78" name="フローチャート: 判断 377"/>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79" name="フローチャート: 判断 378"/>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380" name="フローチャート: 判断 379"/>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102362</xdr:rowOff>
    </xdr:from>
    <xdr:to>
      <xdr:col>85</xdr:col>
      <xdr:colOff>177800</xdr:colOff>
      <xdr:row>57</xdr:row>
      <xdr:rowOff>32512</xdr:rowOff>
    </xdr:to>
    <xdr:sp macro="" textlink="">
      <xdr:nvSpPr>
        <xdr:cNvPr id="386" name="楕円 385"/>
        <xdr:cNvSpPr/>
      </xdr:nvSpPr>
      <xdr:spPr>
        <a:xfrm>
          <a:off x="162687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125239</xdr:rowOff>
    </xdr:from>
    <xdr:ext cx="405111" cy="259045"/>
    <xdr:sp macro="" textlink="">
      <xdr:nvSpPr>
        <xdr:cNvPr id="387" name="【学校施設】&#10;有形固定資産減価償却率該当値テキスト"/>
        <xdr:cNvSpPr txBox="1"/>
      </xdr:nvSpPr>
      <xdr:spPr>
        <a:xfrm>
          <a:off x="16357600" y="955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90932</xdr:rowOff>
    </xdr:from>
    <xdr:to>
      <xdr:col>81</xdr:col>
      <xdr:colOff>101600</xdr:colOff>
      <xdr:row>57</xdr:row>
      <xdr:rowOff>21082</xdr:rowOff>
    </xdr:to>
    <xdr:sp macro="" textlink="">
      <xdr:nvSpPr>
        <xdr:cNvPr id="388" name="楕円 387"/>
        <xdr:cNvSpPr/>
      </xdr:nvSpPr>
      <xdr:spPr>
        <a:xfrm>
          <a:off x="15430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141732</xdr:rowOff>
    </xdr:from>
    <xdr:to>
      <xdr:col>85</xdr:col>
      <xdr:colOff>127000</xdr:colOff>
      <xdr:row>56</xdr:row>
      <xdr:rowOff>153162</xdr:rowOff>
    </xdr:to>
    <xdr:cxnSp macro="">
      <xdr:nvCxnSpPr>
        <xdr:cNvPr id="389" name="直線コネクタ 388"/>
        <xdr:cNvCxnSpPr/>
      </xdr:nvCxnSpPr>
      <xdr:spPr>
        <a:xfrm>
          <a:off x="15481300" y="97429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42926</xdr:rowOff>
    </xdr:from>
    <xdr:to>
      <xdr:col>76</xdr:col>
      <xdr:colOff>165100</xdr:colOff>
      <xdr:row>56</xdr:row>
      <xdr:rowOff>144526</xdr:rowOff>
    </xdr:to>
    <xdr:sp macro="" textlink="">
      <xdr:nvSpPr>
        <xdr:cNvPr id="390" name="楕円 389"/>
        <xdr:cNvSpPr/>
      </xdr:nvSpPr>
      <xdr:spPr>
        <a:xfrm>
          <a:off x="14541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93726</xdr:rowOff>
    </xdr:from>
    <xdr:to>
      <xdr:col>81</xdr:col>
      <xdr:colOff>50800</xdr:colOff>
      <xdr:row>56</xdr:row>
      <xdr:rowOff>141732</xdr:rowOff>
    </xdr:to>
    <xdr:cxnSp macro="">
      <xdr:nvCxnSpPr>
        <xdr:cNvPr id="391" name="直線コネクタ 390"/>
        <xdr:cNvCxnSpPr/>
      </xdr:nvCxnSpPr>
      <xdr:spPr>
        <a:xfrm>
          <a:off x="14592300" y="96949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392"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393" name="n_2aveValue【学校施設】&#10;有形固定資産減価償却率"/>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37609</xdr:rowOff>
    </xdr:from>
    <xdr:ext cx="405111" cy="259045"/>
    <xdr:sp macro="" textlink="">
      <xdr:nvSpPr>
        <xdr:cNvPr id="394" name="n_1mainValue【学校施設】&#10;有形固定資産減価償却率"/>
        <xdr:cNvSpPr txBox="1"/>
      </xdr:nvSpPr>
      <xdr:spPr>
        <a:xfrm>
          <a:off x="15266044" y="946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161053</xdr:rowOff>
    </xdr:from>
    <xdr:ext cx="405111" cy="259045"/>
    <xdr:sp macro="" textlink="">
      <xdr:nvSpPr>
        <xdr:cNvPr id="395" name="n_2mainValue【学校施設】&#10;有形固定資産減価償却率"/>
        <xdr:cNvSpPr txBox="1"/>
      </xdr:nvSpPr>
      <xdr:spPr>
        <a:xfrm>
          <a:off x="14389744"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18" name="直線コネクタ 41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1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20" name="直線コネクタ 41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2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22" name="直線コネクタ 42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423"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24" name="フローチャート: 判断 42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25" name="フローチャート: 判断 42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26" name="フローチャート: 判断 425"/>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24638</xdr:rowOff>
    </xdr:from>
    <xdr:to>
      <xdr:col>116</xdr:col>
      <xdr:colOff>114300</xdr:colOff>
      <xdr:row>62</xdr:row>
      <xdr:rowOff>126238</xdr:rowOff>
    </xdr:to>
    <xdr:sp macro="" textlink="">
      <xdr:nvSpPr>
        <xdr:cNvPr id="432" name="楕円 431"/>
        <xdr:cNvSpPr/>
      </xdr:nvSpPr>
      <xdr:spPr>
        <a:xfrm>
          <a:off x="221107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3065</xdr:rowOff>
    </xdr:from>
    <xdr:ext cx="469744" cy="259045"/>
    <xdr:sp macro="" textlink="">
      <xdr:nvSpPr>
        <xdr:cNvPr id="433" name="【学校施設】&#10;一人当たり面積該当値テキスト"/>
        <xdr:cNvSpPr txBox="1"/>
      </xdr:nvSpPr>
      <xdr:spPr>
        <a:xfrm>
          <a:off x="22199600"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24638</xdr:rowOff>
    </xdr:from>
    <xdr:to>
      <xdr:col>112</xdr:col>
      <xdr:colOff>38100</xdr:colOff>
      <xdr:row>62</xdr:row>
      <xdr:rowOff>126238</xdr:rowOff>
    </xdr:to>
    <xdr:sp macro="" textlink="">
      <xdr:nvSpPr>
        <xdr:cNvPr id="434" name="楕円 433"/>
        <xdr:cNvSpPr/>
      </xdr:nvSpPr>
      <xdr:spPr>
        <a:xfrm>
          <a:off x="21272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75438</xdr:rowOff>
    </xdr:from>
    <xdr:to>
      <xdr:col>116</xdr:col>
      <xdr:colOff>63500</xdr:colOff>
      <xdr:row>62</xdr:row>
      <xdr:rowOff>75438</xdr:rowOff>
    </xdr:to>
    <xdr:cxnSp macro="">
      <xdr:nvCxnSpPr>
        <xdr:cNvPr id="435" name="直線コネクタ 434"/>
        <xdr:cNvCxnSpPr/>
      </xdr:nvCxnSpPr>
      <xdr:spPr>
        <a:xfrm>
          <a:off x="21323300" y="1070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29667</xdr:rowOff>
    </xdr:from>
    <xdr:to>
      <xdr:col>107</xdr:col>
      <xdr:colOff>101600</xdr:colOff>
      <xdr:row>62</xdr:row>
      <xdr:rowOff>131267</xdr:rowOff>
    </xdr:to>
    <xdr:sp macro="" textlink="">
      <xdr:nvSpPr>
        <xdr:cNvPr id="436" name="楕円 435"/>
        <xdr:cNvSpPr/>
      </xdr:nvSpPr>
      <xdr:spPr>
        <a:xfrm>
          <a:off x="20383500" y="106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75438</xdr:rowOff>
    </xdr:from>
    <xdr:to>
      <xdr:col>111</xdr:col>
      <xdr:colOff>177800</xdr:colOff>
      <xdr:row>62</xdr:row>
      <xdr:rowOff>80467</xdr:rowOff>
    </xdr:to>
    <xdr:cxnSp macro="">
      <xdr:nvCxnSpPr>
        <xdr:cNvPr id="437" name="直線コネクタ 436"/>
        <xdr:cNvCxnSpPr/>
      </xdr:nvCxnSpPr>
      <xdr:spPr>
        <a:xfrm flipV="1">
          <a:off x="20434300" y="107053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38"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39"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117365</xdr:rowOff>
    </xdr:from>
    <xdr:ext cx="469744" cy="259045"/>
    <xdr:sp macro="" textlink="">
      <xdr:nvSpPr>
        <xdr:cNvPr id="440" name="n_1mainValue【学校施設】&#10;一人当たり面積"/>
        <xdr:cNvSpPr txBox="1"/>
      </xdr:nvSpPr>
      <xdr:spPr>
        <a:xfrm>
          <a:off x="210757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122394</xdr:rowOff>
    </xdr:from>
    <xdr:ext cx="469744" cy="259045"/>
    <xdr:sp macro="" textlink="">
      <xdr:nvSpPr>
        <xdr:cNvPr id="441" name="n_2mainValue【学校施設】&#10;一人当たり面積"/>
        <xdr:cNvSpPr txBox="1"/>
      </xdr:nvSpPr>
      <xdr:spPr>
        <a:xfrm>
          <a:off x="20199427" y="107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8" name="直線コネクタ 4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9" name="テキスト ボックス 4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0" name="直線コネクタ 4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1" name="テキスト ボックス 4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2" name="直線コネクタ 4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3" name="テキスト ボックス 4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4" name="直線コネクタ 4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5" name="テキスト ボックス 4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6" name="直線コネクタ 4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7" name="テキスト ボックス 4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8" name="直線コネクタ 4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9" name="テキスト ボックス 4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483" name="直線コネクタ 482"/>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484"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485" name="直線コネクタ 484"/>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486"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487" name="直線コネクタ 486"/>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488"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89" name="フローチャート: 判断 48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490" name="フローチャート: 判断 489"/>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491" name="フローチャート: 判断 490"/>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497" name="楕円 496"/>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152598</xdr:rowOff>
    </xdr:from>
    <xdr:ext cx="405111" cy="259045"/>
    <xdr:sp macro="" textlink="">
      <xdr:nvSpPr>
        <xdr:cNvPr id="498" name="【公民館】&#10;有形固定資産減価償却率該当値テキスト"/>
        <xdr:cNvSpPr txBox="1"/>
      </xdr:nvSpPr>
      <xdr:spPr>
        <a:xfrm>
          <a:off x="16357600" y="18326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499" name="楕円 498"/>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149679</xdr:rowOff>
    </xdr:to>
    <xdr:cxnSp macro="">
      <xdr:nvCxnSpPr>
        <xdr:cNvPr id="500" name="直線コネクタ 499"/>
        <xdr:cNvCxnSpPr/>
      </xdr:nvCxnSpPr>
      <xdr:spPr>
        <a:xfrm flipV="1">
          <a:off x="15481300" y="18462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118473</xdr:rowOff>
    </xdr:from>
    <xdr:to>
      <xdr:col>76</xdr:col>
      <xdr:colOff>165100</xdr:colOff>
      <xdr:row>108</xdr:row>
      <xdr:rowOff>48623</xdr:rowOff>
    </xdr:to>
    <xdr:sp macro="" textlink="">
      <xdr:nvSpPr>
        <xdr:cNvPr id="501" name="楕円 500"/>
        <xdr:cNvSpPr/>
      </xdr:nvSpPr>
      <xdr:spPr>
        <a:xfrm>
          <a:off x="14541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169273</xdr:rowOff>
    </xdr:to>
    <xdr:cxnSp macro="">
      <xdr:nvCxnSpPr>
        <xdr:cNvPr id="502" name="直線コネクタ 501"/>
        <xdr:cNvCxnSpPr/>
      </xdr:nvCxnSpPr>
      <xdr:spPr>
        <a:xfrm flipV="1">
          <a:off x="14592300" y="184948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503"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504" name="n_2aveValue【公民館】&#10;有形固定資産減価償却率"/>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505" name="n_1mainValue【公民館】&#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39750</xdr:rowOff>
    </xdr:from>
    <xdr:ext cx="405111" cy="259045"/>
    <xdr:sp macro="" textlink="">
      <xdr:nvSpPr>
        <xdr:cNvPr id="506" name="n_2mainValue【公民館】&#10;有形固定資産減価償却率"/>
        <xdr:cNvSpPr txBox="1"/>
      </xdr:nvSpPr>
      <xdr:spPr>
        <a:xfrm>
          <a:off x="14389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7" name="直線コネクタ 5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8" name="テキスト ボックス 5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9" name="直線コネクタ 5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0" name="テキスト ボックス 5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3" name="直線コネクタ 5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4" name="テキスト ボックス 5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5" name="直線コネクタ 5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6" name="テキスト ボックス 5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30" name="直線コネクタ 529"/>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31"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32" name="直線コネクタ 531"/>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33"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34" name="直線コネクタ 533"/>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535" name="【公民館】&#10;一人当たり面積平均値テキスト"/>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36" name="フローチャート: 判断 535"/>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37" name="フローチャート: 判断 536"/>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538" name="フローチャート: 判断 537"/>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544" name="楕円 543"/>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545" name="【公民館】&#10;一人当たり面積該当値テキスト"/>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546" name="楕円 545"/>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547" name="直線コネクタ 546"/>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92711</xdr:rowOff>
    </xdr:from>
    <xdr:to>
      <xdr:col>107</xdr:col>
      <xdr:colOff>101600</xdr:colOff>
      <xdr:row>109</xdr:row>
      <xdr:rowOff>22861</xdr:rowOff>
    </xdr:to>
    <xdr:sp macro="" textlink="">
      <xdr:nvSpPr>
        <xdr:cNvPr id="548" name="楕円 547"/>
        <xdr:cNvSpPr/>
      </xdr:nvSpPr>
      <xdr:spPr>
        <a:xfrm>
          <a:off x="20383500" y="186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143511</xdr:rowOff>
    </xdr:to>
    <xdr:cxnSp macro="">
      <xdr:nvCxnSpPr>
        <xdr:cNvPr id="549" name="直線コネクタ 548"/>
        <xdr:cNvCxnSpPr/>
      </xdr:nvCxnSpPr>
      <xdr:spPr>
        <a:xfrm flipV="1">
          <a:off x="20434300" y="18658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550"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551"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552" name="n_1mainValue【公民館】&#10;一人当たり面積"/>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13988</xdr:rowOff>
    </xdr:from>
    <xdr:ext cx="469744" cy="259045"/>
    <xdr:sp macro="" textlink="">
      <xdr:nvSpPr>
        <xdr:cNvPr id="553" name="n_2mainValue【公民館】&#10;一人当たり面積"/>
        <xdr:cNvSpPr txBox="1"/>
      </xdr:nvSpPr>
      <xdr:spPr>
        <a:xfrm>
          <a:off x="20199427" y="187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近年、学校施設を中心に更新事業を行ったことで、幾分か減価償却率を減らしている。しかしながら、インフラ施設（道路、橋梁）については、十分に更新ができていない状況にある。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90731</xdr:rowOff>
    </xdr:from>
    <xdr:ext cx="405111" cy="259045"/>
    <xdr:sp macro="" textlink="">
      <xdr:nvSpPr>
        <xdr:cNvPr id="62" name="【図書館】&#10;有形固定資産減価償却率平均値テキスト"/>
        <xdr:cNvSpPr txBox="1"/>
      </xdr:nvSpPr>
      <xdr:spPr>
        <a:xfrm>
          <a:off x="46736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1" name="楕円 70"/>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2" name="【図書館】&#10;有形固定資産減価償却率該当値テキスト"/>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156028</xdr:rowOff>
    </xdr:from>
    <xdr:to>
      <xdr:col>20</xdr:col>
      <xdr:colOff>38100</xdr:colOff>
      <xdr:row>41</xdr:row>
      <xdr:rowOff>86178</xdr:rowOff>
    </xdr:to>
    <xdr:sp macro="" textlink="">
      <xdr:nvSpPr>
        <xdr:cNvPr id="73" name="楕円 72"/>
        <xdr:cNvSpPr/>
      </xdr:nvSpPr>
      <xdr:spPr>
        <a:xfrm>
          <a:off x="3746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35378</xdr:rowOff>
    </xdr:to>
    <xdr:cxnSp macro="">
      <xdr:nvCxnSpPr>
        <xdr:cNvPr id="74" name="直線コネクタ 73"/>
        <xdr:cNvCxnSpPr/>
      </xdr:nvCxnSpPr>
      <xdr:spPr>
        <a:xfrm flipV="1">
          <a:off x="3797300" y="7032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4173</xdr:rowOff>
    </xdr:from>
    <xdr:to>
      <xdr:col>15</xdr:col>
      <xdr:colOff>101600</xdr:colOff>
      <xdr:row>41</xdr:row>
      <xdr:rowOff>105773</xdr:rowOff>
    </xdr:to>
    <xdr:sp macro="" textlink="">
      <xdr:nvSpPr>
        <xdr:cNvPr id="75" name="楕円 74"/>
        <xdr:cNvSpPr/>
      </xdr:nvSpPr>
      <xdr:spPr>
        <a:xfrm>
          <a:off x="2857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35378</xdr:rowOff>
    </xdr:from>
    <xdr:to>
      <xdr:col>19</xdr:col>
      <xdr:colOff>177800</xdr:colOff>
      <xdr:row>41</xdr:row>
      <xdr:rowOff>54973</xdr:rowOff>
    </xdr:to>
    <xdr:cxnSp macro="">
      <xdr:nvCxnSpPr>
        <xdr:cNvPr id="76" name="直線コネクタ 75"/>
        <xdr:cNvCxnSpPr/>
      </xdr:nvCxnSpPr>
      <xdr:spPr>
        <a:xfrm flipV="1">
          <a:off x="2908300" y="70648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7"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77305</xdr:rowOff>
    </xdr:from>
    <xdr:ext cx="405111" cy="259045"/>
    <xdr:sp macro="" textlink="">
      <xdr:nvSpPr>
        <xdr:cNvPr id="79" name="n_1mainValue【図書館】&#10;有形固定資産減価償却率"/>
        <xdr:cNvSpPr txBox="1"/>
      </xdr:nvSpPr>
      <xdr:spPr>
        <a:xfrm>
          <a:off x="3582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96900</xdr:rowOff>
    </xdr:from>
    <xdr:ext cx="405111" cy="259045"/>
    <xdr:sp macro="" textlink="">
      <xdr:nvSpPr>
        <xdr:cNvPr id="80" name="n_2mainValue【図書館】&#10;有形固定資産減価償却率"/>
        <xdr:cNvSpPr txBox="1"/>
      </xdr:nvSpPr>
      <xdr:spPr>
        <a:xfrm>
          <a:off x="2705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9"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18" name="楕円 117"/>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19" name="【図書館】&#10;一人当たり面積該当値テキスト"/>
        <xdr:cNvSpPr txBox="1"/>
      </xdr:nvSpPr>
      <xdr:spPr>
        <a:xfrm>
          <a:off x="10515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20" name="楕円 119"/>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83820</xdr:rowOff>
    </xdr:to>
    <xdr:cxnSp macro="">
      <xdr:nvCxnSpPr>
        <xdr:cNvPr id="121" name="直線コネクタ 120"/>
        <xdr:cNvCxnSpPr/>
      </xdr:nvCxnSpPr>
      <xdr:spPr>
        <a:xfrm>
          <a:off x="9639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22" name="楕円 121"/>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83820</xdr:rowOff>
    </xdr:to>
    <xdr:cxnSp macro="">
      <xdr:nvCxnSpPr>
        <xdr:cNvPr id="123" name="直線コネクタ 122"/>
        <xdr:cNvCxnSpPr/>
      </xdr:nvCxnSpPr>
      <xdr:spPr>
        <a:xfrm>
          <a:off x="8750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24"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26" name="n_1mainValue【図書館】&#10;一人当たり面積"/>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27" name="n_2mainValue【図書館】&#10;一人当たり面積"/>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157" name="【体育館・プール】&#10;有形固定資産減価償却率平均値テキスト"/>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0" name="フローチャート: 判断 159"/>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66" name="楕円 165"/>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32402</xdr:rowOff>
    </xdr:from>
    <xdr:ext cx="405111" cy="259045"/>
    <xdr:sp macro="" textlink="">
      <xdr:nvSpPr>
        <xdr:cNvPr id="167" name="【体育館・プール】&#10;有形固定資産減価償却率該当値テキスト"/>
        <xdr:cNvSpPr txBox="1"/>
      </xdr:nvSpPr>
      <xdr:spPr>
        <a:xfrm>
          <a:off x="4673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8" name="楕円 167"/>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144780</xdr:rowOff>
    </xdr:to>
    <xdr:cxnSp macro="">
      <xdr:nvCxnSpPr>
        <xdr:cNvPr id="169" name="直線コネクタ 168"/>
        <xdr:cNvCxnSpPr/>
      </xdr:nvCxnSpPr>
      <xdr:spPr>
        <a:xfrm flipV="1">
          <a:off x="3797300" y="10220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70" name="楕円 169"/>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17145</xdr:rowOff>
    </xdr:to>
    <xdr:cxnSp macro="">
      <xdr:nvCxnSpPr>
        <xdr:cNvPr id="171" name="直線コネクタ 170"/>
        <xdr:cNvCxnSpPr/>
      </xdr:nvCxnSpPr>
      <xdr:spPr>
        <a:xfrm flipV="1">
          <a:off x="2908300" y="10260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2"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3" name="n_2ave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74" name="n_1main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75" name="n_2mainValue【体育館・プー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20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31115</xdr:rowOff>
    </xdr:from>
    <xdr:to>
      <xdr:col>46</xdr:col>
      <xdr:colOff>38100</xdr:colOff>
      <xdr:row>60</xdr:row>
      <xdr:rowOff>132715</xdr:rowOff>
    </xdr:to>
    <xdr:sp macro="" textlink="">
      <xdr:nvSpPr>
        <xdr:cNvPr id="207" name="フローチャート: 判断 206"/>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xdr:rowOff>
    </xdr:from>
    <xdr:to>
      <xdr:col>55</xdr:col>
      <xdr:colOff>50800</xdr:colOff>
      <xdr:row>61</xdr:row>
      <xdr:rowOff>115570</xdr:rowOff>
    </xdr:to>
    <xdr:sp macro="" textlink="">
      <xdr:nvSpPr>
        <xdr:cNvPr id="213" name="楕円 212"/>
        <xdr:cNvSpPr/>
      </xdr:nvSpPr>
      <xdr:spPr>
        <a:xfrm>
          <a:off x="10426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163847</xdr:rowOff>
    </xdr:from>
    <xdr:ext cx="469744" cy="259045"/>
    <xdr:sp macro="" textlink="">
      <xdr:nvSpPr>
        <xdr:cNvPr id="214" name="【体育館・プール】&#10;一人当たり面積該当値テキスト"/>
        <xdr:cNvSpPr txBox="1"/>
      </xdr:nvSpPr>
      <xdr:spPr>
        <a:xfrm>
          <a:off x="10515600"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xdr:rowOff>
    </xdr:from>
    <xdr:to>
      <xdr:col>50</xdr:col>
      <xdr:colOff>165100</xdr:colOff>
      <xdr:row>61</xdr:row>
      <xdr:rowOff>115570</xdr:rowOff>
    </xdr:to>
    <xdr:sp macro="" textlink="">
      <xdr:nvSpPr>
        <xdr:cNvPr id="215" name="楕円 214"/>
        <xdr:cNvSpPr/>
      </xdr:nvSpPr>
      <xdr:spPr>
        <a:xfrm>
          <a:off x="958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64770</xdr:rowOff>
    </xdr:from>
    <xdr:to>
      <xdr:col>55</xdr:col>
      <xdr:colOff>0</xdr:colOff>
      <xdr:row>61</xdr:row>
      <xdr:rowOff>64770</xdr:rowOff>
    </xdr:to>
    <xdr:cxnSp macro="">
      <xdr:nvCxnSpPr>
        <xdr:cNvPr id="216" name="直線コネクタ 215"/>
        <xdr:cNvCxnSpPr/>
      </xdr:nvCxnSpPr>
      <xdr:spPr>
        <a:xfrm>
          <a:off x="9639300" y="10523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17" name="楕円 216"/>
        <xdr:cNvSpPr/>
      </xdr:nvSpPr>
      <xdr:spPr>
        <a:xfrm>
          <a:off x="869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64770</xdr:rowOff>
    </xdr:from>
    <xdr:to>
      <xdr:col>50</xdr:col>
      <xdr:colOff>114300</xdr:colOff>
      <xdr:row>61</xdr:row>
      <xdr:rowOff>68580</xdr:rowOff>
    </xdr:to>
    <xdr:cxnSp macro="">
      <xdr:nvCxnSpPr>
        <xdr:cNvPr id="218" name="直線コネクタ 217"/>
        <xdr:cNvCxnSpPr/>
      </xdr:nvCxnSpPr>
      <xdr:spPr>
        <a:xfrm flipV="1">
          <a:off x="8750300" y="1052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57802</xdr:rowOff>
    </xdr:from>
    <xdr:ext cx="469744" cy="259045"/>
    <xdr:sp macro="" textlink="">
      <xdr:nvSpPr>
        <xdr:cNvPr id="219"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149242</xdr:rowOff>
    </xdr:from>
    <xdr:ext cx="469744" cy="259045"/>
    <xdr:sp macro="" textlink="">
      <xdr:nvSpPr>
        <xdr:cNvPr id="220" name="n_2aveValue【体育館・プール】&#10;一人当たり面積"/>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106697</xdr:rowOff>
    </xdr:from>
    <xdr:ext cx="469744" cy="259045"/>
    <xdr:sp macro="" textlink="">
      <xdr:nvSpPr>
        <xdr:cNvPr id="221" name="n_1main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2" name="n_2main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5" name="テキスト ボックス 2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6" name="直線コネクタ 2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7" name="テキスト ボックス 2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8" name="直線コネクタ 2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9" name="テキスト ボックス 2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0" name="直線コネクタ 2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1" name="テキスト ボックス 2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2" name="直線コネクタ 2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3" name="テキスト ボックス 2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4" name="直線コネクタ 2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5" name="テキスト ボックス 2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79" name="直線コネクタ 278"/>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80"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81" name="直線コネクタ 280"/>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82"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83" name="直線コネクタ 282"/>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284"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85" name="フローチャート: 判断 284"/>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86" name="フローチャート: 判断 285"/>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287" name="フローチャート: 判断 28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293" name="楕円 292"/>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294" name="【一般廃棄物処理施設】&#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295" name="楕円 294"/>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110490</xdr:rowOff>
    </xdr:to>
    <xdr:cxnSp macro="">
      <xdr:nvCxnSpPr>
        <xdr:cNvPr id="296" name="直線コネクタ 295"/>
        <xdr:cNvCxnSpPr/>
      </xdr:nvCxnSpPr>
      <xdr:spPr>
        <a:xfrm flipV="1">
          <a:off x="15481300" y="67227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297" name="楕円 296"/>
        <xdr:cNvSpPr/>
      </xdr:nvSpPr>
      <xdr:spPr>
        <a:xfrm>
          <a:off x="1454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152400</xdr:rowOff>
    </xdr:to>
    <xdr:cxnSp macro="">
      <xdr:nvCxnSpPr>
        <xdr:cNvPr id="298" name="直線コネクタ 297"/>
        <xdr:cNvCxnSpPr/>
      </xdr:nvCxnSpPr>
      <xdr:spPr>
        <a:xfrm flipV="1">
          <a:off x="14592300" y="6797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97807</xdr:rowOff>
    </xdr:from>
    <xdr:ext cx="405111" cy="259045"/>
    <xdr:sp macro="" textlink="">
      <xdr:nvSpPr>
        <xdr:cNvPr id="299"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300"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301"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302" name="n_2mainValue【一般廃棄物処理施設】&#10;有形固定資産減価償却率"/>
        <xdr:cNvSpPr txBox="1"/>
      </xdr:nvSpPr>
      <xdr:spPr>
        <a:xfrm>
          <a:off x="14389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3" name="直線コネクタ 3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4" name="テキスト ボックス 3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5" name="直線コネクタ 3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6" name="テキスト ボックス 3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7" name="直線コネクタ 3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8" name="テキスト ボックス 3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9" name="直線コネクタ 3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0" name="テキスト ボックス 3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2" name="テキスト ボックス 3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24" name="直線コネクタ 323"/>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25"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26" name="直線コネクタ 325"/>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27"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28" name="直線コネクタ 327"/>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329"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30" name="フローチャート: 判断 329"/>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31" name="フローチャート: 判断 330"/>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22462</xdr:rowOff>
    </xdr:from>
    <xdr:to>
      <xdr:col>107</xdr:col>
      <xdr:colOff>101600</xdr:colOff>
      <xdr:row>40</xdr:row>
      <xdr:rowOff>124062</xdr:rowOff>
    </xdr:to>
    <xdr:sp macro="" textlink="">
      <xdr:nvSpPr>
        <xdr:cNvPr id="332" name="フローチャート: 判断 331"/>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20549</xdr:rowOff>
    </xdr:from>
    <xdr:to>
      <xdr:col>116</xdr:col>
      <xdr:colOff>114300</xdr:colOff>
      <xdr:row>40</xdr:row>
      <xdr:rowOff>122149</xdr:rowOff>
    </xdr:to>
    <xdr:sp macro="" textlink="">
      <xdr:nvSpPr>
        <xdr:cNvPr id="338" name="楕円 337"/>
        <xdr:cNvSpPr/>
      </xdr:nvSpPr>
      <xdr:spPr>
        <a:xfrm>
          <a:off x="221107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170426</xdr:rowOff>
    </xdr:from>
    <xdr:ext cx="599010" cy="259045"/>
    <xdr:sp macro="" textlink="">
      <xdr:nvSpPr>
        <xdr:cNvPr id="339" name="【一般廃棄物処理施設】&#10;一人当たり有形固定資産（償却資産）額該当値テキスト"/>
        <xdr:cNvSpPr txBox="1"/>
      </xdr:nvSpPr>
      <xdr:spPr>
        <a:xfrm>
          <a:off x="22199600" y="685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20080</xdr:rowOff>
    </xdr:from>
    <xdr:to>
      <xdr:col>112</xdr:col>
      <xdr:colOff>38100</xdr:colOff>
      <xdr:row>40</xdr:row>
      <xdr:rowOff>121680</xdr:rowOff>
    </xdr:to>
    <xdr:sp macro="" textlink="">
      <xdr:nvSpPr>
        <xdr:cNvPr id="340" name="楕円 339"/>
        <xdr:cNvSpPr/>
      </xdr:nvSpPr>
      <xdr:spPr>
        <a:xfrm>
          <a:off x="21272500" y="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70880</xdr:rowOff>
    </xdr:from>
    <xdr:to>
      <xdr:col>116</xdr:col>
      <xdr:colOff>63500</xdr:colOff>
      <xdr:row>40</xdr:row>
      <xdr:rowOff>71349</xdr:rowOff>
    </xdr:to>
    <xdr:cxnSp macro="">
      <xdr:nvCxnSpPr>
        <xdr:cNvPr id="341" name="直線コネクタ 340"/>
        <xdr:cNvCxnSpPr/>
      </xdr:nvCxnSpPr>
      <xdr:spPr>
        <a:xfrm>
          <a:off x="21323300" y="6928880"/>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33527</xdr:rowOff>
    </xdr:from>
    <xdr:to>
      <xdr:col>107</xdr:col>
      <xdr:colOff>101600</xdr:colOff>
      <xdr:row>40</xdr:row>
      <xdr:rowOff>135127</xdr:rowOff>
    </xdr:to>
    <xdr:sp macro="" textlink="">
      <xdr:nvSpPr>
        <xdr:cNvPr id="342" name="楕円 341"/>
        <xdr:cNvSpPr/>
      </xdr:nvSpPr>
      <xdr:spPr>
        <a:xfrm>
          <a:off x="20383500" y="68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70880</xdr:rowOff>
    </xdr:from>
    <xdr:to>
      <xdr:col>111</xdr:col>
      <xdr:colOff>177800</xdr:colOff>
      <xdr:row>40</xdr:row>
      <xdr:rowOff>84327</xdr:rowOff>
    </xdr:to>
    <xdr:cxnSp macro="">
      <xdr:nvCxnSpPr>
        <xdr:cNvPr id="343" name="直線コネクタ 342"/>
        <xdr:cNvCxnSpPr/>
      </xdr:nvCxnSpPr>
      <xdr:spPr>
        <a:xfrm flipV="1">
          <a:off x="20434300" y="6928880"/>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12793</xdr:rowOff>
    </xdr:from>
    <xdr:ext cx="599010" cy="259045"/>
    <xdr:sp macro="" textlink="">
      <xdr:nvSpPr>
        <xdr:cNvPr id="344"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140589</xdr:rowOff>
    </xdr:from>
    <xdr:ext cx="599010" cy="259045"/>
    <xdr:sp macro="" textlink="">
      <xdr:nvSpPr>
        <xdr:cNvPr id="345" name="n_2aveValue【一般廃棄物処理施設】&#10;一人当たり有形固定資産（償却資産）額"/>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112807</xdr:rowOff>
    </xdr:from>
    <xdr:ext cx="599010" cy="259045"/>
    <xdr:sp macro="" textlink="">
      <xdr:nvSpPr>
        <xdr:cNvPr id="346" name="n_1mainValue【一般廃棄物処理施設】&#10;一人当たり有形固定資産（償却資産）額"/>
        <xdr:cNvSpPr txBox="1"/>
      </xdr:nvSpPr>
      <xdr:spPr>
        <a:xfrm>
          <a:off x="21011095" y="6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126254</xdr:rowOff>
    </xdr:from>
    <xdr:ext cx="534377" cy="259045"/>
    <xdr:sp macro="" textlink="">
      <xdr:nvSpPr>
        <xdr:cNvPr id="347" name="n_2mainValue【一般廃棄物処理施設】&#10;一人当たり有形固定資産（償却資産）額"/>
        <xdr:cNvSpPr txBox="1"/>
      </xdr:nvSpPr>
      <xdr:spPr>
        <a:xfrm>
          <a:off x="20167111" y="698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4" name="直線コネクタ 3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5" name="テキスト ボックス 3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6" name="直線コネクタ 3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7" name="テキスト ボックス 3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8" name="直線コネクタ 3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9" name="テキスト ボックス 3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0" name="直線コネクタ 3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1" name="テキスト ボックス 3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2" name="直線コネクタ 3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3" name="テキスト ボックス 3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4" name="直線コネクタ 3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5" name="テキスト ボックス 3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7" name="テキスト ボックス 3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89" name="直線コネクタ 388"/>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90"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91" name="直線コネクタ 390"/>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92"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93" name="直線コネクタ 39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394" name="【消防施設】&#10;有形固定資産減価償却率平均値テキスト"/>
        <xdr:cNvSpPr txBox="1"/>
      </xdr:nvSpPr>
      <xdr:spPr>
        <a:xfrm>
          <a:off x="16357600" y="1382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95" name="フローチャート: 判断 394"/>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96" name="フローチャート: 判断 395"/>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397" name="フローチャート: 判断 396"/>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144055</xdr:rowOff>
    </xdr:from>
    <xdr:to>
      <xdr:col>85</xdr:col>
      <xdr:colOff>177800</xdr:colOff>
      <xdr:row>84</xdr:row>
      <xdr:rowOff>74205</xdr:rowOff>
    </xdr:to>
    <xdr:sp macro="" textlink="">
      <xdr:nvSpPr>
        <xdr:cNvPr id="403" name="楕円 402"/>
        <xdr:cNvSpPr/>
      </xdr:nvSpPr>
      <xdr:spPr>
        <a:xfrm>
          <a:off x="162687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122482</xdr:rowOff>
    </xdr:from>
    <xdr:ext cx="405111" cy="259045"/>
    <xdr:sp macro="" textlink="">
      <xdr:nvSpPr>
        <xdr:cNvPr id="404" name="【消防施設】&#10;有形固定資産減価償却率該当値テキスト"/>
        <xdr:cNvSpPr txBox="1"/>
      </xdr:nvSpPr>
      <xdr:spPr>
        <a:xfrm>
          <a:off x="16357600"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405" name="楕円 404"/>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36468</xdr:rowOff>
    </xdr:to>
    <xdr:cxnSp macro="">
      <xdr:nvCxnSpPr>
        <xdr:cNvPr id="406" name="直線コネクタ 405"/>
        <xdr:cNvCxnSpPr/>
      </xdr:nvCxnSpPr>
      <xdr:spPr>
        <a:xfrm flipV="1">
          <a:off x="15481300" y="1442520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85271</xdr:rowOff>
    </xdr:from>
    <xdr:to>
      <xdr:col>76</xdr:col>
      <xdr:colOff>165100</xdr:colOff>
      <xdr:row>78</xdr:row>
      <xdr:rowOff>15421</xdr:rowOff>
    </xdr:to>
    <xdr:sp macro="" textlink="">
      <xdr:nvSpPr>
        <xdr:cNvPr id="407" name="楕円 406"/>
        <xdr:cNvSpPr/>
      </xdr:nvSpPr>
      <xdr:spPr>
        <a:xfrm>
          <a:off x="14541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136071</xdr:rowOff>
    </xdr:from>
    <xdr:to>
      <xdr:col>81</xdr:col>
      <xdr:colOff>50800</xdr:colOff>
      <xdr:row>84</xdr:row>
      <xdr:rowOff>36468</xdr:rowOff>
    </xdr:to>
    <xdr:cxnSp macro="">
      <xdr:nvCxnSpPr>
        <xdr:cNvPr id="408" name="直線コネクタ 407"/>
        <xdr:cNvCxnSpPr/>
      </xdr:nvCxnSpPr>
      <xdr:spPr>
        <a:xfrm>
          <a:off x="14592300" y="13337721"/>
          <a:ext cx="889000" cy="110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164209</xdr:rowOff>
    </xdr:from>
    <xdr:ext cx="405111" cy="259045"/>
    <xdr:sp macro="" textlink="">
      <xdr:nvSpPr>
        <xdr:cNvPr id="409"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410"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78395</xdr:rowOff>
    </xdr:from>
    <xdr:ext cx="405111" cy="259045"/>
    <xdr:sp macro="" textlink="">
      <xdr:nvSpPr>
        <xdr:cNvPr id="411" name="n_1mainValue【消防施設】&#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31948</xdr:rowOff>
    </xdr:from>
    <xdr:ext cx="405111" cy="259045"/>
    <xdr:sp macro="" textlink="">
      <xdr:nvSpPr>
        <xdr:cNvPr id="412" name="n_2mainValue【消防施設】&#10;有形固定資産減価償却率"/>
        <xdr:cNvSpPr txBox="1"/>
      </xdr:nvSpPr>
      <xdr:spPr>
        <a:xfrm>
          <a:off x="143897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3" name="直線コネクタ 42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4" name="テキスト ボックス 42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5" name="直線コネクタ 42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6" name="テキスト ボックス 42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7" name="直線コネクタ 42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8" name="テキスト ボックス 42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9" name="直線コネクタ 42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0" name="テキスト ボックス 42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1" name="直線コネクタ 43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2" name="テキスト ボックス 43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3" name="直線コネクタ 43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4" name="テキスト ボックス 43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38" name="直線コネクタ 437"/>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39"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40" name="直線コネクタ 439"/>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41"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42" name="直線コネクタ 441"/>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443"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44" name="フローチャート: 判断 443"/>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45" name="フローチャート: 判断 44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140788</xdr:rowOff>
    </xdr:from>
    <xdr:to>
      <xdr:col>107</xdr:col>
      <xdr:colOff>101600</xdr:colOff>
      <xdr:row>85</xdr:row>
      <xdr:rowOff>70938</xdr:rowOff>
    </xdr:to>
    <xdr:sp macro="" textlink="">
      <xdr:nvSpPr>
        <xdr:cNvPr id="446" name="フローチャート: 判断 445"/>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452" name="楕円 451"/>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453" name="【消防施設】&#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454" name="楕円 453"/>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13607</xdr:rowOff>
    </xdr:to>
    <xdr:cxnSp macro="">
      <xdr:nvCxnSpPr>
        <xdr:cNvPr id="455" name="直線コネクタ 454"/>
        <xdr:cNvCxnSpPr/>
      </xdr:nvCxnSpPr>
      <xdr:spPr>
        <a:xfrm>
          <a:off x="21323300" y="145770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96701</xdr:rowOff>
    </xdr:from>
    <xdr:to>
      <xdr:col>107</xdr:col>
      <xdr:colOff>101600</xdr:colOff>
      <xdr:row>86</xdr:row>
      <xdr:rowOff>26851</xdr:rowOff>
    </xdr:to>
    <xdr:sp macro="" textlink="">
      <xdr:nvSpPr>
        <xdr:cNvPr id="456" name="楕円 455"/>
        <xdr:cNvSpPr/>
      </xdr:nvSpPr>
      <xdr:spPr>
        <a:xfrm>
          <a:off x="2038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147501</xdr:rowOff>
    </xdr:to>
    <xdr:cxnSp macro="">
      <xdr:nvCxnSpPr>
        <xdr:cNvPr id="457" name="直線コネクタ 456"/>
        <xdr:cNvCxnSpPr/>
      </xdr:nvCxnSpPr>
      <xdr:spPr>
        <a:xfrm flipV="1">
          <a:off x="20434300" y="14577061"/>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5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459" name="n_2ave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460"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17978</xdr:rowOff>
    </xdr:from>
    <xdr:ext cx="469744" cy="259045"/>
    <xdr:sp macro="" textlink="">
      <xdr:nvSpPr>
        <xdr:cNvPr id="461" name="n_2mainValue【消防施設】&#10;一人当たり面積"/>
        <xdr:cNvSpPr txBox="1"/>
      </xdr:nvSpPr>
      <xdr:spPr>
        <a:xfrm>
          <a:off x="20199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2" name="直線コネクタ 4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3" name="テキスト ボックス 4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4" name="直線コネクタ 4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5" name="テキスト ボックス 4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6" name="直線コネクタ 4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7" name="テキスト ボックス 4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8" name="直線コネクタ 4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9" name="テキスト ボックス 4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0" name="直線コネクタ 4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1" name="テキスト ボックス 4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2" name="直線コネクタ 4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3" name="テキスト ボックス 4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87" name="直線コネクタ 486"/>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88"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89" name="直線コネクタ 488"/>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90"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91" name="直線コネクタ 490"/>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92"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93" name="フローチャート: 判断 492"/>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94" name="フローチャート: 判断 493"/>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495" name="フローチャート: 判断 494"/>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501" name="楕円 500"/>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502" name="【庁舎】&#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503" name="楕円 502"/>
        <xdr:cNvSpPr/>
      </xdr:nvSpPr>
      <xdr:spPr>
        <a:xfrm>
          <a:off x="15430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113756</xdr:rowOff>
    </xdr:to>
    <xdr:cxnSp macro="">
      <xdr:nvCxnSpPr>
        <xdr:cNvPr id="504" name="直線コネクタ 503"/>
        <xdr:cNvCxnSpPr/>
      </xdr:nvCxnSpPr>
      <xdr:spPr>
        <a:xfrm flipV="1">
          <a:off x="15481300" y="175755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505" name="楕円 504"/>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102</xdr:row>
      <xdr:rowOff>113756</xdr:rowOff>
    </xdr:to>
    <xdr:cxnSp macro="">
      <xdr:nvCxnSpPr>
        <xdr:cNvPr id="506" name="直線コネクタ 505"/>
        <xdr:cNvCxnSpPr/>
      </xdr:nvCxnSpPr>
      <xdr:spPr>
        <a:xfrm>
          <a:off x="14592300" y="175902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507"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47914</xdr:rowOff>
    </xdr:from>
    <xdr:ext cx="405111" cy="259045"/>
    <xdr:sp macro="" textlink="">
      <xdr:nvSpPr>
        <xdr:cNvPr id="508" name="n_2aveValue【庁舎】&#10;有形固定資産減価償却率"/>
        <xdr:cNvSpPr txBox="1"/>
      </xdr:nvSpPr>
      <xdr:spPr>
        <a:xfrm>
          <a:off x="14389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509" name="n_1mainValue【庁舎】&#10;有形固定資産減価償却率"/>
        <xdr:cNvSpPr txBox="1"/>
      </xdr:nvSpPr>
      <xdr:spPr>
        <a:xfrm>
          <a:off x="15266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510" name="n_2mainValue【庁舎】&#10;有形固定資産減価償却率"/>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1" name="直線コネクタ 5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2" name="テキスト ボックス 5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3" name="直線コネクタ 5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4" name="テキスト ボックス 5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5" name="直線コネクタ 5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6" name="テキスト ボックス 5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7" name="直線コネクタ 5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8" name="テキスト ボックス 5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9" name="直線コネクタ 5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0" name="テキスト ボックス 5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1" name="直線コネクタ 5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2" name="テキスト ボックス 5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3" name="直線コネクタ 5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4" name="テキスト ボックス 5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36" name="直線コネクタ 535"/>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37"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38" name="直線コネクタ 537"/>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39"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40" name="直線コネクタ 539"/>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41"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42" name="フローチャート: 判断 541"/>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43" name="フローチャート: 判断 542"/>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119018</xdr:rowOff>
    </xdr:from>
    <xdr:to>
      <xdr:col>107</xdr:col>
      <xdr:colOff>101600</xdr:colOff>
      <xdr:row>107</xdr:row>
      <xdr:rowOff>49168</xdr:rowOff>
    </xdr:to>
    <xdr:sp macro="" textlink="">
      <xdr:nvSpPr>
        <xdr:cNvPr id="544" name="フローチャート: 判断 543"/>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550" name="楕円 549"/>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551" name="【庁舎】&#10;一人当たり面積該当値テキスト"/>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552" name="楕円 551"/>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553" name="直線コネクタ 552"/>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171269</xdr:rowOff>
    </xdr:from>
    <xdr:to>
      <xdr:col>107</xdr:col>
      <xdr:colOff>101600</xdr:colOff>
      <xdr:row>107</xdr:row>
      <xdr:rowOff>101419</xdr:rowOff>
    </xdr:to>
    <xdr:sp macro="" textlink="">
      <xdr:nvSpPr>
        <xdr:cNvPr id="554" name="楕円 553"/>
        <xdr:cNvSpPr/>
      </xdr:nvSpPr>
      <xdr:spPr>
        <a:xfrm>
          <a:off x="20383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50619</xdr:rowOff>
    </xdr:from>
    <xdr:to>
      <xdr:col>111</xdr:col>
      <xdr:colOff>177800</xdr:colOff>
      <xdr:row>107</xdr:row>
      <xdr:rowOff>87630</xdr:rowOff>
    </xdr:to>
    <xdr:cxnSp macro="">
      <xdr:nvCxnSpPr>
        <xdr:cNvPr id="555" name="直線コネクタ 554"/>
        <xdr:cNvCxnSpPr/>
      </xdr:nvCxnSpPr>
      <xdr:spPr>
        <a:xfrm>
          <a:off x="20434300" y="18395769"/>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16708</xdr:rowOff>
    </xdr:from>
    <xdr:ext cx="469744" cy="259045"/>
    <xdr:sp macro="" textlink="">
      <xdr:nvSpPr>
        <xdr:cNvPr id="556"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65695</xdr:rowOff>
    </xdr:from>
    <xdr:ext cx="469744" cy="259045"/>
    <xdr:sp macro="" textlink="">
      <xdr:nvSpPr>
        <xdr:cNvPr id="557" name="n_2ave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558" name="n_1mainValue【庁舎】&#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92546</xdr:rowOff>
    </xdr:from>
    <xdr:ext cx="469744" cy="259045"/>
    <xdr:sp macro="" textlink="">
      <xdr:nvSpPr>
        <xdr:cNvPr id="559" name="n_2mainValue【庁舎】&#10;一人当たり面積"/>
        <xdr:cNvSpPr txBox="1"/>
      </xdr:nvSpPr>
      <xdr:spPr>
        <a:xfrm>
          <a:off x="20199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各施設の減価償却率は類似団体平均と比較すると庁舎以外は平均以下にあるものの、償却率の高さから老朽化にある。消防施設については、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年度から一部事務組合分を含めることとなったため、減価償却率が下がっているが、市町村保有分だけを見ると上昇している。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における平均値をやや上回る値で推移しており、類似団体内順位も中位よりやや上となっている。今後の歳入水準の維持に欠かせない町税だが、大きな税収アップは望めず、徴収率にしても高水準を保持しており、さらなる高みは望めない。</a:t>
          </a:r>
        </a:p>
        <a:p>
          <a:r>
            <a:rPr kumimoji="1" lang="ja-JP" altLang="en-US" sz="1300">
              <a:latin typeface="ＭＳ Ｐゴシック" panose="020B0600070205080204" pitchFamily="50" charset="-128"/>
              <a:ea typeface="ＭＳ Ｐゴシック" panose="020B0600070205080204" pitchFamily="50" charset="-128"/>
            </a:rPr>
            <a:t>　現在の税収レベルを維持し、貴重な自主財源を確保するため、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うっかり（納め忘れ）をさせない、現年分の未納を確実に現年中に納めさせる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ことを基本方針に、コンビニ納付に取り組むほか、今後も様々な取り組みを積極的にすすめることとしている。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71362</xdr:rowOff>
    </xdr:to>
    <xdr:cxnSp macro="">
      <xdr:nvCxnSpPr>
        <xdr:cNvPr id="73" name="直線コネクタ 72"/>
        <xdr:cNvCxnSpPr/>
      </xdr:nvCxnSpPr>
      <xdr:spPr>
        <a:xfrm flipV="1">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71362</xdr:rowOff>
    </xdr:to>
    <xdr:cxnSp macro="">
      <xdr:nvCxnSpPr>
        <xdr:cNvPr id="76" name="直線コネクタ 75"/>
        <xdr:cNvCxnSpPr/>
      </xdr:nvCxnSpPr>
      <xdr:spPr>
        <a:xfrm>
          <a:off x="2336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xdr:cNvCxnSpPr/>
      </xdr:nvCxnSpPr>
      <xdr:spPr>
        <a:xfrm flipV="1">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住民ニーズの多様化に対応する為、非常勤職員の増加や委託事業の増加（物件費）の傾向から脱却できず、これらの経費増を主原因に年々増加傾向にある。現在、事務事業評価や施策評価をもとに厳格に事業の見直しと経費の削減に取り組んでおり、比率の良化につながるよう、事業見直しを継続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平成２９年度は退職職員の増による人件費の減により、数値が良化した。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10414</xdr:rowOff>
    </xdr:to>
    <xdr:cxnSp macro="">
      <xdr:nvCxnSpPr>
        <xdr:cNvPr id="131" name="直線コネクタ 130"/>
        <xdr:cNvCxnSpPr/>
      </xdr:nvCxnSpPr>
      <xdr:spPr>
        <a:xfrm flipV="1">
          <a:off x="4114800" y="1085291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10414</xdr:rowOff>
    </xdr:to>
    <xdr:cxnSp macro="">
      <xdr:nvCxnSpPr>
        <xdr:cNvPr id="134" name="直線コネクタ 133"/>
        <xdr:cNvCxnSpPr/>
      </xdr:nvCxnSpPr>
      <xdr:spPr>
        <a:xfrm>
          <a:off x="3225800" y="1089152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138430</xdr:rowOff>
    </xdr:to>
    <xdr:cxnSp macro="">
      <xdr:nvCxnSpPr>
        <xdr:cNvPr id="137" name="直線コネクタ 136"/>
        <xdr:cNvCxnSpPr/>
      </xdr:nvCxnSpPr>
      <xdr:spPr>
        <a:xfrm flipV="1">
          <a:off x="2336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138430</xdr:rowOff>
    </xdr:to>
    <xdr:cxnSp macro="">
      <xdr:nvCxnSpPr>
        <xdr:cNvPr id="140" name="直線コネクタ 139"/>
        <xdr:cNvCxnSpPr/>
      </xdr:nvCxnSpPr>
      <xdr:spPr>
        <a:xfrm>
          <a:off x="1447800" y="1087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0" name="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1"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2" name="楕円 151"/>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3" name="テキスト ボックス 152"/>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6" name="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59" name="テキスト ボックス 158"/>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非常勤職員の増加による賃金の増や、新たな需要に対応する為の新規事業に伴う委託費の増により物件費は年々増加している。必要最小限のコストにとどめるべく、さらなる事業の見直しが必要となる。</a:t>
          </a:r>
        </a:p>
        <a:p>
          <a:r>
            <a:rPr kumimoji="1" lang="ja-JP" altLang="en-US" sz="1300">
              <a:latin typeface="ＭＳ Ｐゴシック" panose="020B0600070205080204" pitchFamily="50" charset="-128"/>
              <a:ea typeface="ＭＳ Ｐゴシック" panose="020B0600070205080204" pitchFamily="50" charset="-128"/>
            </a:rPr>
            <a:t>　また、人件費の抑制については集中改革プランの実行などにより、一定の成果をあげてきているものの、現在の状況からすれば職員数はほぼ限界であり、削減は見込めない。今後老朽化に伴う大規模な改修を町有施設の多くが抱えており、これらの対応に新たな人員が必要となるが、効率化を進め、できるだけ現人員内で対応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8925</xdr:rowOff>
    </xdr:from>
    <xdr:to>
      <xdr:col>23</xdr:col>
      <xdr:colOff>133350</xdr:colOff>
      <xdr:row>81</xdr:row>
      <xdr:rowOff>23109</xdr:rowOff>
    </xdr:to>
    <xdr:cxnSp macro="">
      <xdr:nvCxnSpPr>
        <xdr:cNvPr id="194" name="直線コネクタ 193"/>
        <xdr:cNvCxnSpPr/>
      </xdr:nvCxnSpPr>
      <xdr:spPr>
        <a:xfrm flipV="1">
          <a:off x="4114800" y="13896375"/>
          <a:ext cx="8382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8868</xdr:rowOff>
    </xdr:from>
    <xdr:to>
      <xdr:col>19</xdr:col>
      <xdr:colOff>133350</xdr:colOff>
      <xdr:row>81</xdr:row>
      <xdr:rowOff>23109</xdr:rowOff>
    </xdr:to>
    <xdr:cxnSp macro="">
      <xdr:nvCxnSpPr>
        <xdr:cNvPr id="197" name="直線コネクタ 196"/>
        <xdr:cNvCxnSpPr/>
      </xdr:nvCxnSpPr>
      <xdr:spPr>
        <a:xfrm>
          <a:off x="3225800" y="13896318"/>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166323</xdr:rowOff>
    </xdr:from>
    <xdr:to>
      <xdr:col>15</xdr:col>
      <xdr:colOff>82550</xdr:colOff>
      <xdr:row>81</xdr:row>
      <xdr:rowOff>8868</xdr:rowOff>
    </xdr:to>
    <xdr:cxnSp macro="">
      <xdr:nvCxnSpPr>
        <xdr:cNvPr id="200" name="直線コネクタ 199"/>
        <xdr:cNvCxnSpPr/>
      </xdr:nvCxnSpPr>
      <xdr:spPr>
        <a:xfrm>
          <a:off x="2336800" y="13882323"/>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156783</xdr:rowOff>
    </xdr:from>
    <xdr:to>
      <xdr:col>11</xdr:col>
      <xdr:colOff>31750</xdr:colOff>
      <xdr:row>80</xdr:row>
      <xdr:rowOff>166323</xdr:rowOff>
    </xdr:to>
    <xdr:cxnSp macro="">
      <xdr:nvCxnSpPr>
        <xdr:cNvPr id="203" name="直線コネクタ 202"/>
        <xdr:cNvCxnSpPr/>
      </xdr:nvCxnSpPr>
      <xdr:spPr>
        <a:xfrm>
          <a:off x="1447800" y="13872783"/>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129575</xdr:rowOff>
    </xdr:from>
    <xdr:to>
      <xdr:col>23</xdr:col>
      <xdr:colOff>184150</xdr:colOff>
      <xdr:row>81</xdr:row>
      <xdr:rowOff>59725</xdr:rowOff>
    </xdr:to>
    <xdr:sp macro="" textlink="">
      <xdr:nvSpPr>
        <xdr:cNvPr id="213" name="楕円 212"/>
        <xdr:cNvSpPr/>
      </xdr:nvSpPr>
      <xdr:spPr>
        <a:xfrm>
          <a:off x="4902200" y="138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146102</xdr:rowOff>
    </xdr:from>
    <xdr:ext cx="762000" cy="259045"/>
    <xdr:sp macro="" textlink="">
      <xdr:nvSpPr>
        <xdr:cNvPr id="214" name="人件費・物件費等の状況該当値テキスト"/>
        <xdr:cNvSpPr txBox="1"/>
      </xdr:nvSpPr>
      <xdr:spPr>
        <a:xfrm>
          <a:off x="5041900" y="136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143759</xdr:rowOff>
    </xdr:from>
    <xdr:to>
      <xdr:col>19</xdr:col>
      <xdr:colOff>184150</xdr:colOff>
      <xdr:row>81</xdr:row>
      <xdr:rowOff>73909</xdr:rowOff>
    </xdr:to>
    <xdr:sp macro="" textlink="">
      <xdr:nvSpPr>
        <xdr:cNvPr id="215" name="楕円 214"/>
        <xdr:cNvSpPr/>
      </xdr:nvSpPr>
      <xdr:spPr>
        <a:xfrm>
          <a:off x="4064000" y="138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84086</xdr:rowOff>
    </xdr:from>
    <xdr:ext cx="736600" cy="259045"/>
    <xdr:sp macro="" textlink="">
      <xdr:nvSpPr>
        <xdr:cNvPr id="216" name="テキスト ボックス 215"/>
        <xdr:cNvSpPr txBox="1"/>
      </xdr:nvSpPr>
      <xdr:spPr>
        <a:xfrm>
          <a:off x="3733800" y="1362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129518</xdr:rowOff>
    </xdr:from>
    <xdr:to>
      <xdr:col>15</xdr:col>
      <xdr:colOff>133350</xdr:colOff>
      <xdr:row>81</xdr:row>
      <xdr:rowOff>59668</xdr:rowOff>
    </xdr:to>
    <xdr:sp macro="" textlink="">
      <xdr:nvSpPr>
        <xdr:cNvPr id="217" name="楕円 216"/>
        <xdr:cNvSpPr/>
      </xdr:nvSpPr>
      <xdr:spPr>
        <a:xfrm>
          <a:off x="3175000" y="138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69845</xdr:rowOff>
    </xdr:from>
    <xdr:ext cx="762000" cy="259045"/>
    <xdr:sp macro="" textlink="">
      <xdr:nvSpPr>
        <xdr:cNvPr id="218" name="テキスト ボックス 217"/>
        <xdr:cNvSpPr txBox="1"/>
      </xdr:nvSpPr>
      <xdr:spPr>
        <a:xfrm>
          <a:off x="2844800" y="1361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115523</xdr:rowOff>
    </xdr:from>
    <xdr:to>
      <xdr:col>11</xdr:col>
      <xdr:colOff>82550</xdr:colOff>
      <xdr:row>81</xdr:row>
      <xdr:rowOff>45673</xdr:rowOff>
    </xdr:to>
    <xdr:sp macro="" textlink="">
      <xdr:nvSpPr>
        <xdr:cNvPr id="219" name="楕円 218"/>
        <xdr:cNvSpPr/>
      </xdr:nvSpPr>
      <xdr:spPr>
        <a:xfrm>
          <a:off x="2286000" y="138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55850</xdr:rowOff>
    </xdr:from>
    <xdr:ext cx="762000" cy="259045"/>
    <xdr:sp macro="" textlink="">
      <xdr:nvSpPr>
        <xdr:cNvPr id="220" name="テキスト ボックス 219"/>
        <xdr:cNvSpPr txBox="1"/>
      </xdr:nvSpPr>
      <xdr:spPr>
        <a:xfrm>
          <a:off x="1955800" y="136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105983</xdr:rowOff>
    </xdr:from>
    <xdr:to>
      <xdr:col>7</xdr:col>
      <xdr:colOff>31750</xdr:colOff>
      <xdr:row>81</xdr:row>
      <xdr:rowOff>36133</xdr:rowOff>
    </xdr:to>
    <xdr:sp macro="" textlink="">
      <xdr:nvSpPr>
        <xdr:cNvPr id="221" name="楕円 220"/>
        <xdr:cNvSpPr/>
      </xdr:nvSpPr>
      <xdr:spPr>
        <a:xfrm>
          <a:off x="1397000" y="138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46310</xdr:rowOff>
    </xdr:from>
    <xdr:ext cx="762000" cy="259045"/>
    <xdr:sp macro="" textlink="">
      <xdr:nvSpPr>
        <xdr:cNvPr id="222" name="テキスト ボックス 221"/>
        <xdr:cNvSpPr txBox="1"/>
      </xdr:nvSpPr>
      <xdr:spPr>
        <a:xfrm>
          <a:off x="1066800" y="1359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p>
        <a:p>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8" name="直線コネクタ 257"/>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149377</xdr:rowOff>
    </xdr:from>
    <xdr:to>
      <xdr:col>77</xdr:col>
      <xdr:colOff>44450</xdr:colOff>
      <xdr:row>89</xdr:row>
      <xdr:rowOff>69850</xdr:rowOff>
    </xdr:to>
    <xdr:cxnSp macro="">
      <xdr:nvCxnSpPr>
        <xdr:cNvPr id="261" name="直線コネクタ 260"/>
        <xdr:cNvCxnSpPr/>
      </xdr:nvCxnSpPr>
      <xdr:spPr>
        <a:xfrm>
          <a:off x="15290800" y="152369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149377</xdr:rowOff>
    </xdr:from>
    <xdr:to>
      <xdr:col>72</xdr:col>
      <xdr:colOff>203200</xdr:colOff>
      <xdr:row>89</xdr:row>
      <xdr:rowOff>23888</xdr:rowOff>
    </xdr:to>
    <xdr:cxnSp macro="">
      <xdr:nvCxnSpPr>
        <xdr:cNvPr id="264" name="直線コネクタ 263"/>
        <xdr:cNvCxnSpPr/>
      </xdr:nvCxnSpPr>
      <xdr:spPr>
        <a:xfrm flipV="1">
          <a:off x="14401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23888</xdr:rowOff>
    </xdr:to>
    <xdr:cxnSp macro="">
      <xdr:nvCxnSpPr>
        <xdr:cNvPr id="267" name="直線コネクタ 266"/>
        <xdr:cNvCxnSpPr/>
      </xdr:nvCxnSpPr>
      <xdr:spPr>
        <a:xfrm>
          <a:off x="13512800" y="152484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7" name="楕円 276"/>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8"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9" name="楕円 278"/>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0" name="テキスト ボックス 279"/>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1" name="楕円 280"/>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2" name="テキスト ボックス 281"/>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3" name="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p>
        <a:p>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年１月１日現在の人口）</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p>
        <a:p>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93929</xdr:rowOff>
    </xdr:from>
    <xdr:to>
      <xdr:col>81</xdr:col>
      <xdr:colOff>44450</xdr:colOff>
      <xdr:row>60</xdr:row>
      <xdr:rowOff>93929</xdr:rowOff>
    </xdr:to>
    <xdr:cxnSp macro="">
      <xdr:nvCxnSpPr>
        <xdr:cNvPr id="318" name="直線コネクタ 317"/>
        <xdr:cNvCxnSpPr/>
      </xdr:nvCxnSpPr>
      <xdr:spPr>
        <a:xfrm>
          <a:off x="16179800" y="10380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93929</xdr:rowOff>
    </xdr:from>
    <xdr:to>
      <xdr:col>77</xdr:col>
      <xdr:colOff>44450</xdr:colOff>
      <xdr:row>60</xdr:row>
      <xdr:rowOff>98272</xdr:rowOff>
    </xdr:to>
    <xdr:cxnSp macro="">
      <xdr:nvCxnSpPr>
        <xdr:cNvPr id="321" name="直線コネクタ 320"/>
        <xdr:cNvCxnSpPr/>
      </xdr:nvCxnSpPr>
      <xdr:spPr>
        <a:xfrm flipV="1">
          <a:off x="15290800" y="103809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98272</xdr:rowOff>
    </xdr:from>
    <xdr:to>
      <xdr:col>72</xdr:col>
      <xdr:colOff>203200</xdr:colOff>
      <xdr:row>60</xdr:row>
      <xdr:rowOff>105511</xdr:rowOff>
    </xdr:to>
    <xdr:cxnSp macro="">
      <xdr:nvCxnSpPr>
        <xdr:cNvPr id="324" name="直線コネクタ 323"/>
        <xdr:cNvCxnSpPr/>
      </xdr:nvCxnSpPr>
      <xdr:spPr>
        <a:xfrm flipV="1">
          <a:off x="14401800" y="103852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98272</xdr:rowOff>
    </xdr:from>
    <xdr:to>
      <xdr:col>68</xdr:col>
      <xdr:colOff>152400</xdr:colOff>
      <xdr:row>60</xdr:row>
      <xdr:rowOff>105511</xdr:rowOff>
    </xdr:to>
    <xdr:cxnSp macro="">
      <xdr:nvCxnSpPr>
        <xdr:cNvPr id="327" name="直線コネクタ 326"/>
        <xdr:cNvCxnSpPr/>
      </xdr:nvCxnSpPr>
      <xdr:spPr>
        <a:xfrm>
          <a:off x="13512800" y="103852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43129</xdr:rowOff>
    </xdr:from>
    <xdr:to>
      <xdr:col>81</xdr:col>
      <xdr:colOff>95250</xdr:colOff>
      <xdr:row>60</xdr:row>
      <xdr:rowOff>144729</xdr:rowOff>
    </xdr:to>
    <xdr:sp macro="" textlink="">
      <xdr:nvSpPr>
        <xdr:cNvPr id="337" name="楕円 336"/>
        <xdr:cNvSpPr/>
      </xdr:nvSpPr>
      <xdr:spPr>
        <a:xfrm>
          <a:off x="169672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135856</xdr:rowOff>
    </xdr:from>
    <xdr:ext cx="762000" cy="259045"/>
    <xdr:sp macro="" textlink="">
      <xdr:nvSpPr>
        <xdr:cNvPr id="338" name="定員管理の状況該当値テキスト"/>
        <xdr:cNvSpPr txBox="1"/>
      </xdr:nvSpPr>
      <xdr:spPr>
        <a:xfrm>
          <a:off x="17106900" y="102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43129</xdr:rowOff>
    </xdr:from>
    <xdr:to>
      <xdr:col>77</xdr:col>
      <xdr:colOff>95250</xdr:colOff>
      <xdr:row>60</xdr:row>
      <xdr:rowOff>144729</xdr:rowOff>
    </xdr:to>
    <xdr:sp macro="" textlink="">
      <xdr:nvSpPr>
        <xdr:cNvPr id="339" name="楕円 338"/>
        <xdr:cNvSpPr/>
      </xdr:nvSpPr>
      <xdr:spPr>
        <a:xfrm>
          <a:off x="161290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154906</xdr:rowOff>
    </xdr:from>
    <xdr:ext cx="736600" cy="259045"/>
    <xdr:sp macro="" textlink="">
      <xdr:nvSpPr>
        <xdr:cNvPr id="340" name="テキスト ボックス 339"/>
        <xdr:cNvSpPr txBox="1"/>
      </xdr:nvSpPr>
      <xdr:spPr>
        <a:xfrm>
          <a:off x="15798800" y="1009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47472</xdr:rowOff>
    </xdr:from>
    <xdr:to>
      <xdr:col>73</xdr:col>
      <xdr:colOff>44450</xdr:colOff>
      <xdr:row>60</xdr:row>
      <xdr:rowOff>149072</xdr:rowOff>
    </xdr:to>
    <xdr:sp macro="" textlink="">
      <xdr:nvSpPr>
        <xdr:cNvPr id="341" name="楕円 340"/>
        <xdr:cNvSpPr/>
      </xdr:nvSpPr>
      <xdr:spPr>
        <a:xfrm>
          <a:off x="15240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159249</xdr:rowOff>
    </xdr:from>
    <xdr:ext cx="762000" cy="259045"/>
    <xdr:sp macro="" textlink="">
      <xdr:nvSpPr>
        <xdr:cNvPr id="342" name="テキスト ボックス 341"/>
        <xdr:cNvSpPr txBox="1"/>
      </xdr:nvSpPr>
      <xdr:spPr>
        <a:xfrm>
          <a:off x="14909800" y="1010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54711</xdr:rowOff>
    </xdr:from>
    <xdr:to>
      <xdr:col>68</xdr:col>
      <xdr:colOff>203200</xdr:colOff>
      <xdr:row>60</xdr:row>
      <xdr:rowOff>156311</xdr:rowOff>
    </xdr:to>
    <xdr:sp macro="" textlink="">
      <xdr:nvSpPr>
        <xdr:cNvPr id="343" name="楕円 342"/>
        <xdr:cNvSpPr/>
      </xdr:nvSpPr>
      <xdr:spPr>
        <a:xfrm>
          <a:off x="14351000" y="10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166488</xdr:rowOff>
    </xdr:from>
    <xdr:ext cx="762000" cy="259045"/>
    <xdr:sp macro="" textlink="">
      <xdr:nvSpPr>
        <xdr:cNvPr id="344" name="テキスト ボックス 343"/>
        <xdr:cNvSpPr txBox="1"/>
      </xdr:nvSpPr>
      <xdr:spPr>
        <a:xfrm>
          <a:off x="14020800" y="1011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47472</xdr:rowOff>
    </xdr:from>
    <xdr:to>
      <xdr:col>64</xdr:col>
      <xdr:colOff>152400</xdr:colOff>
      <xdr:row>60</xdr:row>
      <xdr:rowOff>149072</xdr:rowOff>
    </xdr:to>
    <xdr:sp macro="" textlink="">
      <xdr:nvSpPr>
        <xdr:cNvPr id="345" name="楕円 344"/>
        <xdr:cNvSpPr/>
      </xdr:nvSpPr>
      <xdr:spPr>
        <a:xfrm>
          <a:off x="13462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159249</xdr:rowOff>
    </xdr:from>
    <xdr:ext cx="762000" cy="259045"/>
    <xdr:sp macro="" textlink="">
      <xdr:nvSpPr>
        <xdr:cNvPr id="346" name="テキスト ボックス 345"/>
        <xdr:cNvSpPr txBox="1"/>
      </xdr:nvSpPr>
      <xdr:spPr>
        <a:xfrm>
          <a:off x="13131800" y="1010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債務負担行為の額がほぼ半減した平成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年度以降は、単年度ベースで見れば７％台で推移しており、当該値が３ヵ年平均で算出されることから、今回も前年と同じ値となった。</a:t>
          </a:r>
        </a:p>
        <a:p>
          <a:r>
            <a:rPr kumimoji="1" lang="ja-JP" altLang="en-US" sz="1300">
              <a:latin typeface="ＭＳ Ｐゴシック" panose="020B0600070205080204" pitchFamily="50" charset="-128"/>
              <a:ea typeface="ＭＳ Ｐゴシック" panose="020B0600070205080204" pitchFamily="50" charset="-128"/>
            </a:rPr>
            <a:t>　しかし、元利償還金に限れば、過去の同意債の元金償還の開始の影響や毎年到来する臨財債の元金償還開始分による漸増傾向に歯止めがきかない。この傾向は当分続くものとして、これからの比率の上昇要因と認識している。今後も起債依存型の事業実施に陥らないよう起債抑制策を講じ、投資事業のより厳格な取捨選択と適切な実施に努め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78" name="直線コネクタ 377"/>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381" name="直線コネクタ 380"/>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127000</xdr:rowOff>
    </xdr:to>
    <xdr:cxnSp macro="">
      <xdr:nvCxnSpPr>
        <xdr:cNvPr id="384" name="直線コネクタ 383"/>
        <xdr:cNvCxnSpPr/>
      </xdr:nvCxnSpPr>
      <xdr:spPr>
        <a:xfrm>
          <a:off x="14401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3810</xdr:rowOff>
    </xdr:to>
    <xdr:cxnSp macro="">
      <xdr:nvCxnSpPr>
        <xdr:cNvPr id="387" name="直線コネクタ 386"/>
        <xdr:cNvCxnSpPr/>
      </xdr:nvCxnSpPr>
      <xdr:spPr>
        <a:xfrm flipV="1">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7" name="楕円 396"/>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8"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9" name="楕円 39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0" name="テキスト ボックス 39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1" name="楕円 400"/>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2" name="テキスト ボックス 40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3" name="楕円 402"/>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4" name="テキスト ボックス 40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5" name="楕円 404"/>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6" name="テキスト ボックス 40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を厳選することで、将来負担額は微増を続けるものの、（交付税算入見込額の増が主な要因である）充当可能財源等がそれ以上に増加したことで、すでにﾏｲﾅｽであった実質的な将来負担額が更に良化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　「なし（ﾏｲﾅｽ）」となっている。</a:t>
          </a:r>
        </a:p>
        <a:p>
          <a:r>
            <a:rPr kumimoji="1" lang="ja-JP" altLang="en-US" sz="1300">
              <a:latin typeface="ＭＳ Ｐゴシック" panose="020B0600070205080204" pitchFamily="50" charset="-128"/>
              <a:ea typeface="ＭＳ Ｐゴシック" panose="020B0600070205080204" pitchFamily="50" charset="-128"/>
            </a:rPr>
            <a:t>　しかし、公有施設の多くが老朽化し、その維持・更新費用が潜在的な将来負担として存在するため、今後も新規・継続事業に対する精査・点検を強化し、財政の健全な運営に努める。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4" name="フローチャート: 判断 443"/>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5" name="テキスト ボックス 444"/>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集中改革プラン及び財政健全化計画の実行で、職員数減による人件費の削減は一応の成果を得ている。それでもいまだ高水準であり、アウトソーシングの議論をより踏み込んで行っていく必要がある。</a:t>
          </a:r>
        </a:p>
        <a:p>
          <a:r>
            <a:rPr kumimoji="1" lang="ja-JP" altLang="en-US" sz="1300">
              <a:latin typeface="ＭＳ Ｐゴシック" panose="020B0600070205080204" pitchFamily="50" charset="-128"/>
              <a:ea typeface="ＭＳ Ｐゴシック" panose="020B0600070205080204" pitchFamily="50" charset="-128"/>
            </a:rPr>
            <a:t>　また、公共施設の指定管理が定着し、人員配置に見直しの余地が出てくることを想定しており、全体の職員数についての新たな見直しも、時期を失することなく行っていく。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平成２９年度は退職職員の増により、人件費が減少した。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133858</xdr:rowOff>
    </xdr:to>
    <xdr:cxnSp macro="">
      <xdr:nvCxnSpPr>
        <xdr:cNvPr id="64" name="直線コネクタ 63"/>
        <xdr:cNvCxnSpPr/>
      </xdr:nvCxnSpPr>
      <xdr:spPr>
        <a:xfrm flipV="1">
          <a:off x="3987800" y="63860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133858</xdr:rowOff>
    </xdr:to>
    <xdr:cxnSp macro="">
      <xdr:nvCxnSpPr>
        <xdr:cNvPr id="67" name="直線コネクタ 66"/>
        <xdr:cNvCxnSpPr/>
      </xdr:nvCxnSpPr>
      <xdr:spPr>
        <a:xfrm>
          <a:off x="3098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35560</xdr:rowOff>
    </xdr:to>
    <xdr:cxnSp macro="">
      <xdr:nvCxnSpPr>
        <xdr:cNvPr id="70" name="直線コネクタ 69"/>
        <xdr:cNvCxnSpPr/>
      </xdr:nvCxnSpPr>
      <xdr:spPr>
        <a:xfrm flipV="1">
          <a:off x="2209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35560</xdr:rowOff>
    </xdr:to>
    <xdr:cxnSp macro="">
      <xdr:nvCxnSpPr>
        <xdr:cNvPr id="73" name="直線コネクタ 72"/>
        <xdr:cNvCxnSpPr/>
      </xdr:nvCxnSpPr>
      <xdr:spPr>
        <a:xfrm>
          <a:off x="1320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従前からの分を削減しても、新たな需要への対応分として非常勤職員が増えたり業務委託が発生したりすることにより増額となり、全体としてなかなか削減が進まない状況で、システム更新費用や新たな指定管理者制度の導入など多額なものが含まれており、やむを得ない出費と考えている。</a:t>
          </a:r>
        </a:p>
        <a:p>
          <a:r>
            <a:rPr kumimoji="1" lang="ja-JP" altLang="en-US" sz="1200">
              <a:latin typeface="ＭＳ Ｐゴシック" panose="020B0600070205080204" pitchFamily="50" charset="-128"/>
              <a:ea typeface="ＭＳ Ｐゴシック" panose="020B0600070205080204" pitchFamily="50" charset="-128"/>
            </a:rPr>
            <a:t>　今後もなかなか減らせない費用ではあるが、事業の取捨選択や、実施事業の優先順位の明確化をすすめ、経費の膨張を防ぐ手立てを強化・継続していく。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98425</xdr:rowOff>
    </xdr:from>
    <xdr:to>
      <xdr:col>82</xdr:col>
      <xdr:colOff>107950</xdr:colOff>
      <xdr:row>19</xdr:row>
      <xdr:rowOff>60325</xdr:rowOff>
    </xdr:to>
    <xdr:cxnSp macro="">
      <xdr:nvCxnSpPr>
        <xdr:cNvPr id="129" name="直線コネクタ 128"/>
        <xdr:cNvCxnSpPr/>
      </xdr:nvCxnSpPr>
      <xdr:spPr>
        <a:xfrm flipV="1">
          <a:off x="15671800" y="31845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146050</xdr:rowOff>
    </xdr:from>
    <xdr:to>
      <xdr:col>78</xdr:col>
      <xdr:colOff>69850</xdr:colOff>
      <xdr:row>19</xdr:row>
      <xdr:rowOff>60325</xdr:rowOff>
    </xdr:to>
    <xdr:cxnSp macro="">
      <xdr:nvCxnSpPr>
        <xdr:cNvPr id="132" name="直線コネクタ 131"/>
        <xdr:cNvCxnSpPr/>
      </xdr:nvCxnSpPr>
      <xdr:spPr>
        <a:xfrm>
          <a:off x="14782800" y="3232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146050</xdr:rowOff>
    </xdr:from>
    <xdr:to>
      <xdr:col>73</xdr:col>
      <xdr:colOff>180975</xdr:colOff>
      <xdr:row>19</xdr:row>
      <xdr:rowOff>3175</xdr:rowOff>
    </xdr:to>
    <xdr:cxnSp macro="">
      <xdr:nvCxnSpPr>
        <xdr:cNvPr id="135" name="直線コネクタ 134"/>
        <xdr:cNvCxnSpPr/>
      </xdr:nvCxnSpPr>
      <xdr:spPr>
        <a:xfrm flipV="1">
          <a:off x="13893800" y="3232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79375</xdr:rowOff>
    </xdr:from>
    <xdr:to>
      <xdr:col>69</xdr:col>
      <xdr:colOff>92075</xdr:colOff>
      <xdr:row>19</xdr:row>
      <xdr:rowOff>3175</xdr:rowOff>
    </xdr:to>
    <xdr:cxnSp macro="">
      <xdr:nvCxnSpPr>
        <xdr:cNvPr id="138" name="直線コネクタ 137"/>
        <xdr:cNvCxnSpPr/>
      </xdr:nvCxnSpPr>
      <xdr:spPr>
        <a:xfrm>
          <a:off x="13004800" y="31654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47625</xdr:rowOff>
    </xdr:from>
    <xdr:to>
      <xdr:col>82</xdr:col>
      <xdr:colOff>158750</xdr:colOff>
      <xdr:row>18</xdr:row>
      <xdr:rowOff>149225</xdr:rowOff>
    </xdr:to>
    <xdr:sp macro="" textlink="">
      <xdr:nvSpPr>
        <xdr:cNvPr id="148" name="楕円 147"/>
        <xdr:cNvSpPr/>
      </xdr:nvSpPr>
      <xdr:spPr>
        <a:xfrm>
          <a:off x="164592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19702</xdr:rowOff>
    </xdr:from>
    <xdr:ext cx="762000" cy="259045"/>
    <xdr:sp macro="" textlink="">
      <xdr:nvSpPr>
        <xdr:cNvPr id="149" name="物件費該当値テキスト"/>
        <xdr:cNvSpPr txBox="1"/>
      </xdr:nvSpPr>
      <xdr:spPr>
        <a:xfrm>
          <a:off x="165989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xdr:rowOff>
    </xdr:from>
    <xdr:to>
      <xdr:col>78</xdr:col>
      <xdr:colOff>120650</xdr:colOff>
      <xdr:row>19</xdr:row>
      <xdr:rowOff>111125</xdr:rowOff>
    </xdr:to>
    <xdr:sp macro="" textlink="">
      <xdr:nvSpPr>
        <xdr:cNvPr id="150" name="楕円 149"/>
        <xdr:cNvSpPr/>
      </xdr:nvSpPr>
      <xdr:spPr>
        <a:xfrm>
          <a:off x="15621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95902</xdr:rowOff>
    </xdr:from>
    <xdr:ext cx="736600" cy="259045"/>
    <xdr:sp macro="" textlink="">
      <xdr:nvSpPr>
        <xdr:cNvPr id="151" name="テキスト ボックス 150"/>
        <xdr:cNvSpPr txBox="1"/>
      </xdr:nvSpPr>
      <xdr:spPr>
        <a:xfrm>
          <a:off x="15290800" y="335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95250</xdr:rowOff>
    </xdr:from>
    <xdr:to>
      <xdr:col>74</xdr:col>
      <xdr:colOff>31750</xdr:colOff>
      <xdr:row>19</xdr:row>
      <xdr:rowOff>25400</xdr:rowOff>
    </xdr:to>
    <xdr:sp macro="" textlink="">
      <xdr:nvSpPr>
        <xdr:cNvPr id="152" name="楕円 151"/>
        <xdr:cNvSpPr/>
      </xdr:nvSpPr>
      <xdr:spPr>
        <a:xfrm>
          <a:off x="14732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53" name="テキスト ボックス 152"/>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123825</xdr:rowOff>
    </xdr:from>
    <xdr:to>
      <xdr:col>69</xdr:col>
      <xdr:colOff>142875</xdr:colOff>
      <xdr:row>19</xdr:row>
      <xdr:rowOff>53975</xdr:rowOff>
    </xdr:to>
    <xdr:sp macro="" textlink="">
      <xdr:nvSpPr>
        <xdr:cNvPr id="154" name="楕円 153"/>
        <xdr:cNvSpPr/>
      </xdr:nvSpPr>
      <xdr:spPr>
        <a:xfrm>
          <a:off x="13843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38752</xdr:rowOff>
    </xdr:from>
    <xdr:ext cx="762000" cy="259045"/>
    <xdr:sp macro="" textlink="">
      <xdr:nvSpPr>
        <xdr:cNvPr id="155" name="テキスト ボックス 154"/>
        <xdr:cNvSpPr txBox="1"/>
      </xdr:nvSpPr>
      <xdr:spPr>
        <a:xfrm>
          <a:off x="13512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28575</xdr:rowOff>
    </xdr:from>
    <xdr:to>
      <xdr:col>65</xdr:col>
      <xdr:colOff>53975</xdr:colOff>
      <xdr:row>18</xdr:row>
      <xdr:rowOff>130175</xdr:rowOff>
    </xdr:to>
    <xdr:sp macro="" textlink="">
      <xdr:nvSpPr>
        <xdr:cNvPr id="156" name="楕円 155"/>
        <xdr:cNvSpPr/>
      </xdr:nvSpPr>
      <xdr:spPr>
        <a:xfrm>
          <a:off x="12954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114952</xdr:rowOff>
    </xdr:from>
    <xdr:ext cx="762000" cy="259045"/>
    <xdr:sp macro="" textlink="">
      <xdr:nvSpPr>
        <xdr:cNvPr id="157" name="テキスト ボックス 156"/>
        <xdr:cNvSpPr txBox="1"/>
      </xdr:nvSpPr>
      <xdr:spPr>
        <a:xfrm>
          <a:off x="12623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子育て支援の重要性から、本町の施策の柱として保育料の軽減に長年取り組んでおり、類似団体との比較でも、扶助費単体で見た場合の経常収支比率は高いものとなっている。</a:t>
          </a:r>
        </a:p>
        <a:p>
          <a:r>
            <a:rPr kumimoji="1" lang="ja-JP" altLang="en-US" sz="1200">
              <a:latin typeface="ＭＳ Ｐゴシック" panose="020B0600070205080204" pitchFamily="50" charset="-128"/>
              <a:ea typeface="ＭＳ Ｐゴシック" panose="020B0600070205080204" pitchFamily="50" charset="-128"/>
            </a:rPr>
            <a:t>　また、前年度決算額との比較でも施設型給付費をはじめ、多くの支出科目において増加傾向にあり、新規の事業がなくても決算額は増加を続け、併せて充当される一般財源等も増え続ける現状であり、よりきめ細やかな、より個別具体的な施策の実施と、経費の上昇傾向への歯止めを両立する方策を必要と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61</xdr:row>
      <xdr:rowOff>69850</xdr:rowOff>
    </xdr:to>
    <xdr:cxnSp macro="">
      <xdr:nvCxnSpPr>
        <xdr:cNvPr id="192" name="直線コネクタ 191"/>
        <xdr:cNvCxnSpPr/>
      </xdr:nvCxnSpPr>
      <xdr:spPr>
        <a:xfrm>
          <a:off x="3987800" y="103323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45357</xdr:rowOff>
    </xdr:to>
    <xdr:cxnSp macro="">
      <xdr:nvCxnSpPr>
        <xdr:cNvPr id="195" name="直線コネクタ 194"/>
        <xdr:cNvCxnSpPr/>
      </xdr:nvCxnSpPr>
      <xdr:spPr>
        <a:xfrm>
          <a:off x="3098800" y="10283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59</xdr:row>
      <xdr:rowOff>167822</xdr:rowOff>
    </xdr:to>
    <xdr:cxnSp macro="">
      <xdr:nvCxnSpPr>
        <xdr:cNvPr id="198" name="直線コネクタ 197"/>
        <xdr:cNvCxnSpPr/>
      </xdr:nvCxnSpPr>
      <xdr:spPr>
        <a:xfrm>
          <a:off x="2209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167822</xdr:rowOff>
    </xdr:to>
    <xdr:cxnSp macro="">
      <xdr:nvCxnSpPr>
        <xdr:cNvPr id="201" name="直線コネクタ 200"/>
        <xdr:cNvCxnSpPr/>
      </xdr:nvCxnSpPr>
      <xdr:spPr>
        <a:xfrm>
          <a:off x="1320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11" name="楕円 210"/>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2"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3" name="楕円 212"/>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4" name="テキスト ボックス 213"/>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5" name="楕円 214"/>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6" name="テキスト ボックス 215"/>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7" name="楕円 216"/>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8" name="テキスト ボックス 217"/>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その他の費用に係る経常収支比率は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％といずれの指標に対しても下回る結果となった。</a:t>
          </a:r>
        </a:p>
        <a:p>
          <a:r>
            <a:rPr kumimoji="1" lang="ja-JP" altLang="en-US" sz="1300">
              <a:latin typeface="ＭＳ Ｐゴシック" panose="020B0600070205080204" pitchFamily="50" charset="-128"/>
              <a:ea typeface="ＭＳ Ｐゴシック" panose="020B0600070205080204" pitchFamily="50" charset="-128"/>
            </a:rPr>
            <a:t>　しかし、水道事業において実施している管路更新事業への出資など、長期的に多額の費用がかかることが想定されることから、水道料金の値上げによる健全化・適正化を図り、一般会計からの負担を軽減でき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81280</xdr:rowOff>
    </xdr:to>
    <xdr:cxnSp macro="">
      <xdr:nvCxnSpPr>
        <xdr:cNvPr id="250" name="直線コネクタ 249"/>
        <xdr:cNvCxnSpPr/>
      </xdr:nvCxnSpPr>
      <xdr:spPr>
        <a:xfrm flipV="1">
          <a:off x="15671800" y="9668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81280</xdr:rowOff>
    </xdr:to>
    <xdr:cxnSp macro="">
      <xdr:nvCxnSpPr>
        <xdr:cNvPr id="253" name="直線コネクタ 252"/>
        <xdr:cNvCxnSpPr/>
      </xdr:nvCxnSpPr>
      <xdr:spPr>
        <a:xfrm>
          <a:off x="14782800" y="9645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44704</xdr:rowOff>
    </xdr:to>
    <xdr:cxnSp macro="">
      <xdr:nvCxnSpPr>
        <xdr:cNvPr id="256" name="直線コネクタ 255"/>
        <xdr:cNvCxnSpPr/>
      </xdr:nvCxnSpPr>
      <xdr:spPr>
        <a:xfrm>
          <a:off x="13893800" y="9623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67564</xdr:rowOff>
    </xdr:to>
    <xdr:cxnSp macro="">
      <xdr:nvCxnSpPr>
        <xdr:cNvPr id="259" name="直線コネクタ 258"/>
        <xdr:cNvCxnSpPr/>
      </xdr:nvCxnSpPr>
      <xdr:spPr>
        <a:xfrm flipV="1">
          <a:off x="13004800" y="9623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9" name="楕円 268"/>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70"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1" name="楕円 270"/>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2" name="テキスト ボックス 271"/>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73" name="楕円 272"/>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74" name="テキスト ボックス 27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75" name="楕円 274"/>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76" name="テキスト ボックス 27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77" name="楕円 276"/>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8" name="テキスト ボックス 277"/>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全国平均、類似団体平均、県平均のいずれに対しても下回った数値となっており、比較的堅調に推移していると言える。</a:t>
          </a:r>
        </a:p>
        <a:p>
          <a:r>
            <a:rPr kumimoji="1" lang="ja-JP" altLang="en-US" sz="1300">
              <a:latin typeface="ＭＳ Ｐゴシック" panose="020B0600070205080204" pitchFamily="50" charset="-128"/>
              <a:ea typeface="ＭＳ Ｐゴシック" panose="020B0600070205080204" pitchFamily="50" charset="-128"/>
            </a:rPr>
            <a:t>　今後も一定の役割を終えた補助制度については随時見直し又は廃止し、新規の補助制度創設についても、その適否については明確な基準に基づき決定するなど、適正な運用に努める。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124714</xdr:rowOff>
    </xdr:to>
    <xdr:cxnSp macro="">
      <xdr:nvCxnSpPr>
        <xdr:cNvPr id="308" name="直線コネクタ 307"/>
        <xdr:cNvCxnSpPr/>
      </xdr:nvCxnSpPr>
      <xdr:spPr>
        <a:xfrm flipV="1">
          <a:off x="15671800" y="6120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3556</xdr:rowOff>
    </xdr:to>
    <xdr:cxnSp macro="">
      <xdr:nvCxnSpPr>
        <xdr:cNvPr id="311" name="直線コネクタ 310"/>
        <xdr:cNvCxnSpPr/>
      </xdr:nvCxnSpPr>
      <xdr:spPr>
        <a:xfrm flipV="1">
          <a:off x="14782800" y="6125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3556</xdr:rowOff>
    </xdr:to>
    <xdr:cxnSp macro="">
      <xdr:nvCxnSpPr>
        <xdr:cNvPr id="314" name="直線コネクタ 313"/>
        <xdr:cNvCxnSpPr/>
      </xdr:nvCxnSpPr>
      <xdr:spPr>
        <a:xfrm>
          <a:off x="13893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12700</xdr:rowOff>
    </xdr:to>
    <xdr:cxnSp macro="">
      <xdr:nvCxnSpPr>
        <xdr:cNvPr id="317" name="直線コネクタ 316"/>
        <xdr:cNvCxnSpPr/>
      </xdr:nvCxnSpPr>
      <xdr:spPr>
        <a:xfrm flipV="1">
          <a:off x="13004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7" name="楕円 326"/>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8"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9" name="楕円 328"/>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0" name="テキスト ボックス 329"/>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1" name="楕円 330"/>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2" name="テキスト ボックス 331"/>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3" name="楕円 332"/>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4" name="テキスト ボックス 333"/>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5" name="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従来より、起債抑制策を講じ政策・施策の優先度に基づいた大型投資事業の取捨選択に努めてきており、全国平均、県平均及び類似団体内平均を下回っている。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それでも漸増傾向はしばらく続くと予想され、将来的には公共施設の大規模改修及び更新の費用も嵩んで来ることから、今後より一層、公債費負担の健全性維持を念頭に、適切な範囲内で起債を活用していくこととす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14987</xdr:rowOff>
    </xdr:to>
    <xdr:cxnSp macro="">
      <xdr:nvCxnSpPr>
        <xdr:cNvPr id="366" name="直線コネクタ 365"/>
        <xdr:cNvCxnSpPr/>
      </xdr:nvCxnSpPr>
      <xdr:spPr>
        <a:xfrm flipV="1">
          <a:off x="3987800" y="13212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14987</xdr:rowOff>
    </xdr:to>
    <xdr:cxnSp macro="">
      <xdr:nvCxnSpPr>
        <xdr:cNvPr id="369" name="直線コネクタ 368"/>
        <xdr:cNvCxnSpPr/>
      </xdr:nvCxnSpPr>
      <xdr:spPr>
        <a:xfrm>
          <a:off x="3098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168148</xdr:rowOff>
    </xdr:to>
    <xdr:cxnSp macro="">
      <xdr:nvCxnSpPr>
        <xdr:cNvPr id="372" name="直線コネクタ 371"/>
        <xdr:cNvCxnSpPr/>
      </xdr:nvCxnSpPr>
      <xdr:spPr>
        <a:xfrm flipV="1">
          <a:off x="2209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168148</xdr:rowOff>
    </xdr:to>
    <xdr:cxnSp macro="">
      <xdr:nvCxnSpPr>
        <xdr:cNvPr id="375" name="直線コネクタ 374"/>
        <xdr:cNvCxnSpPr/>
      </xdr:nvCxnSpPr>
      <xdr:spPr>
        <a:xfrm>
          <a:off x="1320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5" name="楕円 384"/>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6"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7" name="楕円 386"/>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8" name="テキスト ボックス 387"/>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9" name="楕円 388"/>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0" name="テキスト ボックス 389"/>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1" name="楕円 390"/>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2" name="テキスト ボックス 391"/>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3" name="楕円 392"/>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4" name="テキスト ボックス 393"/>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公債費以外の支出が経常収支に占める割合については、人件費の経常収支比率が良化したこともあり、全国平均、類似団体平均、県平均、いずれの指標をも下回り</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今後増大することが避けられない扶助費（少子高齢化に伴う老人福祉関連費や障害者の自立支援給付費）をはじめとする、経常経費全体の上昇に歯止めをかけるよう努める。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74422</xdr:rowOff>
    </xdr:to>
    <xdr:cxnSp macro="">
      <xdr:nvCxnSpPr>
        <xdr:cNvPr id="425" name="直線コネクタ 424"/>
        <xdr:cNvCxnSpPr/>
      </xdr:nvCxnSpPr>
      <xdr:spPr>
        <a:xfrm flipV="1">
          <a:off x="15671800" y="131572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74422</xdr:rowOff>
    </xdr:to>
    <xdr:cxnSp macro="">
      <xdr:nvCxnSpPr>
        <xdr:cNvPr id="428" name="直線コネクタ 427"/>
        <xdr:cNvCxnSpPr/>
      </xdr:nvCxnSpPr>
      <xdr:spPr>
        <a:xfrm>
          <a:off x="14782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51563</xdr:rowOff>
    </xdr:to>
    <xdr:cxnSp macro="">
      <xdr:nvCxnSpPr>
        <xdr:cNvPr id="431" name="直線コネクタ 430"/>
        <xdr:cNvCxnSpPr/>
      </xdr:nvCxnSpPr>
      <xdr:spPr>
        <a:xfrm flipV="1">
          <a:off x="13893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51563</xdr:rowOff>
    </xdr:to>
    <xdr:cxnSp macro="">
      <xdr:nvCxnSpPr>
        <xdr:cNvPr id="434" name="直線コネクタ 433"/>
        <xdr:cNvCxnSpPr/>
      </xdr:nvCxnSpPr>
      <xdr:spPr>
        <a:xfrm>
          <a:off x="13004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5"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6" name="楕円 445"/>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7" name="テキスト ボックス 446"/>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8" name="楕円 447"/>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49" name="テキスト ボックス 448"/>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0" name="楕円 449"/>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1" name="テキスト ボックス 450"/>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2" name="楕円 451"/>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3" name="テキスト ボックス 452"/>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38227</xdr:rowOff>
    </xdr:from>
    <xdr:to>
      <xdr:col>29</xdr:col>
      <xdr:colOff>127000</xdr:colOff>
      <xdr:row>19</xdr:row>
      <xdr:rowOff>41572</xdr:rowOff>
    </xdr:to>
    <xdr:cxnSp macro="">
      <xdr:nvCxnSpPr>
        <xdr:cNvPr id="50" name="直線コネクタ 49"/>
        <xdr:cNvCxnSpPr/>
      </xdr:nvCxnSpPr>
      <xdr:spPr bwMode="auto">
        <a:xfrm>
          <a:off x="5003800" y="3343402"/>
          <a:ext cx="647700" cy="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37884</xdr:rowOff>
    </xdr:from>
    <xdr:to>
      <xdr:col>26</xdr:col>
      <xdr:colOff>50800</xdr:colOff>
      <xdr:row>19</xdr:row>
      <xdr:rowOff>38227</xdr:rowOff>
    </xdr:to>
    <xdr:cxnSp macro="">
      <xdr:nvCxnSpPr>
        <xdr:cNvPr id="53" name="直線コネクタ 52"/>
        <xdr:cNvCxnSpPr/>
      </xdr:nvCxnSpPr>
      <xdr:spPr bwMode="auto">
        <a:xfrm>
          <a:off x="4305300" y="3343059"/>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37884</xdr:rowOff>
    </xdr:from>
    <xdr:to>
      <xdr:col>22</xdr:col>
      <xdr:colOff>114300</xdr:colOff>
      <xdr:row>19</xdr:row>
      <xdr:rowOff>41908</xdr:rowOff>
    </xdr:to>
    <xdr:cxnSp macro="">
      <xdr:nvCxnSpPr>
        <xdr:cNvPr id="56" name="直線コネクタ 55"/>
        <xdr:cNvCxnSpPr/>
      </xdr:nvCxnSpPr>
      <xdr:spPr bwMode="auto">
        <a:xfrm flipV="1">
          <a:off x="3606800" y="3343059"/>
          <a:ext cx="698500" cy="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41908</xdr:rowOff>
    </xdr:from>
    <xdr:to>
      <xdr:col>18</xdr:col>
      <xdr:colOff>177800</xdr:colOff>
      <xdr:row>19</xdr:row>
      <xdr:rowOff>48674</xdr:rowOff>
    </xdr:to>
    <xdr:cxnSp macro="">
      <xdr:nvCxnSpPr>
        <xdr:cNvPr id="59" name="直線コネクタ 58"/>
        <xdr:cNvCxnSpPr/>
      </xdr:nvCxnSpPr>
      <xdr:spPr bwMode="auto">
        <a:xfrm flipV="1">
          <a:off x="2908300" y="3347083"/>
          <a:ext cx="698500" cy="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162222</xdr:rowOff>
    </xdr:from>
    <xdr:to>
      <xdr:col>29</xdr:col>
      <xdr:colOff>177800</xdr:colOff>
      <xdr:row>19</xdr:row>
      <xdr:rowOff>92372</xdr:rowOff>
    </xdr:to>
    <xdr:sp macro="" textlink="">
      <xdr:nvSpPr>
        <xdr:cNvPr id="69" name="楕円 68"/>
        <xdr:cNvSpPr/>
      </xdr:nvSpPr>
      <xdr:spPr bwMode="auto">
        <a:xfrm>
          <a:off x="5600700" y="329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134299</xdr:rowOff>
    </xdr:from>
    <xdr:ext cx="762000" cy="259045"/>
    <xdr:sp macro="" textlink="">
      <xdr:nvSpPr>
        <xdr:cNvPr id="70" name="人口1人当たり決算額の推移該当値テキスト130"/>
        <xdr:cNvSpPr txBox="1"/>
      </xdr:nvSpPr>
      <xdr:spPr>
        <a:xfrm>
          <a:off x="5740400" y="326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158877</xdr:rowOff>
    </xdr:from>
    <xdr:to>
      <xdr:col>26</xdr:col>
      <xdr:colOff>101600</xdr:colOff>
      <xdr:row>19</xdr:row>
      <xdr:rowOff>89027</xdr:rowOff>
    </xdr:to>
    <xdr:sp macro="" textlink="">
      <xdr:nvSpPr>
        <xdr:cNvPr id="71" name="楕円 70"/>
        <xdr:cNvSpPr/>
      </xdr:nvSpPr>
      <xdr:spPr bwMode="auto">
        <a:xfrm>
          <a:off x="4953000" y="329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73804</xdr:rowOff>
    </xdr:from>
    <xdr:ext cx="736600" cy="259045"/>
    <xdr:sp macro="" textlink="">
      <xdr:nvSpPr>
        <xdr:cNvPr id="72" name="テキスト ボックス 71"/>
        <xdr:cNvSpPr txBox="1"/>
      </xdr:nvSpPr>
      <xdr:spPr>
        <a:xfrm>
          <a:off x="4622800" y="3378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158534</xdr:rowOff>
    </xdr:from>
    <xdr:to>
      <xdr:col>22</xdr:col>
      <xdr:colOff>165100</xdr:colOff>
      <xdr:row>19</xdr:row>
      <xdr:rowOff>88684</xdr:rowOff>
    </xdr:to>
    <xdr:sp macro="" textlink="">
      <xdr:nvSpPr>
        <xdr:cNvPr id="73" name="楕円 72"/>
        <xdr:cNvSpPr/>
      </xdr:nvSpPr>
      <xdr:spPr bwMode="auto">
        <a:xfrm>
          <a:off x="4254500" y="329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73461</xdr:rowOff>
    </xdr:from>
    <xdr:ext cx="762000" cy="259045"/>
    <xdr:sp macro="" textlink="">
      <xdr:nvSpPr>
        <xdr:cNvPr id="74" name="テキスト ボックス 73"/>
        <xdr:cNvSpPr txBox="1"/>
      </xdr:nvSpPr>
      <xdr:spPr>
        <a:xfrm>
          <a:off x="3924300" y="337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162558</xdr:rowOff>
    </xdr:from>
    <xdr:to>
      <xdr:col>19</xdr:col>
      <xdr:colOff>38100</xdr:colOff>
      <xdr:row>19</xdr:row>
      <xdr:rowOff>92708</xdr:rowOff>
    </xdr:to>
    <xdr:sp macro="" textlink="">
      <xdr:nvSpPr>
        <xdr:cNvPr id="75" name="楕円 74"/>
        <xdr:cNvSpPr/>
      </xdr:nvSpPr>
      <xdr:spPr bwMode="auto">
        <a:xfrm>
          <a:off x="3556000" y="329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77485</xdr:rowOff>
    </xdr:from>
    <xdr:ext cx="762000" cy="259045"/>
    <xdr:sp macro="" textlink="">
      <xdr:nvSpPr>
        <xdr:cNvPr id="76" name="テキスト ボックス 75"/>
        <xdr:cNvSpPr txBox="1"/>
      </xdr:nvSpPr>
      <xdr:spPr>
        <a:xfrm>
          <a:off x="3225800" y="338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169324</xdr:rowOff>
    </xdr:from>
    <xdr:to>
      <xdr:col>15</xdr:col>
      <xdr:colOff>101600</xdr:colOff>
      <xdr:row>19</xdr:row>
      <xdr:rowOff>99474</xdr:rowOff>
    </xdr:to>
    <xdr:sp macro="" textlink="">
      <xdr:nvSpPr>
        <xdr:cNvPr id="77" name="楕円 76"/>
        <xdr:cNvSpPr/>
      </xdr:nvSpPr>
      <xdr:spPr bwMode="auto">
        <a:xfrm>
          <a:off x="2857500" y="330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84251</xdr:rowOff>
    </xdr:from>
    <xdr:ext cx="762000" cy="259045"/>
    <xdr:sp macro="" textlink="">
      <xdr:nvSpPr>
        <xdr:cNvPr id="78" name="テキスト ボックス 77"/>
        <xdr:cNvSpPr txBox="1"/>
      </xdr:nvSpPr>
      <xdr:spPr>
        <a:xfrm>
          <a:off x="2527300" y="338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269989</xdr:rowOff>
    </xdr:from>
    <xdr:to>
      <xdr:col>29</xdr:col>
      <xdr:colOff>127000</xdr:colOff>
      <xdr:row>35</xdr:row>
      <xdr:rowOff>278447</xdr:rowOff>
    </xdr:to>
    <xdr:cxnSp macro="">
      <xdr:nvCxnSpPr>
        <xdr:cNvPr id="111" name="直線コネクタ 110"/>
        <xdr:cNvCxnSpPr/>
      </xdr:nvCxnSpPr>
      <xdr:spPr bwMode="auto">
        <a:xfrm>
          <a:off x="5003800" y="6880339"/>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269989</xdr:rowOff>
    </xdr:from>
    <xdr:to>
      <xdr:col>26</xdr:col>
      <xdr:colOff>50800</xdr:colOff>
      <xdr:row>35</xdr:row>
      <xdr:rowOff>273114</xdr:rowOff>
    </xdr:to>
    <xdr:cxnSp macro="">
      <xdr:nvCxnSpPr>
        <xdr:cNvPr id="114" name="直線コネクタ 113"/>
        <xdr:cNvCxnSpPr/>
      </xdr:nvCxnSpPr>
      <xdr:spPr bwMode="auto">
        <a:xfrm flipV="1">
          <a:off x="4305300" y="6880339"/>
          <a:ext cx="6985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273114</xdr:rowOff>
    </xdr:from>
    <xdr:to>
      <xdr:col>22</xdr:col>
      <xdr:colOff>114300</xdr:colOff>
      <xdr:row>35</xdr:row>
      <xdr:rowOff>292068</xdr:rowOff>
    </xdr:to>
    <xdr:cxnSp macro="">
      <xdr:nvCxnSpPr>
        <xdr:cNvPr id="117" name="直線コネクタ 116"/>
        <xdr:cNvCxnSpPr/>
      </xdr:nvCxnSpPr>
      <xdr:spPr bwMode="auto">
        <a:xfrm flipV="1">
          <a:off x="3606800" y="6883464"/>
          <a:ext cx="698500" cy="18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269360</xdr:rowOff>
    </xdr:from>
    <xdr:to>
      <xdr:col>18</xdr:col>
      <xdr:colOff>177800</xdr:colOff>
      <xdr:row>35</xdr:row>
      <xdr:rowOff>292068</xdr:rowOff>
    </xdr:to>
    <xdr:cxnSp macro="">
      <xdr:nvCxnSpPr>
        <xdr:cNvPr id="120" name="直線コネクタ 119"/>
        <xdr:cNvCxnSpPr/>
      </xdr:nvCxnSpPr>
      <xdr:spPr bwMode="auto">
        <a:xfrm>
          <a:off x="2908300" y="6879710"/>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227647</xdr:rowOff>
    </xdr:from>
    <xdr:to>
      <xdr:col>29</xdr:col>
      <xdr:colOff>177800</xdr:colOff>
      <xdr:row>35</xdr:row>
      <xdr:rowOff>329247</xdr:rowOff>
    </xdr:to>
    <xdr:sp macro="" textlink="">
      <xdr:nvSpPr>
        <xdr:cNvPr id="130" name="楕円 129"/>
        <xdr:cNvSpPr/>
      </xdr:nvSpPr>
      <xdr:spPr bwMode="auto">
        <a:xfrm>
          <a:off x="5600700" y="683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199724</xdr:rowOff>
    </xdr:from>
    <xdr:ext cx="762000" cy="259045"/>
    <xdr:sp macro="" textlink="">
      <xdr:nvSpPr>
        <xdr:cNvPr id="131" name="人口1人当たり決算額の推移該当値テキスト445"/>
        <xdr:cNvSpPr txBox="1"/>
      </xdr:nvSpPr>
      <xdr:spPr>
        <a:xfrm>
          <a:off x="5740400" y="681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219189</xdr:rowOff>
    </xdr:from>
    <xdr:to>
      <xdr:col>26</xdr:col>
      <xdr:colOff>101600</xdr:colOff>
      <xdr:row>35</xdr:row>
      <xdr:rowOff>320789</xdr:rowOff>
    </xdr:to>
    <xdr:sp macro="" textlink="">
      <xdr:nvSpPr>
        <xdr:cNvPr id="132" name="楕円 131"/>
        <xdr:cNvSpPr/>
      </xdr:nvSpPr>
      <xdr:spPr bwMode="auto">
        <a:xfrm>
          <a:off x="4953000" y="682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305566</xdr:rowOff>
    </xdr:from>
    <xdr:ext cx="736600" cy="259045"/>
    <xdr:sp macro="" textlink="">
      <xdr:nvSpPr>
        <xdr:cNvPr id="133" name="テキスト ボックス 132"/>
        <xdr:cNvSpPr txBox="1"/>
      </xdr:nvSpPr>
      <xdr:spPr>
        <a:xfrm>
          <a:off x="4622800" y="6915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222314</xdr:rowOff>
    </xdr:from>
    <xdr:to>
      <xdr:col>22</xdr:col>
      <xdr:colOff>165100</xdr:colOff>
      <xdr:row>35</xdr:row>
      <xdr:rowOff>323914</xdr:rowOff>
    </xdr:to>
    <xdr:sp macro="" textlink="">
      <xdr:nvSpPr>
        <xdr:cNvPr id="134" name="楕円 133"/>
        <xdr:cNvSpPr/>
      </xdr:nvSpPr>
      <xdr:spPr bwMode="auto">
        <a:xfrm>
          <a:off x="4254500" y="683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308691</xdr:rowOff>
    </xdr:from>
    <xdr:ext cx="762000" cy="259045"/>
    <xdr:sp macro="" textlink="">
      <xdr:nvSpPr>
        <xdr:cNvPr id="135" name="テキスト ボックス 134"/>
        <xdr:cNvSpPr txBox="1"/>
      </xdr:nvSpPr>
      <xdr:spPr>
        <a:xfrm>
          <a:off x="3924300" y="691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241268</xdr:rowOff>
    </xdr:from>
    <xdr:to>
      <xdr:col>19</xdr:col>
      <xdr:colOff>38100</xdr:colOff>
      <xdr:row>35</xdr:row>
      <xdr:rowOff>342868</xdr:rowOff>
    </xdr:to>
    <xdr:sp macro="" textlink="">
      <xdr:nvSpPr>
        <xdr:cNvPr id="136" name="楕円 135"/>
        <xdr:cNvSpPr/>
      </xdr:nvSpPr>
      <xdr:spPr bwMode="auto">
        <a:xfrm>
          <a:off x="3556000" y="685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327645</xdr:rowOff>
    </xdr:from>
    <xdr:ext cx="762000" cy="259045"/>
    <xdr:sp macro="" textlink="">
      <xdr:nvSpPr>
        <xdr:cNvPr id="137" name="テキスト ボックス 136"/>
        <xdr:cNvSpPr txBox="1"/>
      </xdr:nvSpPr>
      <xdr:spPr>
        <a:xfrm>
          <a:off x="3225800" y="69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218560</xdr:rowOff>
    </xdr:from>
    <xdr:to>
      <xdr:col>15</xdr:col>
      <xdr:colOff>101600</xdr:colOff>
      <xdr:row>35</xdr:row>
      <xdr:rowOff>320160</xdr:rowOff>
    </xdr:to>
    <xdr:sp macro="" textlink="">
      <xdr:nvSpPr>
        <xdr:cNvPr id="138" name="楕円 137"/>
        <xdr:cNvSpPr/>
      </xdr:nvSpPr>
      <xdr:spPr bwMode="auto">
        <a:xfrm>
          <a:off x="2857500" y="682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304937</xdr:rowOff>
    </xdr:from>
    <xdr:ext cx="762000" cy="259045"/>
    <xdr:sp macro="" textlink="">
      <xdr:nvSpPr>
        <xdr:cNvPr id="139" name="テキスト ボックス 138"/>
        <xdr:cNvSpPr txBox="1"/>
      </xdr:nvSpPr>
      <xdr:spPr>
        <a:xfrm>
          <a:off x="2527300" y="69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100892</xdr:rowOff>
    </xdr:from>
    <xdr:to>
      <xdr:col>24</xdr:col>
      <xdr:colOff>63500</xdr:colOff>
      <xdr:row>38</xdr:row>
      <xdr:rowOff>124041</xdr:rowOff>
    </xdr:to>
    <xdr:cxnSp macro="">
      <xdr:nvCxnSpPr>
        <xdr:cNvPr id="61" name="直線コネクタ 60"/>
        <xdr:cNvCxnSpPr/>
      </xdr:nvCxnSpPr>
      <xdr:spPr>
        <a:xfrm>
          <a:off x="3797300" y="6615992"/>
          <a:ext cx="838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99733</xdr:rowOff>
    </xdr:from>
    <xdr:to>
      <xdr:col>19</xdr:col>
      <xdr:colOff>177800</xdr:colOff>
      <xdr:row>38</xdr:row>
      <xdr:rowOff>100892</xdr:rowOff>
    </xdr:to>
    <xdr:cxnSp macro="">
      <xdr:nvCxnSpPr>
        <xdr:cNvPr id="64" name="直線コネクタ 63"/>
        <xdr:cNvCxnSpPr/>
      </xdr:nvCxnSpPr>
      <xdr:spPr>
        <a:xfrm>
          <a:off x="2908300" y="6614833"/>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89926</xdr:rowOff>
    </xdr:from>
    <xdr:to>
      <xdr:col>15</xdr:col>
      <xdr:colOff>50800</xdr:colOff>
      <xdr:row>38</xdr:row>
      <xdr:rowOff>99733</xdr:rowOff>
    </xdr:to>
    <xdr:cxnSp macro="">
      <xdr:nvCxnSpPr>
        <xdr:cNvPr id="67" name="直線コネクタ 66"/>
        <xdr:cNvCxnSpPr/>
      </xdr:nvCxnSpPr>
      <xdr:spPr>
        <a:xfrm>
          <a:off x="2019300" y="6605026"/>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24612</xdr:rowOff>
    </xdr:from>
    <xdr:ext cx="534377" cy="259045"/>
    <xdr:sp macro="" textlink="">
      <xdr:nvSpPr>
        <xdr:cNvPr id="69" name="テキスト ボックス 68"/>
        <xdr:cNvSpPr txBox="1"/>
      </xdr:nvSpPr>
      <xdr:spPr>
        <a:xfrm>
          <a:off x="2641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89926</xdr:rowOff>
    </xdr:from>
    <xdr:to>
      <xdr:col>10</xdr:col>
      <xdr:colOff>114300</xdr:colOff>
      <xdr:row>38</xdr:row>
      <xdr:rowOff>95314</xdr:rowOff>
    </xdr:to>
    <xdr:cxnSp macro="">
      <xdr:nvCxnSpPr>
        <xdr:cNvPr id="70" name="直線コネクタ 69"/>
        <xdr:cNvCxnSpPr/>
      </xdr:nvCxnSpPr>
      <xdr:spPr>
        <a:xfrm flipV="1">
          <a:off x="1130300" y="6605026"/>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73241</xdr:rowOff>
    </xdr:from>
    <xdr:to>
      <xdr:col>24</xdr:col>
      <xdr:colOff>114300</xdr:colOff>
      <xdr:row>39</xdr:row>
      <xdr:rowOff>3391</xdr:rowOff>
    </xdr:to>
    <xdr:sp macro="" textlink="">
      <xdr:nvSpPr>
        <xdr:cNvPr id="80" name="楕円 79"/>
        <xdr:cNvSpPr/>
      </xdr:nvSpPr>
      <xdr:spPr>
        <a:xfrm>
          <a:off x="4584700" y="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159618</xdr:rowOff>
    </xdr:from>
    <xdr:ext cx="534377" cy="259045"/>
    <xdr:sp macro="" textlink="">
      <xdr:nvSpPr>
        <xdr:cNvPr id="81" name="人件費該当値テキスト"/>
        <xdr:cNvSpPr txBox="1"/>
      </xdr:nvSpPr>
      <xdr:spPr>
        <a:xfrm>
          <a:off x="4686300" y="65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50092</xdr:rowOff>
    </xdr:from>
    <xdr:to>
      <xdr:col>20</xdr:col>
      <xdr:colOff>38100</xdr:colOff>
      <xdr:row>38</xdr:row>
      <xdr:rowOff>151692</xdr:rowOff>
    </xdr:to>
    <xdr:sp macro="" textlink="">
      <xdr:nvSpPr>
        <xdr:cNvPr id="82" name="楕円 81"/>
        <xdr:cNvSpPr/>
      </xdr:nvSpPr>
      <xdr:spPr>
        <a:xfrm>
          <a:off x="3746500" y="65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142819</xdr:rowOff>
    </xdr:from>
    <xdr:ext cx="534377" cy="259045"/>
    <xdr:sp macro="" textlink="">
      <xdr:nvSpPr>
        <xdr:cNvPr id="83" name="テキスト ボックス 82"/>
        <xdr:cNvSpPr txBox="1"/>
      </xdr:nvSpPr>
      <xdr:spPr>
        <a:xfrm>
          <a:off x="3530111" y="66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48933</xdr:rowOff>
    </xdr:from>
    <xdr:to>
      <xdr:col>15</xdr:col>
      <xdr:colOff>101600</xdr:colOff>
      <xdr:row>38</xdr:row>
      <xdr:rowOff>150533</xdr:rowOff>
    </xdr:to>
    <xdr:sp macro="" textlink="">
      <xdr:nvSpPr>
        <xdr:cNvPr id="84" name="楕円 83"/>
        <xdr:cNvSpPr/>
      </xdr:nvSpPr>
      <xdr:spPr>
        <a:xfrm>
          <a:off x="2857500" y="6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141660</xdr:rowOff>
    </xdr:from>
    <xdr:ext cx="534377" cy="259045"/>
    <xdr:sp macro="" textlink="">
      <xdr:nvSpPr>
        <xdr:cNvPr id="85" name="テキスト ボックス 84"/>
        <xdr:cNvSpPr txBox="1"/>
      </xdr:nvSpPr>
      <xdr:spPr>
        <a:xfrm>
          <a:off x="2641111" y="66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39126</xdr:rowOff>
    </xdr:from>
    <xdr:to>
      <xdr:col>10</xdr:col>
      <xdr:colOff>165100</xdr:colOff>
      <xdr:row>38</xdr:row>
      <xdr:rowOff>140726</xdr:rowOff>
    </xdr:to>
    <xdr:sp macro="" textlink="">
      <xdr:nvSpPr>
        <xdr:cNvPr id="86" name="楕円 85"/>
        <xdr:cNvSpPr/>
      </xdr:nvSpPr>
      <xdr:spPr>
        <a:xfrm>
          <a:off x="1968500" y="65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131853</xdr:rowOff>
    </xdr:from>
    <xdr:ext cx="534377" cy="259045"/>
    <xdr:sp macro="" textlink="">
      <xdr:nvSpPr>
        <xdr:cNvPr id="87" name="テキスト ボックス 86"/>
        <xdr:cNvSpPr txBox="1"/>
      </xdr:nvSpPr>
      <xdr:spPr>
        <a:xfrm>
          <a:off x="1752111" y="664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44514</xdr:rowOff>
    </xdr:from>
    <xdr:to>
      <xdr:col>6</xdr:col>
      <xdr:colOff>38100</xdr:colOff>
      <xdr:row>38</xdr:row>
      <xdr:rowOff>146114</xdr:rowOff>
    </xdr:to>
    <xdr:sp macro="" textlink="">
      <xdr:nvSpPr>
        <xdr:cNvPr id="88" name="楕円 87"/>
        <xdr:cNvSpPr/>
      </xdr:nvSpPr>
      <xdr:spPr>
        <a:xfrm>
          <a:off x="1079500" y="65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137241</xdr:rowOff>
    </xdr:from>
    <xdr:ext cx="534377" cy="259045"/>
    <xdr:sp macro="" textlink="">
      <xdr:nvSpPr>
        <xdr:cNvPr id="89" name="テキスト ボックス 88"/>
        <xdr:cNvSpPr txBox="1"/>
      </xdr:nvSpPr>
      <xdr:spPr>
        <a:xfrm>
          <a:off x="863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5274</xdr:rowOff>
    </xdr:from>
    <xdr:to>
      <xdr:col>24</xdr:col>
      <xdr:colOff>63500</xdr:colOff>
      <xdr:row>57</xdr:row>
      <xdr:rowOff>13367</xdr:rowOff>
    </xdr:to>
    <xdr:cxnSp macro="">
      <xdr:nvCxnSpPr>
        <xdr:cNvPr id="116" name="直線コネクタ 115"/>
        <xdr:cNvCxnSpPr/>
      </xdr:nvCxnSpPr>
      <xdr:spPr>
        <a:xfrm>
          <a:off x="3797300" y="9777924"/>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5274</xdr:rowOff>
    </xdr:from>
    <xdr:to>
      <xdr:col>19</xdr:col>
      <xdr:colOff>177800</xdr:colOff>
      <xdr:row>57</xdr:row>
      <xdr:rowOff>25962</xdr:rowOff>
    </xdr:to>
    <xdr:cxnSp macro="">
      <xdr:nvCxnSpPr>
        <xdr:cNvPr id="119" name="直線コネクタ 118"/>
        <xdr:cNvCxnSpPr/>
      </xdr:nvCxnSpPr>
      <xdr:spPr>
        <a:xfrm flipV="1">
          <a:off x="2908300" y="977792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25962</xdr:rowOff>
    </xdr:from>
    <xdr:to>
      <xdr:col>15</xdr:col>
      <xdr:colOff>50800</xdr:colOff>
      <xdr:row>57</xdr:row>
      <xdr:rowOff>45562</xdr:rowOff>
    </xdr:to>
    <xdr:cxnSp macro="">
      <xdr:nvCxnSpPr>
        <xdr:cNvPr id="122" name="直線コネクタ 121"/>
        <xdr:cNvCxnSpPr/>
      </xdr:nvCxnSpPr>
      <xdr:spPr>
        <a:xfrm flipV="1">
          <a:off x="2019300" y="9798612"/>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45562</xdr:rowOff>
    </xdr:from>
    <xdr:to>
      <xdr:col>10</xdr:col>
      <xdr:colOff>114300</xdr:colOff>
      <xdr:row>57</xdr:row>
      <xdr:rowOff>53770</xdr:rowOff>
    </xdr:to>
    <xdr:cxnSp macro="">
      <xdr:nvCxnSpPr>
        <xdr:cNvPr id="125" name="直線コネクタ 124"/>
        <xdr:cNvCxnSpPr/>
      </xdr:nvCxnSpPr>
      <xdr:spPr>
        <a:xfrm flipV="1">
          <a:off x="1130300" y="9818212"/>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134017</xdr:rowOff>
    </xdr:from>
    <xdr:to>
      <xdr:col>24</xdr:col>
      <xdr:colOff>114300</xdr:colOff>
      <xdr:row>57</xdr:row>
      <xdr:rowOff>64167</xdr:rowOff>
    </xdr:to>
    <xdr:sp macro="" textlink="">
      <xdr:nvSpPr>
        <xdr:cNvPr id="135" name="楕円 134"/>
        <xdr:cNvSpPr/>
      </xdr:nvSpPr>
      <xdr:spPr>
        <a:xfrm>
          <a:off x="4584700" y="9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112444</xdr:rowOff>
    </xdr:from>
    <xdr:ext cx="534377" cy="259045"/>
    <xdr:sp macro="" textlink="">
      <xdr:nvSpPr>
        <xdr:cNvPr id="136" name="物件費該当値テキスト"/>
        <xdr:cNvSpPr txBox="1"/>
      </xdr:nvSpPr>
      <xdr:spPr>
        <a:xfrm>
          <a:off x="4686300" y="97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125924</xdr:rowOff>
    </xdr:from>
    <xdr:to>
      <xdr:col>20</xdr:col>
      <xdr:colOff>38100</xdr:colOff>
      <xdr:row>57</xdr:row>
      <xdr:rowOff>56074</xdr:rowOff>
    </xdr:to>
    <xdr:sp macro="" textlink="">
      <xdr:nvSpPr>
        <xdr:cNvPr id="137" name="楕円 136"/>
        <xdr:cNvSpPr/>
      </xdr:nvSpPr>
      <xdr:spPr>
        <a:xfrm>
          <a:off x="3746500" y="97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47201</xdr:rowOff>
    </xdr:from>
    <xdr:ext cx="534377" cy="259045"/>
    <xdr:sp macro="" textlink="">
      <xdr:nvSpPr>
        <xdr:cNvPr id="138" name="テキスト ボックス 137"/>
        <xdr:cNvSpPr txBox="1"/>
      </xdr:nvSpPr>
      <xdr:spPr>
        <a:xfrm>
          <a:off x="3530111" y="98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146612</xdr:rowOff>
    </xdr:from>
    <xdr:to>
      <xdr:col>15</xdr:col>
      <xdr:colOff>101600</xdr:colOff>
      <xdr:row>57</xdr:row>
      <xdr:rowOff>76762</xdr:rowOff>
    </xdr:to>
    <xdr:sp macro="" textlink="">
      <xdr:nvSpPr>
        <xdr:cNvPr id="139" name="楕円 138"/>
        <xdr:cNvSpPr/>
      </xdr:nvSpPr>
      <xdr:spPr>
        <a:xfrm>
          <a:off x="2857500" y="9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67889</xdr:rowOff>
    </xdr:from>
    <xdr:ext cx="534377" cy="259045"/>
    <xdr:sp macro="" textlink="">
      <xdr:nvSpPr>
        <xdr:cNvPr id="140" name="テキスト ボックス 139"/>
        <xdr:cNvSpPr txBox="1"/>
      </xdr:nvSpPr>
      <xdr:spPr>
        <a:xfrm>
          <a:off x="2641111" y="9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166212</xdr:rowOff>
    </xdr:from>
    <xdr:to>
      <xdr:col>10</xdr:col>
      <xdr:colOff>165100</xdr:colOff>
      <xdr:row>57</xdr:row>
      <xdr:rowOff>96362</xdr:rowOff>
    </xdr:to>
    <xdr:sp macro="" textlink="">
      <xdr:nvSpPr>
        <xdr:cNvPr id="141" name="楕円 140"/>
        <xdr:cNvSpPr/>
      </xdr:nvSpPr>
      <xdr:spPr>
        <a:xfrm>
          <a:off x="1968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87489</xdr:rowOff>
    </xdr:from>
    <xdr:ext cx="534377" cy="259045"/>
    <xdr:sp macro="" textlink="">
      <xdr:nvSpPr>
        <xdr:cNvPr id="142" name="テキスト ボックス 141"/>
        <xdr:cNvSpPr txBox="1"/>
      </xdr:nvSpPr>
      <xdr:spPr>
        <a:xfrm>
          <a:off x="1752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2970</xdr:rowOff>
    </xdr:from>
    <xdr:to>
      <xdr:col>6</xdr:col>
      <xdr:colOff>38100</xdr:colOff>
      <xdr:row>57</xdr:row>
      <xdr:rowOff>104570</xdr:rowOff>
    </xdr:to>
    <xdr:sp macro="" textlink="">
      <xdr:nvSpPr>
        <xdr:cNvPr id="143" name="楕円 142"/>
        <xdr:cNvSpPr/>
      </xdr:nvSpPr>
      <xdr:spPr>
        <a:xfrm>
          <a:off x="1079500" y="97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95697</xdr:rowOff>
    </xdr:from>
    <xdr:ext cx="534377" cy="259045"/>
    <xdr:sp macro="" textlink="">
      <xdr:nvSpPr>
        <xdr:cNvPr id="144" name="テキスト ボックス 143"/>
        <xdr:cNvSpPr txBox="1"/>
      </xdr:nvSpPr>
      <xdr:spPr>
        <a:xfrm>
          <a:off x="863111" y="98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74230</xdr:rowOff>
    </xdr:from>
    <xdr:to>
      <xdr:col>24</xdr:col>
      <xdr:colOff>63500</xdr:colOff>
      <xdr:row>78</xdr:row>
      <xdr:rowOff>83007</xdr:rowOff>
    </xdr:to>
    <xdr:cxnSp macro="">
      <xdr:nvCxnSpPr>
        <xdr:cNvPr id="171" name="直線コネクタ 170"/>
        <xdr:cNvCxnSpPr/>
      </xdr:nvCxnSpPr>
      <xdr:spPr>
        <a:xfrm>
          <a:off x="3797300" y="13447330"/>
          <a:ext cx="8382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70571</xdr:rowOff>
    </xdr:from>
    <xdr:to>
      <xdr:col>19</xdr:col>
      <xdr:colOff>177800</xdr:colOff>
      <xdr:row>78</xdr:row>
      <xdr:rowOff>74230</xdr:rowOff>
    </xdr:to>
    <xdr:cxnSp macro="">
      <xdr:nvCxnSpPr>
        <xdr:cNvPr id="174" name="直線コネクタ 173"/>
        <xdr:cNvCxnSpPr/>
      </xdr:nvCxnSpPr>
      <xdr:spPr>
        <a:xfrm>
          <a:off x="2908300" y="13443671"/>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53518</xdr:rowOff>
    </xdr:from>
    <xdr:to>
      <xdr:col>15</xdr:col>
      <xdr:colOff>50800</xdr:colOff>
      <xdr:row>78</xdr:row>
      <xdr:rowOff>70571</xdr:rowOff>
    </xdr:to>
    <xdr:cxnSp macro="">
      <xdr:nvCxnSpPr>
        <xdr:cNvPr id="177" name="直線コネクタ 176"/>
        <xdr:cNvCxnSpPr/>
      </xdr:nvCxnSpPr>
      <xdr:spPr>
        <a:xfrm>
          <a:off x="2019300" y="1342661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35550</xdr:rowOff>
    </xdr:from>
    <xdr:to>
      <xdr:col>10</xdr:col>
      <xdr:colOff>114300</xdr:colOff>
      <xdr:row>78</xdr:row>
      <xdr:rowOff>53518</xdr:rowOff>
    </xdr:to>
    <xdr:cxnSp macro="">
      <xdr:nvCxnSpPr>
        <xdr:cNvPr id="180" name="直線コネクタ 179"/>
        <xdr:cNvCxnSpPr/>
      </xdr:nvCxnSpPr>
      <xdr:spPr>
        <a:xfrm>
          <a:off x="1130300" y="13408650"/>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32207</xdr:rowOff>
    </xdr:from>
    <xdr:to>
      <xdr:col>24</xdr:col>
      <xdr:colOff>114300</xdr:colOff>
      <xdr:row>78</xdr:row>
      <xdr:rowOff>133807</xdr:rowOff>
    </xdr:to>
    <xdr:sp macro="" textlink="">
      <xdr:nvSpPr>
        <xdr:cNvPr id="190" name="楕円 189"/>
        <xdr:cNvSpPr/>
      </xdr:nvSpPr>
      <xdr:spPr>
        <a:xfrm>
          <a:off x="45847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118584</xdr:rowOff>
    </xdr:from>
    <xdr:ext cx="469744" cy="259045"/>
    <xdr:sp macro="" textlink="">
      <xdr:nvSpPr>
        <xdr:cNvPr id="191" name="維持補修費該当値テキスト"/>
        <xdr:cNvSpPr txBox="1"/>
      </xdr:nvSpPr>
      <xdr:spPr>
        <a:xfrm>
          <a:off x="4686300" y="133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23430</xdr:rowOff>
    </xdr:from>
    <xdr:to>
      <xdr:col>20</xdr:col>
      <xdr:colOff>38100</xdr:colOff>
      <xdr:row>78</xdr:row>
      <xdr:rowOff>125030</xdr:rowOff>
    </xdr:to>
    <xdr:sp macro="" textlink="">
      <xdr:nvSpPr>
        <xdr:cNvPr id="192" name="楕円 191"/>
        <xdr:cNvSpPr/>
      </xdr:nvSpPr>
      <xdr:spPr>
        <a:xfrm>
          <a:off x="37465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116157</xdr:rowOff>
    </xdr:from>
    <xdr:ext cx="469744" cy="259045"/>
    <xdr:sp macro="" textlink="">
      <xdr:nvSpPr>
        <xdr:cNvPr id="193" name="テキスト ボックス 192"/>
        <xdr:cNvSpPr txBox="1"/>
      </xdr:nvSpPr>
      <xdr:spPr>
        <a:xfrm>
          <a:off x="3562428" y="1348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19771</xdr:rowOff>
    </xdr:from>
    <xdr:to>
      <xdr:col>15</xdr:col>
      <xdr:colOff>101600</xdr:colOff>
      <xdr:row>78</xdr:row>
      <xdr:rowOff>121371</xdr:rowOff>
    </xdr:to>
    <xdr:sp macro="" textlink="">
      <xdr:nvSpPr>
        <xdr:cNvPr id="194" name="楕円 193"/>
        <xdr:cNvSpPr/>
      </xdr:nvSpPr>
      <xdr:spPr>
        <a:xfrm>
          <a:off x="2857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112498</xdr:rowOff>
    </xdr:from>
    <xdr:ext cx="469744" cy="259045"/>
    <xdr:sp macro="" textlink="">
      <xdr:nvSpPr>
        <xdr:cNvPr id="195" name="テキスト ボックス 194"/>
        <xdr:cNvSpPr txBox="1"/>
      </xdr:nvSpPr>
      <xdr:spPr>
        <a:xfrm>
          <a:off x="2673428" y="1348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2718</xdr:rowOff>
    </xdr:from>
    <xdr:to>
      <xdr:col>10</xdr:col>
      <xdr:colOff>165100</xdr:colOff>
      <xdr:row>78</xdr:row>
      <xdr:rowOff>104318</xdr:rowOff>
    </xdr:to>
    <xdr:sp macro="" textlink="">
      <xdr:nvSpPr>
        <xdr:cNvPr id="196" name="楕円 195"/>
        <xdr:cNvSpPr/>
      </xdr:nvSpPr>
      <xdr:spPr>
        <a:xfrm>
          <a:off x="1968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95445</xdr:rowOff>
    </xdr:from>
    <xdr:ext cx="469744" cy="259045"/>
    <xdr:sp macro="" textlink="">
      <xdr:nvSpPr>
        <xdr:cNvPr id="197" name="テキスト ボックス 196"/>
        <xdr:cNvSpPr txBox="1"/>
      </xdr:nvSpPr>
      <xdr:spPr>
        <a:xfrm>
          <a:off x="1784428"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156200</xdr:rowOff>
    </xdr:from>
    <xdr:to>
      <xdr:col>6</xdr:col>
      <xdr:colOff>38100</xdr:colOff>
      <xdr:row>78</xdr:row>
      <xdr:rowOff>86350</xdr:rowOff>
    </xdr:to>
    <xdr:sp macro="" textlink="">
      <xdr:nvSpPr>
        <xdr:cNvPr id="198" name="楕円 197"/>
        <xdr:cNvSpPr/>
      </xdr:nvSpPr>
      <xdr:spPr>
        <a:xfrm>
          <a:off x="1079500" y="13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77477</xdr:rowOff>
    </xdr:from>
    <xdr:ext cx="469744" cy="259045"/>
    <xdr:sp macro="" textlink="">
      <xdr:nvSpPr>
        <xdr:cNvPr id="199" name="テキスト ボックス 198"/>
        <xdr:cNvSpPr txBox="1"/>
      </xdr:nvSpPr>
      <xdr:spPr>
        <a:xfrm>
          <a:off x="895428" y="13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140900</xdr:rowOff>
    </xdr:from>
    <xdr:to>
      <xdr:col>24</xdr:col>
      <xdr:colOff>63500</xdr:colOff>
      <xdr:row>94</xdr:row>
      <xdr:rowOff>110096</xdr:rowOff>
    </xdr:to>
    <xdr:cxnSp macro="">
      <xdr:nvCxnSpPr>
        <xdr:cNvPr id="233" name="直線コネクタ 232"/>
        <xdr:cNvCxnSpPr/>
      </xdr:nvCxnSpPr>
      <xdr:spPr>
        <a:xfrm flipV="1">
          <a:off x="3797300" y="16085750"/>
          <a:ext cx="838200" cy="1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110096</xdr:rowOff>
    </xdr:from>
    <xdr:to>
      <xdr:col>19</xdr:col>
      <xdr:colOff>177800</xdr:colOff>
      <xdr:row>95</xdr:row>
      <xdr:rowOff>1626</xdr:rowOff>
    </xdr:to>
    <xdr:cxnSp macro="">
      <xdr:nvCxnSpPr>
        <xdr:cNvPr id="236" name="直線コネクタ 235"/>
        <xdr:cNvCxnSpPr/>
      </xdr:nvCxnSpPr>
      <xdr:spPr>
        <a:xfrm flipV="1">
          <a:off x="2908300" y="16226396"/>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326</xdr:rowOff>
    </xdr:from>
    <xdr:to>
      <xdr:col>15</xdr:col>
      <xdr:colOff>50800</xdr:colOff>
      <xdr:row>95</xdr:row>
      <xdr:rowOff>1626</xdr:rowOff>
    </xdr:to>
    <xdr:cxnSp macro="">
      <xdr:nvCxnSpPr>
        <xdr:cNvPr id="239" name="直線コネクタ 238"/>
        <xdr:cNvCxnSpPr/>
      </xdr:nvCxnSpPr>
      <xdr:spPr>
        <a:xfrm>
          <a:off x="2019300" y="16288076"/>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160910</xdr:rowOff>
    </xdr:from>
    <xdr:ext cx="534377" cy="259045"/>
    <xdr:sp macro="" textlink="">
      <xdr:nvSpPr>
        <xdr:cNvPr id="241" name="テキスト ボックス 240"/>
        <xdr:cNvSpPr txBox="1"/>
      </xdr:nvSpPr>
      <xdr:spPr>
        <a:xfrm>
          <a:off x="2641111" y="166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326</xdr:rowOff>
    </xdr:from>
    <xdr:to>
      <xdr:col>10</xdr:col>
      <xdr:colOff>114300</xdr:colOff>
      <xdr:row>95</xdr:row>
      <xdr:rowOff>86494</xdr:rowOff>
    </xdr:to>
    <xdr:cxnSp macro="">
      <xdr:nvCxnSpPr>
        <xdr:cNvPr id="242" name="直線コネクタ 241"/>
        <xdr:cNvCxnSpPr/>
      </xdr:nvCxnSpPr>
      <xdr:spPr>
        <a:xfrm flipV="1">
          <a:off x="1130300" y="16288076"/>
          <a:ext cx="889000" cy="8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90100</xdr:rowOff>
    </xdr:from>
    <xdr:to>
      <xdr:col>24</xdr:col>
      <xdr:colOff>114300</xdr:colOff>
      <xdr:row>94</xdr:row>
      <xdr:rowOff>20250</xdr:rowOff>
    </xdr:to>
    <xdr:sp macro="" textlink="">
      <xdr:nvSpPr>
        <xdr:cNvPr id="252" name="楕円 251"/>
        <xdr:cNvSpPr/>
      </xdr:nvSpPr>
      <xdr:spPr>
        <a:xfrm>
          <a:off x="4584700" y="160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112977</xdr:rowOff>
    </xdr:from>
    <xdr:ext cx="534377" cy="259045"/>
    <xdr:sp macro="" textlink="">
      <xdr:nvSpPr>
        <xdr:cNvPr id="253" name="扶助費該当値テキスト"/>
        <xdr:cNvSpPr txBox="1"/>
      </xdr:nvSpPr>
      <xdr:spPr>
        <a:xfrm>
          <a:off x="4686300" y="158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59296</xdr:rowOff>
    </xdr:from>
    <xdr:to>
      <xdr:col>20</xdr:col>
      <xdr:colOff>38100</xdr:colOff>
      <xdr:row>94</xdr:row>
      <xdr:rowOff>160896</xdr:rowOff>
    </xdr:to>
    <xdr:sp macro="" textlink="">
      <xdr:nvSpPr>
        <xdr:cNvPr id="254" name="楕円 253"/>
        <xdr:cNvSpPr/>
      </xdr:nvSpPr>
      <xdr:spPr>
        <a:xfrm>
          <a:off x="3746500" y="161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5973</xdr:rowOff>
    </xdr:from>
    <xdr:ext cx="534377" cy="259045"/>
    <xdr:sp macro="" textlink="">
      <xdr:nvSpPr>
        <xdr:cNvPr id="255" name="テキスト ボックス 254"/>
        <xdr:cNvSpPr txBox="1"/>
      </xdr:nvSpPr>
      <xdr:spPr>
        <a:xfrm>
          <a:off x="3530111" y="159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122276</xdr:rowOff>
    </xdr:from>
    <xdr:to>
      <xdr:col>15</xdr:col>
      <xdr:colOff>101600</xdr:colOff>
      <xdr:row>95</xdr:row>
      <xdr:rowOff>52426</xdr:rowOff>
    </xdr:to>
    <xdr:sp macro="" textlink="">
      <xdr:nvSpPr>
        <xdr:cNvPr id="256" name="楕円 255"/>
        <xdr:cNvSpPr/>
      </xdr:nvSpPr>
      <xdr:spPr>
        <a:xfrm>
          <a:off x="2857500" y="162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68953</xdr:rowOff>
    </xdr:from>
    <xdr:ext cx="534377" cy="259045"/>
    <xdr:sp macro="" textlink="">
      <xdr:nvSpPr>
        <xdr:cNvPr id="257" name="テキスト ボックス 256"/>
        <xdr:cNvSpPr txBox="1"/>
      </xdr:nvSpPr>
      <xdr:spPr>
        <a:xfrm>
          <a:off x="2641111" y="160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120976</xdr:rowOff>
    </xdr:from>
    <xdr:to>
      <xdr:col>10</xdr:col>
      <xdr:colOff>165100</xdr:colOff>
      <xdr:row>95</xdr:row>
      <xdr:rowOff>51126</xdr:rowOff>
    </xdr:to>
    <xdr:sp macro="" textlink="">
      <xdr:nvSpPr>
        <xdr:cNvPr id="258" name="楕円 257"/>
        <xdr:cNvSpPr/>
      </xdr:nvSpPr>
      <xdr:spPr>
        <a:xfrm>
          <a:off x="1968500" y="162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67653</xdr:rowOff>
    </xdr:from>
    <xdr:ext cx="534377" cy="259045"/>
    <xdr:sp macro="" textlink="">
      <xdr:nvSpPr>
        <xdr:cNvPr id="259" name="テキスト ボックス 258"/>
        <xdr:cNvSpPr txBox="1"/>
      </xdr:nvSpPr>
      <xdr:spPr>
        <a:xfrm>
          <a:off x="1752111" y="160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35694</xdr:rowOff>
    </xdr:from>
    <xdr:to>
      <xdr:col>6</xdr:col>
      <xdr:colOff>38100</xdr:colOff>
      <xdr:row>95</xdr:row>
      <xdr:rowOff>137294</xdr:rowOff>
    </xdr:to>
    <xdr:sp macro="" textlink="">
      <xdr:nvSpPr>
        <xdr:cNvPr id="260" name="楕円 259"/>
        <xdr:cNvSpPr/>
      </xdr:nvSpPr>
      <xdr:spPr>
        <a:xfrm>
          <a:off x="1079500" y="163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153821</xdr:rowOff>
    </xdr:from>
    <xdr:ext cx="534377" cy="259045"/>
    <xdr:sp macro="" textlink="">
      <xdr:nvSpPr>
        <xdr:cNvPr id="261" name="テキスト ボックス 260"/>
        <xdr:cNvSpPr txBox="1"/>
      </xdr:nvSpPr>
      <xdr:spPr>
        <a:xfrm>
          <a:off x="863111" y="160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73918</xdr:rowOff>
    </xdr:from>
    <xdr:to>
      <xdr:col>55</xdr:col>
      <xdr:colOff>0</xdr:colOff>
      <xdr:row>37</xdr:row>
      <xdr:rowOff>108775</xdr:rowOff>
    </xdr:to>
    <xdr:cxnSp macro="">
      <xdr:nvCxnSpPr>
        <xdr:cNvPr id="288" name="直線コネクタ 287"/>
        <xdr:cNvCxnSpPr/>
      </xdr:nvCxnSpPr>
      <xdr:spPr>
        <a:xfrm>
          <a:off x="9639300" y="6417568"/>
          <a:ext cx="8382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68637</xdr:rowOff>
    </xdr:from>
    <xdr:to>
      <xdr:col>50</xdr:col>
      <xdr:colOff>114300</xdr:colOff>
      <xdr:row>37</xdr:row>
      <xdr:rowOff>73918</xdr:rowOff>
    </xdr:to>
    <xdr:cxnSp macro="">
      <xdr:nvCxnSpPr>
        <xdr:cNvPr id="291" name="直線コネクタ 290"/>
        <xdr:cNvCxnSpPr/>
      </xdr:nvCxnSpPr>
      <xdr:spPr>
        <a:xfrm>
          <a:off x="8750300" y="6412287"/>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68637</xdr:rowOff>
    </xdr:from>
    <xdr:to>
      <xdr:col>45</xdr:col>
      <xdr:colOff>177800</xdr:colOff>
      <xdr:row>37</xdr:row>
      <xdr:rowOff>152557</xdr:rowOff>
    </xdr:to>
    <xdr:cxnSp macro="">
      <xdr:nvCxnSpPr>
        <xdr:cNvPr id="294" name="直線コネクタ 293"/>
        <xdr:cNvCxnSpPr/>
      </xdr:nvCxnSpPr>
      <xdr:spPr>
        <a:xfrm flipV="1">
          <a:off x="7861300" y="6412287"/>
          <a:ext cx="889000" cy="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296" name="テキスト ボックス 295"/>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143028</xdr:rowOff>
    </xdr:from>
    <xdr:to>
      <xdr:col>41</xdr:col>
      <xdr:colOff>50800</xdr:colOff>
      <xdr:row>37</xdr:row>
      <xdr:rowOff>152557</xdr:rowOff>
    </xdr:to>
    <xdr:cxnSp macro="">
      <xdr:nvCxnSpPr>
        <xdr:cNvPr id="297" name="直線コネクタ 296"/>
        <xdr:cNvCxnSpPr/>
      </xdr:nvCxnSpPr>
      <xdr:spPr>
        <a:xfrm>
          <a:off x="6972300" y="6486678"/>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57975</xdr:rowOff>
    </xdr:from>
    <xdr:to>
      <xdr:col>55</xdr:col>
      <xdr:colOff>50800</xdr:colOff>
      <xdr:row>37</xdr:row>
      <xdr:rowOff>159575</xdr:rowOff>
    </xdr:to>
    <xdr:sp macro="" textlink="">
      <xdr:nvSpPr>
        <xdr:cNvPr id="307" name="楕円 306"/>
        <xdr:cNvSpPr/>
      </xdr:nvSpPr>
      <xdr:spPr>
        <a:xfrm>
          <a:off x="10426700" y="64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144352</xdr:rowOff>
    </xdr:from>
    <xdr:ext cx="534377" cy="259045"/>
    <xdr:sp macro="" textlink="">
      <xdr:nvSpPr>
        <xdr:cNvPr id="308" name="補助費等該当値テキスト"/>
        <xdr:cNvSpPr txBox="1"/>
      </xdr:nvSpPr>
      <xdr:spPr>
        <a:xfrm>
          <a:off x="10528300" y="63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23118</xdr:rowOff>
    </xdr:from>
    <xdr:to>
      <xdr:col>50</xdr:col>
      <xdr:colOff>165100</xdr:colOff>
      <xdr:row>37</xdr:row>
      <xdr:rowOff>124718</xdr:rowOff>
    </xdr:to>
    <xdr:sp macro="" textlink="">
      <xdr:nvSpPr>
        <xdr:cNvPr id="309" name="楕円 308"/>
        <xdr:cNvSpPr/>
      </xdr:nvSpPr>
      <xdr:spPr>
        <a:xfrm>
          <a:off x="9588500" y="63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115845</xdr:rowOff>
    </xdr:from>
    <xdr:ext cx="534377" cy="259045"/>
    <xdr:sp macro="" textlink="">
      <xdr:nvSpPr>
        <xdr:cNvPr id="310" name="テキスト ボックス 309"/>
        <xdr:cNvSpPr txBox="1"/>
      </xdr:nvSpPr>
      <xdr:spPr>
        <a:xfrm>
          <a:off x="9372111" y="64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17837</xdr:rowOff>
    </xdr:from>
    <xdr:to>
      <xdr:col>46</xdr:col>
      <xdr:colOff>38100</xdr:colOff>
      <xdr:row>37</xdr:row>
      <xdr:rowOff>119437</xdr:rowOff>
    </xdr:to>
    <xdr:sp macro="" textlink="">
      <xdr:nvSpPr>
        <xdr:cNvPr id="311" name="楕円 310"/>
        <xdr:cNvSpPr/>
      </xdr:nvSpPr>
      <xdr:spPr>
        <a:xfrm>
          <a:off x="8699500" y="6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110564</xdr:rowOff>
    </xdr:from>
    <xdr:ext cx="534377" cy="259045"/>
    <xdr:sp macro="" textlink="">
      <xdr:nvSpPr>
        <xdr:cNvPr id="312" name="テキスト ボックス 311"/>
        <xdr:cNvSpPr txBox="1"/>
      </xdr:nvSpPr>
      <xdr:spPr>
        <a:xfrm>
          <a:off x="8483111" y="64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101757</xdr:rowOff>
    </xdr:from>
    <xdr:to>
      <xdr:col>41</xdr:col>
      <xdr:colOff>101600</xdr:colOff>
      <xdr:row>38</xdr:row>
      <xdr:rowOff>31907</xdr:rowOff>
    </xdr:to>
    <xdr:sp macro="" textlink="">
      <xdr:nvSpPr>
        <xdr:cNvPr id="313" name="楕円 312"/>
        <xdr:cNvSpPr/>
      </xdr:nvSpPr>
      <xdr:spPr>
        <a:xfrm>
          <a:off x="7810500" y="6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23034</xdr:rowOff>
    </xdr:from>
    <xdr:ext cx="534377" cy="259045"/>
    <xdr:sp macro="" textlink="">
      <xdr:nvSpPr>
        <xdr:cNvPr id="314" name="テキスト ボックス 313"/>
        <xdr:cNvSpPr txBox="1"/>
      </xdr:nvSpPr>
      <xdr:spPr>
        <a:xfrm>
          <a:off x="7594111" y="65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92228</xdr:rowOff>
    </xdr:from>
    <xdr:to>
      <xdr:col>36</xdr:col>
      <xdr:colOff>165100</xdr:colOff>
      <xdr:row>38</xdr:row>
      <xdr:rowOff>22378</xdr:rowOff>
    </xdr:to>
    <xdr:sp macro="" textlink="">
      <xdr:nvSpPr>
        <xdr:cNvPr id="315" name="楕円 314"/>
        <xdr:cNvSpPr/>
      </xdr:nvSpPr>
      <xdr:spPr>
        <a:xfrm>
          <a:off x="6921500" y="64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13505</xdr:rowOff>
    </xdr:from>
    <xdr:ext cx="534377" cy="259045"/>
    <xdr:sp macro="" textlink="">
      <xdr:nvSpPr>
        <xdr:cNvPr id="316" name="テキスト ボックス 315"/>
        <xdr:cNvSpPr txBox="1"/>
      </xdr:nvSpPr>
      <xdr:spPr>
        <a:xfrm>
          <a:off x="6705111" y="65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29244</xdr:rowOff>
    </xdr:from>
    <xdr:to>
      <xdr:col>55</xdr:col>
      <xdr:colOff>0</xdr:colOff>
      <xdr:row>58</xdr:row>
      <xdr:rowOff>60452</xdr:rowOff>
    </xdr:to>
    <xdr:cxnSp macro="">
      <xdr:nvCxnSpPr>
        <xdr:cNvPr id="345" name="直線コネクタ 344"/>
        <xdr:cNvCxnSpPr/>
      </xdr:nvCxnSpPr>
      <xdr:spPr>
        <a:xfrm flipV="1">
          <a:off x="9639300" y="9973344"/>
          <a:ext cx="8382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60452</xdr:rowOff>
    </xdr:from>
    <xdr:to>
      <xdr:col>50</xdr:col>
      <xdr:colOff>114300</xdr:colOff>
      <xdr:row>58</xdr:row>
      <xdr:rowOff>77674</xdr:rowOff>
    </xdr:to>
    <xdr:cxnSp macro="">
      <xdr:nvCxnSpPr>
        <xdr:cNvPr id="348" name="直線コネクタ 347"/>
        <xdr:cNvCxnSpPr/>
      </xdr:nvCxnSpPr>
      <xdr:spPr>
        <a:xfrm flipV="1">
          <a:off x="8750300" y="10004552"/>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22885</xdr:rowOff>
    </xdr:from>
    <xdr:to>
      <xdr:col>45</xdr:col>
      <xdr:colOff>177800</xdr:colOff>
      <xdr:row>58</xdr:row>
      <xdr:rowOff>77674</xdr:rowOff>
    </xdr:to>
    <xdr:cxnSp macro="">
      <xdr:nvCxnSpPr>
        <xdr:cNvPr id="351" name="直線コネクタ 350"/>
        <xdr:cNvCxnSpPr/>
      </xdr:nvCxnSpPr>
      <xdr:spPr>
        <a:xfrm>
          <a:off x="7861300" y="9966985"/>
          <a:ext cx="8890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22885</xdr:rowOff>
    </xdr:from>
    <xdr:to>
      <xdr:col>41</xdr:col>
      <xdr:colOff>50800</xdr:colOff>
      <xdr:row>58</xdr:row>
      <xdr:rowOff>27632</xdr:rowOff>
    </xdr:to>
    <xdr:cxnSp macro="">
      <xdr:nvCxnSpPr>
        <xdr:cNvPr id="354" name="直線コネクタ 353"/>
        <xdr:cNvCxnSpPr/>
      </xdr:nvCxnSpPr>
      <xdr:spPr>
        <a:xfrm flipV="1">
          <a:off x="6972300" y="996698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149894</xdr:rowOff>
    </xdr:from>
    <xdr:to>
      <xdr:col>55</xdr:col>
      <xdr:colOff>50800</xdr:colOff>
      <xdr:row>58</xdr:row>
      <xdr:rowOff>80044</xdr:rowOff>
    </xdr:to>
    <xdr:sp macro="" textlink="">
      <xdr:nvSpPr>
        <xdr:cNvPr id="364" name="楕円 363"/>
        <xdr:cNvSpPr/>
      </xdr:nvSpPr>
      <xdr:spPr>
        <a:xfrm>
          <a:off x="10426700" y="9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64821</xdr:rowOff>
    </xdr:from>
    <xdr:ext cx="534377" cy="259045"/>
    <xdr:sp macro="" textlink="">
      <xdr:nvSpPr>
        <xdr:cNvPr id="365" name="普通建設事業費該当値テキスト"/>
        <xdr:cNvSpPr txBox="1"/>
      </xdr:nvSpPr>
      <xdr:spPr>
        <a:xfrm>
          <a:off x="10528300" y="98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9652</xdr:rowOff>
    </xdr:from>
    <xdr:to>
      <xdr:col>50</xdr:col>
      <xdr:colOff>165100</xdr:colOff>
      <xdr:row>58</xdr:row>
      <xdr:rowOff>111252</xdr:rowOff>
    </xdr:to>
    <xdr:sp macro="" textlink="">
      <xdr:nvSpPr>
        <xdr:cNvPr id="366" name="楕円 365"/>
        <xdr:cNvSpPr/>
      </xdr:nvSpPr>
      <xdr:spPr>
        <a:xfrm>
          <a:off x="9588500" y="99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102379</xdr:rowOff>
    </xdr:from>
    <xdr:ext cx="534377" cy="259045"/>
    <xdr:sp macro="" textlink="">
      <xdr:nvSpPr>
        <xdr:cNvPr id="367" name="テキスト ボックス 366"/>
        <xdr:cNvSpPr txBox="1"/>
      </xdr:nvSpPr>
      <xdr:spPr>
        <a:xfrm>
          <a:off x="9372111" y="100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26874</xdr:rowOff>
    </xdr:from>
    <xdr:to>
      <xdr:col>46</xdr:col>
      <xdr:colOff>38100</xdr:colOff>
      <xdr:row>58</xdr:row>
      <xdr:rowOff>128474</xdr:rowOff>
    </xdr:to>
    <xdr:sp macro="" textlink="">
      <xdr:nvSpPr>
        <xdr:cNvPr id="368" name="楕円 367"/>
        <xdr:cNvSpPr/>
      </xdr:nvSpPr>
      <xdr:spPr>
        <a:xfrm>
          <a:off x="8699500" y="99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119601</xdr:rowOff>
    </xdr:from>
    <xdr:ext cx="534377" cy="259045"/>
    <xdr:sp macro="" textlink="">
      <xdr:nvSpPr>
        <xdr:cNvPr id="369" name="テキスト ボックス 368"/>
        <xdr:cNvSpPr txBox="1"/>
      </xdr:nvSpPr>
      <xdr:spPr>
        <a:xfrm>
          <a:off x="8483111" y="100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143535</xdr:rowOff>
    </xdr:from>
    <xdr:to>
      <xdr:col>41</xdr:col>
      <xdr:colOff>101600</xdr:colOff>
      <xdr:row>58</xdr:row>
      <xdr:rowOff>73685</xdr:rowOff>
    </xdr:to>
    <xdr:sp macro="" textlink="">
      <xdr:nvSpPr>
        <xdr:cNvPr id="370" name="楕円 369"/>
        <xdr:cNvSpPr/>
      </xdr:nvSpPr>
      <xdr:spPr>
        <a:xfrm>
          <a:off x="7810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64812</xdr:rowOff>
    </xdr:from>
    <xdr:ext cx="534377" cy="259045"/>
    <xdr:sp macro="" textlink="">
      <xdr:nvSpPr>
        <xdr:cNvPr id="371" name="テキスト ボックス 370"/>
        <xdr:cNvSpPr txBox="1"/>
      </xdr:nvSpPr>
      <xdr:spPr>
        <a:xfrm>
          <a:off x="7594111" y="10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148282</xdr:rowOff>
    </xdr:from>
    <xdr:to>
      <xdr:col>36</xdr:col>
      <xdr:colOff>165100</xdr:colOff>
      <xdr:row>58</xdr:row>
      <xdr:rowOff>78432</xdr:rowOff>
    </xdr:to>
    <xdr:sp macro="" textlink="">
      <xdr:nvSpPr>
        <xdr:cNvPr id="372" name="楕円 371"/>
        <xdr:cNvSpPr/>
      </xdr:nvSpPr>
      <xdr:spPr>
        <a:xfrm>
          <a:off x="6921500" y="99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69559</xdr:rowOff>
    </xdr:from>
    <xdr:ext cx="534377" cy="259045"/>
    <xdr:sp macro="" textlink="">
      <xdr:nvSpPr>
        <xdr:cNvPr id="373" name="テキスト ボックス 372"/>
        <xdr:cNvSpPr txBox="1"/>
      </xdr:nvSpPr>
      <xdr:spPr>
        <a:xfrm>
          <a:off x="6705111" y="100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159748</xdr:rowOff>
    </xdr:from>
    <xdr:to>
      <xdr:col>55</xdr:col>
      <xdr:colOff>0</xdr:colOff>
      <xdr:row>79</xdr:row>
      <xdr:rowOff>17895</xdr:rowOff>
    </xdr:to>
    <xdr:cxnSp macro="">
      <xdr:nvCxnSpPr>
        <xdr:cNvPr id="402" name="直線コネクタ 401"/>
        <xdr:cNvCxnSpPr/>
      </xdr:nvCxnSpPr>
      <xdr:spPr>
        <a:xfrm flipV="1">
          <a:off x="9639300" y="13532848"/>
          <a:ext cx="838200" cy="2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134336</xdr:rowOff>
    </xdr:from>
    <xdr:to>
      <xdr:col>50</xdr:col>
      <xdr:colOff>114300</xdr:colOff>
      <xdr:row>79</xdr:row>
      <xdr:rowOff>17895</xdr:rowOff>
    </xdr:to>
    <xdr:cxnSp macro="">
      <xdr:nvCxnSpPr>
        <xdr:cNvPr id="405" name="直線コネクタ 404"/>
        <xdr:cNvCxnSpPr/>
      </xdr:nvCxnSpPr>
      <xdr:spPr>
        <a:xfrm>
          <a:off x="8750300" y="13507436"/>
          <a:ext cx="889000" cy="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134336</xdr:rowOff>
    </xdr:from>
    <xdr:to>
      <xdr:col>45</xdr:col>
      <xdr:colOff>177800</xdr:colOff>
      <xdr:row>79</xdr:row>
      <xdr:rowOff>44450</xdr:rowOff>
    </xdr:to>
    <xdr:cxnSp macro="">
      <xdr:nvCxnSpPr>
        <xdr:cNvPr id="408" name="直線コネクタ 407"/>
        <xdr:cNvCxnSpPr/>
      </xdr:nvCxnSpPr>
      <xdr:spPr>
        <a:xfrm flipV="1">
          <a:off x="7861300" y="13507436"/>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108948</xdr:rowOff>
    </xdr:from>
    <xdr:to>
      <xdr:col>55</xdr:col>
      <xdr:colOff>50800</xdr:colOff>
      <xdr:row>79</xdr:row>
      <xdr:rowOff>39098</xdr:rowOff>
    </xdr:to>
    <xdr:sp macro="" textlink="">
      <xdr:nvSpPr>
        <xdr:cNvPr id="418" name="楕円 417"/>
        <xdr:cNvSpPr/>
      </xdr:nvSpPr>
      <xdr:spPr>
        <a:xfrm>
          <a:off x="10426700" y="134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23875</xdr:rowOff>
    </xdr:from>
    <xdr:ext cx="469744" cy="259045"/>
    <xdr:sp macro="" textlink="">
      <xdr:nvSpPr>
        <xdr:cNvPr id="419" name="普通建設事業費 （ うち新規整備　）該当値テキスト"/>
        <xdr:cNvSpPr txBox="1"/>
      </xdr:nvSpPr>
      <xdr:spPr>
        <a:xfrm>
          <a:off x="10528300" y="1339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138545</xdr:rowOff>
    </xdr:from>
    <xdr:to>
      <xdr:col>50</xdr:col>
      <xdr:colOff>165100</xdr:colOff>
      <xdr:row>79</xdr:row>
      <xdr:rowOff>68695</xdr:rowOff>
    </xdr:to>
    <xdr:sp macro="" textlink="">
      <xdr:nvSpPr>
        <xdr:cNvPr id="420" name="楕円 419"/>
        <xdr:cNvSpPr/>
      </xdr:nvSpPr>
      <xdr:spPr>
        <a:xfrm>
          <a:off x="9588500" y="135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59822</xdr:rowOff>
    </xdr:from>
    <xdr:ext cx="469744" cy="259045"/>
    <xdr:sp macro="" textlink="">
      <xdr:nvSpPr>
        <xdr:cNvPr id="421" name="テキスト ボックス 420"/>
        <xdr:cNvSpPr txBox="1"/>
      </xdr:nvSpPr>
      <xdr:spPr>
        <a:xfrm>
          <a:off x="9404428" y="136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83536</xdr:rowOff>
    </xdr:from>
    <xdr:to>
      <xdr:col>46</xdr:col>
      <xdr:colOff>38100</xdr:colOff>
      <xdr:row>79</xdr:row>
      <xdr:rowOff>13686</xdr:rowOff>
    </xdr:to>
    <xdr:sp macro="" textlink="">
      <xdr:nvSpPr>
        <xdr:cNvPr id="422" name="楕円 421"/>
        <xdr:cNvSpPr/>
      </xdr:nvSpPr>
      <xdr:spPr>
        <a:xfrm>
          <a:off x="8699500" y="134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4813</xdr:rowOff>
    </xdr:from>
    <xdr:ext cx="534377" cy="259045"/>
    <xdr:sp macro="" textlink="">
      <xdr:nvSpPr>
        <xdr:cNvPr id="423" name="テキスト ボックス 422"/>
        <xdr:cNvSpPr txBox="1"/>
      </xdr:nvSpPr>
      <xdr:spPr>
        <a:xfrm>
          <a:off x="8483111" y="135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4" name="楕円 423"/>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5" name="テキスト ボックス 424"/>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178</xdr:rowOff>
    </xdr:from>
    <xdr:to>
      <xdr:col>55</xdr:col>
      <xdr:colOff>0</xdr:colOff>
      <xdr:row>98</xdr:row>
      <xdr:rowOff>71371</xdr:rowOff>
    </xdr:to>
    <xdr:cxnSp macro="">
      <xdr:nvCxnSpPr>
        <xdr:cNvPr id="454" name="直線コネクタ 453"/>
        <xdr:cNvCxnSpPr/>
      </xdr:nvCxnSpPr>
      <xdr:spPr>
        <a:xfrm flipV="1">
          <a:off x="9639300" y="16802278"/>
          <a:ext cx="8382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71371</xdr:rowOff>
    </xdr:from>
    <xdr:to>
      <xdr:col>50</xdr:col>
      <xdr:colOff>114300</xdr:colOff>
      <xdr:row>98</xdr:row>
      <xdr:rowOff>113616</xdr:rowOff>
    </xdr:to>
    <xdr:cxnSp macro="">
      <xdr:nvCxnSpPr>
        <xdr:cNvPr id="457" name="直線コネクタ 456"/>
        <xdr:cNvCxnSpPr/>
      </xdr:nvCxnSpPr>
      <xdr:spPr>
        <a:xfrm flipV="1">
          <a:off x="8750300" y="16873471"/>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148493</xdr:rowOff>
    </xdr:from>
    <xdr:to>
      <xdr:col>45</xdr:col>
      <xdr:colOff>177800</xdr:colOff>
      <xdr:row>98</xdr:row>
      <xdr:rowOff>113616</xdr:rowOff>
    </xdr:to>
    <xdr:cxnSp macro="">
      <xdr:nvCxnSpPr>
        <xdr:cNvPr id="460" name="直線コネクタ 459"/>
        <xdr:cNvCxnSpPr/>
      </xdr:nvCxnSpPr>
      <xdr:spPr>
        <a:xfrm>
          <a:off x="7861300" y="16779143"/>
          <a:ext cx="889000" cy="1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120828</xdr:rowOff>
    </xdr:from>
    <xdr:to>
      <xdr:col>55</xdr:col>
      <xdr:colOff>50800</xdr:colOff>
      <xdr:row>98</xdr:row>
      <xdr:rowOff>50978</xdr:rowOff>
    </xdr:to>
    <xdr:sp macro="" textlink="">
      <xdr:nvSpPr>
        <xdr:cNvPr id="470" name="楕円 469"/>
        <xdr:cNvSpPr/>
      </xdr:nvSpPr>
      <xdr:spPr>
        <a:xfrm>
          <a:off x="104267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99255</xdr:rowOff>
    </xdr:from>
    <xdr:ext cx="534377" cy="259045"/>
    <xdr:sp macro="" textlink="">
      <xdr:nvSpPr>
        <xdr:cNvPr id="471" name="普通建設事業費 （ うち更新整備　）該当値テキスト"/>
        <xdr:cNvSpPr txBox="1"/>
      </xdr:nvSpPr>
      <xdr:spPr>
        <a:xfrm>
          <a:off x="10528300" y="16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20571</xdr:rowOff>
    </xdr:from>
    <xdr:to>
      <xdr:col>50</xdr:col>
      <xdr:colOff>165100</xdr:colOff>
      <xdr:row>98</xdr:row>
      <xdr:rowOff>122171</xdr:rowOff>
    </xdr:to>
    <xdr:sp macro="" textlink="">
      <xdr:nvSpPr>
        <xdr:cNvPr id="472" name="楕円 471"/>
        <xdr:cNvSpPr/>
      </xdr:nvSpPr>
      <xdr:spPr>
        <a:xfrm>
          <a:off x="9588500" y="16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113298</xdr:rowOff>
    </xdr:from>
    <xdr:ext cx="534377" cy="259045"/>
    <xdr:sp macro="" textlink="">
      <xdr:nvSpPr>
        <xdr:cNvPr id="473" name="テキスト ボックス 472"/>
        <xdr:cNvSpPr txBox="1"/>
      </xdr:nvSpPr>
      <xdr:spPr>
        <a:xfrm>
          <a:off x="9372111" y="169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62816</xdr:rowOff>
    </xdr:from>
    <xdr:to>
      <xdr:col>46</xdr:col>
      <xdr:colOff>38100</xdr:colOff>
      <xdr:row>98</xdr:row>
      <xdr:rowOff>164416</xdr:rowOff>
    </xdr:to>
    <xdr:sp macro="" textlink="">
      <xdr:nvSpPr>
        <xdr:cNvPr id="474" name="楕円 473"/>
        <xdr:cNvSpPr/>
      </xdr:nvSpPr>
      <xdr:spPr>
        <a:xfrm>
          <a:off x="8699500" y="168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155543</xdr:rowOff>
    </xdr:from>
    <xdr:ext cx="534377" cy="259045"/>
    <xdr:sp macro="" textlink="">
      <xdr:nvSpPr>
        <xdr:cNvPr id="475" name="テキスト ボックス 474"/>
        <xdr:cNvSpPr txBox="1"/>
      </xdr:nvSpPr>
      <xdr:spPr>
        <a:xfrm>
          <a:off x="8483111" y="16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97693</xdr:rowOff>
    </xdr:from>
    <xdr:to>
      <xdr:col>41</xdr:col>
      <xdr:colOff>101600</xdr:colOff>
      <xdr:row>98</xdr:row>
      <xdr:rowOff>27843</xdr:rowOff>
    </xdr:to>
    <xdr:sp macro="" textlink="">
      <xdr:nvSpPr>
        <xdr:cNvPr id="476" name="楕円 475"/>
        <xdr:cNvSpPr/>
      </xdr:nvSpPr>
      <xdr:spPr>
        <a:xfrm>
          <a:off x="7810500" y="16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18970</xdr:rowOff>
    </xdr:from>
    <xdr:ext cx="534377" cy="259045"/>
    <xdr:sp macro="" textlink="">
      <xdr:nvSpPr>
        <xdr:cNvPr id="477" name="テキスト ボックス 476"/>
        <xdr:cNvSpPr txBox="1"/>
      </xdr:nvSpPr>
      <xdr:spPr>
        <a:xfrm>
          <a:off x="7594111" y="168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41478</xdr:rowOff>
    </xdr:from>
    <xdr:to>
      <xdr:col>85</xdr:col>
      <xdr:colOff>127000</xdr:colOff>
      <xdr:row>39</xdr:row>
      <xdr:rowOff>44158</xdr:rowOff>
    </xdr:to>
    <xdr:cxnSp macro="">
      <xdr:nvCxnSpPr>
        <xdr:cNvPr id="506" name="直線コネクタ 505"/>
        <xdr:cNvCxnSpPr/>
      </xdr:nvCxnSpPr>
      <xdr:spPr>
        <a:xfrm flipV="1">
          <a:off x="15481300" y="6728028"/>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39725</xdr:rowOff>
    </xdr:from>
    <xdr:to>
      <xdr:col>81</xdr:col>
      <xdr:colOff>50800</xdr:colOff>
      <xdr:row>39</xdr:row>
      <xdr:rowOff>44158</xdr:rowOff>
    </xdr:to>
    <xdr:cxnSp macro="">
      <xdr:nvCxnSpPr>
        <xdr:cNvPr id="509" name="直線コネクタ 508"/>
        <xdr:cNvCxnSpPr/>
      </xdr:nvCxnSpPr>
      <xdr:spPr>
        <a:xfrm>
          <a:off x="14592300" y="6726275"/>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38722</xdr:rowOff>
    </xdr:from>
    <xdr:to>
      <xdr:col>76</xdr:col>
      <xdr:colOff>114300</xdr:colOff>
      <xdr:row>39</xdr:row>
      <xdr:rowOff>39725</xdr:rowOff>
    </xdr:to>
    <xdr:cxnSp macro="">
      <xdr:nvCxnSpPr>
        <xdr:cNvPr id="512" name="直線コネクタ 511"/>
        <xdr:cNvCxnSpPr/>
      </xdr:nvCxnSpPr>
      <xdr:spPr>
        <a:xfrm>
          <a:off x="13703300" y="6725272"/>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38722</xdr:rowOff>
    </xdr:from>
    <xdr:to>
      <xdr:col>71</xdr:col>
      <xdr:colOff>177800</xdr:colOff>
      <xdr:row>39</xdr:row>
      <xdr:rowOff>41263</xdr:rowOff>
    </xdr:to>
    <xdr:cxnSp macro="">
      <xdr:nvCxnSpPr>
        <xdr:cNvPr id="515" name="直線コネクタ 514"/>
        <xdr:cNvCxnSpPr/>
      </xdr:nvCxnSpPr>
      <xdr:spPr>
        <a:xfrm flipV="1">
          <a:off x="12814300" y="6725272"/>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162128</xdr:rowOff>
    </xdr:from>
    <xdr:to>
      <xdr:col>85</xdr:col>
      <xdr:colOff>177800</xdr:colOff>
      <xdr:row>39</xdr:row>
      <xdr:rowOff>92278</xdr:rowOff>
    </xdr:to>
    <xdr:sp macro="" textlink="">
      <xdr:nvSpPr>
        <xdr:cNvPr id="525" name="楕円 524"/>
        <xdr:cNvSpPr/>
      </xdr:nvSpPr>
      <xdr:spPr>
        <a:xfrm>
          <a:off x="16268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164808</xdr:rowOff>
    </xdr:from>
    <xdr:to>
      <xdr:col>81</xdr:col>
      <xdr:colOff>101600</xdr:colOff>
      <xdr:row>39</xdr:row>
      <xdr:rowOff>94958</xdr:rowOff>
    </xdr:to>
    <xdr:sp macro="" textlink="">
      <xdr:nvSpPr>
        <xdr:cNvPr id="527" name="楕円 526"/>
        <xdr:cNvSpPr/>
      </xdr:nvSpPr>
      <xdr:spPr>
        <a:xfrm>
          <a:off x="15430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86085</xdr:rowOff>
    </xdr:from>
    <xdr:ext cx="313932" cy="259045"/>
    <xdr:sp macro="" textlink="">
      <xdr:nvSpPr>
        <xdr:cNvPr id="528" name="テキスト ボックス 527"/>
        <xdr:cNvSpPr txBox="1"/>
      </xdr:nvSpPr>
      <xdr:spPr>
        <a:xfrm>
          <a:off x="15324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160375</xdr:rowOff>
    </xdr:from>
    <xdr:to>
      <xdr:col>76</xdr:col>
      <xdr:colOff>165100</xdr:colOff>
      <xdr:row>39</xdr:row>
      <xdr:rowOff>90525</xdr:rowOff>
    </xdr:to>
    <xdr:sp macro="" textlink="">
      <xdr:nvSpPr>
        <xdr:cNvPr id="529" name="楕円 528"/>
        <xdr:cNvSpPr/>
      </xdr:nvSpPr>
      <xdr:spPr>
        <a:xfrm>
          <a:off x="14541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81652</xdr:rowOff>
    </xdr:from>
    <xdr:ext cx="378565" cy="259045"/>
    <xdr:sp macro="" textlink="">
      <xdr:nvSpPr>
        <xdr:cNvPr id="530" name="テキスト ボックス 529"/>
        <xdr:cNvSpPr txBox="1"/>
      </xdr:nvSpPr>
      <xdr:spPr>
        <a:xfrm>
          <a:off x="14403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159372</xdr:rowOff>
    </xdr:from>
    <xdr:to>
      <xdr:col>72</xdr:col>
      <xdr:colOff>38100</xdr:colOff>
      <xdr:row>39</xdr:row>
      <xdr:rowOff>89522</xdr:rowOff>
    </xdr:to>
    <xdr:sp macro="" textlink="">
      <xdr:nvSpPr>
        <xdr:cNvPr id="531" name="楕円 530"/>
        <xdr:cNvSpPr/>
      </xdr:nvSpPr>
      <xdr:spPr>
        <a:xfrm>
          <a:off x="13652500" y="66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80649</xdr:rowOff>
    </xdr:from>
    <xdr:ext cx="378565" cy="259045"/>
    <xdr:sp macro="" textlink="">
      <xdr:nvSpPr>
        <xdr:cNvPr id="532" name="テキスト ボックス 531"/>
        <xdr:cNvSpPr txBox="1"/>
      </xdr:nvSpPr>
      <xdr:spPr>
        <a:xfrm>
          <a:off x="13514017" y="67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161913</xdr:rowOff>
    </xdr:from>
    <xdr:to>
      <xdr:col>67</xdr:col>
      <xdr:colOff>101600</xdr:colOff>
      <xdr:row>39</xdr:row>
      <xdr:rowOff>92063</xdr:rowOff>
    </xdr:to>
    <xdr:sp macro="" textlink="">
      <xdr:nvSpPr>
        <xdr:cNvPr id="533" name="楕円 532"/>
        <xdr:cNvSpPr/>
      </xdr:nvSpPr>
      <xdr:spPr>
        <a:xfrm>
          <a:off x="12763500" y="66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83190</xdr:rowOff>
    </xdr:from>
    <xdr:ext cx="378565" cy="259045"/>
    <xdr:sp macro="" textlink="">
      <xdr:nvSpPr>
        <xdr:cNvPr id="534" name="テキスト ボックス 533"/>
        <xdr:cNvSpPr txBox="1"/>
      </xdr:nvSpPr>
      <xdr:spPr>
        <a:xfrm>
          <a:off x="12625017" y="676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149065</xdr:rowOff>
    </xdr:from>
    <xdr:to>
      <xdr:col>85</xdr:col>
      <xdr:colOff>127000</xdr:colOff>
      <xdr:row>77</xdr:row>
      <xdr:rowOff>150048</xdr:rowOff>
    </xdr:to>
    <xdr:cxnSp macro="">
      <xdr:nvCxnSpPr>
        <xdr:cNvPr id="612" name="直線コネクタ 611"/>
        <xdr:cNvCxnSpPr/>
      </xdr:nvCxnSpPr>
      <xdr:spPr>
        <a:xfrm flipV="1">
          <a:off x="15481300" y="13350715"/>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150048</xdr:rowOff>
    </xdr:from>
    <xdr:to>
      <xdr:col>81</xdr:col>
      <xdr:colOff>50800</xdr:colOff>
      <xdr:row>77</xdr:row>
      <xdr:rowOff>158795</xdr:rowOff>
    </xdr:to>
    <xdr:cxnSp macro="">
      <xdr:nvCxnSpPr>
        <xdr:cNvPr id="615" name="直線コネクタ 614"/>
        <xdr:cNvCxnSpPr/>
      </xdr:nvCxnSpPr>
      <xdr:spPr>
        <a:xfrm flipV="1">
          <a:off x="14592300" y="1335169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158795</xdr:rowOff>
    </xdr:from>
    <xdr:to>
      <xdr:col>76</xdr:col>
      <xdr:colOff>114300</xdr:colOff>
      <xdr:row>77</xdr:row>
      <xdr:rowOff>165036</xdr:rowOff>
    </xdr:to>
    <xdr:cxnSp macro="">
      <xdr:nvCxnSpPr>
        <xdr:cNvPr id="618" name="直線コネクタ 617"/>
        <xdr:cNvCxnSpPr/>
      </xdr:nvCxnSpPr>
      <xdr:spPr>
        <a:xfrm flipV="1">
          <a:off x="13703300" y="133604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165036</xdr:rowOff>
    </xdr:from>
    <xdr:to>
      <xdr:col>71</xdr:col>
      <xdr:colOff>177800</xdr:colOff>
      <xdr:row>78</xdr:row>
      <xdr:rowOff>14474</xdr:rowOff>
    </xdr:to>
    <xdr:cxnSp macro="">
      <xdr:nvCxnSpPr>
        <xdr:cNvPr id="621" name="直線コネクタ 620"/>
        <xdr:cNvCxnSpPr/>
      </xdr:nvCxnSpPr>
      <xdr:spPr>
        <a:xfrm flipV="1">
          <a:off x="12814300" y="1336668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98265</xdr:rowOff>
    </xdr:from>
    <xdr:to>
      <xdr:col>85</xdr:col>
      <xdr:colOff>177800</xdr:colOff>
      <xdr:row>78</xdr:row>
      <xdr:rowOff>28415</xdr:rowOff>
    </xdr:to>
    <xdr:sp macro="" textlink="">
      <xdr:nvSpPr>
        <xdr:cNvPr id="631" name="楕円 630"/>
        <xdr:cNvSpPr/>
      </xdr:nvSpPr>
      <xdr:spPr>
        <a:xfrm>
          <a:off x="16268700" y="132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76692</xdr:rowOff>
    </xdr:from>
    <xdr:ext cx="534377" cy="259045"/>
    <xdr:sp macro="" textlink="">
      <xdr:nvSpPr>
        <xdr:cNvPr id="632" name="公債費該当値テキスト"/>
        <xdr:cNvSpPr txBox="1"/>
      </xdr:nvSpPr>
      <xdr:spPr>
        <a:xfrm>
          <a:off x="16370300" y="132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99248</xdr:rowOff>
    </xdr:from>
    <xdr:to>
      <xdr:col>81</xdr:col>
      <xdr:colOff>101600</xdr:colOff>
      <xdr:row>78</xdr:row>
      <xdr:rowOff>29398</xdr:rowOff>
    </xdr:to>
    <xdr:sp macro="" textlink="">
      <xdr:nvSpPr>
        <xdr:cNvPr id="633" name="楕円 632"/>
        <xdr:cNvSpPr/>
      </xdr:nvSpPr>
      <xdr:spPr>
        <a:xfrm>
          <a:off x="154305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20525</xdr:rowOff>
    </xdr:from>
    <xdr:ext cx="534377" cy="259045"/>
    <xdr:sp macro="" textlink="">
      <xdr:nvSpPr>
        <xdr:cNvPr id="634" name="テキスト ボックス 633"/>
        <xdr:cNvSpPr txBox="1"/>
      </xdr:nvSpPr>
      <xdr:spPr>
        <a:xfrm>
          <a:off x="15214111" y="133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107995</xdr:rowOff>
    </xdr:from>
    <xdr:to>
      <xdr:col>76</xdr:col>
      <xdr:colOff>165100</xdr:colOff>
      <xdr:row>78</xdr:row>
      <xdr:rowOff>38145</xdr:rowOff>
    </xdr:to>
    <xdr:sp macro="" textlink="">
      <xdr:nvSpPr>
        <xdr:cNvPr id="635" name="楕円 634"/>
        <xdr:cNvSpPr/>
      </xdr:nvSpPr>
      <xdr:spPr>
        <a:xfrm>
          <a:off x="14541500" y="13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29272</xdr:rowOff>
    </xdr:from>
    <xdr:ext cx="534377" cy="259045"/>
    <xdr:sp macro="" textlink="">
      <xdr:nvSpPr>
        <xdr:cNvPr id="636" name="テキスト ボックス 635"/>
        <xdr:cNvSpPr txBox="1"/>
      </xdr:nvSpPr>
      <xdr:spPr>
        <a:xfrm>
          <a:off x="14325111" y="134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114236</xdr:rowOff>
    </xdr:from>
    <xdr:to>
      <xdr:col>72</xdr:col>
      <xdr:colOff>38100</xdr:colOff>
      <xdr:row>78</xdr:row>
      <xdr:rowOff>44386</xdr:rowOff>
    </xdr:to>
    <xdr:sp macro="" textlink="">
      <xdr:nvSpPr>
        <xdr:cNvPr id="637" name="楕円 636"/>
        <xdr:cNvSpPr/>
      </xdr:nvSpPr>
      <xdr:spPr>
        <a:xfrm>
          <a:off x="13652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35513</xdr:rowOff>
    </xdr:from>
    <xdr:ext cx="534377" cy="259045"/>
    <xdr:sp macro="" textlink="">
      <xdr:nvSpPr>
        <xdr:cNvPr id="638" name="テキスト ボックス 637"/>
        <xdr:cNvSpPr txBox="1"/>
      </xdr:nvSpPr>
      <xdr:spPr>
        <a:xfrm>
          <a:off x="13436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135124</xdr:rowOff>
    </xdr:from>
    <xdr:to>
      <xdr:col>67</xdr:col>
      <xdr:colOff>101600</xdr:colOff>
      <xdr:row>78</xdr:row>
      <xdr:rowOff>65274</xdr:rowOff>
    </xdr:to>
    <xdr:sp macro="" textlink="">
      <xdr:nvSpPr>
        <xdr:cNvPr id="639" name="楕円 638"/>
        <xdr:cNvSpPr/>
      </xdr:nvSpPr>
      <xdr:spPr>
        <a:xfrm>
          <a:off x="12763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56401</xdr:rowOff>
    </xdr:from>
    <xdr:ext cx="534377" cy="259045"/>
    <xdr:sp macro="" textlink="">
      <xdr:nvSpPr>
        <xdr:cNvPr id="640" name="テキスト ボックス 639"/>
        <xdr:cNvSpPr txBox="1"/>
      </xdr:nvSpPr>
      <xdr:spPr>
        <a:xfrm>
          <a:off x="12547111" y="1342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115460</xdr:rowOff>
    </xdr:from>
    <xdr:to>
      <xdr:col>85</xdr:col>
      <xdr:colOff>127000</xdr:colOff>
      <xdr:row>98</xdr:row>
      <xdr:rowOff>135238</xdr:rowOff>
    </xdr:to>
    <xdr:cxnSp macro="">
      <xdr:nvCxnSpPr>
        <xdr:cNvPr id="667" name="直線コネクタ 666"/>
        <xdr:cNvCxnSpPr/>
      </xdr:nvCxnSpPr>
      <xdr:spPr>
        <a:xfrm flipV="1">
          <a:off x="15481300" y="16917560"/>
          <a:ext cx="838200" cy="1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135238</xdr:rowOff>
    </xdr:from>
    <xdr:to>
      <xdr:col>81</xdr:col>
      <xdr:colOff>50800</xdr:colOff>
      <xdr:row>98</xdr:row>
      <xdr:rowOff>138119</xdr:rowOff>
    </xdr:to>
    <xdr:cxnSp macro="">
      <xdr:nvCxnSpPr>
        <xdr:cNvPr id="670" name="直線コネクタ 669"/>
        <xdr:cNvCxnSpPr/>
      </xdr:nvCxnSpPr>
      <xdr:spPr>
        <a:xfrm flipV="1">
          <a:off x="14592300" y="16937338"/>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135617</xdr:rowOff>
    </xdr:from>
    <xdr:to>
      <xdr:col>76</xdr:col>
      <xdr:colOff>114300</xdr:colOff>
      <xdr:row>98</xdr:row>
      <xdr:rowOff>138119</xdr:rowOff>
    </xdr:to>
    <xdr:cxnSp macro="">
      <xdr:nvCxnSpPr>
        <xdr:cNvPr id="673" name="直線コネクタ 672"/>
        <xdr:cNvCxnSpPr/>
      </xdr:nvCxnSpPr>
      <xdr:spPr>
        <a:xfrm>
          <a:off x="13703300" y="16937717"/>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109640</xdr:rowOff>
    </xdr:from>
    <xdr:to>
      <xdr:col>71</xdr:col>
      <xdr:colOff>177800</xdr:colOff>
      <xdr:row>98</xdr:row>
      <xdr:rowOff>135617</xdr:rowOff>
    </xdr:to>
    <xdr:cxnSp macro="">
      <xdr:nvCxnSpPr>
        <xdr:cNvPr id="676" name="直線コネクタ 675"/>
        <xdr:cNvCxnSpPr/>
      </xdr:nvCxnSpPr>
      <xdr:spPr>
        <a:xfrm>
          <a:off x="12814300" y="16911740"/>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64660</xdr:rowOff>
    </xdr:from>
    <xdr:to>
      <xdr:col>85</xdr:col>
      <xdr:colOff>177800</xdr:colOff>
      <xdr:row>98</xdr:row>
      <xdr:rowOff>166260</xdr:rowOff>
    </xdr:to>
    <xdr:sp macro="" textlink="">
      <xdr:nvSpPr>
        <xdr:cNvPr id="686" name="楕円 685"/>
        <xdr:cNvSpPr/>
      </xdr:nvSpPr>
      <xdr:spPr>
        <a:xfrm>
          <a:off x="16268700" y="168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151037</xdr:rowOff>
    </xdr:from>
    <xdr:ext cx="469744" cy="259045"/>
    <xdr:sp macro="" textlink="">
      <xdr:nvSpPr>
        <xdr:cNvPr id="687" name="積立金該当値テキスト"/>
        <xdr:cNvSpPr txBox="1"/>
      </xdr:nvSpPr>
      <xdr:spPr>
        <a:xfrm>
          <a:off x="16370300" y="1678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84438</xdr:rowOff>
    </xdr:from>
    <xdr:to>
      <xdr:col>81</xdr:col>
      <xdr:colOff>101600</xdr:colOff>
      <xdr:row>99</xdr:row>
      <xdr:rowOff>14588</xdr:rowOff>
    </xdr:to>
    <xdr:sp macro="" textlink="">
      <xdr:nvSpPr>
        <xdr:cNvPr id="688" name="楕円 687"/>
        <xdr:cNvSpPr/>
      </xdr:nvSpPr>
      <xdr:spPr>
        <a:xfrm>
          <a:off x="15430500" y="168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5715</xdr:rowOff>
    </xdr:from>
    <xdr:ext cx="378565" cy="259045"/>
    <xdr:sp macro="" textlink="">
      <xdr:nvSpPr>
        <xdr:cNvPr id="689" name="テキスト ボックス 688"/>
        <xdr:cNvSpPr txBox="1"/>
      </xdr:nvSpPr>
      <xdr:spPr>
        <a:xfrm>
          <a:off x="15292017" y="1697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87319</xdr:rowOff>
    </xdr:from>
    <xdr:to>
      <xdr:col>76</xdr:col>
      <xdr:colOff>165100</xdr:colOff>
      <xdr:row>99</xdr:row>
      <xdr:rowOff>17469</xdr:rowOff>
    </xdr:to>
    <xdr:sp macro="" textlink="">
      <xdr:nvSpPr>
        <xdr:cNvPr id="690" name="楕円 689"/>
        <xdr:cNvSpPr/>
      </xdr:nvSpPr>
      <xdr:spPr>
        <a:xfrm>
          <a:off x="14541500" y="168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8596</xdr:rowOff>
    </xdr:from>
    <xdr:ext cx="378565" cy="259045"/>
    <xdr:sp macro="" textlink="">
      <xdr:nvSpPr>
        <xdr:cNvPr id="691" name="テキスト ボックス 690"/>
        <xdr:cNvSpPr txBox="1"/>
      </xdr:nvSpPr>
      <xdr:spPr>
        <a:xfrm>
          <a:off x="14403017" y="1698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84817</xdr:rowOff>
    </xdr:from>
    <xdr:to>
      <xdr:col>72</xdr:col>
      <xdr:colOff>38100</xdr:colOff>
      <xdr:row>99</xdr:row>
      <xdr:rowOff>14967</xdr:rowOff>
    </xdr:to>
    <xdr:sp macro="" textlink="">
      <xdr:nvSpPr>
        <xdr:cNvPr id="692" name="楕円 691"/>
        <xdr:cNvSpPr/>
      </xdr:nvSpPr>
      <xdr:spPr>
        <a:xfrm>
          <a:off x="13652500" y="168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6094</xdr:rowOff>
    </xdr:from>
    <xdr:ext cx="378565" cy="259045"/>
    <xdr:sp macro="" textlink="">
      <xdr:nvSpPr>
        <xdr:cNvPr id="693" name="テキスト ボックス 692"/>
        <xdr:cNvSpPr txBox="1"/>
      </xdr:nvSpPr>
      <xdr:spPr>
        <a:xfrm>
          <a:off x="13514017" y="1697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58840</xdr:rowOff>
    </xdr:from>
    <xdr:to>
      <xdr:col>67</xdr:col>
      <xdr:colOff>101600</xdr:colOff>
      <xdr:row>98</xdr:row>
      <xdr:rowOff>160440</xdr:rowOff>
    </xdr:to>
    <xdr:sp macro="" textlink="">
      <xdr:nvSpPr>
        <xdr:cNvPr id="694" name="楕円 693"/>
        <xdr:cNvSpPr/>
      </xdr:nvSpPr>
      <xdr:spPr>
        <a:xfrm>
          <a:off x="12763500" y="168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151567</xdr:rowOff>
    </xdr:from>
    <xdr:ext cx="469744" cy="259045"/>
    <xdr:sp macro="" textlink="">
      <xdr:nvSpPr>
        <xdr:cNvPr id="695" name="テキスト ボックス 694"/>
        <xdr:cNvSpPr txBox="1"/>
      </xdr:nvSpPr>
      <xdr:spPr>
        <a:xfrm>
          <a:off x="12579428" y="169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11150</xdr:rowOff>
    </xdr:from>
    <xdr:to>
      <xdr:col>116</xdr:col>
      <xdr:colOff>63500</xdr:colOff>
      <xdr:row>37</xdr:row>
      <xdr:rowOff>33325</xdr:rowOff>
    </xdr:to>
    <xdr:cxnSp macro="">
      <xdr:nvCxnSpPr>
        <xdr:cNvPr id="724" name="直線コネクタ 723"/>
        <xdr:cNvCxnSpPr/>
      </xdr:nvCxnSpPr>
      <xdr:spPr>
        <a:xfrm flipV="1">
          <a:off x="21323300" y="6011900"/>
          <a:ext cx="838200" cy="3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33325</xdr:rowOff>
    </xdr:from>
    <xdr:to>
      <xdr:col>111</xdr:col>
      <xdr:colOff>177800</xdr:colOff>
      <xdr:row>38</xdr:row>
      <xdr:rowOff>18923</xdr:rowOff>
    </xdr:to>
    <xdr:cxnSp macro="">
      <xdr:nvCxnSpPr>
        <xdr:cNvPr id="727" name="直線コネクタ 726"/>
        <xdr:cNvCxnSpPr/>
      </xdr:nvCxnSpPr>
      <xdr:spPr>
        <a:xfrm flipV="1">
          <a:off x="20434300" y="6376975"/>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18923</xdr:rowOff>
    </xdr:from>
    <xdr:to>
      <xdr:col>107</xdr:col>
      <xdr:colOff>50800</xdr:colOff>
      <xdr:row>39</xdr:row>
      <xdr:rowOff>8255</xdr:rowOff>
    </xdr:to>
    <xdr:cxnSp macro="">
      <xdr:nvCxnSpPr>
        <xdr:cNvPr id="730" name="直線コネクタ 729"/>
        <xdr:cNvCxnSpPr/>
      </xdr:nvCxnSpPr>
      <xdr:spPr>
        <a:xfrm flipV="1">
          <a:off x="19545300" y="6534023"/>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32" name="テキスト ボックス 731"/>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8255</xdr:rowOff>
    </xdr:from>
    <xdr:to>
      <xdr:col>102</xdr:col>
      <xdr:colOff>114300</xdr:colOff>
      <xdr:row>39</xdr:row>
      <xdr:rowOff>8560</xdr:rowOff>
    </xdr:to>
    <xdr:cxnSp macro="">
      <xdr:nvCxnSpPr>
        <xdr:cNvPr id="733" name="直線コネクタ 732"/>
        <xdr:cNvCxnSpPr/>
      </xdr:nvCxnSpPr>
      <xdr:spPr>
        <a:xfrm flipV="1">
          <a:off x="18656300" y="669480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131800</xdr:rowOff>
    </xdr:from>
    <xdr:to>
      <xdr:col>116</xdr:col>
      <xdr:colOff>114300</xdr:colOff>
      <xdr:row>35</xdr:row>
      <xdr:rowOff>61950</xdr:rowOff>
    </xdr:to>
    <xdr:sp macro="" textlink="">
      <xdr:nvSpPr>
        <xdr:cNvPr id="743" name="楕円 742"/>
        <xdr:cNvSpPr/>
      </xdr:nvSpPr>
      <xdr:spPr>
        <a:xfrm>
          <a:off x="22110700" y="59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154677</xdr:rowOff>
    </xdr:from>
    <xdr:ext cx="469744" cy="259045"/>
    <xdr:sp macro="" textlink="">
      <xdr:nvSpPr>
        <xdr:cNvPr id="744" name="投資及び出資金該当値テキスト"/>
        <xdr:cNvSpPr txBox="1"/>
      </xdr:nvSpPr>
      <xdr:spPr>
        <a:xfrm>
          <a:off x="22212300" y="58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153975</xdr:rowOff>
    </xdr:from>
    <xdr:to>
      <xdr:col>112</xdr:col>
      <xdr:colOff>38100</xdr:colOff>
      <xdr:row>37</xdr:row>
      <xdr:rowOff>84125</xdr:rowOff>
    </xdr:to>
    <xdr:sp macro="" textlink="">
      <xdr:nvSpPr>
        <xdr:cNvPr id="745" name="楕円 744"/>
        <xdr:cNvSpPr/>
      </xdr:nvSpPr>
      <xdr:spPr>
        <a:xfrm>
          <a:off x="21272500" y="63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100652</xdr:rowOff>
    </xdr:from>
    <xdr:ext cx="469744" cy="259045"/>
    <xdr:sp macro="" textlink="">
      <xdr:nvSpPr>
        <xdr:cNvPr id="746" name="テキスト ボックス 745"/>
        <xdr:cNvSpPr txBox="1"/>
      </xdr:nvSpPr>
      <xdr:spPr>
        <a:xfrm>
          <a:off x="21088428" y="61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139573</xdr:rowOff>
    </xdr:from>
    <xdr:to>
      <xdr:col>107</xdr:col>
      <xdr:colOff>101600</xdr:colOff>
      <xdr:row>38</xdr:row>
      <xdr:rowOff>69723</xdr:rowOff>
    </xdr:to>
    <xdr:sp macro="" textlink="">
      <xdr:nvSpPr>
        <xdr:cNvPr id="747" name="楕円 746"/>
        <xdr:cNvSpPr/>
      </xdr:nvSpPr>
      <xdr:spPr>
        <a:xfrm>
          <a:off x="20383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86250</xdr:rowOff>
    </xdr:from>
    <xdr:ext cx="469744" cy="259045"/>
    <xdr:sp macro="" textlink="">
      <xdr:nvSpPr>
        <xdr:cNvPr id="748" name="テキスト ボックス 747"/>
        <xdr:cNvSpPr txBox="1"/>
      </xdr:nvSpPr>
      <xdr:spPr>
        <a:xfrm>
          <a:off x="20199428" y="625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128905</xdr:rowOff>
    </xdr:from>
    <xdr:to>
      <xdr:col>102</xdr:col>
      <xdr:colOff>165100</xdr:colOff>
      <xdr:row>39</xdr:row>
      <xdr:rowOff>59055</xdr:rowOff>
    </xdr:to>
    <xdr:sp macro="" textlink="">
      <xdr:nvSpPr>
        <xdr:cNvPr id="749" name="楕円 748"/>
        <xdr:cNvSpPr/>
      </xdr:nvSpPr>
      <xdr:spPr>
        <a:xfrm>
          <a:off x="19494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50182</xdr:rowOff>
    </xdr:from>
    <xdr:ext cx="378565" cy="259045"/>
    <xdr:sp macro="" textlink="">
      <xdr:nvSpPr>
        <xdr:cNvPr id="750" name="テキスト ボックス 749"/>
        <xdr:cNvSpPr txBox="1"/>
      </xdr:nvSpPr>
      <xdr:spPr>
        <a:xfrm>
          <a:off x="19356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129210</xdr:rowOff>
    </xdr:from>
    <xdr:to>
      <xdr:col>98</xdr:col>
      <xdr:colOff>38100</xdr:colOff>
      <xdr:row>39</xdr:row>
      <xdr:rowOff>59360</xdr:rowOff>
    </xdr:to>
    <xdr:sp macro="" textlink="">
      <xdr:nvSpPr>
        <xdr:cNvPr id="751" name="楕円 750"/>
        <xdr:cNvSpPr/>
      </xdr:nvSpPr>
      <xdr:spPr>
        <a:xfrm>
          <a:off x="18605500" y="66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50487</xdr:rowOff>
    </xdr:from>
    <xdr:ext cx="378565" cy="259045"/>
    <xdr:sp macro="" textlink="">
      <xdr:nvSpPr>
        <xdr:cNvPr id="752" name="テキスト ボックス 751"/>
        <xdr:cNvSpPr txBox="1"/>
      </xdr:nvSpPr>
      <xdr:spPr>
        <a:xfrm>
          <a:off x="18467017" y="67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149441</xdr:rowOff>
    </xdr:from>
    <xdr:to>
      <xdr:col>116</xdr:col>
      <xdr:colOff>63500</xdr:colOff>
      <xdr:row>58</xdr:row>
      <xdr:rowOff>149466</xdr:rowOff>
    </xdr:to>
    <xdr:cxnSp macro="">
      <xdr:nvCxnSpPr>
        <xdr:cNvPr id="781" name="直線コネクタ 780"/>
        <xdr:cNvCxnSpPr/>
      </xdr:nvCxnSpPr>
      <xdr:spPr>
        <a:xfrm flipV="1">
          <a:off x="21323300" y="10093541"/>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82"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145529</xdr:rowOff>
    </xdr:from>
    <xdr:to>
      <xdr:col>111</xdr:col>
      <xdr:colOff>177800</xdr:colOff>
      <xdr:row>58</xdr:row>
      <xdr:rowOff>149466</xdr:rowOff>
    </xdr:to>
    <xdr:cxnSp macro="">
      <xdr:nvCxnSpPr>
        <xdr:cNvPr id="784" name="直線コネクタ 783"/>
        <xdr:cNvCxnSpPr/>
      </xdr:nvCxnSpPr>
      <xdr:spPr>
        <a:xfrm>
          <a:off x="20434300" y="10089629"/>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86" name="テキスト ボックス 785"/>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145529</xdr:rowOff>
    </xdr:from>
    <xdr:to>
      <xdr:col>107</xdr:col>
      <xdr:colOff>50800</xdr:colOff>
      <xdr:row>58</xdr:row>
      <xdr:rowOff>146101</xdr:rowOff>
    </xdr:to>
    <xdr:cxnSp macro="">
      <xdr:nvCxnSpPr>
        <xdr:cNvPr id="787" name="直線コネクタ 786"/>
        <xdr:cNvCxnSpPr/>
      </xdr:nvCxnSpPr>
      <xdr:spPr>
        <a:xfrm flipV="1">
          <a:off x="19545300" y="1008962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26370</xdr:rowOff>
    </xdr:from>
    <xdr:ext cx="469744" cy="259045"/>
    <xdr:sp macro="" textlink="">
      <xdr:nvSpPr>
        <xdr:cNvPr id="789" name="テキスト ボックス 788"/>
        <xdr:cNvSpPr txBox="1"/>
      </xdr:nvSpPr>
      <xdr:spPr>
        <a:xfrm>
          <a:off x="20199428"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146101</xdr:rowOff>
    </xdr:from>
    <xdr:to>
      <xdr:col>102</xdr:col>
      <xdr:colOff>114300</xdr:colOff>
      <xdr:row>58</xdr:row>
      <xdr:rowOff>146317</xdr:rowOff>
    </xdr:to>
    <xdr:cxnSp macro="">
      <xdr:nvCxnSpPr>
        <xdr:cNvPr id="790" name="直線コネクタ 789"/>
        <xdr:cNvCxnSpPr/>
      </xdr:nvCxnSpPr>
      <xdr:spPr>
        <a:xfrm flipV="1">
          <a:off x="18656300" y="10090201"/>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42930</xdr:rowOff>
    </xdr:from>
    <xdr:ext cx="469744" cy="259045"/>
    <xdr:sp macro="" textlink="">
      <xdr:nvSpPr>
        <xdr:cNvPr id="792" name="テキスト ボックス 791"/>
        <xdr:cNvSpPr txBox="1"/>
      </xdr:nvSpPr>
      <xdr:spPr>
        <a:xfrm>
          <a:off x="19310428" y="1015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794" name="テキスト ボックス 793"/>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98641</xdr:rowOff>
    </xdr:from>
    <xdr:to>
      <xdr:col>116</xdr:col>
      <xdr:colOff>114300</xdr:colOff>
      <xdr:row>59</xdr:row>
      <xdr:rowOff>28791</xdr:rowOff>
    </xdr:to>
    <xdr:sp macro="" textlink="">
      <xdr:nvSpPr>
        <xdr:cNvPr id="800" name="楕円 799"/>
        <xdr:cNvSpPr/>
      </xdr:nvSpPr>
      <xdr:spPr>
        <a:xfrm>
          <a:off x="22110700" y="100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58018</xdr:rowOff>
    </xdr:from>
    <xdr:ext cx="469744" cy="259045"/>
    <xdr:sp macro="" textlink="">
      <xdr:nvSpPr>
        <xdr:cNvPr id="801" name="貸付金該当値テキスト"/>
        <xdr:cNvSpPr txBox="1"/>
      </xdr:nvSpPr>
      <xdr:spPr>
        <a:xfrm>
          <a:off x="22212300" y="983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98666</xdr:rowOff>
    </xdr:from>
    <xdr:to>
      <xdr:col>112</xdr:col>
      <xdr:colOff>38100</xdr:colOff>
      <xdr:row>59</xdr:row>
      <xdr:rowOff>28816</xdr:rowOff>
    </xdr:to>
    <xdr:sp macro="" textlink="">
      <xdr:nvSpPr>
        <xdr:cNvPr id="802" name="楕円 801"/>
        <xdr:cNvSpPr/>
      </xdr:nvSpPr>
      <xdr:spPr>
        <a:xfrm>
          <a:off x="21272500" y="100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45343</xdr:rowOff>
    </xdr:from>
    <xdr:ext cx="469744" cy="259045"/>
    <xdr:sp macro="" textlink="">
      <xdr:nvSpPr>
        <xdr:cNvPr id="803" name="テキスト ボックス 802"/>
        <xdr:cNvSpPr txBox="1"/>
      </xdr:nvSpPr>
      <xdr:spPr>
        <a:xfrm>
          <a:off x="21088428" y="98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94729</xdr:rowOff>
    </xdr:from>
    <xdr:to>
      <xdr:col>107</xdr:col>
      <xdr:colOff>101600</xdr:colOff>
      <xdr:row>59</xdr:row>
      <xdr:rowOff>24879</xdr:rowOff>
    </xdr:to>
    <xdr:sp macro="" textlink="">
      <xdr:nvSpPr>
        <xdr:cNvPr id="804" name="楕円 803"/>
        <xdr:cNvSpPr/>
      </xdr:nvSpPr>
      <xdr:spPr>
        <a:xfrm>
          <a:off x="20383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41406</xdr:rowOff>
    </xdr:from>
    <xdr:ext cx="469744" cy="259045"/>
    <xdr:sp macro="" textlink="">
      <xdr:nvSpPr>
        <xdr:cNvPr id="805" name="テキスト ボックス 804"/>
        <xdr:cNvSpPr txBox="1"/>
      </xdr:nvSpPr>
      <xdr:spPr>
        <a:xfrm>
          <a:off x="20199428" y="98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95301</xdr:rowOff>
    </xdr:from>
    <xdr:to>
      <xdr:col>102</xdr:col>
      <xdr:colOff>165100</xdr:colOff>
      <xdr:row>59</xdr:row>
      <xdr:rowOff>25451</xdr:rowOff>
    </xdr:to>
    <xdr:sp macro="" textlink="">
      <xdr:nvSpPr>
        <xdr:cNvPr id="806" name="楕円 805"/>
        <xdr:cNvSpPr/>
      </xdr:nvSpPr>
      <xdr:spPr>
        <a:xfrm>
          <a:off x="19494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41978</xdr:rowOff>
    </xdr:from>
    <xdr:ext cx="469744" cy="259045"/>
    <xdr:sp macro="" textlink="">
      <xdr:nvSpPr>
        <xdr:cNvPr id="807" name="テキスト ボックス 806"/>
        <xdr:cNvSpPr txBox="1"/>
      </xdr:nvSpPr>
      <xdr:spPr>
        <a:xfrm>
          <a:off x="19310428" y="981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95517</xdr:rowOff>
    </xdr:from>
    <xdr:to>
      <xdr:col>98</xdr:col>
      <xdr:colOff>38100</xdr:colOff>
      <xdr:row>59</xdr:row>
      <xdr:rowOff>25667</xdr:rowOff>
    </xdr:to>
    <xdr:sp macro="" textlink="">
      <xdr:nvSpPr>
        <xdr:cNvPr id="808" name="楕円 807"/>
        <xdr:cNvSpPr/>
      </xdr:nvSpPr>
      <xdr:spPr>
        <a:xfrm>
          <a:off x="18605500" y="100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42194</xdr:rowOff>
    </xdr:from>
    <xdr:ext cx="469744" cy="259045"/>
    <xdr:sp macro="" textlink="">
      <xdr:nvSpPr>
        <xdr:cNvPr id="809" name="テキスト ボックス 808"/>
        <xdr:cNvSpPr txBox="1"/>
      </xdr:nvSpPr>
      <xdr:spPr>
        <a:xfrm>
          <a:off x="18421428" y="98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82387</xdr:rowOff>
    </xdr:from>
    <xdr:to>
      <xdr:col>116</xdr:col>
      <xdr:colOff>63500</xdr:colOff>
      <xdr:row>77</xdr:row>
      <xdr:rowOff>86023</xdr:rowOff>
    </xdr:to>
    <xdr:cxnSp macro="">
      <xdr:nvCxnSpPr>
        <xdr:cNvPr id="840" name="直線コネクタ 839"/>
        <xdr:cNvCxnSpPr/>
      </xdr:nvCxnSpPr>
      <xdr:spPr>
        <a:xfrm flipV="1">
          <a:off x="21323300" y="13284037"/>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83998</xdr:rowOff>
    </xdr:from>
    <xdr:to>
      <xdr:col>111</xdr:col>
      <xdr:colOff>177800</xdr:colOff>
      <xdr:row>77</xdr:row>
      <xdr:rowOff>86023</xdr:rowOff>
    </xdr:to>
    <xdr:cxnSp macro="">
      <xdr:nvCxnSpPr>
        <xdr:cNvPr id="843" name="直線コネクタ 842"/>
        <xdr:cNvCxnSpPr/>
      </xdr:nvCxnSpPr>
      <xdr:spPr>
        <a:xfrm>
          <a:off x="20434300" y="1328564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83998</xdr:rowOff>
    </xdr:from>
    <xdr:to>
      <xdr:col>107</xdr:col>
      <xdr:colOff>50800</xdr:colOff>
      <xdr:row>77</xdr:row>
      <xdr:rowOff>116590</xdr:rowOff>
    </xdr:to>
    <xdr:cxnSp macro="">
      <xdr:nvCxnSpPr>
        <xdr:cNvPr id="846" name="直線コネクタ 845"/>
        <xdr:cNvCxnSpPr/>
      </xdr:nvCxnSpPr>
      <xdr:spPr>
        <a:xfrm flipV="1">
          <a:off x="19545300" y="13285648"/>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116590</xdr:rowOff>
    </xdr:from>
    <xdr:to>
      <xdr:col>102</xdr:col>
      <xdr:colOff>114300</xdr:colOff>
      <xdr:row>77</xdr:row>
      <xdr:rowOff>116971</xdr:rowOff>
    </xdr:to>
    <xdr:cxnSp macro="">
      <xdr:nvCxnSpPr>
        <xdr:cNvPr id="849" name="直線コネクタ 848"/>
        <xdr:cNvCxnSpPr/>
      </xdr:nvCxnSpPr>
      <xdr:spPr>
        <a:xfrm flipV="1">
          <a:off x="18656300" y="133182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31587</xdr:rowOff>
    </xdr:from>
    <xdr:to>
      <xdr:col>116</xdr:col>
      <xdr:colOff>114300</xdr:colOff>
      <xdr:row>77</xdr:row>
      <xdr:rowOff>133187</xdr:rowOff>
    </xdr:to>
    <xdr:sp macro="" textlink="">
      <xdr:nvSpPr>
        <xdr:cNvPr id="859" name="楕円 858"/>
        <xdr:cNvSpPr/>
      </xdr:nvSpPr>
      <xdr:spPr>
        <a:xfrm>
          <a:off x="221107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10014</xdr:rowOff>
    </xdr:from>
    <xdr:ext cx="534377" cy="259045"/>
    <xdr:sp macro="" textlink="">
      <xdr:nvSpPr>
        <xdr:cNvPr id="860" name="繰出金該当値テキスト"/>
        <xdr:cNvSpPr txBox="1"/>
      </xdr:nvSpPr>
      <xdr:spPr>
        <a:xfrm>
          <a:off x="22212300" y="1321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35223</xdr:rowOff>
    </xdr:from>
    <xdr:to>
      <xdr:col>112</xdr:col>
      <xdr:colOff>38100</xdr:colOff>
      <xdr:row>77</xdr:row>
      <xdr:rowOff>136823</xdr:rowOff>
    </xdr:to>
    <xdr:sp macro="" textlink="">
      <xdr:nvSpPr>
        <xdr:cNvPr id="861" name="楕円 860"/>
        <xdr:cNvSpPr/>
      </xdr:nvSpPr>
      <xdr:spPr>
        <a:xfrm>
          <a:off x="21272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127950</xdr:rowOff>
    </xdr:from>
    <xdr:ext cx="534377" cy="259045"/>
    <xdr:sp macro="" textlink="">
      <xdr:nvSpPr>
        <xdr:cNvPr id="862" name="テキスト ボックス 861"/>
        <xdr:cNvSpPr txBox="1"/>
      </xdr:nvSpPr>
      <xdr:spPr>
        <a:xfrm>
          <a:off x="21056111" y="133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33198</xdr:rowOff>
    </xdr:from>
    <xdr:to>
      <xdr:col>107</xdr:col>
      <xdr:colOff>101600</xdr:colOff>
      <xdr:row>77</xdr:row>
      <xdr:rowOff>134798</xdr:rowOff>
    </xdr:to>
    <xdr:sp macro="" textlink="">
      <xdr:nvSpPr>
        <xdr:cNvPr id="863" name="楕円 862"/>
        <xdr:cNvSpPr/>
      </xdr:nvSpPr>
      <xdr:spPr>
        <a:xfrm>
          <a:off x="20383500" y="132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125925</xdr:rowOff>
    </xdr:from>
    <xdr:ext cx="534377" cy="259045"/>
    <xdr:sp macro="" textlink="">
      <xdr:nvSpPr>
        <xdr:cNvPr id="864" name="テキスト ボックス 863"/>
        <xdr:cNvSpPr txBox="1"/>
      </xdr:nvSpPr>
      <xdr:spPr>
        <a:xfrm>
          <a:off x="20167111" y="133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65790</xdr:rowOff>
    </xdr:from>
    <xdr:to>
      <xdr:col>102</xdr:col>
      <xdr:colOff>165100</xdr:colOff>
      <xdr:row>77</xdr:row>
      <xdr:rowOff>167390</xdr:rowOff>
    </xdr:to>
    <xdr:sp macro="" textlink="">
      <xdr:nvSpPr>
        <xdr:cNvPr id="865" name="楕円 864"/>
        <xdr:cNvSpPr/>
      </xdr:nvSpPr>
      <xdr:spPr>
        <a:xfrm>
          <a:off x="19494500" y="132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158517</xdr:rowOff>
    </xdr:from>
    <xdr:ext cx="534377" cy="259045"/>
    <xdr:sp macro="" textlink="">
      <xdr:nvSpPr>
        <xdr:cNvPr id="866" name="テキスト ボックス 865"/>
        <xdr:cNvSpPr txBox="1"/>
      </xdr:nvSpPr>
      <xdr:spPr>
        <a:xfrm>
          <a:off x="19278111" y="133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66171</xdr:rowOff>
    </xdr:from>
    <xdr:to>
      <xdr:col>98</xdr:col>
      <xdr:colOff>38100</xdr:colOff>
      <xdr:row>77</xdr:row>
      <xdr:rowOff>167771</xdr:rowOff>
    </xdr:to>
    <xdr:sp macro="" textlink="">
      <xdr:nvSpPr>
        <xdr:cNvPr id="867" name="楕円 866"/>
        <xdr:cNvSpPr/>
      </xdr:nvSpPr>
      <xdr:spPr>
        <a:xfrm>
          <a:off x="18605500" y="13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158898</xdr:rowOff>
    </xdr:from>
    <xdr:ext cx="534377" cy="259045"/>
    <xdr:sp macro="" textlink="">
      <xdr:nvSpPr>
        <xdr:cNvPr id="868" name="テキスト ボックス 867"/>
        <xdr:cNvSpPr txBox="1"/>
      </xdr:nvSpPr>
      <xdr:spPr>
        <a:xfrm>
          <a:off x="18389111" y="133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に類似団体との比較を行うと、ほとんどが団体平均を下回る値だが、扶助費及び投資及び出資金は大きく上回る。扶助費については、経常経費の分析と同様に保育料の軽減への取り組みが代表的な要因となっている。そのほかにも子ども子育て新制度に基づく給付や、保育サービスの多様化へ向けた対応にかかる負担、障害者総合支援法にもとづく自立支援給付費なども今後増加が見込まれ、サービスの質を保ったうえで一般財源充当額を膨張させない取り組みが必要である。投資及び出資金については、町水道会計が実施する耐震管路更新事業への出資金が増加したため、平成２７年度から大きく伸び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期事業は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年度までの計画であるため、今後も工事の進捗に伴い出資が増加してくるものと思われる。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も、取捨選択を重ね抑制を続けているが、公共インフラ施設の維持管理については、安全性との引き換えとなってしまい怠る事はできない。公共施設等総合管理計画の運用を所管する部署と財政部門がきちんと連携し、施設類型ごとの整備方針に沿って計画的に維持管理を実施していくなかで、財政負担の平準化とトータルコストの軽減へつなげ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14,333
14,227
18.44
5,876,054
5,705,806
163,365
3,205,449
5,172,081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85408</xdr:rowOff>
    </xdr:from>
    <xdr:to>
      <xdr:col>24</xdr:col>
      <xdr:colOff>63500</xdr:colOff>
      <xdr:row>38</xdr:row>
      <xdr:rowOff>21781</xdr:rowOff>
    </xdr:to>
    <xdr:cxnSp macro="">
      <xdr:nvCxnSpPr>
        <xdr:cNvPr id="61" name="直線コネクタ 60"/>
        <xdr:cNvCxnSpPr/>
      </xdr:nvCxnSpPr>
      <xdr:spPr>
        <a:xfrm>
          <a:off x="3797300" y="6429058"/>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132652</xdr:rowOff>
    </xdr:from>
    <xdr:to>
      <xdr:col>19</xdr:col>
      <xdr:colOff>177800</xdr:colOff>
      <xdr:row>37</xdr:row>
      <xdr:rowOff>85408</xdr:rowOff>
    </xdr:to>
    <xdr:cxnSp macro="">
      <xdr:nvCxnSpPr>
        <xdr:cNvPr id="64" name="直線コネクタ 63"/>
        <xdr:cNvCxnSpPr/>
      </xdr:nvCxnSpPr>
      <xdr:spPr>
        <a:xfrm>
          <a:off x="2908300" y="630485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132652</xdr:rowOff>
    </xdr:from>
    <xdr:to>
      <xdr:col>15</xdr:col>
      <xdr:colOff>50800</xdr:colOff>
      <xdr:row>36</xdr:row>
      <xdr:rowOff>170371</xdr:rowOff>
    </xdr:to>
    <xdr:cxnSp macro="">
      <xdr:nvCxnSpPr>
        <xdr:cNvPr id="67" name="直線コネクタ 66"/>
        <xdr:cNvCxnSpPr/>
      </xdr:nvCxnSpPr>
      <xdr:spPr>
        <a:xfrm flipV="1">
          <a:off x="2019300" y="630485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38244</xdr:rowOff>
    </xdr:from>
    <xdr:ext cx="469744" cy="259045"/>
    <xdr:sp macro="" textlink="">
      <xdr:nvSpPr>
        <xdr:cNvPr id="69" name="テキスト ボックス 68"/>
        <xdr:cNvSpPr txBox="1"/>
      </xdr:nvSpPr>
      <xdr:spPr>
        <a:xfrm>
          <a:off x="2673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156464</xdr:rowOff>
    </xdr:from>
    <xdr:to>
      <xdr:col>10</xdr:col>
      <xdr:colOff>114300</xdr:colOff>
      <xdr:row>36</xdr:row>
      <xdr:rowOff>170371</xdr:rowOff>
    </xdr:to>
    <xdr:cxnSp macro="">
      <xdr:nvCxnSpPr>
        <xdr:cNvPr id="70" name="直線コネクタ 69"/>
        <xdr:cNvCxnSpPr/>
      </xdr:nvCxnSpPr>
      <xdr:spPr>
        <a:xfrm>
          <a:off x="1130300" y="6328664"/>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142430</xdr:rowOff>
    </xdr:from>
    <xdr:to>
      <xdr:col>24</xdr:col>
      <xdr:colOff>114300</xdr:colOff>
      <xdr:row>38</xdr:row>
      <xdr:rowOff>72580</xdr:rowOff>
    </xdr:to>
    <xdr:sp macro="" textlink="">
      <xdr:nvSpPr>
        <xdr:cNvPr id="80" name="楕円 79"/>
        <xdr:cNvSpPr/>
      </xdr:nvSpPr>
      <xdr:spPr>
        <a:xfrm>
          <a:off x="4584700" y="64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57357</xdr:rowOff>
    </xdr:from>
    <xdr:ext cx="469744" cy="259045"/>
    <xdr:sp macro="" textlink="">
      <xdr:nvSpPr>
        <xdr:cNvPr id="81" name="議会費該当値テキスト"/>
        <xdr:cNvSpPr txBox="1"/>
      </xdr:nvSpPr>
      <xdr:spPr>
        <a:xfrm>
          <a:off x="4686300" y="64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34608</xdr:rowOff>
    </xdr:from>
    <xdr:to>
      <xdr:col>20</xdr:col>
      <xdr:colOff>38100</xdr:colOff>
      <xdr:row>37</xdr:row>
      <xdr:rowOff>136208</xdr:rowOff>
    </xdr:to>
    <xdr:sp macro="" textlink="">
      <xdr:nvSpPr>
        <xdr:cNvPr id="82" name="楕円 81"/>
        <xdr:cNvSpPr/>
      </xdr:nvSpPr>
      <xdr:spPr>
        <a:xfrm>
          <a:off x="3746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127334</xdr:rowOff>
    </xdr:from>
    <xdr:ext cx="469744" cy="259045"/>
    <xdr:sp macro="" textlink="">
      <xdr:nvSpPr>
        <xdr:cNvPr id="83" name="テキスト ボックス 82"/>
        <xdr:cNvSpPr txBox="1"/>
      </xdr:nvSpPr>
      <xdr:spPr>
        <a:xfrm>
          <a:off x="3562428" y="64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81852</xdr:rowOff>
    </xdr:from>
    <xdr:to>
      <xdr:col>15</xdr:col>
      <xdr:colOff>101600</xdr:colOff>
      <xdr:row>37</xdr:row>
      <xdr:rowOff>12002</xdr:rowOff>
    </xdr:to>
    <xdr:sp macro="" textlink="">
      <xdr:nvSpPr>
        <xdr:cNvPr id="84" name="楕円 83"/>
        <xdr:cNvSpPr/>
      </xdr:nvSpPr>
      <xdr:spPr>
        <a:xfrm>
          <a:off x="2857500" y="62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3129</xdr:rowOff>
    </xdr:from>
    <xdr:ext cx="469744" cy="259045"/>
    <xdr:sp macro="" textlink="">
      <xdr:nvSpPr>
        <xdr:cNvPr id="85" name="テキスト ボックス 84"/>
        <xdr:cNvSpPr txBox="1"/>
      </xdr:nvSpPr>
      <xdr:spPr>
        <a:xfrm>
          <a:off x="2673428" y="634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119571</xdr:rowOff>
    </xdr:from>
    <xdr:to>
      <xdr:col>10</xdr:col>
      <xdr:colOff>165100</xdr:colOff>
      <xdr:row>37</xdr:row>
      <xdr:rowOff>49721</xdr:rowOff>
    </xdr:to>
    <xdr:sp macro="" textlink="">
      <xdr:nvSpPr>
        <xdr:cNvPr id="86" name="楕円 85"/>
        <xdr:cNvSpPr/>
      </xdr:nvSpPr>
      <xdr:spPr>
        <a:xfrm>
          <a:off x="1968500" y="62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40848</xdr:rowOff>
    </xdr:from>
    <xdr:ext cx="469744" cy="259045"/>
    <xdr:sp macro="" textlink="">
      <xdr:nvSpPr>
        <xdr:cNvPr id="87" name="テキスト ボックス 86"/>
        <xdr:cNvSpPr txBox="1"/>
      </xdr:nvSpPr>
      <xdr:spPr>
        <a:xfrm>
          <a:off x="1784428"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105664</xdr:rowOff>
    </xdr:from>
    <xdr:to>
      <xdr:col>6</xdr:col>
      <xdr:colOff>38100</xdr:colOff>
      <xdr:row>37</xdr:row>
      <xdr:rowOff>35814</xdr:rowOff>
    </xdr:to>
    <xdr:sp macro="" textlink="">
      <xdr:nvSpPr>
        <xdr:cNvPr id="88" name="楕円 87"/>
        <xdr:cNvSpPr/>
      </xdr:nvSpPr>
      <xdr:spPr>
        <a:xfrm>
          <a:off x="1079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26941</xdr:rowOff>
    </xdr:from>
    <xdr:ext cx="469744" cy="259045"/>
    <xdr:sp macro="" textlink="">
      <xdr:nvSpPr>
        <xdr:cNvPr id="89" name="テキスト ボックス 88"/>
        <xdr:cNvSpPr txBox="1"/>
      </xdr:nvSpPr>
      <xdr:spPr>
        <a:xfrm>
          <a:off x="895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74758</xdr:rowOff>
    </xdr:from>
    <xdr:to>
      <xdr:col>24</xdr:col>
      <xdr:colOff>63500</xdr:colOff>
      <xdr:row>58</xdr:row>
      <xdr:rowOff>103516</xdr:rowOff>
    </xdr:to>
    <xdr:cxnSp macro="">
      <xdr:nvCxnSpPr>
        <xdr:cNvPr id="120" name="直線コネクタ 119"/>
        <xdr:cNvCxnSpPr/>
      </xdr:nvCxnSpPr>
      <xdr:spPr>
        <a:xfrm flipV="1">
          <a:off x="3797300" y="10018858"/>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103516</xdr:rowOff>
    </xdr:from>
    <xdr:to>
      <xdr:col>19</xdr:col>
      <xdr:colOff>177800</xdr:colOff>
      <xdr:row>58</xdr:row>
      <xdr:rowOff>123479</xdr:rowOff>
    </xdr:to>
    <xdr:cxnSp macro="">
      <xdr:nvCxnSpPr>
        <xdr:cNvPr id="123" name="直線コネクタ 122"/>
        <xdr:cNvCxnSpPr/>
      </xdr:nvCxnSpPr>
      <xdr:spPr>
        <a:xfrm flipV="1">
          <a:off x="2908300" y="10047616"/>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123479</xdr:rowOff>
    </xdr:from>
    <xdr:to>
      <xdr:col>15</xdr:col>
      <xdr:colOff>50800</xdr:colOff>
      <xdr:row>58</xdr:row>
      <xdr:rowOff>139458</xdr:rowOff>
    </xdr:to>
    <xdr:cxnSp macro="">
      <xdr:nvCxnSpPr>
        <xdr:cNvPr id="126" name="直線コネクタ 125"/>
        <xdr:cNvCxnSpPr/>
      </xdr:nvCxnSpPr>
      <xdr:spPr>
        <a:xfrm flipV="1">
          <a:off x="2019300" y="1006757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111964</xdr:rowOff>
    </xdr:from>
    <xdr:to>
      <xdr:col>10</xdr:col>
      <xdr:colOff>114300</xdr:colOff>
      <xdr:row>58</xdr:row>
      <xdr:rowOff>139458</xdr:rowOff>
    </xdr:to>
    <xdr:cxnSp macro="">
      <xdr:nvCxnSpPr>
        <xdr:cNvPr id="129" name="直線コネクタ 128"/>
        <xdr:cNvCxnSpPr/>
      </xdr:nvCxnSpPr>
      <xdr:spPr>
        <a:xfrm>
          <a:off x="1130300" y="10056064"/>
          <a:ext cx="889000" cy="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23958</xdr:rowOff>
    </xdr:from>
    <xdr:to>
      <xdr:col>24</xdr:col>
      <xdr:colOff>114300</xdr:colOff>
      <xdr:row>58</xdr:row>
      <xdr:rowOff>125558</xdr:rowOff>
    </xdr:to>
    <xdr:sp macro="" textlink="">
      <xdr:nvSpPr>
        <xdr:cNvPr id="139" name="楕円 138"/>
        <xdr:cNvSpPr/>
      </xdr:nvSpPr>
      <xdr:spPr>
        <a:xfrm>
          <a:off x="4584700" y="99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110335</xdr:rowOff>
    </xdr:from>
    <xdr:ext cx="534377" cy="259045"/>
    <xdr:sp macro="" textlink="">
      <xdr:nvSpPr>
        <xdr:cNvPr id="140" name="総務費該当値テキスト"/>
        <xdr:cNvSpPr txBox="1"/>
      </xdr:nvSpPr>
      <xdr:spPr>
        <a:xfrm>
          <a:off x="4686300" y="98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52716</xdr:rowOff>
    </xdr:from>
    <xdr:to>
      <xdr:col>20</xdr:col>
      <xdr:colOff>38100</xdr:colOff>
      <xdr:row>58</xdr:row>
      <xdr:rowOff>154316</xdr:rowOff>
    </xdr:to>
    <xdr:sp macro="" textlink="">
      <xdr:nvSpPr>
        <xdr:cNvPr id="141" name="楕円 140"/>
        <xdr:cNvSpPr/>
      </xdr:nvSpPr>
      <xdr:spPr>
        <a:xfrm>
          <a:off x="3746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145443</xdr:rowOff>
    </xdr:from>
    <xdr:ext cx="534377" cy="259045"/>
    <xdr:sp macro="" textlink="">
      <xdr:nvSpPr>
        <xdr:cNvPr id="142" name="テキスト ボックス 141"/>
        <xdr:cNvSpPr txBox="1"/>
      </xdr:nvSpPr>
      <xdr:spPr>
        <a:xfrm>
          <a:off x="3530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72679</xdr:rowOff>
    </xdr:from>
    <xdr:to>
      <xdr:col>15</xdr:col>
      <xdr:colOff>101600</xdr:colOff>
      <xdr:row>59</xdr:row>
      <xdr:rowOff>2829</xdr:rowOff>
    </xdr:to>
    <xdr:sp macro="" textlink="">
      <xdr:nvSpPr>
        <xdr:cNvPr id="143" name="楕円 142"/>
        <xdr:cNvSpPr/>
      </xdr:nvSpPr>
      <xdr:spPr>
        <a:xfrm>
          <a:off x="2857500" y="100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165406</xdr:rowOff>
    </xdr:from>
    <xdr:ext cx="534377" cy="259045"/>
    <xdr:sp macro="" textlink="">
      <xdr:nvSpPr>
        <xdr:cNvPr id="144" name="テキスト ボックス 143"/>
        <xdr:cNvSpPr txBox="1"/>
      </xdr:nvSpPr>
      <xdr:spPr>
        <a:xfrm>
          <a:off x="2641111" y="101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88658</xdr:rowOff>
    </xdr:from>
    <xdr:to>
      <xdr:col>10</xdr:col>
      <xdr:colOff>165100</xdr:colOff>
      <xdr:row>59</xdr:row>
      <xdr:rowOff>18808</xdr:rowOff>
    </xdr:to>
    <xdr:sp macro="" textlink="">
      <xdr:nvSpPr>
        <xdr:cNvPr id="145" name="楕円 144"/>
        <xdr:cNvSpPr/>
      </xdr:nvSpPr>
      <xdr:spPr>
        <a:xfrm>
          <a:off x="1968500" y="100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9935</xdr:rowOff>
    </xdr:from>
    <xdr:ext cx="534377" cy="259045"/>
    <xdr:sp macro="" textlink="">
      <xdr:nvSpPr>
        <xdr:cNvPr id="146" name="テキスト ボックス 145"/>
        <xdr:cNvSpPr txBox="1"/>
      </xdr:nvSpPr>
      <xdr:spPr>
        <a:xfrm>
          <a:off x="1752111" y="101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61164</xdr:rowOff>
    </xdr:from>
    <xdr:to>
      <xdr:col>6</xdr:col>
      <xdr:colOff>38100</xdr:colOff>
      <xdr:row>58</xdr:row>
      <xdr:rowOff>162764</xdr:rowOff>
    </xdr:to>
    <xdr:sp macro="" textlink="">
      <xdr:nvSpPr>
        <xdr:cNvPr id="147" name="楕円 146"/>
        <xdr:cNvSpPr/>
      </xdr:nvSpPr>
      <xdr:spPr>
        <a:xfrm>
          <a:off x="1079500" y="100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153891</xdr:rowOff>
    </xdr:from>
    <xdr:ext cx="534377" cy="259045"/>
    <xdr:sp macro="" textlink="">
      <xdr:nvSpPr>
        <xdr:cNvPr id="148" name="テキスト ボックス 147"/>
        <xdr:cNvSpPr txBox="1"/>
      </xdr:nvSpPr>
      <xdr:spPr>
        <a:xfrm>
          <a:off x="863111" y="100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30944</xdr:rowOff>
    </xdr:from>
    <xdr:to>
      <xdr:col>24</xdr:col>
      <xdr:colOff>63500</xdr:colOff>
      <xdr:row>76</xdr:row>
      <xdr:rowOff>102076</xdr:rowOff>
    </xdr:to>
    <xdr:cxnSp macro="">
      <xdr:nvCxnSpPr>
        <xdr:cNvPr id="182" name="直線コネクタ 181"/>
        <xdr:cNvCxnSpPr/>
      </xdr:nvCxnSpPr>
      <xdr:spPr>
        <a:xfrm flipV="1">
          <a:off x="3797300" y="13061144"/>
          <a:ext cx="8382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102076</xdr:rowOff>
    </xdr:from>
    <xdr:to>
      <xdr:col>19</xdr:col>
      <xdr:colOff>177800</xdr:colOff>
      <xdr:row>76</xdr:row>
      <xdr:rowOff>105963</xdr:rowOff>
    </xdr:to>
    <xdr:cxnSp macro="">
      <xdr:nvCxnSpPr>
        <xdr:cNvPr id="185" name="直線コネクタ 184"/>
        <xdr:cNvCxnSpPr/>
      </xdr:nvCxnSpPr>
      <xdr:spPr>
        <a:xfrm flipV="1">
          <a:off x="2908300" y="1313227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105963</xdr:rowOff>
    </xdr:from>
    <xdr:to>
      <xdr:col>15</xdr:col>
      <xdr:colOff>50800</xdr:colOff>
      <xdr:row>76</xdr:row>
      <xdr:rowOff>159159</xdr:rowOff>
    </xdr:to>
    <xdr:cxnSp macro="">
      <xdr:nvCxnSpPr>
        <xdr:cNvPr id="188" name="直線コネクタ 187"/>
        <xdr:cNvCxnSpPr/>
      </xdr:nvCxnSpPr>
      <xdr:spPr>
        <a:xfrm flipV="1">
          <a:off x="2019300" y="13136163"/>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145601</xdr:rowOff>
    </xdr:from>
    <xdr:ext cx="599010" cy="259045"/>
    <xdr:sp macro="" textlink="">
      <xdr:nvSpPr>
        <xdr:cNvPr id="190" name="テキスト ボックス 189"/>
        <xdr:cNvSpPr txBox="1"/>
      </xdr:nvSpPr>
      <xdr:spPr>
        <a:xfrm>
          <a:off x="2608795" y="1283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159159</xdr:rowOff>
    </xdr:from>
    <xdr:to>
      <xdr:col>10</xdr:col>
      <xdr:colOff>114300</xdr:colOff>
      <xdr:row>77</xdr:row>
      <xdr:rowOff>116887</xdr:rowOff>
    </xdr:to>
    <xdr:cxnSp macro="">
      <xdr:nvCxnSpPr>
        <xdr:cNvPr id="191" name="直線コネクタ 190"/>
        <xdr:cNvCxnSpPr/>
      </xdr:nvCxnSpPr>
      <xdr:spPr>
        <a:xfrm flipV="1">
          <a:off x="1130300" y="13189359"/>
          <a:ext cx="889000" cy="1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151594</xdr:rowOff>
    </xdr:from>
    <xdr:to>
      <xdr:col>24</xdr:col>
      <xdr:colOff>114300</xdr:colOff>
      <xdr:row>76</xdr:row>
      <xdr:rowOff>81744</xdr:rowOff>
    </xdr:to>
    <xdr:sp macro="" textlink="">
      <xdr:nvSpPr>
        <xdr:cNvPr id="201" name="楕円 200"/>
        <xdr:cNvSpPr/>
      </xdr:nvSpPr>
      <xdr:spPr>
        <a:xfrm>
          <a:off x="4584700" y="130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3021</xdr:rowOff>
    </xdr:from>
    <xdr:ext cx="599010" cy="259045"/>
    <xdr:sp macro="" textlink="">
      <xdr:nvSpPr>
        <xdr:cNvPr id="202" name="民生費該当値テキスト"/>
        <xdr:cNvSpPr txBox="1"/>
      </xdr:nvSpPr>
      <xdr:spPr>
        <a:xfrm>
          <a:off x="4686300" y="1286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51276</xdr:rowOff>
    </xdr:from>
    <xdr:to>
      <xdr:col>20</xdr:col>
      <xdr:colOff>38100</xdr:colOff>
      <xdr:row>76</xdr:row>
      <xdr:rowOff>152876</xdr:rowOff>
    </xdr:to>
    <xdr:sp macro="" textlink="">
      <xdr:nvSpPr>
        <xdr:cNvPr id="203" name="楕円 202"/>
        <xdr:cNvSpPr/>
      </xdr:nvSpPr>
      <xdr:spPr>
        <a:xfrm>
          <a:off x="3746500" y="130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169403</xdr:rowOff>
    </xdr:from>
    <xdr:ext cx="599010" cy="259045"/>
    <xdr:sp macro="" textlink="">
      <xdr:nvSpPr>
        <xdr:cNvPr id="204" name="テキスト ボックス 203"/>
        <xdr:cNvSpPr txBox="1"/>
      </xdr:nvSpPr>
      <xdr:spPr>
        <a:xfrm>
          <a:off x="3497795" y="1285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55163</xdr:rowOff>
    </xdr:from>
    <xdr:to>
      <xdr:col>15</xdr:col>
      <xdr:colOff>101600</xdr:colOff>
      <xdr:row>76</xdr:row>
      <xdr:rowOff>156763</xdr:rowOff>
    </xdr:to>
    <xdr:sp macro="" textlink="">
      <xdr:nvSpPr>
        <xdr:cNvPr id="205" name="楕円 204"/>
        <xdr:cNvSpPr/>
      </xdr:nvSpPr>
      <xdr:spPr>
        <a:xfrm>
          <a:off x="2857500" y="130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147890</xdr:rowOff>
    </xdr:from>
    <xdr:ext cx="599010" cy="259045"/>
    <xdr:sp macro="" textlink="">
      <xdr:nvSpPr>
        <xdr:cNvPr id="206" name="テキスト ボックス 205"/>
        <xdr:cNvSpPr txBox="1"/>
      </xdr:nvSpPr>
      <xdr:spPr>
        <a:xfrm>
          <a:off x="2608795" y="1317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108359</xdr:rowOff>
    </xdr:from>
    <xdr:to>
      <xdr:col>10</xdr:col>
      <xdr:colOff>165100</xdr:colOff>
      <xdr:row>77</xdr:row>
      <xdr:rowOff>38509</xdr:rowOff>
    </xdr:to>
    <xdr:sp macro="" textlink="">
      <xdr:nvSpPr>
        <xdr:cNvPr id="207" name="楕円 206"/>
        <xdr:cNvSpPr/>
      </xdr:nvSpPr>
      <xdr:spPr>
        <a:xfrm>
          <a:off x="1968500" y="131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55036</xdr:rowOff>
    </xdr:from>
    <xdr:ext cx="599010" cy="259045"/>
    <xdr:sp macro="" textlink="">
      <xdr:nvSpPr>
        <xdr:cNvPr id="208" name="テキスト ボックス 207"/>
        <xdr:cNvSpPr txBox="1"/>
      </xdr:nvSpPr>
      <xdr:spPr>
        <a:xfrm>
          <a:off x="1719795" y="1291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66087</xdr:rowOff>
    </xdr:from>
    <xdr:to>
      <xdr:col>6</xdr:col>
      <xdr:colOff>38100</xdr:colOff>
      <xdr:row>77</xdr:row>
      <xdr:rowOff>167687</xdr:rowOff>
    </xdr:to>
    <xdr:sp macro="" textlink="">
      <xdr:nvSpPr>
        <xdr:cNvPr id="209" name="楕円 208"/>
        <xdr:cNvSpPr/>
      </xdr:nvSpPr>
      <xdr:spPr>
        <a:xfrm>
          <a:off x="1079500" y="132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12764</xdr:rowOff>
    </xdr:from>
    <xdr:ext cx="599010" cy="259045"/>
    <xdr:sp macro="" textlink="">
      <xdr:nvSpPr>
        <xdr:cNvPr id="210" name="テキスト ボックス 209"/>
        <xdr:cNvSpPr txBox="1"/>
      </xdr:nvSpPr>
      <xdr:spPr>
        <a:xfrm>
          <a:off x="830795" y="1304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132513</xdr:rowOff>
    </xdr:from>
    <xdr:to>
      <xdr:col>24</xdr:col>
      <xdr:colOff>63500</xdr:colOff>
      <xdr:row>97</xdr:row>
      <xdr:rowOff>161700</xdr:rowOff>
    </xdr:to>
    <xdr:cxnSp macro="">
      <xdr:nvCxnSpPr>
        <xdr:cNvPr id="237" name="直線コネクタ 236"/>
        <xdr:cNvCxnSpPr/>
      </xdr:nvCxnSpPr>
      <xdr:spPr>
        <a:xfrm flipV="1">
          <a:off x="3797300" y="16763163"/>
          <a:ext cx="8382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161700</xdr:rowOff>
    </xdr:from>
    <xdr:to>
      <xdr:col>19</xdr:col>
      <xdr:colOff>177800</xdr:colOff>
      <xdr:row>97</xdr:row>
      <xdr:rowOff>164801</xdr:rowOff>
    </xdr:to>
    <xdr:cxnSp macro="">
      <xdr:nvCxnSpPr>
        <xdr:cNvPr id="240" name="直線コネクタ 239"/>
        <xdr:cNvCxnSpPr/>
      </xdr:nvCxnSpPr>
      <xdr:spPr>
        <a:xfrm flipV="1">
          <a:off x="2908300" y="16792350"/>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164801</xdr:rowOff>
    </xdr:from>
    <xdr:to>
      <xdr:col>15</xdr:col>
      <xdr:colOff>50800</xdr:colOff>
      <xdr:row>97</xdr:row>
      <xdr:rowOff>166373</xdr:rowOff>
    </xdr:to>
    <xdr:cxnSp macro="">
      <xdr:nvCxnSpPr>
        <xdr:cNvPr id="243" name="直線コネクタ 242"/>
        <xdr:cNvCxnSpPr/>
      </xdr:nvCxnSpPr>
      <xdr:spPr>
        <a:xfrm flipV="1">
          <a:off x="2019300" y="16795451"/>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169775</xdr:rowOff>
    </xdr:from>
    <xdr:ext cx="534377" cy="259045"/>
    <xdr:sp macro="" textlink="">
      <xdr:nvSpPr>
        <xdr:cNvPr id="245" name="テキスト ボックス 244"/>
        <xdr:cNvSpPr txBox="1"/>
      </xdr:nvSpPr>
      <xdr:spPr>
        <a:xfrm>
          <a:off x="2641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166373</xdr:rowOff>
    </xdr:from>
    <xdr:to>
      <xdr:col>10</xdr:col>
      <xdr:colOff>114300</xdr:colOff>
      <xdr:row>98</xdr:row>
      <xdr:rowOff>6303</xdr:rowOff>
    </xdr:to>
    <xdr:cxnSp macro="">
      <xdr:nvCxnSpPr>
        <xdr:cNvPr id="246" name="直線コネクタ 245"/>
        <xdr:cNvCxnSpPr/>
      </xdr:nvCxnSpPr>
      <xdr:spPr>
        <a:xfrm flipV="1">
          <a:off x="1130300" y="16797023"/>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81713</xdr:rowOff>
    </xdr:from>
    <xdr:to>
      <xdr:col>24</xdr:col>
      <xdr:colOff>114300</xdr:colOff>
      <xdr:row>98</xdr:row>
      <xdr:rowOff>11863</xdr:rowOff>
    </xdr:to>
    <xdr:sp macro="" textlink="">
      <xdr:nvSpPr>
        <xdr:cNvPr id="256" name="楕円 255"/>
        <xdr:cNvSpPr/>
      </xdr:nvSpPr>
      <xdr:spPr>
        <a:xfrm>
          <a:off x="45847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215</xdr:rowOff>
    </xdr:from>
    <xdr:ext cx="534377" cy="259045"/>
    <xdr:sp macro="" textlink="">
      <xdr:nvSpPr>
        <xdr:cNvPr id="257" name="衛生費該当値テキスト"/>
        <xdr:cNvSpPr txBox="1"/>
      </xdr:nvSpPr>
      <xdr:spPr>
        <a:xfrm>
          <a:off x="4686300" y="16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110900</xdr:rowOff>
    </xdr:from>
    <xdr:to>
      <xdr:col>20</xdr:col>
      <xdr:colOff>38100</xdr:colOff>
      <xdr:row>98</xdr:row>
      <xdr:rowOff>41050</xdr:rowOff>
    </xdr:to>
    <xdr:sp macro="" textlink="">
      <xdr:nvSpPr>
        <xdr:cNvPr id="258" name="楕円 257"/>
        <xdr:cNvSpPr/>
      </xdr:nvSpPr>
      <xdr:spPr>
        <a:xfrm>
          <a:off x="3746500" y="167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32177</xdr:rowOff>
    </xdr:from>
    <xdr:ext cx="534377" cy="259045"/>
    <xdr:sp macro="" textlink="">
      <xdr:nvSpPr>
        <xdr:cNvPr id="259" name="テキスト ボックス 258"/>
        <xdr:cNvSpPr txBox="1"/>
      </xdr:nvSpPr>
      <xdr:spPr>
        <a:xfrm>
          <a:off x="3530111" y="168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114001</xdr:rowOff>
    </xdr:from>
    <xdr:to>
      <xdr:col>15</xdr:col>
      <xdr:colOff>101600</xdr:colOff>
      <xdr:row>98</xdr:row>
      <xdr:rowOff>44151</xdr:rowOff>
    </xdr:to>
    <xdr:sp macro="" textlink="">
      <xdr:nvSpPr>
        <xdr:cNvPr id="260" name="楕円 259"/>
        <xdr:cNvSpPr/>
      </xdr:nvSpPr>
      <xdr:spPr>
        <a:xfrm>
          <a:off x="28575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35278</xdr:rowOff>
    </xdr:from>
    <xdr:ext cx="534377" cy="259045"/>
    <xdr:sp macro="" textlink="">
      <xdr:nvSpPr>
        <xdr:cNvPr id="261" name="テキスト ボックス 260"/>
        <xdr:cNvSpPr txBox="1"/>
      </xdr:nvSpPr>
      <xdr:spPr>
        <a:xfrm>
          <a:off x="2641111" y="168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115573</xdr:rowOff>
    </xdr:from>
    <xdr:to>
      <xdr:col>10</xdr:col>
      <xdr:colOff>165100</xdr:colOff>
      <xdr:row>98</xdr:row>
      <xdr:rowOff>45723</xdr:rowOff>
    </xdr:to>
    <xdr:sp macro="" textlink="">
      <xdr:nvSpPr>
        <xdr:cNvPr id="262" name="楕円 261"/>
        <xdr:cNvSpPr/>
      </xdr:nvSpPr>
      <xdr:spPr>
        <a:xfrm>
          <a:off x="1968500" y="167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36850</xdr:rowOff>
    </xdr:from>
    <xdr:ext cx="534377" cy="259045"/>
    <xdr:sp macro="" textlink="">
      <xdr:nvSpPr>
        <xdr:cNvPr id="263" name="テキスト ボックス 262"/>
        <xdr:cNvSpPr txBox="1"/>
      </xdr:nvSpPr>
      <xdr:spPr>
        <a:xfrm>
          <a:off x="1752111" y="168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126953</xdr:rowOff>
    </xdr:from>
    <xdr:to>
      <xdr:col>6</xdr:col>
      <xdr:colOff>38100</xdr:colOff>
      <xdr:row>98</xdr:row>
      <xdr:rowOff>57103</xdr:rowOff>
    </xdr:to>
    <xdr:sp macro="" textlink="">
      <xdr:nvSpPr>
        <xdr:cNvPr id="264" name="楕円 263"/>
        <xdr:cNvSpPr/>
      </xdr:nvSpPr>
      <xdr:spPr>
        <a:xfrm>
          <a:off x="1079500" y="167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48230</xdr:rowOff>
    </xdr:from>
    <xdr:ext cx="534377" cy="259045"/>
    <xdr:sp macro="" textlink="">
      <xdr:nvSpPr>
        <xdr:cNvPr id="265" name="テキスト ボックス 264"/>
        <xdr:cNvSpPr txBox="1"/>
      </xdr:nvSpPr>
      <xdr:spPr>
        <a:xfrm>
          <a:off x="863111" y="168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82224</xdr:rowOff>
    </xdr:from>
    <xdr:to>
      <xdr:col>41</xdr:col>
      <xdr:colOff>50800</xdr:colOff>
      <xdr:row>39</xdr:row>
      <xdr:rowOff>98878</xdr:rowOff>
    </xdr:to>
    <xdr:cxnSp macro="">
      <xdr:nvCxnSpPr>
        <xdr:cNvPr id="305" name="直線コネクタ 304"/>
        <xdr:cNvCxnSpPr/>
      </xdr:nvCxnSpPr>
      <xdr:spPr>
        <a:xfrm>
          <a:off x="6972300" y="6597324"/>
          <a:ext cx="889000" cy="18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31424</xdr:rowOff>
    </xdr:from>
    <xdr:to>
      <xdr:col>36</xdr:col>
      <xdr:colOff>165100</xdr:colOff>
      <xdr:row>38</xdr:row>
      <xdr:rowOff>133024</xdr:rowOff>
    </xdr:to>
    <xdr:sp macro="" textlink="">
      <xdr:nvSpPr>
        <xdr:cNvPr id="323" name="楕円 322"/>
        <xdr:cNvSpPr/>
      </xdr:nvSpPr>
      <xdr:spPr>
        <a:xfrm>
          <a:off x="6921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124151</xdr:rowOff>
    </xdr:from>
    <xdr:ext cx="378565" cy="259045"/>
    <xdr:sp macro="" textlink="">
      <xdr:nvSpPr>
        <xdr:cNvPr id="324" name="テキスト ボックス 323"/>
        <xdr:cNvSpPr txBox="1"/>
      </xdr:nvSpPr>
      <xdr:spPr>
        <a:xfrm>
          <a:off x="6783017" y="663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133659</xdr:rowOff>
    </xdr:from>
    <xdr:to>
      <xdr:col>55</xdr:col>
      <xdr:colOff>0</xdr:colOff>
      <xdr:row>57</xdr:row>
      <xdr:rowOff>3477</xdr:rowOff>
    </xdr:to>
    <xdr:cxnSp macro="">
      <xdr:nvCxnSpPr>
        <xdr:cNvPr id="349" name="直線コネクタ 348"/>
        <xdr:cNvCxnSpPr/>
      </xdr:nvCxnSpPr>
      <xdr:spPr>
        <a:xfrm>
          <a:off x="9639300" y="9734859"/>
          <a:ext cx="8382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133659</xdr:rowOff>
    </xdr:from>
    <xdr:to>
      <xdr:col>50</xdr:col>
      <xdr:colOff>114300</xdr:colOff>
      <xdr:row>56</xdr:row>
      <xdr:rowOff>161297</xdr:rowOff>
    </xdr:to>
    <xdr:cxnSp macro="">
      <xdr:nvCxnSpPr>
        <xdr:cNvPr id="352" name="直線コネクタ 351"/>
        <xdr:cNvCxnSpPr/>
      </xdr:nvCxnSpPr>
      <xdr:spPr>
        <a:xfrm flipV="1">
          <a:off x="8750300" y="9734859"/>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161297</xdr:rowOff>
    </xdr:from>
    <xdr:to>
      <xdr:col>45</xdr:col>
      <xdr:colOff>177800</xdr:colOff>
      <xdr:row>57</xdr:row>
      <xdr:rowOff>24234</xdr:rowOff>
    </xdr:to>
    <xdr:cxnSp macro="">
      <xdr:nvCxnSpPr>
        <xdr:cNvPr id="355" name="直線コネクタ 354"/>
        <xdr:cNvCxnSpPr/>
      </xdr:nvCxnSpPr>
      <xdr:spPr>
        <a:xfrm flipV="1">
          <a:off x="7861300" y="9762497"/>
          <a:ext cx="8890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7112</xdr:rowOff>
    </xdr:from>
    <xdr:to>
      <xdr:col>41</xdr:col>
      <xdr:colOff>50800</xdr:colOff>
      <xdr:row>57</xdr:row>
      <xdr:rowOff>24234</xdr:rowOff>
    </xdr:to>
    <xdr:cxnSp macro="">
      <xdr:nvCxnSpPr>
        <xdr:cNvPr id="358" name="直線コネクタ 357"/>
        <xdr:cNvCxnSpPr/>
      </xdr:nvCxnSpPr>
      <xdr:spPr>
        <a:xfrm>
          <a:off x="6972300" y="9779762"/>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124127</xdr:rowOff>
    </xdr:from>
    <xdr:to>
      <xdr:col>55</xdr:col>
      <xdr:colOff>50800</xdr:colOff>
      <xdr:row>57</xdr:row>
      <xdr:rowOff>54277</xdr:rowOff>
    </xdr:to>
    <xdr:sp macro="" textlink="">
      <xdr:nvSpPr>
        <xdr:cNvPr id="368" name="楕円 367"/>
        <xdr:cNvSpPr/>
      </xdr:nvSpPr>
      <xdr:spPr>
        <a:xfrm>
          <a:off x="10426700" y="97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147004</xdr:rowOff>
    </xdr:from>
    <xdr:ext cx="534377" cy="259045"/>
    <xdr:sp macro="" textlink="">
      <xdr:nvSpPr>
        <xdr:cNvPr id="369" name="農林水産業費該当値テキスト"/>
        <xdr:cNvSpPr txBox="1"/>
      </xdr:nvSpPr>
      <xdr:spPr>
        <a:xfrm>
          <a:off x="10528300" y="95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82859</xdr:rowOff>
    </xdr:from>
    <xdr:to>
      <xdr:col>50</xdr:col>
      <xdr:colOff>165100</xdr:colOff>
      <xdr:row>57</xdr:row>
      <xdr:rowOff>13009</xdr:rowOff>
    </xdr:to>
    <xdr:sp macro="" textlink="">
      <xdr:nvSpPr>
        <xdr:cNvPr id="370" name="楕円 369"/>
        <xdr:cNvSpPr/>
      </xdr:nvSpPr>
      <xdr:spPr>
        <a:xfrm>
          <a:off x="9588500" y="9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29536</xdr:rowOff>
    </xdr:from>
    <xdr:ext cx="534377" cy="259045"/>
    <xdr:sp macro="" textlink="">
      <xdr:nvSpPr>
        <xdr:cNvPr id="371" name="テキスト ボックス 370"/>
        <xdr:cNvSpPr txBox="1"/>
      </xdr:nvSpPr>
      <xdr:spPr>
        <a:xfrm>
          <a:off x="9372111" y="94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110497</xdr:rowOff>
    </xdr:from>
    <xdr:to>
      <xdr:col>46</xdr:col>
      <xdr:colOff>38100</xdr:colOff>
      <xdr:row>57</xdr:row>
      <xdr:rowOff>40647</xdr:rowOff>
    </xdr:to>
    <xdr:sp macro="" textlink="">
      <xdr:nvSpPr>
        <xdr:cNvPr id="372" name="楕円 371"/>
        <xdr:cNvSpPr/>
      </xdr:nvSpPr>
      <xdr:spPr>
        <a:xfrm>
          <a:off x="8699500" y="97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31774</xdr:rowOff>
    </xdr:from>
    <xdr:ext cx="534377" cy="259045"/>
    <xdr:sp macro="" textlink="">
      <xdr:nvSpPr>
        <xdr:cNvPr id="373" name="テキスト ボックス 372"/>
        <xdr:cNvSpPr txBox="1"/>
      </xdr:nvSpPr>
      <xdr:spPr>
        <a:xfrm>
          <a:off x="8483111" y="98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144884</xdr:rowOff>
    </xdr:from>
    <xdr:to>
      <xdr:col>41</xdr:col>
      <xdr:colOff>101600</xdr:colOff>
      <xdr:row>57</xdr:row>
      <xdr:rowOff>75034</xdr:rowOff>
    </xdr:to>
    <xdr:sp macro="" textlink="">
      <xdr:nvSpPr>
        <xdr:cNvPr id="374" name="楕円 373"/>
        <xdr:cNvSpPr/>
      </xdr:nvSpPr>
      <xdr:spPr>
        <a:xfrm>
          <a:off x="7810500" y="97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91561</xdr:rowOff>
    </xdr:from>
    <xdr:ext cx="534377" cy="259045"/>
    <xdr:sp macro="" textlink="">
      <xdr:nvSpPr>
        <xdr:cNvPr id="375" name="テキスト ボックス 374"/>
        <xdr:cNvSpPr txBox="1"/>
      </xdr:nvSpPr>
      <xdr:spPr>
        <a:xfrm>
          <a:off x="7594111" y="95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127762</xdr:rowOff>
    </xdr:from>
    <xdr:to>
      <xdr:col>36</xdr:col>
      <xdr:colOff>165100</xdr:colOff>
      <xdr:row>57</xdr:row>
      <xdr:rowOff>57912</xdr:rowOff>
    </xdr:to>
    <xdr:sp macro="" textlink="">
      <xdr:nvSpPr>
        <xdr:cNvPr id="376" name="楕円 375"/>
        <xdr:cNvSpPr/>
      </xdr:nvSpPr>
      <xdr:spPr>
        <a:xfrm>
          <a:off x="6921500" y="97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74439</xdr:rowOff>
    </xdr:from>
    <xdr:ext cx="534377" cy="259045"/>
    <xdr:sp macro="" textlink="">
      <xdr:nvSpPr>
        <xdr:cNvPr id="377" name="テキスト ボックス 376"/>
        <xdr:cNvSpPr txBox="1"/>
      </xdr:nvSpPr>
      <xdr:spPr>
        <a:xfrm>
          <a:off x="6705111" y="95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120611</xdr:rowOff>
    </xdr:from>
    <xdr:to>
      <xdr:col>55</xdr:col>
      <xdr:colOff>0</xdr:colOff>
      <xdr:row>78</xdr:row>
      <xdr:rowOff>124067</xdr:rowOff>
    </xdr:to>
    <xdr:cxnSp macro="">
      <xdr:nvCxnSpPr>
        <xdr:cNvPr id="406" name="直線コネクタ 405"/>
        <xdr:cNvCxnSpPr/>
      </xdr:nvCxnSpPr>
      <xdr:spPr>
        <a:xfrm flipV="1">
          <a:off x="9639300" y="13493711"/>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117399</xdr:rowOff>
    </xdr:from>
    <xdr:to>
      <xdr:col>50</xdr:col>
      <xdr:colOff>114300</xdr:colOff>
      <xdr:row>78</xdr:row>
      <xdr:rowOff>124067</xdr:rowOff>
    </xdr:to>
    <xdr:cxnSp macro="">
      <xdr:nvCxnSpPr>
        <xdr:cNvPr id="409" name="直線コネクタ 408"/>
        <xdr:cNvCxnSpPr/>
      </xdr:nvCxnSpPr>
      <xdr:spPr>
        <a:xfrm>
          <a:off x="8750300" y="1349049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117399</xdr:rowOff>
    </xdr:from>
    <xdr:to>
      <xdr:col>45</xdr:col>
      <xdr:colOff>177800</xdr:colOff>
      <xdr:row>78</xdr:row>
      <xdr:rowOff>130214</xdr:rowOff>
    </xdr:to>
    <xdr:cxnSp macro="">
      <xdr:nvCxnSpPr>
        <xdr:cNvPr id="412" name="直線コネクタ 411"/>
        <xdr:cNvCxnSpPr/>
      </xdr:nvCxnSpPr>
      <xdr:spPr>
        <a:xfrm flipV="1">
          <a:off x="7861300" y="13490499"/>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130214</xdr:rowOff>
    </xdr:from>
    <xdr:to>
      <xdr:col>41</xdr:col>
      <xdr:colOff>50800</xdr:colOff>
      <xdr:row>78</xdr:row>
      <xdr:rowOff>130887</xdr:rowOff>
    </xdr:to>
    <xdr:cxnSp macro="">
      <xdr:nvCxnSpPr>
        <xdr:cNvPr id="415" name="直線コネクタ 414"/>
        <xdr:cNvCxnSpPr/>
      </xdr:nvCxnSpPr>
      <xdr:spPr>
        <a:xfrm flipV="1">
          <a:off x="6972300" y="13503314"/>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69811</xdr:rowOff>
    </xdr:from>
    <xdr:to>
      <xdr:col>55</xdr:col>
      <xdr:colOff>50800</xdr:colOff>
      <xdr:row>78</xdr:row>
      <xdr:rowOff>171411</xdr:rowOff>
    </xdr:to>
    <xdr:sp macro="" textlink="">
      <xdr:nvSpPr>
        <xdr:cNvPr id="425" name="楕円 424"/>
        <xdr:cNvSpPr/>
      </xdr:nvSpPr>
      <xdr:spPr>
        <a:xfrm>
          <a:off x="104267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156188</xdr:rowOff>
    </xdr:from>
    <xdr:ext cx="469744" cy="259045"/>
    <xdr:sp macro="" textlink="">
      <xdr:nvSpPr>
        <xdr:cNvPr id="426" name="商工費該当値テキスト"/>
        <xdr:cNvSpPr txBox="1"/>
      </xdr:nvSpPr>
      <xdr:spPr>
        <a:xfrm>
          <a:off x="10528300" y="1335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73267</xdr:rowOff>
    </xdr:from>
    <xdr:to>
      <xdr:col>50</xdr:col>
      <xdr:colOff>165100</xdr:colOff>
      <xdr:row>79</xdr:row>
      <xdr:rowOff>3417</xdr:rowOff>
    </xdr:to>
    <xdr:sp macro="" textlink="">
      <xdr:nvSpPr>
        <xdr:cNvPr id="427" name="楕円 426"/>
        <xdr:cNvSpPr/>
      </xdr:nvSpPr>
      <xdr:spPr>
        <a:xfrm>
          <a:off x="9588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165994</xdr:rowOff>
    </xdr:from>
    <xdr:ext cx="469744" cy="259045"/>
    <xdr:sp macro="" textlink="">
      <xdr:nvSpPr>
        <xdr:cNvPr id="428" name="テキスト ボックス 427"/>
        <xdr:cNvSpPr txBox="1"/>
      </xdr:nvSpPr>
      <xdr:spPr>
        <a:xfrm>
          <a:off x="9404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66599</xdr:rowOff>
    </xdr:from>
    <xdr:to>
      <xdr:col>46</xdr:col>
      <xdr:colOff>38100</xdr:colOff>
      <xdr:row>78</xdr:row>
      <xdr:rowOff>168199</xdr:rowOff>
    </xdr:to>
    <xdr:sp macro="" textlink="">
      <xdr:nvSpPr>
        <xdr:cNvPr id="429" name="楕円 428"/>
        <xdr:cNvSpPr/>
      </xdr:nvSpPr>
      <xdr:spPr>
        <a:xfrm>
          <a:off x="8699500" y="134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159326</xdr:rowOff>
    </xdr:from>
    <xdr:ext cx="469744" cy="259045"/>
    <xdr:sp macro="" textlink="">
      <xdr:nvSpPr>
        <xdr:cNvPr id="430" name="テキスト ボックス 429"/>
        <xdr:cNvSpPr txBox="1"/>
      </xdr:nvSpPr>
      <xdr:spPr>
        <a:xfrm>
          <a:off x="8515428" y="135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79414</xdr:rowOff>
    </xdr:from>
    <xdr:to>
      <xdr:col>41</xdr:col>
      <xdr:colOff>101600</xdr:colOff>
      <xdr:row>79</xdr:row>
      <xdr:rowOff>9564</xdr:rowOff>
    </xdr:to>
    <xdr:sp macro="" textlink="">
      <xdr:nvSpPr>
        <xdr:cNvPr id="431" name="楕円 430"/>
        <xdr:cNvSpPr/>
      </xdr:nvSpPr>
      <xdr:spPr>
        <a:xfrm>
          <a:off x="7810500" y="134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691</xdr:rowOff>
    </xdr:from>
    <xdr:ext cx="469744" cy="259045"/>
    <xdr:sp macro="" textlink="">
      <xdr:nvSpPr>
        <xdr:cNvPr id="432" name="テキスト ボックス 431"/>
        <xdr:cNvSpPr txBox="1"/>
      </xdr:nvSpPr>
      <xdr:spPr>
        <a:xfrm>
          <a:off x="7626428" y="135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80087</xdr:rowOff>
    </xdr:from>
    <xdr:to>
      <xdr:col>36</xdr:col>
      <xdr:colOff>165100</xdr:colOff>
      <xdr:row>79</xdr:row>
      <xdr:rowOff>10237</xdr:rowOff>
    </xdr:to>
    <xdr:sp macro="" textlink="">
      <xdr:nvSpPr>
        <xdr:cNvPr id="433" name="楕円 432"/>
        <xdr:cNvSpPr/>
      </xdr:nvSpPr>
      <xdr:spPr>
        <a:xfrm>
          <a:off x="6921500" y="134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1364</xdr:rowOff>
    </xdr:from>
    <xdr:ext cx="469744" cy="259045"/>
    <xdr:sp macro="" textlink="">
      <xdr:nvSpPr>
        <xdr:cNvPr id="434" name="テキスト ボックス 433"/>
        <xdr:cNvSpPr txBox="1"/>
      </xdr:nvSpPr>
      <xdr:spPr>
        <a:xfrm>
          <a:off x="6737428" y="135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106043</xdr:rowOff>
    </xdr:from>
    <xdr:to>
      <xdr:col>55</xdr:col>
      <xdr:colOff>0</xdr:colOff>
      <xdr:row>98</xdr:row>
      <xdr:rowOff>106271</xdr:rowOff>
    </xdr:to>
    <xdr:cxnSp macro="">
      <xdr:nvCxnSpPr>
        <xdr:cNvPr id="463" name="直線コネクタ 462"/>
        <xdr:cNvCxnSpPr/>
      </xdr:nvCxnSpPr>
      <xdr:spPr>
        <a:xfrm>
          <a:off x="9639300" y="169081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81384</xdr:rowOff>
    </xdr:from>
    <xdr:to>
      <xdr:col>50</xdr:col>
      <xdr:colOff>114300</xdr:colOff>
      <xdr:row>98</xdr:row>
      <xdr:rowOff>106043</xdr:rowOff>
    </xdr:to>
    <xdr:cxnSp macro="">
      <xdr:nvCxnSpPr>
        <xdr:cNvPr id="466" name="直線コネクタ 465"/>
        <xdr:cNvCxnSpPr/>
      </xdr:nvCxnSpPr>
      <xdr:spPr>
        <a:xfrm>
          <a:off x="8750300" y="16883484"/>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81384</xdr:rowOff>
    </xdr:from>
    <xdr:to>
      <xdr:col>45</xdr:col>
      <xdr:colOff>177800</xdr:colOff>
      <xdr:row>98</xdr:row>
      <xdr:rowOff>99893</xdr:rowOff>
    </xdr:to>
    <xdr:cxnSp macro="">
      <xdr:nvCxnSpPr>
        <xdr:cNvPr id="469" name="直線コネクタ 468"/>
        <xdr:cNvCxnSpPr/>
      </xdr:nvCxnSpPr>
      <xdr:spPr>
        <a:xfrm flipV="1">
          <a:off x="7861300" y="16883484"/>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48954</xdr:rowOff>
    </xdr:from>
    <xdr:to>
      <xdr:col>41</xdr:col>
      <xdr:colOff>50800</xdr:colOff>
      <xdr:row>98</xdr:row>
      <xdr:rowOff>99893</xdr:rowOff>
    </xdr:to>
    <xdr:cxnSp macro="">
      <xdr:nvCxnSpPr>
        <xdr:cNvPr id="472" name="直線コネクタ 471"/>
        <xdr:cNvCxnSpPr/>
      </xdr:nvCxnSpPr>
      <xdr:spPr>
        <a:xfrm>
          <a:off x="6972300" y="16851054"/>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55471</xdr:rowOff>
    </xdr:from>
    <xdr:to>
      <xdr:col>55</xdr:col>
      <xdr:colOff>50800</xdr:colOff>
      <xdr:row>98</xdr:row>
      <xdr:rowOff>157071</xdr:rowOff>
    </xdr:to>
    <xdr:sp macro="" textlink="">
      <xdr:nvSpPr>
        <xdr:cNvPr id="482" name="楕円 481"/>
        <xdr:cNvSpPr/>
      </xdr:nvSpPr>
      <xdr:spPr>
        <a:xfrm>
          <a:off x="10426700" y="168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141848</xdr:rowOff>
    </xdr:from>
    <xdr:ext cx="534377" cy="259045"/>
    <xdr:sp macro="" textlink="">
      <xdr:nvSpPr>
        <xdr:cNvPr id="483" name="土木費該当値テキスト"/>
        <xdr:cNvSpPr txBox="1"/>
      </xdr:nvSpPr>
      <xdr:spPr>
        <a:xfrm>
          <a:off x="10528300" y="167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55243</xdr:rowOff>
    </xdr:from>
    <xdr:to>
      <xdr:col>50</xdr:col>
      <xdr:colOff>165100</xdr:colOff>
      <xdr:row>98</xdr:row>
      <xdr:rowOff>156843</xdr:rowOff>
    </xdr:to>
    <xdr:sp macro="" textlink="">
      <xdr:nvSpPr>
        <xdr:cNvPr id="484" name="楕円 483"/>
        <xdr:cNvSpPr/>
      </xdr:nvSpPr>
      <xdr:spPr>
        <a:xfrm>
          <a:off x="9588500" y="168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147970</xdr:rowOff>
    </xdr:from>
    <xdr:ext cx="534377" cy="259045"/>
    <xdr:sp macro="" textlink="">
      <xdr:nvSpPr>
        <xdr:cNvPr id="485" name="テキスト ボックス 484"/>
        <xdr:cNvSpPr txBox="1"/>
      </xdr:nvSpPr>
      <xdr:spPr>
        <a:xfrm>
          <a:off x="9372111" y="1695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30584</xdr:rowOff>
    </xdr:from>
    <xdr:to>
      <xdr:col>46</xdr:col>
      <xdr:colOff>38100</xdr:colOff>
      <xdr:row>98</xdr:row>
      <xdr:rowOff>132184</xdr:rowOff>
    </xdr:to>
    <xdr:sp macro="" textlink="">
      <xdr:nvSpPr>
        <xdr:cNvPr id="486" name="楕円 485"/>
        <xdr:cNvSpPr/>
      </xdr:nvSpPr>
      <xdr:spPr>
        <a:xfrm>
          <a:off x="8699500" y="168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123311</xdr:rowOff>
    </xdr:from>
    <xdr:ext cx="534377" cy="259045"/>
    <xdr:sp macro="" textlink="">
      <xdr:nvSpPr>
        <xdr:cNvPr id="487" name="テキスト ボックス 486"/>
        <xdr:cNvSpPr txBox="1"/>
      </xdr:nvSpPr>
      <xdr:spPr>
        <a:xfrm>
          <a:off x="8483111" y="169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49093</xdr:rowOff>
    </xdr:from>
    <xdr:to>
      <xdr:col>41</xdr:col>
      <xdr:colOff>101600</xdr:colOff>
      <xdr:row>98</xdr:row>
      <xdr:rowOff>150693</xdr:rowOff>
    </xdr:to>
    <xdr:sp macro="" textlink="">
      <xdr:nvSpPr>
        <xdr:cNvPr id="488" name="楕円 487"/>
        <xdr:cNvSpPr/>
      </xdr:nvSpPr>
      <xdr:spPr>
        <a:xfrm>
          <a:off x="7810500" y="168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141820</xdr:rowOff>
    </xdr:from>
    <xdr:ext cx="534377" cy="259045"/>
    <xdr:sp macro="" textlink="">
      <xdr:nvSpPr>
        <xdr:cNvPr id="489" name="テキスト ボックス 488"/>
        <xdr:cNvSpPr txBox="1"/>
      </xdr:nvSpPr>
      <xdr:spPr>
        <a:xfrm>
          <a:off x="7594111" y="169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169604</xdr:rowOff>
    </xdr:from>
    <xdr:to>
      <xdr:col>36</xdr:col>
      <xdr:colOff>165100</xdr:colOff>
      <xdr:row>98</xdr:row>
      <xdr:rowOff>99754</xdr:rowOff>
    </xdr:to>
    <xdr:sp macro="" textlink="">
      <xdr:nvSpPr>
        <xdr:cNvPr id="490" name="楕円 489"/>
        <xdr:cNvSpPr/>
      </xdr:nvSpPr>
      <xdr:spPr>
        <a:xfrm>
          <a:off x="6921500" y="168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90881</xdr:rowOff>
    </xdr:from>
    <xdr:ext cx="534377" cy="259045"/>
    <xdr:sp macro="" textlink="">
      <xdr:nvSpPr>
        <xdr:cNvPr id="491" name="テキスト ボックス 490"/>
        <xdr:cNvSpPr txBox="1"/>
      </xdr:nvSpPr>
      <xdr:spPr>
        <a:xfrm>
          <a:off x="6705111" y="168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128841</xdr:rowOff>
    </xdr:from>
    <xdr:to>
      <xdr:col>85</xdr:col>
      <xdr:colOff>127000</xdr:colOff>
      <xdr:row>37</xdr:row>
      <xdr:rowOff>146196</xdr:rowOff>
    </xdr:to>
    <xdr:cxnSp macro="">
      <xdr:nvCxnSpPr>
        <xdr:cNvPr id="520" name="直線コネクタ 519"/>
        <xdr:cNvCxnSpPr/>
      </xdr:nvCxnSpPr>
      <xdr:spPr>
        <a:xfrm>
          <a:off x="15481300" y="6472491"/>
          <a:ext cx="8382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128841</xdr:rowOff>
    </xdr:from>
    <xdr:to>
      <xdr:col>81</xdr:col>
      <xdr:colOff>50800</xdr:colOff>
      <xdr:row>37</xdr:row>
      <xdr:rowOff>142558</xdr:rowOff>
    </xdr:to>
    <xdr:cxnSp macro="">
      <xdr:nvCxnSpPr>
        <xdr:cNvPr id="523" name="直線コネクタ 522"/>
        <xdr:cNvCxnSpPr/>
      </xdr:nvCxnSpPr>
      <xdr:spPr>
        <a:xfrm flipV="1">
          <a:off x="14592300" y="647249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68700</xdr:rowOff>
    </xdr:from>
    <xdr:to>
      <xdr:col>76</xdr:col>
      <xdr:colOff>114300</xdr:colOff>
      <xdr:row>37</xdr:row>
      <xdr:rowOff>142558</xdr:rowOff>
    </xdr:to>
    <xdr:cxnSp macro="">
      <xdr:nvCxnSpPr>
        <xdr:cNvPr id="526" name="直線コネクタ 525"/>
        <xdr:cNvCxnSpPr/>
      </xdr:nvCxnSpPr>
      <xdr:spPr>
        <a:xfrm>
          <a:off x="13703300" y="6240900"/>
          <a:ext cx="889000" cy="2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68700</xdr:rowOff>
    </xdr:from>
    <xdr:to>
      <xdr:col>71</xdr:col>
      <xdr:colOff>177800</xdr:colOff>
      <xdr:row>37</xdr:row>
      <xdr:rowOff>132042</xdr:rowOff>
    </xdr:to>
    <xdr:cxnSp macro="">
      <xdr:nvCxnSpPr>
        <xdr:cNvPr id="529" name="直線コネクタ 528"/>
        <xdr:cNvCxnSpPr/>
      </xdr:nvCxnSpPr>
      <xdr:spPr>
        <a:xfrm flipV="1">
          <a:off x="12814300" y="6240900"/>
          <a:ext cx="889000" cy="2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95396</xdr:rowOff>
    </xdr:from>
    <xdr:to>
      <xdr:col>85</xdr:col>
      <xdr:colOff>177800</xdr:colOff>
      <xdr:row>38</xdr:row>
      <xdr:rowOff>25546</xdr:rowOff>
    </xdr:to>
    <xdr:sp macro="" textlink="">
      <xdr:nvSpPr>
        <xdr:cNvPr id="539" name="楕円 538"/>
        <xdr:cNvSpPr/>
      </xdr:nvSpPr>
      <xdr:spPr>
        <a:xfrm>
          <a:off x="16268700" y="64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10323</xdr:rowOff>
    </xdr:from>
    <xdr:ext cx="534377" cy="259045"/>
    <xdr:sp macro="" textlink="">
      <xdr:nvSpPr>
        <xdr:cNvPr id="540" name="消防費該当値テキスト"/>
        <xdr:cNvSpPr txBox="1"/>
      </xdr:nvSpPr>
      <xdr:spPr>
        <a:xfrm>
          <a:off x="16370300" y="63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78041</xdr:rowOff>
    </xdr:from>
    <xdr:to>
      <xdr:col>81</xdr:col>
      <xdr:colOff>101600</xdr:colOff>
      <xdr:row>38</xdr:row>
      <xdr:rowOff>8192</xdr:rowOff>
    </xdr:to>
    <xdr:sp macro="" textlink="">
      <xdr:nvSpPr>
        <xdr:cNvPr id="541" name="楕円 540"/>
        <xdr:cNvSpPr/>
      </xdr:nvSpPr>
      <xdr:spPr>
        <a:xfrm>
          <a:off x="15430500" y="6421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170769</xdr:rowOff>
    </xdr:from>
    <xdr:ext cx="534377" cy="259045"/>
    <xdr:sp macro="" textlink="">
      <xdr:nvSpPr>
        <xdr:cNvPr id="542" name="テキスト ボックス 541"/>
        <xdr:cNvSpPr txBox="1"/>
      </xdr:nvSpPr>
      <xdr:spPr>
        <a:xfrm>
          <a:off x="15214111" y="65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91758</xdr:rowOff>
    </xdr:from>
    <xdr:to>
      <xdr:col>76</xdr:col>
      <xdr:colOff>165100</xdr:colOff>
      <xdr:row>38</xdr:row>
      <xdr:rowOff>21907</xdr:rowOff>
    </xdr:to>
    <xdr:sp macro="" textlink="">
      <xdr:nvSpPr>
        <xdr:cNvPr id="543" name="楕円 542"/>
        <xdr:cNvSpPr/>
      </xdr:nvSpPr>
      <xdr:spPr>
        <a:xfrm>
          <a:off x="14541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13034</xdr:rowOff>
    </xdr:from>
    <xdr:ext cx="534377" cy="259045"/>
    <xdr:sp macro="" textlink="">
      <xdr:nvSpPr>
        <xdr:cNvPr id="544" name="テキスト ボックス 543"/>
        <xdr:cNvSpPr txBox="1"/>
      </xdr:nvSpPr>
      <xdr:spPr>
        <a:xfrm>
          <a:off x="14325111" y="65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17900</xdr:rowOff>
    </xdr:from>
    <xdr:to>
      <xdr:col>72</xdr:col>
      <xdr:colOff>38100</xdr:colOff>
      <xdr:row>36</xdr:row>
      <xdr:rowOff>119500</xdr:rowOff>
    </xdr:to>
    <xdr:sp macro="" textlink="">
      <xdr:nvSpPr>
        <xdr:cNvPr id="545" name="楕円 544"/>
        <xdr:cNvSpPr/>
      </xdr:nvSpPr>
      <xdr:spPr>
        <a:xfrm>
          <a:off x="13652500" y="61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110627</xdr:rowOff>
    </xdr:from>
    <xdr:ext cx="534377" cy="259045"/>
    <xdr:sp macro="" textlink="">
      <xdr:nvSpPr>
        <xdr:cNvPr id="546" name="テキスト ボックス 545"/>
        <xdr:cNvSpPr txBox="1"/>
      </xdr:nvSpPr>
      <xdr:spPr>
        <a:xfrm>
          <a:off x="13436111" y="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81242</xdr:rowOff>
    </xdr:from>
    <xdr:to>
      <xdr:col>67</xdr:col>
      <xdr:colOff>101600</xdr:colOff>
      <xdr:row>38</xdr:row>
      <xdr:rowOff>11392</xdr:rowOff>
    </xdr:to>
    <xdr:sp macro="" textlink="">
      <xdr:nvSpPr>
        <xdr:cNvPr id="547" name="楕円 546"/>
        <xdr:cNvSpPr/>
      </xdr:nvSpPr>
      <xdr:spPr>
        <a:xfrm>
          <a:off x="12763500" y="64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2519</xdr:rowOff>
    </xdr:from>
    <xdr:ext cx="534377" cy="259045"/>
    <xdr:sp macro="" textlink="">
      <xdr:nvSpPr>
        <xdr:cNvPr id="548" name="テキスト ボックス 547"/>
        <xdr:cNvSpPr txBox="1"/>
      </xdr:nvSpPr>
      <xdr:spPr>
        <a:xfrm>
          <a:off x="12547111" y="65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91663</xdr:rowOff>
    </xdr:from>
    <xdr:to>
      <xdr:col>85</xdr:col>
      <xdr:colOff>127000</xdr:colOff>
      <xdr:row>57</xdr:row>
      <xdr:rowOff>96685</xdr:rowOff>
    </xdr:to>
    <xdr:cxnSp macro="">
      <xdr:nvCxnSpPr>
        <xdr:cNvPr id="577" name="直線コネクタ 576"/>
        <xdr:cNvCxnSpPr/>
      </xdr:nvCxnSpPr>
      <xdr:spPr>
        <a:xfrm flipV="1">
          <a:off x="15481300" y="9864313"/>
          <a:ext cx="8382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96685</xdr:rowOff>
    </xdr:from>
    <xdr:to>
      <xdr:col>81</xdr:col>
      <xdr:colOff>50800</xdr:colOff>
      <xdr:row>57</xdr:row>
      <xdr:rowOff>141811</xdr:rowOff>
    </xdr:to>
    <xdr:cxnSp macro="">
      <xdr:nvCxnSpPr>
        <xdr:cNvPr id="580" name="直線コネクタ 579"/>
        <xdr:cNvCxnSpPr/>
      </xdr:nvCxnSpPr>
      <xdr:spPr>
        <a:xfrm flipV="1">
          <a:off x="14592300" y="9869335"/>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141811</xdr:rowOff>
    </xdr:from>
    <xdr:to>
      <xdr:col>76</xdr:col>
      <xdr:colOff>114300</xdr:colOff>
      <xdr:row>57</xdr:row>
      <xdr:rowOff>168595</xdr:rowOff>
    </xdr:to>
    <xdr:cxnSp macro="">
      <xdr:nvCxnSpPr>
        <xdr:cNvPr id="583" name="直線コネクタ 582"/>
        <xdr:cNvCxnSpPr/>
      </xdr:nvCxnSpPr>
      <xdr:spPr>
        <a:xfrm flipV="1">
          <a:off x="13703300" y="991446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107612</xdr:rowOff>
    </xdr:from>
    <xdr:to>
      <xdr:col>71</xdr:col>
      <xdr:colOff>177800</xdr:colOff>
      <xdr:row>57</xdr:row>
      <xdr:rowOff>168595</xdr:rowOff>
    </xdr:to>
    <xdr:cxnSp macro="">
      <xdr:nvCxnSpPr>
        <xdr:cNvPr id="586" name="直線コネクタ 585"/>
        <xdr:cNvCxnSpPr/>
      </xdr:nvCxnSpPr>
      <xdr:spPr>
        <a:xfrm>
          <a:off x="12814300" y="9880262"/>
          <a:ext cx="889000" cy="6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40863</xdr:rowOff>
    </xdr:from>
    <xdr:to>
      <xdr:col>85</xdr:col>
      <xdr:colOff>177800</xdr:colOff>
      <xdr:row>57</xdr:row>
      <xdr:rowOff>142463</xdr:rowOff>
    </xdr:to>
    <xdr:sp macro="" textlink="">
      <xdr:nvSpPr>
        <xdr:cNvPr id="596" name="楕円 595"/>
        <xdr:cNvSpPr/>
      </xdr:nvSpPr>
      <xdr:spPr>
        <a:xfrm>
          <a:off x="16268700" y="98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127240</xdr:rowOff>
    </xdr:from>
    <xdr:ext cx="534377" cy="259045"/>
    <xdr:sp macro="" textlink="">
      <xdr:nvSpPr>
        <xdr:cNvPr id="597" name="教育費該当値テキスト"/>
        <xdr:cNvSpPr txBox="1"/>
      </xdr:nvSpPr>
      <xdr:spPr>
        <a:xfrm>
          <a:off x="16370300" y="97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45885</xdr:rowOff>
    </xdr:from>
    <xdr:to>
      <xdr:col>81</xdr:col>
      <xdr:colOff>101600</xdr:colOff>
      <xdr:row>57</xdr:row>
      <xdr:rowOff>147485</xdr:rowOff>
    </xdr:to>
    <xdr:sp macro="" textlink="">
      <xdr:nvSpPr>
        <xdr:cNvPr id="598" name="楕円 597"/>
        <xdr:cNvSpPr/>
      </xdr:nvSpPr>
      <xdr:spPr>
        <a:xfrm>
          <a:off x="15430500" y="98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138612</xdr:rowOff>
    </xdr:from>
    <xdr:ext cx="534377" cy="259045"/>
    <xdr:sp macro="" textlink="">
      <xdr:nvSpPr>
        <xdr:cNvPr id="599" name="テキスト ボックス 598"/>
        <xdr:cNvSpPr txBox="1"/>
      </xdr:nvSpPr>
      <xdr:spPr>
        <a:xfrm>
          <a:off x="15214111" y="99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91011</xdr:rowOff>
    </xdr:from>
    <xdr:to>
      <xdr:col>76</xdr:col>
      <xdr:colOff>165100</xdr:colOff>
      <xdr:row>58</xdr:row>
      <xdr:rowOff>21161</xdr:rowOff>
    </xdr:to>
    <xdr:sp macro="" textlink="">
      <xdr:nvSpPr>
        <xdr:cNvPr id="600" name="楕円 599"/>
        <xdr:cNvSpPr/>
      </xdr:nvSpPr>
      <xdr:spPr>
        <a:xfrm>
          <a:off x="14541500" y="98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12288</xdr:rowOff>
    </xdr:from>
    <xdr:ext cx="534377" cy="259045"/>
    <xdr:sp macro="" textlink="">
      <xdr:nvSpPr>
        <xdr:cNvPr id="601" name="テキスト ボックス 600"/>
        <xdr:cNvSpPr txBox="1"/>
      </xdr:nvSpPr>
      <xdr:spPr>
        <a:xfrm>
          <a:off x="14325111" y="99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117795</xdr:rowOff>
    </xdr:from>
    <xdr:to>
      <xdr:col>72</xdr:col>
      <xdr:colOff>38100</xdr:colOff>
      <xdr:row>58</xdr:row>
      <xdr:rowOff>47945</xdr:rowOff>
    </xdr:to>
    <xdr:sp macro="" textlink="">
      <xdr:nvSpPr>
        <xdr:cNvPr id="602" name="楕円 601"/>
        <xdr:cNvSpPr/>
      </xdr:nvSpPr>
      <xdr:spPr>
        <a:xfrm>
          <a:off x="13652500" y="98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39072</xdr:rowOff>
    </xdr:from>
    <xdr:ext cx="534377" cy="259045"/>
    <xdr:sp macro="" textlink="">
      <xdr:nvSpPr>
        <xdr:cNvPr id="603" name="テキスト ボックス 602"/>
        <xdr:cNvSpPr txBox="1"/>
      </xdr:nvSpPr>
      <xdr:spPr>
        <a:xfrm>
          <a:off x="13436111" y="99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56812</xdr:rowOff>
    </xdr:from>
    <xdr:to>
      <xdr:col>67</xdr:col>
      <xdr:colOff>101600</xdr:colOff>
      <xdr:row>57</xdr:row>
      <xdr:rowOff>158412</xdr:rowOff>
    </xdr:to>
    <xdr:sp macro="" textlink="">
      <xdr:nvSpPr>
        <xdr:cNvPr id="604" name="楕円 603"/>
        <xdr:cNvSpPr/>
      </xdr:nvSpPr>
      <xdr:spPr>
        <a:xfrm>
          <a:off x="12763500" y="98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149539</xdr:rowOff>
    </xdr:from>
    <xdr:ext cx="534377" cy="259045"/>
    <xdr:sp macro="" textlink="">
      <xdr:nvSpPr>
        <xdr:cNvPr id="605" name="テキスト ボックス 604"/>
        <xdr:cNvSpPr txBox="1"/>
      </xdr:nvSpPr>
      <xdr:spPr>
        <a:xfrm>
          <a:off x="12547111" y="99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41478</xdr:rowOff>
    </xdr:from>
    <xdr:to>
      <xdr:col>85</xdr:col>
      <xdr:colOff>127000</xdr:colOff>
      <xdr:row>79</xdr:row>
      <xdr:rowOff>44159</xdr:rowOff>
    </xdr:to>
    <xdr:cxnSp macro="">
      <xdr:nvCxnSpPr>
        <xdr:cNvPr id="634" name="直線コネクタ 633"/>
        <xdr:cNvCxnSpPr/>
      </xdr:nvCxnSpPr>
      <xdr:spPr>
        <a:xfrm flipV="1">
          <a:off x="15481300" y="13586028"/>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39726</xdr:rowOff>
    </xdr:from>
    <xdr:to>
      <xdr:col>81</xdr:col>
      <xdr:colOff>50800</xdr:colOff>
      <xdr:row>79</xdr:row>
      <xdr:rowOff>44159</xdr:rowOff>
    </xdr:to>
    <xdr:cxnSp macro="">
      <xdr:nvCxnSpPr>
        <xdr:cNvPr id="637" name="直線コネクタ 636"/>
        <xdr:cNvCxnSpPr/>
      </xdr:nvCxnSpPr>
      <xdr:spPr>
        <a:xfrm>
          <a:off x="14592300" y="13584276"/>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38722</xdr:rowOff>
    </xdr:from>
    <xdr:to>
      <xdr:col>76</xdr:col>
      <xdr:colOff>114300</xdr:colOff>
      <xdr:row>79</xdr:row>
      <xdr:rowOff>39726</xdr:rowOff>
    </xdr:to>
    <xdr:cxnSp macro="">
      <xdr:nvCxnSpPr>
        <xdr:cNvPr id="640" name="直線コネクタ 639"/>
        <xdr:cNvCxnSpPr/>
      </xdr:nvCxnSpPr>
      <xdr:spPr>
        <a:xfrm>
          <a:off x="13703300" y="13583272"/>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38722</xdr:rowOff>
    </xdr:from>
    <xdr:to>
      <xdr:col>71</xdr:col>
      <xdr:colOff>177800</xdr:colOff>
      <xdr:row>79</xdr:row>
      <xdr:rowOff>41263</xdr:rowOff>
    </xdr:to>
    <xdr:cxnSp macro="">
      <xdr:nvCxnSpPr>
        <xdr:cNvPr id="643" name="直線コネクタ 642"/>
        <xdr:cNvCxnSpPr/>
      </xdr:nvCxnSpPr>
      <xdr:spPr>
        <a:xfrm flipV="1">
          <a:off x="12814300" y="13583272"/>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162128</xdr:rowOff>
    </xdr:from>
    <xdr:to>
      <xdr:col>85</xdr:col>
      <xdr:colOff>177800</xdr:colOff>
      <xdr:row>79</xdr:row>
      <xdr:rowOff>92278</xdr:rowOff>
    </xdr:to>
    <xdr:sp macro="" textlink="">
      <xdr:nvSpPr>
        <xdr:cNvPr id="653" name="楕円 652"/>
        <xdr:cNvSpPr/>
      </xdr:nvSpPr>
      <xdr:spPr>
        <a:xfrm>
          <a:off x="16268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78565" cy="259045"/>
    <xdr:sp macro="" textlink="">
      <xdr:nvSpPr>
        <xdr:cNvPr id="654" name="災害復旧費該当値テキスト"/>
        <xdr:cNvSpPr txBox="1"/>
      </xdr:nvSpPr>
      <xdr:spPr>
        <a:xfrm>
          <a:off x="16370300" y="13497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164809</xdr:rowOff>
    </xdr:from>
    <xdr:to>
      <xdr:col>81</xdr:col>
      <xdr:colOff>101600</xdr:colOff>
      <xdr:row>79</xdr:row>
      <xdr:rowOff>94959</xdr:rowOff>
    </xdr:to>
    <xdr:sp macro="" textlink="">
      <xdr:nvSpPr>
        <xdr:cNvPr id="655" name="楕円 654"/>
        <xdr:cNvSpPr/>
      </xdr:nvSpPr>
      <xdr:spPr>
        <a:xfrm>
          <a:off x="154305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86086</xdr:rowOff>
    </xdr:from>
    <xdr:ext cx="313932" cy="259045"/>
    <xdr:sp macro="" textlink="">
      <xdr:nvSpPr>
        <xdr:cNvPr id="656" name="テキスト ボックス 655"/>
        <xdr:cNvSpPr txBox="1"/>
      </xdr:nvSpPr>
      <xdr:spPr>
        <a:xfrm>
          <a:off x="15324333" y="13630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160376</xdr:rowOff>
    </xdr:from>
    <xdr:to>
      <xdr:col>76</xdr:col>
      <xdr:colOff>165100</xdr:colOff>
      <xdr:row>79</xdr:row>
      <xdr:rowOff>90526</xdr:rowOff>
    </xdr:to>
    <xdr:sp macro="" textlink="">
      <xdr:nvSpPr>
        <xdr:cNvPr id="657" name="楕円 656"/>
        <xdr:cNvSpPr/>
      </xdr:nvSpPr>
      <xdr:spPr>
        <a:xfrm>
          <a:off x="14541500" y="135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81653</xdr:rowOff>
    </xdr:from>
    <xdr:ext cx="378565" cy="259045"/>
    <xdr:sp macro="" textlink="">
      <xdr:nvSpPr>
        <xdr:cNvPr id="658" name="テキスト ボックス 657"/>
        <xdr:cNvSpPr txBox="1"/>
      </xdr:nvSpPr>
      <xdr:spPr>
        <a:xfrm>
          <a:off x="14403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159372</xdr:rowOff>
    </xdr:from>
    <xdr:to>
      <xdr:col>72</xdr:col>
      <xdr:colOff>38100</xdr:colOff>
      <xdr:row>79</xdr:row>
      <xdr:rowOff>89522</xdr:rowOff>
    </xdr:to>
    <xdr:sp macro="" textlink="">
      <xdr:nvSpPr>
        <xdr:cNvPr id="659" name="楕円 658"/>
        <xdr:cNvSpPr/>
      </xdr:nvSpPr>
      <xdr:spPr>
        <a:xfrm>
          <a:off x="13652500" y="135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80649</xdr:rowOff>
    </xdr:from>
    <xdr:ext cx="378565" cy="259045"/>
    <xdr:sp macro="" textlink="">
      <xdr:nvSpPr>
        <xdr:cNvPr id="660" name="テキスト ボックス 659"/>
        <xdr:cNvSpPr txBox="1"/>
      </xdr:nvSpPr>
      <xdr:spPr>
        <a:xfrm>
          <a:off x="13514017" y="1362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161913</xdr:rowOff>
    </xdr:from>
    <xdr:to>
      <xdr:col>67</xdr:col>
      <xdr:colOff>101600</xdr:colOff>
      <xdr:row>79</xdr:row>
      <xdr:rowOff>92063</xdr:rowOff>
    </xdr:to>
    <xdr:sp macro="" textlink="">
      <xdr:nvSpPr>
        <xdr:cNvPr id="661" name="楕円 660"/>
        <xdr:cNvSpPr/>
      </xdr:nvSpPr>
      <xdr:spPr>
        <a:xfrm>
          <a:off x="12763500" y="13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83190</xdr:rowOff>
    </xdr:from>
    <xdr:ext cx="378565" cy="259045"/>
    <xdr:sp macro="" textlink="">
      <xdr:nvSpPr>
        <xdr:cNvPr id="662" name="テキスト ボックス 661"/>
        <xdr:cNvSpPr txBox="1"/>
      </xdr:nvSpPr>
      <xdr:spPr>
        <a:xfrm>
          <a:off x="12625017" y="1362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149065</xdr:rowOff>
    </xdr:from>
    <xdr:to>
      <xdr:col>85</xdr:col>
      <xdr:colOff>127000</xdr:colOff>
      <xdr:row>97</xdr:row>
      <xdr:rowOff>150048</xdr:rowOff>
    </xdr:to>
    <xdr:cxnSp macro="">
      <xdr:nvCxnSpPr>
        <xdr:cNvPr id="691" name="直線コネクタ 690"/>
        <xdr:cNvCxnSpPr/>
      </xdr:nvCxnSpPr>
      <xdr:spPr>
        <a:xfrm flipV="1">
          <a:off x="15481300" y="16779715"/>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150048</xdr:rowOff>
    </xdr:from>
    <xdr:to>
      <xdr:col>81</xdr:col>
      <xdr:colOff>50800</xdr:colOff>
      <xdr:row>97</xdr:row>
      <xdr:rowOff>158795</xdr:rowOff>
    </xdr:to>
    <xdr:cxnSp macro="">
      <xdr:nvCxnSpPr>
        <xdr:cNvPr id="694" name="直線コネクタ 693"/>
        <xdr:cNvCxnSpPr/>
      </xdr:nvCxnSpPr>
      <xdr:spPr>
        <a:xfrm flipV="1">
          <a:off x="14592300" y="1678069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158795</xdr:rowOff>
    </xdr:from>
    <xdr:to>
      <xdr:col>76</xdr:col>
      <xdr:colOff>114300</xdr:colOff>
      <xdr:row>97</xdr:row>
      <xdr:rowOff>165036</xdr:rowOff>
    </xdr:to>
    <xdr:cxnSp macro="">
      <xdr:nvCxnSpPr>
        <xdr:cNvPr id="697" name="直線コネクタ 696"/>
        <xdr:cNvCxnSpPr/>
      </xdr:nvCxnSpPr>
      <xdr:spPr>
        <a:xfrm flipV="1">
          <a:off x="13703300" y="167894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9" name="テキスト ボックス 698"/>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165036</xdr:rowOff>
    </xdr:from>
    <xdr:to>
      <xdr:col>71</xdr:col>
      <xdr:colOff>177800</xdr:colOff>
      <xdr:row>98</xdr:row>
      <xdr:rowOff>14474</xdr:rowOff>
    </xdr:to>
    <xdr:cxnSp macro="">
      <xdr:nvCxnSpPr>
        <xdr:cNvPr id="700" name="直線コネクタ 699"/>
        <xdr:cNvCxnSpPr/>
      </xdr:nvCxnSpPr>
      <xdr:spPr>
        <a:xfrm flipV="1">
          <a:off x="12814300" y="1679568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98265</xdr:rowOff>
    </xdr:from>
    <xdr:to>
      <xdr:col>85</xdr:col>
      <xdr:colOff>177800</xdr:colOff>
      <xdr:row>98</xdr:row>
      <xdr:rowOff>28415</xdr:rowOff>
    </xdr:to>
    <xdr:sp macro="" textlink="">
      <xdr:nvSpPr>
        <xdr:cNvPr id="710" name="楕円 709"/>
        <xdr:cNvSpPr/>
      </xdr:nvSpPr>
      <xdr:spPr>
        <a:xfrm>
          <a:off x="16268700" y="1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76692</xdr:rowOff>
    </xdr:from>
    <xdr:ext cx="534377" cy="259045"/>
    <xdr:sp macro="" textlink="">
      <xdr:nvSpPr>
        <xdr:cNvPr id="711" name="公債費該当値テキスト"/>
        <xdr:cNvSpPr txBox="1"/>
      </xdr:nvSpPr>
      <xdr:spPr>
        <a:xfrm>
          <a:off x="16370300" y="167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99248</xdr:rowOff>
    </xdr:from>
    <xdr:to>
      <xdr:col>81</xdr:col>
      <xdr:colOff>101600</xdr:colOff>
      <xdr:row>98</xdr:row>
      <xdr:rowOff>29398</xdr:rowOff>
    </xdr:to>
    <xdr:sp macro="" textlink="">
      <xdr:nvSpPr>
        <xdr:cNvPr id="712" name="楕円 711"/>
        <xdr:cNvSpPr/>
      </xdr:nvSpPr>
      <xdr:spPr>
        <a:xfrm>
          <a:off x="154305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20525</xdr:rowOff>
    </xdr:from>
    <xdr:ext cx="534377" cy="259045"/>
    <xdr:sp macro="" textlink="">
      <xdr:nvSpPr>
        <xdr:cNvPr id="713" name="テキスト ボックス 712"/>
        <xdr:cNvSpPr txBox="1"/>
      </xdr:nvSpPr>
      <xdr:spPr>
        <a:xfrm>
          <a:off x="15214111" y="168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107995</xdr:rowOff>
    </xdr:from>
    <xdr:to>
      <xdr:col>76</xdr:col>
      <xdr:colOff>165100</xdr:colOff>
      <xdr:row>98</xdr:row>
      <xdr:rowOff>38145</xdr:rowOff>
    </xdr:to>
    <xdr:sp macro="" textlink="">
      <xdr:nvSpPr>
        <xdr:cNvPr id="714" name="楕円 713"/>
        <xdr:cNvSpPr/>
      </xdr:nvSpPr>
      <xdr:spPr>
        <a:xfrm>
          <a:off x="14541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29272</xdr:rowOff>
    </xdr:from>
    <xdr:ext cx="534377" cy="259045"/>
    <xdr:sp macro="" textlink="">
      <xdr:nvSpPr>
        <xdr:cNvPr id="715" name="テキスト ボックス 714"/>
        <xdr:cNvSpPr txBox="1"/>
      </xdr:nvSpPr>
      <xdr:spPr>
        <a:xfrm>
          <a:off x="14325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114236</xdr:rowOff>
    </xdr:from>
    <xdr:to>
      <xdr:col>72</xdr:col>
      <xdr:colOff>38100</xdr:colOff>
      <xdr:row>98</xdr:row>
      <xdr:rowOff>44386</xdr:rowOff>
    </xdr:to>
    <xdr:sp macro="" textlink="">
      <xdr:nvSpPr>
        <xdr:cNvPr id="716" name="楕円 715"/>
        <xdr:cNvSpPr/>
      </xdr:nvSpPr>
      <xdr:spPr>
        <a:xfrm>
          <a:off x="13652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35513</xdr:rowOff>
    </xdr:from>
    <xdr:ext cx="534377" cy="259045"/>
    <xdr:sp macro="" textlink="">
      <xdr:nvSpPr>
        <xdr:cNvPr id="717" name="テキスト ボックス 716"/>
        <xdr:cNvSpPr txBox="1"/>
      </xdr:nvSpPr>
      <xdr:spPr>
        <a:xfrm>
          <a:off x="13436111" y="168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135124</xdr:rowOff>
    </xdr:from>
    <xdr:to>
      <xdr:col>67</xdr:col>
      <xdr:colOff>101600</xdr:colOff>
      <xdr:row>98</xdr:row>
      <xdr:rowOff>65274</xdr:rowOff>
    </xdr:to>
    <xdr:sp macro="" textlink="">
      <xdr:nvSpPr>
        <xdr:cNvPr id="718" name="楕円 717"/>
        <xdr:cNvSpPr/>
      </xdr:nvSpPr>
      <xdr:spPr>
        <a:xfrm>
          <a:off x="12763500" y="167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56401</xdr:rowOff>
    </xdr:from>
    <xdr:ext cx="534377" cy="259045"/>
    <xdr:sp macro="" textlink="">
      <xdr:nvSpPr>
        <xdr:cNvPr id="719" name="テキスト ボックス 718"/>
        <xdr:cNvSpPr txBox="1"/>
      </xdr:nvSpPr>
      <xdr:spPr>
        <a:xfrm>
          <a:off x="12547111" y="168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を目的別に分類し類似団体と比較すると、多くは平均もしくはそれ以下に収まっているが、民生費と農林水産業費が平均を超えている。農林水産業費は森林・林業再生基盤づくり交付金事業の皆減等により、平成２８年度から住民一人当たりのコストは減少しているが、未だ類似団体平均を上回っている。民生費は施設型給付費の増により平成２８年度と比べ住民一人当たりコストが増加している。公債費の漸増傾向はしばらく続くと予想され、将来的には公共施設の大規模改修及び更新の費用も嵩んで来ることから、今後より一層、公債費負担の健全性維持を念頭に、適切な範囲内で起債を活用していくこととし、上昇を抑えていか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財政調整基金残高は、国による経済対策関連緊急交付金により、増加傾向にあったが、平成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年度は消費税交付金等のその他歳入の減により残高の減少が起こった。平成</a:t>
          </a:r>
          <a:r>
            <a:rPr kumimoji="1" lang="en-US" altLang="ja-JP" sz="1350">
              <a:latin typeface="ＭＳ ゴシック" pitchFamily="49" charset="-128"/>
              <a:ea typeface="ＭＳ ゴシック" pitchFamily="49" charset="-128"/>
            </a:rPr>
            <a:t>29</a:t>
          </a:r>
          <a:r>
            <a:rPr kumimoji="1" lang="ja-JP" altLang="en-US" sz="1350">
              <a:latin typeface="ＭＳ ゴシック" pitchFamily="49" charset="-128"/>
              <a:ea typeface="ＭＳ ゴシック" pitchFamily="49" charset="-128"/>
            </a:rPr>
            <a:t>年度は地方財政法第</a:t>
          </a:r>
          <a:r>
            <a:rPr kumimoji="1" lang="en-US" altLang="ja-JP" sz="1350">
              <a:latin typeface="ＭＳ ゴシック" pitchFamily="49" charset="-128"/>
              <a:ea typeface="ＭＳ ゴシック" pitchFamily="49" charset="-128"/>
            </a:rPr>
            <a:t>7</a:t>
          </a:r>
          <a:r>
            <a:rPr kumimoji="1" lang="ja-JP" altLang="en-US" sz="1350">
              <a:latin typeface="ＭＳ ゴシック" pitchFamily="49" charset="-128"/>
              <a:ea typeface="ＭＳ ゴシック" pitchFamily="49" charset="-128"/>
            </a:rPr>
            <a:t>条</a:t>
          </a:r>
          <a:r>
            <a:rPr kumimoji="1" lang="en-US" altLang="ja-JP" sz="1350">
              <a:latin typeface="ＭＳ ゴシック" pitchFamily="49" charset="-128"/>
              <a:ea typeface="ＭＳ ゴシック" pitchFamily="49" charset="-128"/>
            </a:rPr>
            <a:t>1</a:t>
          </a:r>
          <a:r>
            <a:rPr kumimoji="1" lang="ja-JP" altLang="en-US" sz="1350">
              <a:latin typeface="ＭＳ ゴシック" pitchFamily="49" charset="-128"/>
              <a:ea typeface="ＭＳ ゴシック" pitchFamily="49" charset="-128"/>
            </a:rPr>
            <a:t>項の規定に基づき積立てたことにより、残高が増加した。</a:t>
          </a:r>
        </a:p>
        <a:p>
          <a:r>
            <a:rPr kumimoji="1" lang="ja-JP" altLang="en-US" sz="1350">
              <a:latin typeface="ＭＳ ゴシック" pitchFamily="49" charset="-128"/>
              <a:ea typeface="ＭＳ ゴシック" pitchFamily="49" charset="-128"/>
            </a:rPr>
            <a:t>　実質収支額・実質単年度収支については、年々一般財源の確保が厳しい状況となっている　今後は更に事業の取捨選択を厳しく行い、高い費用対効果が得られるポイントへ投資していくことを基本に、健全な財政運営に努める。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財政基盤の脆弱な国民健康保険特別会計は、いったん保険料の値上げによる抜本的見直しにより黒字に持ち直したが、</a:t>
          </a:r>
          <a:r>
            <a:rPr kumimoji="1" lang="en-US" altLang="ja-JP" sz="1400">
              <a:latin typeface="ＭＳ ゴシック" pitchFamily="49" charset="-128"/>
              <a:ea typeface="ＭＳ ゴシック" pitchFamily="49" charset="-128"/>
            </a:rPr>
            <a:t>C</a:t>
          </a:r>
          <a:r>
            <a:rPr kumimoji="1" lang="ja-JP" altLang="en-US" sz="1400">
              <a:latin typeface="ＭＳ ゴシック" pitchFamily="49" charset="-128"/>
              <a:ea typeface="ＭＳ ゴシック" pitchFamily="49" charset="-128"/>
            </a:rPr>
            <a:t>型肝炎やがんに対する新薬の登場で赤字へ逆戻りとなった。平成２９年度に関して、数値は改善しているが、未だ赤字状態が続いている。一般会計からの法定外繰出を常態化させないよう、保険料の適正化及び健康増進事業の充実に継続して取り組み、健全な財政運営に努める必要がある。また、一般会計において今後、地方税をはじめとする一般財源を確保していくことが年々厳しい状況となっていくことから、財政調整基金をはじめとする各種基金の運用による財政運営が求められることも想定し、特別会計の健全性確保について注視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5876054</v>
      </c>
      <c r="BO4" s="441"/>
      <c r="BP4" s="441"/>
      <c r="BQ4" s="441"/>
      <c r="BR4" s="441"/>
      <c r="BS4" s="441"/>
      <c r="BT4" s="441"/>
      <c r="BU4" s="442"/>
      <c r="BV4" s="440">
        <v>5667391</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4.8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5705806</v>
      </c>
      <c r="BO5" s="446"/>
      <c r="BP5" s="446"/>
      <c r="BQ5" s="446"/>
      <c r="BR5" s="446"/>
      <c r="BS5" s="446"/>
      <c r="BT5" s="446"/>
      <c r="BU5" s="447"/>
      <c r="BV5" s="445">
        <v>5489819</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86.2</v>
      </c>
      <c r="CU5" s="416"/>
      <c r="CV5" s="416"/>
      <c r="CW5" s="416"/>
      <c r="CX5" s="416"/>
      <c r="CY5" s="416"/>
      <c r="CZ5" s="416"/>
      <c r="DA5" s="417"/>
      <c r="DB5" s="415">
        <v>88.9</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170248</v>
      </c>
      <c r="BO6" s="446"/>
      <c r="BP6" s="446"/>
      <c r="BQ6" s="446"/>
      <c r="BR6" s="446"/>
      <c r="BS6" s="446"/>
      <c r="BT6" s="446"/>
      <c r="BU6" s="447"/>
      <c r="BV6" s="445">
        <v>177572</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91.7</v>
      </c>
      <c r="CU6" s="596"/>
      <c r="CV6" s="596"/>
      <c r="CW6" s="596"/>
      <c r="CX6" s="596"/>
      <c r="CY6" s="596"/>
      <c r="CZ6" s="596"/>
      <c r="DA6" s="597"/>
      <c r="DB6" s="595">
        <v>94.2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6883</v>
      </c>
      <c r="BO7" s="446"/>
      <c r="BP7" s="446"/>
      <c r="BQ7" s="446"/>
      <c r="BR7" s="446"/>
      <c r="BS7" s="446"/>
      <c r="BT7" s="446"/>
      <c r="BU7" s="447"/>
      <c r="BV7" s="445">
        <v>26148</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3205449</v>
      </c>
      <c r="CU7" s="446"/>
      <c r="CV7" s="446"/>
      <c r="CW7" s="446"/>
      <c r="CX7" s="446"/>
      <c r="CY7" s="446"/>
      <c r="CZ7" s="446"/>
      <c r="DA7" s="447"/>
      <c r="DB7" s="445">
        <v>3184863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163365</v>
      </c>
      <c r="BO8" s="446"/>
      <c r="BP8" s="446"/>
      <c r="BQ8" s="446"/>
      <c r="BR8" s="446"/>
      <c r="BS8" s="446"/>
      <c r="BT8" s="446"/>
      <c r="BU8" s="447"/>
      <c r="BV8" s="445">
        <v>151424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0.51</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14176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101</v>
      </c>
      <c r="AV9" s="503"/>
      <c r="AW9" s="503"/>
      <c r="AX9" s="503"/>
      <c r="AY9" s="425" t="s">
        <v>108</v>
      </c>
      <c r="AZ9" s="426"/>
      <c r="BA9" s="426"/>
      <c r="BB9" s="426"/>
      <c r="BC9" s="426"/>
      <c r="BD9" s="426"/>
      <c r="BE9" s="426"/>
      <c r="BF9" s="426"/>
      <c r="BG9" s="426"/>
      <c r="BH9" s="426"/>
      <c r="BI9" s="426"/>
      <c r="BJ9" s="426"/>
      <c r="BK9" s="426"/>
      <c r="BL9" s="426"/>
      <c r="BM9" s="427"/>
      <c r="BN9" s="445">
        <v>11941</v>
      </c>
      <c r="BO9" s="446"/>
      <c r="BP9" s="446"/>
      <c r="BQ9" s="446"/>
      <c r="BR9" s="446"/>
      <c r="BS9" s="446"/>
      <c r="BT9" s="446"/>
      <c r="BU9" s="447"/>
      <c r="BV9" s="445">
        <v>-35096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12.2</v>
      </c>
      <c r="CU9" s="416"/>
      <c r="CV9" s="416"/>
      <c r="CW9" s="416"/>
      <c r="CX9" s="416"/>
      <c r="CY9" s="416"/>
      <c r="CZ9" s="416"/>
      <c r="DA9" s="417"/>
      <c r="DB9" s="415">
        <v>11.9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14350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101</v>
      </c>
      <c r="AV10" s="503"/>
      <c r="AW10" s="503"/>
      <c r="AX10" s="503"/>
      <c r="AY10" s="425" t="s">
        <v>112</v>
      </c>
      <c r="AZ10" s="426"/>
      <c r="BA10" s="426"/>
      <c r="BB10" s="426"/>
      <c r="BC10" s="426"/>
      <c r="BD10" s="426"/>
      <c r="BE10" s="426"/>
      <c r="BF10" s="426"/>
      <c r="BG10" s="426"/>
      <c r="BH10" s="426"/>
      <c r="BI10" s="426"/>
      <c r="BJ10" s="426"/>
      <c r="BK10" s="426"/>
      <c r="BL10" s="426"/>
      <c r="BM10" s="427"/>
      <c r="BN10" s="445">
        <v>74000</v>
      </c>
      <c r="BO10" s="446"/>
      <c r="BP10" s="446"/>
      <c r="BQ10" s="446"/>
      <c r="BR10" s="446"/>
      <c r="BS10" s="446"/>
      <c r="BT10" s="446"/>
      <c r="BU10" s="447"/>
      <c r="BV10" s="445">
        <v>9000</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14333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101</v>
      </c>
      <c r="AV12" s="503"/>
      <c r="AW12" s="503"/>
      <c r="AX12" s="503"/>
      <c r="AY12" s="425" t="s">
        <v>127</v>
      </c>
      <c r="AZ12" s="426"/>
      <c r="BA12" s="426"/>
      <c r="BB12" s="426"/>
      <c r="BC12" s="426"/>
      <c r="BD12" s="426"/>
      <c r="BE12" s="426"/>
      <c r="BF12" s="426"/>
      <c r="BG12" s="426"/>
      <c r="BH12" s="426"/>
      <c r="BI12" s="426"/>
      <c r="BJ12" s="426"/>
      <c r="BK12" s="426"/>
      <c r="BL12" s="426"/>
      <c r="BM12" s="427"/>
      <c r="BN12" s="445">
        <v>30000</v>
      </c>
      <c r="BO12" s="446"/>
      <c r="BP12" s="446"/>
      <c r="BQ12" s="446"/>
      <c r="BR12" s="446"/>
      <c r="BS12" s="446"/>
      <c r="BT12" s="446"/>
      <c r="BU12" s="447"/>
      <c r="BV12" s="445">
        <v>37000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14227</v>
      </c>
      <c r="S13" s="549"/>
      <c r="T13" s="549"/>
      <c r="U13" s="549"/>
      <c r="V13" s="550"/>
      <c r="W13" s="536" t="s">
        <v>131</v>
      </c>
      <c r="X13" s="458"/>
      <c r="Y13" s="458"/>
      <c r="Z13" s="458"/>
      <c r="AA13" s="458"/>
      <c r="AB13" s="459"/>
      <c r="AC13" s="421">
        <v>811</v>
      </c>
      <c r="AD13" s="422"/>
      <c r="AE13" s="422"/>
      <c r="AF13" s="422"/>
      <c r="AG13" s="423"/>
      <c r="AH13" s="421">
        <v>883</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55941</v>
      </c>
      <c r="BO13" s="446"/>
      <c r="BP13" s="446"/>
      <c r="BQ13" s="446"/>
      <c r="BR13" s="446"/>
      <c r="BS13" s="446"/>
      <c r="BT13" s="446"/>
      <c r="BU13" s="447"/>
      <c r="BV13" s="445">
        <v>-63096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14338</v>
      </c>
      <c r="S14" s="549"/>
      <c r="T14" s="549"/>
      <c r="U14" s="549"/>
      <c r="V14" s="550"/>
      <c r="W14" s="551"/>
      <c r="X14" s="461"/>
      <c r="Y14" s="461"/>
      <c r="Z14" s="461"/>
      <c r="AA14" s="461"/>
      <c r="AB14" s="462"/>
      <c r="AC14" s="541">
        <v>11.9</v>
      </c>
      <c r="AD14" s="542"/>
      <c r="AE14" s="542"/>
      <c r="AF14" s="542"/>
      <c r="AG14" s="543"/>
      <c r="AH14" s="541">
        <v>12.7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14250</v>
      </c>
      <c r="S15" s="549"/>
      <c r="T15" s="549"/>
      <c r="U15" s="549"/>
      <c r="V15" s="550"/>
      <c r="W15" s="536" t="s">
        <v>138</v>
      </c>
      <c r="X15" s="458"/>
      <c r="Y15" s="458"/>
      <c r="Z15" s="458"/>
      <c r="AA15" s="458"/>
      <c r="AB15" s="459"/>
      <c r="AC15" s="421">
        <v>1723</v>
      </c>
      <c r="AD15" s="422"/>
      <c r="AE15" s="422"/>
      <c r="AF15" s="422"/>
      <c r="AG15" s="423"/>
      <c r="AH15" s="421">
        <v>1813</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1381178</v>
      </c>
      <c r="BO15" s="441"/>
      <c r="BP15" s="441"/>
      <c r="BQ15" s="441"/>
      <c r="BR15" s="441"/>
      <c r="BS15" s="441"/>
      <c r="BT15" s="441"/>
      <c r="BU15" s="442"/>
      <c r="BV15" s="440">
        <v>1377799</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25.2</v>
      </c>
      <c r="AD16" s="542"/>
      <c r="AE16" s="542"/>
      <c r="AF16" s="542"/>
      <c r="AG16" s="543"/>
      <c r="AH16" s="541">
        <v>26</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2654915</v>
      </c>
      <c r="BO16" s="446"/>
      <c r="BP16" s="446"/>
      <c r="BQ16" s="446"/>
      <c r="BR16" s="446"/>
      <c r="BS16" s="446"/>
      <c r="BT16" s="446"/>
      <c r="BU16" s="447"/>
      <c r="BV16" s="445">
        <v>2654181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4308</v>
      </c>
      <c r="AD17" s="422"/>
      <c r="AE17" s="422"/>
      <c r="AF17" s="422"/>
      <c r="AG17" s="423"/>
      <c r="AH17" s="421">
        <v>4275</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1737530</v>
      </c>
      <c r="BO17" s="446"/>
      <c r="BP17" s="446"/>
      <c r="BQ17" s="446"/>
      <c r="BR17" s="446"/>
      <c r="BS17" s="446"/>
      <c r="BT17" s="446"/>
      <c r="BU17" s="447"/>
      <c r="BV17" s="445">
        <v>1727406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18.440000000000001</v>
      </c>
      <c r="M18" s="510"/>
      <c r="N18" s="510"/>
      <c r="O18" s="510"/>
      <c r="P18" s="510"/>
      <c r="Q18" s="510"/>
      <c r="R18" s="511"/>
      <c r="S18" s="511"/>
      <c r="T18" s="511"/>
      <c r="U18" s="511"/>
      <c r="V18" s="512"/>
      <c r="W18" s="526"/>
      <c r="X18" s="527"/>
      <c r="Y18" s="527"/>
      <c r="Z18" s="527"/>
      <c r="AA18" s="527"/>
      <c r="AB18" s="537"/>
      <c r="AC18" s="409">
        <v>63</v>
      </c>
      <c r="AD18" s="410"/>
      <c r="AE18" s="410"/>
      <c r="AF18" s="410"/>
      <c r="AG18" s="513"/>
      <c r="AH18" s="409">
        <v>61.3</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2828654</v>
      </c>
      <c r="BO18" s="446"/>
      <c r="BP18" s="446"/>
      <c r="BQ18" s="446"/>
      <c r="BR18" s="446"/>
      <c r="BS18" s="446"/>
      <c r="BT18" s="446"/>
      <c r="BU18" s="447"/>
      <c r="BV18" s="445">
        <v>2883556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769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3670290</v>
      </c>
      <c r="BO19" s="446"/>
      <c r="BP19" s="446"/>
      <c r="BQ19" s="446"/>
      <c r="BR19" s="446"/>
      <c r="BS19" s="446"/>
      <c r="BT19" s="446"/>
      <c r="BU19" s="447"/>
      <c r="BV19" s="445">
        <v>3738332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4556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5172081</v>
      </c>
      <c r="BO23" s="446"/>
      <c r="BP23" s="446"/>
      <c r="BQ23" s="446"/>
      <c r="BR23" s="446"/>
      <c r="BS23" s="446"/>
      <c r="BT23" s="446"/>
      <c r="BU23" s="447"/>
      <c r="BV23" s="445">
        <v>5143579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7200</v>
      </c>
      <c r="R24" s="422"/>
      <c r="S24" s="422"/>
      <c r="T24" s="422"/>
      <c r="U24" s="422"/>
      <c r="V24" s="423"/>
      <c r="W24" s="487"/>
      <c r="X24" s="478"/>
      <c r="Y24" s="479"/>
      <c r="Z24" s="418" t="s">
        <v>162</v>
      </c>
      <c r="AA24" s="419"/>
      <c r="AB24" s="419"/>
      <c r="AC24" s="419"/>
      <c r="AD24" s="419"/>
      <c r="AE24" s="419"/>
      <c r="AF24" s="419"/>
      <c r="AG24" s="420"/>
      <c r="AH24" s="421">
        <v>91</v>
      </c>
      <c r="AI24" s="422"/>
      <c r="AJ24" s="422"/>
      <c r="AK24" s="422"/>
      <c r="AL24" s="423"/>
      <c r="AM24" s="421">
        <v>303667</v>
      </c>
      <c r="AN24" s="422"/>
      <c r="AO24" s="422"/>
      <c r="AP24" s="422"/>
      <c r="AQ24" s="422"/>
      <c r="AR24" s="423"/>
      <c r="AS24" s="421">
        <v>3337</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5015273</v>
      </c>
      <c r="BO24" s="446"/>
      <c r="BP24" s="446"/>
      <c r="BQ24" s="446"/>
      <c r="BR24" s="446"/>
      <c r="BS24" s="446"/>
      <c r="BT24" s="446"/>
      <c r="BU24" s="447"/>
      <c r="BV24" s="445">
        <v>4953124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5800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584270</v>
      </c>
      <c r="BO25" s="441"/>
      <c r="BP25" s="441"/>
      <c r="BQ25" s="441"/>
      <c r="BR25" s="441"/>
      <c r="BS25" s="441"/>
      <c r="BT25" s="441"/>
      <c r="BU25" s="442"/>
      <c r="BV25" s="440">
        <v>571690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5500</v>
      </c>
      <c r="R26" s="422"/>
      <c r="S26" s="422"/>
      <c r="T26" s="422"/>
      <c r="U26" s="422"/>
      <c r="V26" s="423"/>
      <c r="W26" s="487"/>
      <c r="X26" s="478"/>
      <c r="Y26" s="479"/>
      <c r="Z26" s="418" t="s">
        <v>168</v>
      </c>
      <c r="AA26" s="500"/>
      <c r="AB26" s="500"/>
      <c r="AC26" s="500"/>
      <c r="AD26" s="500"/>
      <c r="AE26" s="500"/>
      <c r="AF26" s="500"/>
      <c r="AG26" s="501"/>
      <c r="AH26" s="421">
        <v>8</v>
      </c>
      <c r="AI26" s="422"/>
      <c r="AJ26" s="422"/>
      <c r="AK26" s="422"/>
      <c r="AL26" s="423"/>
      <c r="AM26" s="421">
        <v>28760</v>
      </c>
      <c r="AN26" s="422"/>
      <c r="AO26" s="422"/>
      <c r="AP26" s="422"/>
      <c r="AQ26" s="422"/>
      <c r="AR26" s="423"/>
      <c r="AS26" s="421">
        <v>3595</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3070</v>
      </c>
      <c r="R27" s="422"/>
      <c r="S27" s="422"/>
      <c r="T27" s="422"/>
      <c r="U27" s="422"/>
      <c r="V27" s="423"/>
      <c r="W27" s="487"/>
      <c r="X27" s="478"/>
      <c r="Y27" s="479"/>
      <c r="Z27" s="418" t="s">
        <v>171</v>
      </c>
      <c r="AA27" s="419"/>
      <c r="AB27" s="419"/>
      <c r="AC27" s="419"/>
      <c r="AD27" s="419"/>
      <c r="AE27" s="419"/>
      <c r="AF27" s="419"/>
      <c r="AG27" s="420"/>
      <c r="AH27" s="421" t="s">
        <v>129</v>
      </c>
      <c r="AI27" s="422"/>
      <c r="AJ27" s="422"/>
      <c r="AK27" s="422"/>
      <c r="AL27" s="423"/>
      <c r="AM27" s="421" t="s">
        <v>129</v>
      </c>
      <c r="AN27" s="422"/>
      <c r="AO27" s="422"/>
      <c r="AP27" s="422"/>
      <c r="AQ27" s="422"/>
      <c r="AR27" s="423"/>
      <c r="AS27" s="421" t="s">
        <v>129</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272609</v>
      </c>
      <c r="BO27" s="449"/>
      <c r="BP27" s="449"/>
      <c r="BQ27" s="449"/>
      <c r="BR27" s="449"/>
      <c r="BS27" s="449"/>
      <c r="BT27" s="449"/>
      <c r="BU27" s="450"/>
      <c r="BV27" s="448">
        <v>272521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2500</v>
      </c>
      <c r="R28" s="422"/>
      <c r="S28" s="422"/>
      <c r="T28" s="422"/>
      <c r="U28" s="422"/>
      <c r="V28" s="423"/>
      <c r="W28" s="487"/>
      <c r="X28" s="478"/>
      <c r="Y28" s="479"/>
      <c r="Z28" s="418" t="s">
        <v>174</v>
      </c>
      <c r="AA28" s="419"/>
      <c r="AB28" s="419"/>
      <c r="AC28" s="419"/>
      <c r="AD28" s="419"/>
      <c r="AE28" s="419"/>
      <c r="AF28" s="419"/>
      <c r="AG28" s="420"/>
      <c r="AH28" s="421">
        <v>1</v>
      </c>
      <c r="AI28" s="422"/>
      <c r="AJ28" s="422"/>
      <c r="AK28" s="422"/>
      <c r="AL28" s="423"/>
      <c r="AM28" s="421" t="s">
        <v>175</v>
      </c>
      <c r="AN28" s="422"/>
      <c r="AO28" s="422"/>
      <c r="AP28" s="422"/>
      <c r="AQ28" s="422"/>
      <c r="AR28" s="423"/>
      <c r="AS28" s="421" t="s">
        <v>175</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1882000</v>
      </c>
      <c r="BO28" s="441"/>
      <c r="BP28" s="441"/>
      <c r="BQ28" s="441"/>
      <c r="BR28" s="441"/>
      <c r="BS28" s="441"/>
      <c r="BT28" s="441"/>
      <c r="BU28" s="442"/>
      <c r="BV28" s="440">
        <v>1838000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10</v>
      </c>
      <c r="M29" s="422"/>
      <c r="N29" s="422"/>
      <c r="O29" s="422"/>
      <c r="P29" s="423"/>
      <c r="Q29" s="421">
        <v>2330</v>
      </c>
      <c r="R29" s="422"/>
      <c r="S29" s="422"/>
      <c r="T29" s="422"/>
      <c r="U29" s="422"/>
      <c r="V29" s="423"/>
      <c r="W29" s="488"/>
      <c r="X29" s="489"/>
      <c r="Y29" s="490"/>
      <c r="Z29" s="418" t="s">
        <v>178</v>
      </c>
      <c r="AA29" s="419"/>
      <c r="AB29" s="419"/>
      <c r="AC29" s="419"/>
      <c r="AD29" s="419"/>
      <c r="AE29" s="419"/>
      <c r="AF29" s="419"/>
      <c r="AG29" s="420"/>
      <c r="AH29" s="421">
        <v>92</v>
      </c>
      <c r="AI29" s="422"/>
      <c r="AJ29" s="422"/>
      <c r="AK29" s="422"/>
      <c r="AL29" s="423"/>
      <c r="AM29" s="421">
        <v>306133</v>
      </c>
      <c r="AN29" s="422"/>
      <c r="AO29" s="422"/>
      <c r="AP29" s="422"/>
      <c r="AQ29" s="422"/>
      <c r="AR29" s="423"/>
      <c r="AS29" s="421">
        <v>3328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315000</v>
      </c>
      <c r="BO29" s="446"/>
      <c r="BP29" s="446"/>
      <c r="BQ29" s="446"/>
      <c r="BR29" s="446"/>
      <c r="BS29" s="446"/>
      <c r="BT29" s="446"/>
      <c r="BU29" s="447"/>
      <c r="BV29" s="445">
        <v>315000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1220440</v>
      </c>
      <c r="BO30" s="449"/>
      <c r="BP30" s="449"/>
      <c r="BQ30" s="449"/>
      <c r="BR30" s="449"/>
      <c r="BS30" s="449"/>
      <c r="BT30" s="449"/>
      <c r="BU30" s="450"/>
      <c r="BV30" s="448">
        <v>1378440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大木町国民健康保険特別会計</v>
      </c>
      <c r="X34" s="403"/>
      <c r="Y34" s="403"/>
      <c r="Z34" s="403"/>
      <c r="AA34" s="403"/>
      <c r="AB34" s="403"/>
      <c r="AC34" s="403"/>
      <c r="AD34" s="403"/>
      <c r="AE34" s="403"/>
      <c r="AF34" s="403"/>
      <c r="AG34" s="403"/>
      <c r="AH34" s="403"/>
      <c r="AI34" s="403"/>
      <c r="AJ34" s="403"/>
      <c r="AK34" s="403"/>
      <c r="AL34" s="193"/>
      <c r="AM34" s="404">
        <f>IF(AO34="","",MAX(C34:D43,U34:V43)+1)</f>
        <v>4</v>
      </c>
      <c r="AN34" s="404"/>
      <c r="AO34" s="403" t="str">
        <f>IF('各会計、関係団体の財政状況及び健全化判断比率'!B30="","",'各会計、関係団体の財政状況及び健全化判断比率'!B30)</f>
        <v>大木町水道事業会計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花宗太田土木組合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ひしのみ国際交流センター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大木町後期高齢者医療特別会計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福岡県市町村消防団員等公務災害補償組合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大木町健康づくり公社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福岡県市町村職員退職手当組合（一般会計）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サスティナブルおおき</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福岡県市町村職員退職手当組合（基金特別会計）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クリエイティブおおき</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福岡県自治会館管理組合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10</v>
      </c>
      <c r="BX39" s="404"/>
      <c r="BY39" s="403" t="str">
        <f>IF('各会計、関係団体の財政状況及び健全化判断比率'!B73="","",'各会計、関係団体の財政状況及び健全化判断比率'!B73)</f>
        <v>久留米広域市町村圏事務組合（一般会計）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11</v>
      </c>
      <c r="BX40" s="404"/>
      <c r="BY40" s="403" t="str">
        <f>IF('各会計、関係団体の財政状況及び健全化判断比率'!B74="","",'各会計、関係団体の財政状況及び健全化判断比率'!B74)</f>
        <v>久留米広域市町村圏事務組合（ふるさと振興事業特別会計）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12</v>
      </c>
      <c r="BX41" s="404"/>
      <c r="BY41" s="403" t="str">
        <f>IF('各会計、関係団体の財政状況及び健全化判断比率'!B75="","",'各会計、関係団体の財政状況及び健全化判断比率'!B75)</f>
        <v>久留米広域市町村圏事務組合（小児救急医療支援事業特別会計）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13</v>
      </c>
      <c r="BX42" s="404"/>
      <c r="BY42" s="403" t="str">
        <f>IF('各会計、関係団体の財政状況及び健全化判断比率'!B76="","",'各会計、関係団体の財政状況及び健全化判断比率'!B76)</f>
        <v>久留米広域市町村圏事務組合（広域消防特別会計）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14</v>
      </c>
      <c r="BX43" s="404"/>
      <c r="BY43" s="403" t="str">
        <f>IF('各会計、関係団体の財政状況及び健全化判断比率'!B77="","",'各会計、関係団体の財政状況及び健全化判断比率'!B77)</f>
        <v>八女西部広域事務組合（一般会計）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hWIfWYr7TnpFAbPPfbq4vkTbUBBjiNDSr4W4HtUkMRG0zILPVFcl6V6imZ1jEdKXsfBGLjR5d5xJw1sJdQfxkg==" saltValue="u+XkIFk3gJ2WYaz0H6Oz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228" t="s">
        <v>542</v>
      </c>
      <c r="D34" s="1228"/>
      <c r="E34" s="1229"/>
      <c r="F34" s="32" t="s">
        <v>543</v>
      </c>
      <c r="G34" s="33">
        <v>1.68</v>
      </c>
      <c r="H34" s="33" t="s">
        <v>544</v>
      </c>
      <c r="I34" s="33" t="s">
        <v>545</v>
      </c>
      <c r="J34" s="34" t="s">
        <v>546</v>
      </c>
      <c r="K34" s="22"/>
      <c r="L34" s="22"/>
      <c r="M34" s="22"/>
      <c r="N34" s="22"/>
      <c r="O34" s="22"/>
      <c r="P34" s="22"/>
    </row>
    <row r="35" spans="1:16" ht="39" customHeight="1">
      <c r="A35" s="22"/>
      <c r="B35" s="35"/>
      <c r="C35" s="1222" t="s">
        <v>547</v>
      </c>
      <c r="D35" s="1223"/>
      <c r="E35" s="1224"/>
      <c r="F35" s="36">
        <v>23.6</v>
      </c>
      <c r="G35" s="37">
        <v>24.54</v>
      </c>
      <c r="H35" s="37">
        <v>24.86</v>
      </c>
      <c r="I35" s="37">
        <v>26.8</v>
      </c>
      <c r="J35" s="38">
        <v>27.99</v>
      </c>
      <c r="K35" s="22"/>
      <c r="L35" s="22"/>
      <c r="M35" s="22"/>
      <c r="N35" s="22"/>
      <c r="O35" s="22"/>
      <c r="P35" s="22"/>
    </row>
    <row r="36" spans="1:16" ht="39" customHeight="1">
      <c r="A36" s="22"/>
      <c r="B36" s="35"/>
      <c r="C36" s="1222" t="s">
        <v>548</v>
      </c>
      <c r="D36" s="1223"/>
      <c r="E36" s="1224"/>
      <c r="F36" s="36">
        <v>6.64</v>
      </c>
      <c r="G36" s="37">
        <v>5.6</v>
      </c>
      <c r="H36" s="37">
        <v>5.78</v>
      </c>
      <c r="I36" s="37">
        <v>4.75</v>
      </c>
      <c r="J36" s="38">
        <v>5.09</v>
      </c>
      <c r="K36" s="22"/>
      <c r="L36" s="22"/>
      <c r="M36" s="22"/>
      <c r="N36" s="22"/>
      <c r="O36" s="22"/>
      <c r="P36" s="22"/>
    </row>
    <row r="37" spans="1:16" ht="39" customHeight="1">
      <c r="A37" s="22"/>
      <c r="B37" s="35"/>
      <c r="C37" s="1222" t="s">
        <v>549</v>
      </c>
      <c r="D37" s="1223"/>
      <c r="E37" s="1224"/>
      <c r="F37" s="36">
        <v>0.27</v>
      </c>
      <c r="G37" s="37">
        <v>0.18</v>
      </c>
      <c r="H37" s="37">
        <v>0.17</v>
      </c>
      <c r="I37" s="37">
        <v>0.18</v>
      </c>
      <c r="J37" s="38">
        <v>0.17</v>
      </c>
      <c r="K37" s="22"/>
      <c r="L37" s="22"/>
      <c r="M37" s="22"/>
      <c r="N37" s="22"/>
      <c r="O37" s="22"/>
      <c r="P37" s="22"/>
    </row>
    <row r="38" spans="1:16" ht="39" customHeight="1">
      <c r="A38" s="22"/>
      <c r="B38" s="35"/>
      <c r="C38" s="1222"/>
      <c r="D38" s="1223"/>
      <c r="E38" s="1224"/>
      <c r="F38" s="36"/>
      <c r="G38" s="37"/>
      <c r="H38" s="37"/>
      <c r="I38" s="37"/>
      <c r="J38" s="38"/>
      <c r="K38" s="22"/>
      <c r="L38" s="22"/>
      <c r="M38" s="22"/>
      <c r="N38" s="22"/>
      <c r="O38" s="22"/>
      <c r="P38" s="22"/>
    </row>
    <row r="39" spans="1:16" ht="39" customHeight="1">
      <c r="A39" s="22"/>
      <c r="B39" s="35"/>
      <c r="C39" s="1222"/>
      <c r="D39" s="1223"/>
      <c r="E39" s="1224"/>
      <c r="F39" s="36"/>
      <c r="G39" s="37"/>
      <c r="H39" s="37"/>
      <c r="I39" s="37"/>
      <c r="J39" s="38"/>
      <c r="K39" s="22"/>
      <c r="L39" s="22"/>
      <c r="M39" s="22"/>
      <c r="N39" s="22"/>
      <c r="O39" s="22"/>
      <c r="P39" s="22"/>
    </row>
    <row r="40" spans="1:16" ht="39" customHeight="1">
      <c r="A40" s="22"/>
      <c r="B40" s="35"/>
      <c r="C40" s="1222"/>
      <c r="D40" s="1223"/>
      <c r="E40" s="1224"/>
      <c r="F40" s="36"/>
      <c r="G40" s="37"/>
      <c r="H40" s="37"/>
      <c r="I40" s="37"/>
      <c r="J40" s="38"/>
      <c r="K40" s="22"/>
      <c r="L40" s="22"/>
      <c r="M40" s="22"/>
      <c r="N40" s="22"/>
      <c r="O40" s="22"/>
      <c r="P40" s="22"/>
    </row>
    <row r="41" spans="1:16" ht="39" customHeight="1">
      <c r="A41" s="22"/>
      <c r="B41" s="35"/>
      <c r="C41" s="1222"/>
      <c r="D41" s="1223"/>
      <c r="E41" s="1224"/>
      <c r="F41" s="36"/>
      <c r="G41" s="37"/>
      <c r="H41" s="37"/>
      <c r="I41" s="37"/>
      <c r="J41" s="38"/>
      <c r="K41" s="22"/>
      <c r="L41" s="22"/>
      <c r="M41" s="22"/>
      <c r="N41" s="22"/>
      <c r="O41" s="22"/>
      <c r="P41" s="22"/>
    </row>
    <row r="42" spans="1:16" ht="39" customHeight="1">
      <c r="A42" s="22"/>
      <c r="B42" s="39"/>
      <c r="C42" s="1222" t="s">
        <v>550</v>
      </c>
      <c r="D42" s="1223"/>
      <c r="E42" s="1224"/>
      <c r="F42" s="36" t="s">
        <v>492</v>
      </c>
      <c r="G42" s="37" t="s">
        <v>492</v>
      </c>
      <c r="H42" s="37" t="s">
        <v>492</v>
      </c>
      <c r="I42" s="37" t="s">
        <v>492</v>
      </c>
      <c r="J42" s="38" t="s">
        <v>492</v>
      </c>
      <c r="K42" s="22"/>
      <c r="L42" s="22"/>
      <c r="M42" s="22"/>
      <c r="N42" s="22"/>
      <c r="O42" s="22"/>
      <c r="P42" s="22"/>
    </row>
    <row r="43" spans="1:16" ht="39" customHeight="1" thickBot="1">
      <c r="A43" s="22"/>
      <c r="B43" s="40"/>
      <c r="C43" s="1225" t="s">
        <v>551</v>
      </c>
      <c r="D43" s="1226"/>
      <c r="E43" s="1227"/>
      <c r="F43" s="41" t="s">
        <v>492</v>
      </c>
      <c r="G43" s="42" t="s">
        <v>492</v>
      </c>
      <c r="H43" s="42" t="s">
        <v>492</v>
      </c>
      <c r="I43" s="42" t="s">
        <v>492</v>
      </c>
      <c r="J43" s="43" t="s">
        <v>492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5u54ljZ4mFsQ1hnzoezFg2H3Yvm539HsINlxf7iMXjZSWViDzk4Yl9JqfRWNJ3o04CNFoTaSqN2KutMT5yFmQ==" saltValue="S1yD5Q/gg1E2agMxLef4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238" t="s">
        <v>10</v>
      </c>
      <c r="C45" s="1239"/>
      <c r="D45" s="58"/>
      <c r="E45" s="1244" t="s">
        <v>11</v>
      </c>
      <c r="F45" s="1244"/>
      <c r="G45" s="1244"/>
      <c r="H45" s="1244"/>
      <c r="I45" s="1244"/>
      <c r="J45" s="1245"/>
      <c r="K45" s="59">
        <v>386</v>
      </c>
      <c r="L45" s="60">
        <v>425</v>
      </c>
      <c r="M45" s="60">
        <v>433</v>
      </c>
      <c r="N45" s="60">
        <v>447</v>
      </c>
      <c r="O45" s="61">
        <v>448</v>
      </c>
      <c r="P45" s="48"/>
      <c r="Q45" s="48"/>
      <c r="R45" s="48"/>
      <c r="S45" s="48"/>
      <c r="T45" s="48"/>
      <c r="U45" s="48"/>
    </row>
    <row r="46" spans="1:21" ht="30.75" customHeight="1">
      <c r="A46" s="48"/>
      <c r="B46" s="1240"/>
      <c r="C46" s="1241"/>
      <c r="D46" s="62"/>
      <c r="E46" s="1232" t="s">
        <v>12</v>
      </c>
      <c r="F46" s="1232"/>
      <c r="G46" s="1232"/>
      <c r="H46" s="1232"/>
      <c r="I46" s="1232"/>
      <c r="J46" s="1233"/>
      <c r="K46" s="63" t="s">
        <v>492</v>
      </c>
      <c r="L46" s="64" t="s">
        <v>492</v>
      </c>
      <c r="M46" s="64" t="s">
        <v>492</v>
      </c>
      <c r="N46" s="64" t="s">
        <v>492</v>
      </c>
      <c r="O46" s="65" t="s">
        <v>492</v>
      </c>
      <c r="P46" s="48"/>
      <c r="Q46" s="48"/>
      <c r="R46" s="48"/>
      <c r="S46" s="48"/>
      <c r="T46" s="48"/>
      <c r="U46" s="48"/>
    </row>
    <row r="47" spans="1:21" ht="30.75" customHeight="1">
      <c r="A47" s="48"/>
      <c r="B47" s="1240"/>
      <c r="C47" s="1241"/>
      <c r="D47" s="62"/>
      <c r="E47" s="1232" t="s">
        <v>13</v>
      </c>
      <c r="F47" s="1232"/>
      <c r="G47" s="1232"/>
      <c r="H47" s="1232"/>
      <c r="I47" s="1232"/>
      <c r="J47" s="1233"/>
      <c r="K47" s="63" t="s">
        <v>492</v>
      </c>
      <c r="L47" s="64" t="s">
        <v>492</v>
      </c>
      <c r="M47" s="64" t="s">
        <v>492</v>
      </c>
      <c r="N47" s="64" t="s">
        <v>492</v>
      </c>
      <c r="O47" s="65" t="s">
        <v>492</v>
      </c>
      <c r="P47" s="48"/>
      <c r="Q47" s="48"/>
      <c r="R47" s="48"/>
      <c r="S47" s="48"/>
      <c r="T47" s="48"/>
      <c r="U47" s="48"/>
    </row>
    <row r="48" spans="1:21" ht="30.75" customHeight="1">
      <c r="A48" s="48"/>
      <c r="B48" s="1240"/>
      <c r="C48" s="1241"/>
      <c r="D48" s="62"/>
      <c r="E48" s="1232" t="s">
        <v>14</v>
      </c>
      <c r="F48" s="1232"/>
      <c r="G48" s="1232"/>
      <c r="H48" s="1232"/>
      <c r="I48" s="1232"/>
      <c r="J48" s="1233"/>
      <c r="K48" s="63">
        <v>0</v>
      </c>
      <c r="L48" s="64" t="s">
        <v>492</v>
      </c>
      <c r="M48" s="64" t="s">
        <v>492</v>
      </c>
      <c r="N48" s="64">
        <v>0</v>
      </c>
      <c r="O48" s="65" t="s">
        <v>492</v>
      </c>
      <c r="P48" s="48"/>
      <c r="Q48" s="48"/>
      <c r="R48" s="48"/>
      <c r="S48" s="48"/>
      <c r="T48" s="48"/>
      <c r="U48" s="48"/>
    </row>
    <row r="49" spans="1:21" ht="30.75" customHeight="1">
      <c r="A49" s="48"/>
      <c r="B49" s="1240"/>
      <c r="C49" s="1241"/>
      <c r="D49" s="62"/>
      <c r="E49" s="1232" t="s">
        <v>15</v>
      </c>
      <c r="F49" s="1232"/>
      <c r="G49" s="1232"/>
      <c r="H49" s="1232"/>
      <c r="I49" s="1232"/>
      <c r="J49" s="1233"/>
      <c r="K49" s="63">
        <v>17</v>
      </c>
      <c r="L49" s="64">
        <v>4</v>
      </c>
      <c r="M49" s="64">
        <v>3</v>
      </c>
      <c r="N49" s="64">
        <v>4</v>
      </c>
      <c r="O49" s="65">
        <v>7</v>
      </c>
      <c r="P49" s="48"/>
      <c r="Q49" s="48"/>
      <c r="R49" s="48"/>
      <c r="S49" s="48"/>
      <c r="T49" s="48"/>
      <c r="U49" s="48"/>
    </row>
    <row r="50" spans="1:21" ht="30.75" customHeight="1">
      <c r="A50" s="48"/>
      <c r="B50" s="1240"/>
      <c r="C50" s="1241"/>
      <c r="D50" s="62"/>
      <c r="E50" s="1232" t="s">
        <v>16</v>
      </c>
      <c r="F50" s="1232"/>
      <c r="G50" s="1232"/>
      <c r="H50" s="1232"/>
      <c r="I50" s="1232"/>
      <c r="J50" s="1233"/>
      <c r="K50" s="63">
        <v>79</v>
      </c>
      <c r="L50" s="64">
        <v>77</v>
      </c>
      <c r="M50" s="64">
        <v>77</v>
      </c>
      <c r="N50" s="64">
        <v>76</v>
      </c>
      <c r="O50" s="65">
        <v>76</v>
      </c>
      <c r="P50" s="48"/>
      <c r="Q50" s="48"/>
      <c r="R50" s="48"/>
      <c r="S50" s="48"/>
      <c r="T50" s="48"/>
      <c r="U50" s="48"/>
    </row>
    <row r="51" spans="1:21" ht="30.75" customHeight="1">
      <c r="A51" s="48"/>
      <c r="B51" s="1242"/>
      <c r="C51" s="1243"/>
      <c r="D51" s="66"/>
      <c r="E51" s="1232" t="s">
        <v>17</v>
      </c>
      <c r="F51" s="1232"/>
      <c r="G51" s="1232"/>
      <c r="H51" s="1232"/>
      <c r="I51" s="1232"/>
      <c r="J51" s="1233"/>
      <c r="K51" s="63" t="s">
        <v>492</v>
      </c>
      <c r="L51" s="64" t="s">
        <v>492</v>
      </c>
      <c r="M51" s="64" t="s">
        <v>492</v>
      </c>
      <c r="N51" s="64" t="s">
        <v>492</v>
      </c>
      <c r="O51" s="65">
        <v>0</v>
      </c>
      <c r="P51" s="48"/>
      <c r="Q51" s="48"/>
      <c r="R51" s="48"/>
      <c r="S51" s="48"/>
      <c r="T51" s="48"/>
      <c r="U51" s="48"/>
    </row>
    <row r="52" spans="1:21" ht="30.75" customHeight="1">
      <c r="A52" s="48"/>
      <c r="B52" s="1230" t="s">
        <v>18</v>
      </c>
      <c r="C52" s="1231"/>
      <c r="D52" s="66"/>
      <c r="E52" s="1232" t="s">
        <v>19</v>
      </c>
      <c r="F52" s="1232"/>
      <c r="G52" s="1232"/>
      <c r="H52" s="1232"/>
      <c r="I52" s="1232"/>
      <c r="J52" s="1233"/>
      <c r="K52" s="63">
        <v>254</v>
      </c>
      <c r="L52" s="64">
        <v>296</v>
      </c>
      <c r="M52" s="64">
        <v>292</v>
      </c>
      <c r="N52" s="64">
        <v>306</v>
      </c>
      <c r="O52" s="65">
        <v>316</v>
      </c>
      <c r="P52" s="48"/>
      <c r="Q52" s="48"/>
      <c r="R52" s="48"/>
      <c r="S52" s="48"/>
      <c r="T52" s="48"/>
      <c r="U52" s="48"/>
    </row>
    <row r="53" spans="1:21" ht="30.75" customHeight="1" thickBot="1">
      <c r="A53" s="48"/>
      <c r="B53" s="1234" t="s">
        <v>20</v>
      </c>
      <c r="C53" s="1235"/>
      <c r="D53" s="67"/>
      <c r="E53" s="1236" t="s">
        <v>21</v>
      </c>
      <c r="F53" s="1236"/>
      <c r="G53" s="1236"/>
      <c r="H53" s="1236"/>
      <c r="I53" s="1236"/>
      <c r="J53" s="1237"/>
      <c r="K53" s="68">
        <v>228</v>
      </c>
      <c r="L53" s="69">
        <v>210</v>
      </c>
      <c r="M53" s="69">
        <v>221</v>
      </c>
      <c r="N53" s="69">
        <v>221</v>
      </c>
      <c r="O53" s="70">
        <v>215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4s3hqAgzEQ7DYBK+DtPgol27JEkAEXaHwgusnoOnK7qXMcIaOArtzXSDyaHRrwL7JqDLsoeqrEAgyssH91ruw==" saltValue="K+t/JSthXU2IT5cYXuhd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535</v>
      </c>
      <c r="J40" s="79" t="s">
        <v>536</v>
      </c>
      <c r="K40" s="79" t="s">
        <v>537</v>
      </c>
      <c r="L40" s="79" t="s">
        <v>538</v>
      </c>
      <c r="M40" s="80" t="s">
        <v>539</v>
      </c>
    </row>
    <row r="41" spans="2:13" ht="27.75" customHeight="1">
      <c r="B41" s="1258" t="s">
        <v>23</v>
      </c>
      <c r="C41" s="1259"/>
      <c r="D41" s="81"/>
      <c r="E41" s="1260" t="s">
        <v>24</v>
      </c>
      <c r="F41" s="1260"/>
      <c r="G41" s="1260"/>
      <c r="H41" s="1261"/>
      <c r="I41" s="82">
        <v>5092</v>
      </c>
      <c r="J41" s="83">
        <v>5219</v>
      </c>
      <c r="K41" s="83">
        <v>5167</v>
      </c>
      <c r="L41" s="83">
        <v>5144</v>
      </c>
      <c r="M41" s="84">
        <v>5172</v>
      </c>
    </row>
    <row r="42" spans="2:13" ht="27.75" customHeight="1">
      <c r="B42" s="1248"/>
      <c r="C42" s="1249"/>
      <c r="D42" s="85"/>
      <c r="E42" s="1252" t="s">
        <v>25</v>
      </c>
      <c r="F42" s="1252"/>
      <c r="G42" s="1252"/>
      <c r="H42" s="1253"/>
      <c r="I42" s="86">
        <v>511</v>
      </c>
      <c r="J42" s="87">
        <v>445</v>
      </c>
      <c r="K42" s="87">
        <v>372</v>
      </c>
      <c r="L42" s="87">
        <v>300</v>
      </c>
      <c r="M42" s="88">
        <v>227</v>
      </c>
    </row>
    <row r="43" spans="2:13" ht="27.75" customHeight="1">
      <c r="B43" s="1248"/>
      <c r="C43" s="1249"/>
      <c r="D43" s="85"/>
      <c r="E43" s="1252" t="s">
        <v>26</v>
      </c>
      <c r="F43" s="1252"/>
      <c r="G43" s="1252"/>
      <c r="H43" s="1253"/>
      <c r="I43" s="86">
        <v>1</v>
      </c>
      <c r="J43" s="87">
        <v>1</v>
      </c>
      <c r="K43" s="87">
        <v>0</v>
      </c>
      <c r="L43" s="87">
        <v>1</v>
      </c>
      <c r="M43" s="88">
        <v>2</v>
      </c>
    </row>
    <row r="44" spans="2:13" ht="27.75" customHeight="1">
      <c r="B44" s="1248"/>
      <c r="C44" s="1249"/>
      <c r="D44" s="85"/>
      <c r="E44" s="1252" t="s">
        <v>27</v>
      </c>
      <c r="F44" s="1252"/>
      <c r="G44" s="1252"/>
      <c r="H44" s="1253"/>
      <c r="I44" s="86">
        <v>23</v>
      </c>
      <c r="J44" s="87">
        <v>37</v>
      </c>
      <c r="K44" s="87">
        <v>50</v>
      </c>
      <c r="L44" s="87">
        <v>57</v>
      </c>
      <c r="M44" s="88">
        <v>256</v>
      </c>
    </row>
    <row r="45" spans="2:13" ht="27.75" customHeight="1">
      <c r="B45" s="1248"/>
      <c r="C45" s="1249"/>
      <c r="D45" s="85"/>
      <c r="E45" s="1252" t="s">
        <v>28</v>
      </c>
      <c r="F45" s="1252"/>
      <c r="G45" s="1252"/>
      <c r="H45" s="1253"/>
      <c r="I45" s="86">
        <v>822</v>
      </c>
      <c r="J45" s="87">
        <v>778</v>
      </c>
      <c r="K45" s="87">
        <v>733</v>
      </c>
      <c r="L45" s="87">
        <v>931</v>
      </c>
      <c r="M45" s="88">
        <v>739</v>
      </c>
    </row>
    <row r="46" spans="2:13" ht="27.75" customHeight="1">
      <c r="B46" s="1248"/>
      <c r="C46" s="1249"/>
      <c r="D46" s="89"/>
      <c r="E46" s="1252" t="s">
        <v>29</v>
      </c>
      <c r="F46" s="1252"/>
      <c r="G46" s="1252"/>
      <c r="H46" s="1253"/>
      <c r="I46" s="86" t="s">
        <v>492</v>
      </c>
      <c r="J46" s="87" t="s">
        <v>492</v>
      </c>
      <c r="K46" s="87" t="s">
        <v>492</v>
      </c>
      <c r="L46" s="87" t="s">
        <v>492</v>
      </c>
      <c r="M46" s="88" t="s">
        <v>492</v>
      </c>
    </row>
    <row r="47" spans="2:13" ht="27.75" customHeight="1">
      <c r="B47" s="1248"/>
      <c r="C47" s="1249"/>
      <c r="D47" s="90"/>
      <c r="E47" s="1262" t="s">
        <v>30</v>
      </c>
      <c r="F47" s="1263"/>
      <c r="G47" s="1263"/>
      <c r="H47" s="1264"/>
      <c r="I47" s="86" t="s">
        <v>492</v>
      </c>
      <c r="J47" s="87" t="s">
        <v>492</v>
      </c>
      <c r="K47" s="87" t="s">
        <v>492</v>
      </c>
      <c r="L47" s="87" t="s">
        <v>492</v>
      </c>
      <c r="M47" s="88" t="s">
        <v>492</v>
      </c>
    </row>
    <row r="48" spans="2:13" ht="27.75" customHeight="1">
      <c r="B48" s="1248"/>
      <c r="C48" s="1249"/>
      <c r="D48" s="85"/>
      <c r="E48" s="1252" t="s">
        <v>31</v>
      </c>
      <c r="F48" s="1252"/>
      <c r="G48" s="1252"/>
      <c r="H48" s="1253"/>
      <c r="I48" s="86" t="s">
        <v>492</v>
      </c>
      <c r="J48" s="87" t="s">
        <v>492</v>
      </c>
      <c r="K48" s="87" t="s">
        <v>492</v>
      </c>
      <c r="L48" s="87" t="s">
        <v>492</v>
      </c>
      <c r="M48" s="88" t="s">
        <v>492</v>
      </c>
    </row>
    <row r="49" spans="2:13" ht="27.75" customHeight="1">
      <c r="B49" s="1250"/>
      <c r="C49" s="1251"/>
      <c r="D49" s="85"/>
      <c r="E49" s="1252" t="s">
        <v>32</v>
      </c>
      <c r="F49" s="1252"/>
      <c r="G49" s="1252"/>
      <c r="H49" s="1253"/>
      <c r="I49" s="86" t="s">
        <v>492</v>
      </c>
      <c r="J49" s="87" t="s">
        <v>492</v>
      </c>
      <c r="K49" s="87" t="s">
        <v>492</v>
      </c>
      <c r="L49" s="87" t="s">
        <v>492</v>
      </c>
      <c r="M49" s="88" t="s">
        <v>492</v>
      </c>
    </row>
    <row r="50" spans="2:13" ht="27.75" customHeight="1">
      <c r="B50" s="1246" t="s">
        <v>33</v>
      </c>
      <c r="C50" s="1247"/>
      <c r="D50" s="91"/>
      <c r="E50" s="1252" t="s">
        <v>34</v>
      </c>
      <c r="F50" s="1252"/>
      <c r="G50" s="1252"/>
      <c r="H50" s="1253"/>
      <c r="I50" s="86">
        <v>3764</v>
      </c>
      <c r="J50" s="87">
        <v>3730</v>
      </c>
      <c r="K50" s="87">
        <v>3743</v>
      </c>
      <c r="L50" s="87">
        <v>3681</v>
      </c>
      <c r="M50" s="88">
        <v>3567</v>
      </c>
    </row>
    <row r="51" spans="2:13" ht="27.75" customHeight="1">
      <c r="B51" s="1248"/>
      <c r="C51" s="1249"/>
      <c r="D51" s="85"/>
      <c r="E51" s="1252" t="s">
        <v>35</v>
      </c>
      <c r="F51" s="1252"/>
      <c r="G51" s="1252"/>
      <c r="H51" s="1253"/>
      <c r="I51" s="86" t="s">
        <v>492</v>
      </c>
      <c r="J51" s="87" t="s">
        <v>492</v>
      </c>
      <c r="K51" s="87" t="s">
        <v>492</v>
      </c>
      <c r="L51" s="87">
        <v>5</v>
      </c>
      <c r="M51" s="88" t="s">
        <v>492</v>
      </c>
    </row>
    <row r="52" spans="2:13" ht="27.75" customHeight="1">
      <c r="B52" s="1250"/>
      <c r="C52" s="1251"/>
      <c r="D52" s="85"/>
      <c r="E52" s="1252" t="s">
        <v>36</v>
      </c>
      <c r="F52" s="1252"/>
      <c r="G52" s="1252"/>
      <c r="H52" s="1253"/>
      <c r="I52" s="86">
        <v>3579</v>
      </c>
      <c r="J52" s="87">
        <v>3764</v>
      </c>
      <c r="K52" s="87">
        <v>3801</v>
      </c>
      <c r="L52" s="87">
        <v>3800</v>
      </c>
      <c r="M52" s="88">
        <v>3966</v>
      </c>
    </row>
    <row r="53" spans="2:13" ht="27.75" customHeight="1" thickBot="1">
      <c r="B53" s="1254" t="s">
        <v>37</v>
      </c>
      <c r="C53" s="1255"/>
      <c r="D53" s="92"/>
      <c r="E53" s="1256" t="s">
        <v>38</v>
      </c>
      <c r="F53" s="1256"/>
      <c r="G53" s="1256"/>
      <c r="H53" s="1257"/>
      <c r="I53" s="93">
        <v>-894</v>
      </c>
      <c r="J53" s="94">
        <v>-1015</v>
      </c>
      <c r="K53" s="94">
        <v>-1221</v>
      </c>
      <c r="L53" s="94">
        <v>-1054</v>
      </c>
      <c r="M53" s="95">
        <v>-1138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yBEUf1ZKJQuZ2NxlMXB0rCntpVkfMIJ4TVHqAzwY7wiC+sj7TvZSVT4/FU3azEKw6ea+wIYofQvEMQwOAg0pw==" saltValue="uoHtzOamuYWrRyCFzfaV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537</v>
      </c>
      <c r="G54" s="104" t="s">
        <v>538</v>
      </c>
      <c r="H54" s="105" t="s">
        <v>539</v>
      </c>
    </row>
    <row r="55" spans="2:8" ht="52.5" customHeight="1">
      <c r="B55" s="106"/>
      <c r="C55" s="1270" t="s">
        <v>41</v>
      </c>
      <c r="D55" s="1270"/>
      <c r="E55" s="1271"/>
      <c r="F55" s="107">
        <v>1866</v>
      </c>
      <c r="G55" s="107">
        <v>1838</v>
      </c>
      <c r="H55" s="108">
        <v>1882</v>
      </c>
    </row>
    <row r="56" spans="2:8" ht="52.5" customHeight="1">
      <c r="B56" s="109"/>
      <c r="C56" s="1272" t="s">
        <v>42</v>
      </c>
      <c r="D56" s="1272"/>
      <c r="E56" s="1273"/>
      <c r="F56" s="110">
        <v>315</v>
      </c>
      <c r="G56" s="110">
        <v>315</v>
      </c>
      <c r="H56" s="111">
        <v>315</v>
      </c>
    </row>
    <row r="57" spans="2:8" ht="53.25" customHeight="1">
      <c r="B57" s="109"/>
      <c r="C57" s="1274" t="s">
        <v>43</v>
      </c>
      <c r="D57" s="1274"/>
      <c r="E57" s="1275"/>
      <c r="F57" s="112">
        <v>1413</v>
      </c>
      <c r="G57" s="112">
        <v>1378</v>
      </c>
      <c r="H57" s="113">
        <v>1220</v>
      </c>
    </row>
    <row r="58" spans="2:8" ht="45.75" customHeight="1">
      <c r="B58" s="114"/>
      <c r="C58" s="1265" t="s">
        <v>555</v>
      </c>
      <c r="D58" s="1266"/>
      <c r="E58" s="1267"/>
      <c r="F58" s="115">
        <v>908</v>
      </c>
      <c r="G58" s="115">
        <v>873</v>
      </c>
      <c r="H58" s="116">
        <v>715</v>
      </c>
    </row>
    <row r="59" spans="2:8" ht="45.75" customHeight="1">
      <c r="B59" s="114"/>
      <c r="C59" s="1265" t="s">
        <v>556</v>
      </c>
      <c r="D59" s="1266"/>
      <c r="E59" s="1267"/>
      <c r="F59" s="115">
        <v>330</v>
      </c>
      <c r="G59" s="115">
        <v>330</v>
      </c>
      <c r="H59" s="116">
        <v>330</v>
      </c>
    </row>
    <row r="60" spans="2:8" ht="45.75" customHeight="1">
      <c r="B60" s="114"/>
      <c r="C60" s="1265" t="s">
        <v>552</v>
      </c>
      <c r="D60" s="1266"/>
      <c r="E60" s="1267"/>
      <c r="F60" s="115">
        <v>123</v>
      </c>
      <c r="G60" s="115">
        <v>123</v>
      </c>
      <c r="H60" s="116">
        <v>123</v>
      </c>
    </row>
    <row r="61" spans="2:8" ht="45.75" customHeight="1">
      <c r="B61" s="114"/>
      <c r="C61" s="1265" t="s">
        <v>553</v>
      </c>
      <c r="D61" s="1266"/>
      <c r="E61" s="1267"/>
      <c r="F61" s="115">
        <v>38</v>
      </c>
      <c r="G61" s="115">
        <v>38</v>
      </c>
      <c r="H61" s="116">
        <v>38</v>
      </c>
    </row>
    <row r="62" spans="2:8" ht="45.75" customHeight="1" thickBot="1">
      <c r="B62" s="117"/>
      <c r="C62" s="1265" t="s">
        <v>554</v>
      </c>
      <c r="D62" s="1266"/>
      <c r="E62" s="1267"/>
      <c r="F62" s="118">
        <v>10</v>
      </c>
      <c r="G62" s="118">
        <v>10</v>
      </c>
      <c r="H62" s="119">
        <v>10</v>
      </c>
    </row>
    <row r="63" spans="2:8" ht="52.5" customHeight="1" thickBot="1">
      <c r="B63" s="120"/>
      <c r="C63" s="1268" t="s">
        <v>44</v>
      </c>
      <c r="D63" s="1268"/>
      <c r="E63" s="1269"/>
      <c r="F63" s="121">
        <v>3594</v>
      </c>
      <c r="G63" s="121">
        <v>3531</v>
      </c>
      <c r="H63" s="122">
        <v>3417</v>
      </c>
    </row>
    <row r="64" spans="2:8" ht="15" customHeight="1"/>
    <row r="65" ht="0" hidden="1" customHeight="1"/>
    <row r="66" ht="0" hidden="1" customHeight="1"/>
  </sheetData>
  <sheetProtection algorithmName="SHA-512" hashValue="vZETIRT6vEQNGMeJ61ZoBAc0fOpIWpzHmIeI8xOhYe/XYjU6NpJL5OX7MXPpRiyq1Fe92YDEcbpWKaGranYf1w==" saltValue="ZsZxb9uhiOrNh1Om6F5h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6" t="s">
        <v>596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535</v>
      </c>
      <c r="BQ50" s="1289"/>
      <c r="BR50" s="1289"/>
      <c r="BS50" s="1289"/>
      <c r="BT50" s="1289"/>
      <c r="BU50" s="1289"/>
      <c r="BV50" s="1289"/>
      <c r="BW50" s="1289"/>
      <c r="BX50" s="1289" t="s">
        <v>536</v>
      </c>
      <c r="BY50" s="1289"/>
      <c r="BZ50" s="1289"/>
      <c r="CA50" s="1289"/>
      <c r="CB50" s="1289"/>
      <c r="CC50" s="1289"/>
      <c r="CD50" s="1289"/>
      <c r="CE50" s="1289"/>
      <c r="CF50" s="1289" t="s">
        <v>537</v>
      </c>
      <c r="CG50" s="1289"/>
      <c r="CH50" s="1289"/>
      <c r="CI50" s="1289"/>
      <c r="CJ50" s="1289"/>
      <c r="CK50" s="1289"/>
      <c r="CL50" s="1289"/>
      <c r="CM50" s="1289"/>
      <c r="CN50" s="1289" t="s">
        <v>538</v>
      </c>
      <c r="CO50" s="1289"/>
      <c r="CP50" s="1289"/>
      <c r="CQ50" s="1289"/>
      <c r="CR50" s="1289"/>
      <c r="CS50" s="1289"/>
      <c r="CT50" s="1289"/>
      <c r="CU50" s="1289"/>
      <c r="CV50" s="1289" t="s">
        <v>539</v>
      </c>
      <c r="CW50" s="1289"/>
      <c r="CX50" s="1289"/>
      <c r="CY50" s="1289"/>
      <c r="CZ50" s="1289"/>
      <c r="DA50" s="1289"/>
      <c r="DB50" s="1289"/>
      <c r="DC50" s="1289"/>
    </row>
    <row r="51" spans="1:109" ht="13.5" customHeight="1">
      <c r="B51" s="374"/>
      <c r="G51" s="1296"/>
      <c r="H51" s="1296"/>
      <c r="I51" s="1294"/>
      <c r="J51" s="1294"/>
      <c r="K51" s="1291"/>
      <c r="L51" s="1291"/>
      <c r="M51" s="1291"/>
      <c r="N51" s="1291"/>
      <c r="AM51" s="383"/>
      <c r="AN51" s="1292" t="s">
        <v>587</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34.299999999999997</v>
      </c>
      <c r="CG53" s="1290"/>
      <c r="CH53" s="1290"/>
      <c r="CI53" s="1290"/>
      <c r="CJ53" s="1290"/>
      <c r="CK53" s="1290"/>
      <c r="CL53" s="1290"/>
      <c r="CM53" s="1290"/>
      <c r="CN53" s="1290">
        <v>36.799999999999997</v>
      </c>
      <c r="CO53" s="1290"/>
      <c r="CP53" s="1290"/>
      <c r="CQ53" s="1290"/>
      <c r="CR53" s="1290"/>
      <c r="CS53" s="1290"/>
      <c r="CT53" s="1290"/>
      <c r="CU53" s="1290"/>
      <c r="CV53" s="1290">
        <v>38.700000000000003</v>
      </c>
      <c r="CW53" s="1290"/>
      <c r="CX53" s="1290"/>
      <c r="CY53" s="1290"/>
      <c r="CZ53" s="1290"/>
      <c r="DA53" s="1290"/>
      <c r="DB53" s="1290"/>
      <c r="DC53" s="1290"/>
    </row>
    <row r="54" spans="1:109">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5"/>
      <c r="H55" s="1285"/>
      <c r="I55" s="1285"/>
      <c r="J55" s="1285"/>
      <c r="K55" s="1291"/>
      <c r="L55" s="1291"/>
      <c r="M55" s="1291"/>
      <c r="N55" s="1291"/>
      <c r="AN55" s="1289" t="s">
        <v>590</v>
      </c>
      <c r="AO55" s="1289"/>
      <c r="AP55" s="1289"/>
      <c r="AQ55" s="1289"/>
      <c r="AR55" s="1289"/>
      <c r="AS55" s="1289"/>
      <c r="AT55" s="1289"/>
      <c r="AU55" s="1289"/>
      <c r="AV55" s="1289"/>
      <c r="AW55" s="1289"/>
      <c r="AX55" s="1289"/>
      <c r="AY55" s="1289"/>
      <c r="AZ55" s="1289"/>
      <c r="BA55" s="1289"/>
      <c r="BB55" s="1292" t="s">
        <v>588</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20.2</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589</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55.8</v>
      </c>
      <c r="CG57" s="1290"/>
      <c r="CH57" s="1290"/>
      <c r="CI57" s="1290"/>
      <c r="CJ57" s="1290"/>
      <c r="CK57" s="1290"/>
      <c r="CL57" s="1290"/>
      <c r="CM57" s="1290"/>
      <c r="CN57" s="1290">
        <v>52.1</v>
      </c>
      <c r="CO57" s="1290"/>
      <c r="CP57" s="1290"/>
      <c r="CQ57" s="1290"/>
      <c r="CR57" s="1290"/>
      <c r="CS57" s="1290"/>
      <c r="CT57" s="1290"/>
      <c r="CU57" s="1290"/>
      <c r="CV57" s="1290">
        <v>58.2</v>
      </c>
      <c r="CW57" s="1290"/>
      <c r="CX57" s="1290"/>
      <c r="CY57" s="1290"/>
      <c r="CZ57" s="1290"/>
      <c r="DA57" s="1290"/>
      <c r="DB57" s="1290"/>
      <c r="DC57" s="1290"/>
      <c r="DD57" s="387"/>
      <c r="DE57" s="386"/>
    </row>
    <row r="58" spans="1:109" s="382" customFormat="1">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6" t="s">
        <v>595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535</v>
      </c>
      <c r="BQ72" s="1289"/>
      <c r="BR72" s="1289"/>
      <c r="BS72" s="1289"/>
      <c r="BT72" s="1289"/>
      <c r="BU72" s="1289"/>
      <c r="BV72" s="1289"/>
      <c r="BW72" s="1289"/>
      <c r="BX72" s="1289" t="s">
        <v>536</v>
      </c>
      <c r="BY72" s="1289"/>
      <c r="BZ72" s="1289"/>
      <c r="CA72" s="1289"/>
      <c r="CB72" s="1289"/>
      <c r="CC72" s="1289"/>
      <c r="CD72" s="1289"/>
      <c r="CE72" s="1289"/>
      <c r="CF72" s="1289" t="s">
        <v>537</v>
      </c>
      <c r="CG72" s="1289"/>
      <c r="CH72" s="1289"/>
      <c r="CI72" s="1289"/>
      <c r="CJ72" s="1289"/>
      <c r="CK72" s="1289"/>
      <c r="CL72" s="1289"/>
      <c r="CM72" s="1289"/>
      <c r="CN72" s="1289" t="s">
        <v>538</v>
      </c>
      <c r="CO72" s="1289"/>
      <c r="CP72" s="1289"/>
      <c r="CQ72" s="1289"/>
      <c r="CR72" s="1289"/>
      <c r="CS72" s="1289"/>
      <c r="CT72" s="1289"/>
      <c r="CU72" s="1289"/>
      <c r="CV72" s="1289" t="s">
        <v>539</v>
      </c>
      <c r="CW72" s="1289"/>
      <c r="CX72" s="1289"/>
      <c r="CY72" s="1289"/>
      <c r="CZ72" s="1289"/>
      <c r="DA72" s="1289"/>
      <c r="DB72" s="1289"/>
      <c r="DC72" s="1289"/>
    </row>
    <row r="73" spans="2:107">
      <c r="B73" s="374"/>
      <c r="G73" s="1296"/>
      <c r="H73" s="1296"/>
      <c r="I73" s="1296"/>
      <c r="J73" s="1296"/>
      <c r="K73" s="1297"/>
      <c r="L73" s="1297"/>
      <c r="M73" s="1297"/>
      <c r="N73" s="1297"/>
      <c r="AM73" s="383"/>
      <c r="AN73" s="1292" t="s">
        <v>587</v>
      </c>
      <c r="AO73" s="1292"/>
      <c r="AP73" s="1292"/>
      <c r="AQ73" s="1292"/>
      <c r="AR73" s="1292"/>
      <c r="AS73" s="1292"/>
      <c r="AT73" s="1292"/>
      <c r="AU73" s="1292"/>
      <c r="AV73" s="1292"/>
      <c r="AW73" s="1292"/>
      <c r="AX73" s="1292"/>
      <c r="AY73" s="1292"/>
      <c r="AZ73" s="1292"/>
      <c r="BA73" s="1292"/>
      <c r="BB73" s="1292" t="s">
        <v>588</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8</v>
      </c>
      <c r="BQ75" s="1290"/>
      <c r="BR75" s="1290"/>
      <c r="BS75" s="1290"/>
      <c r="BT75" s="1290"/>
      <c r="BU75" s="1290"/>
      <c r="BV75" s="1290"/>
      <c r="BW75" s="1290"/>
      <c r="BX75" s="1290">
        <v>7.5</v>
      </c>
      <c r="BY75" s="1290"/>
      <c r="BZ75" s="1290"/>
      <c r="CA75" s="1290"/>
      <c r="CB75" s="1290"/>
      <c r="CC75" s="1290"/>
      <c r="CD75" s="1290"/>
      <c r="CE75" s="1290"/>
      <c r="CF75" s="1290">
        <v>7.5</v>
      </c>
      <c r="CG75" s="1290"/>
      <c r="CH75" s="1290"/>
      <c r="CI75" s="1290"/>
      <c r="CJ75" s="1290"/>
      <c r="CK75" s="1290"/>
      <c r="CL75" s="1290"/>
      <c r="CM75" s="1290"/>
      <c r="CN75" s="1290">
        <v>7.5</v>
      </c>
      <c r="CO75" s="1290"/>
      <c r="CP75" s="1290"/>
      <c r="CQ75" s="1290"/>
      <c r="CR75" s="1290"/>
      <c r="CS75" s="1290"/>
      <c r="CT75" s="1290"/>
      <c r="CU75" s="1290"/>
      <c r="CV75" s="1290">
        <v>7.5</v>
      </c>
      <c r="CW75" s="1290"/>
      <c r="CX75" s="1290"/>
      <c r="CY75" s="1290"/>
      <c r="CZ75" s="1290"/>
      <c r="DA75" s="1290"/>
      <c r="DB75" s="1290"/>
      <c r="DC75" s="1290"/>
    </row>
    <row r="76" spans="2:107">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5"/>
      <c r="H77" s="1285"/>
      <c r="I77" s="1285"/>
      <c r="J77" s="1285"/>
      <c r="K77" s="1297"/>
      <c r="L77" s="1297"/>
      <c r="M77" s="1297"/>
      <c r="N77" s="1297"/>
      <c r="AN77" s="1289" t="s">
        <v>590</v>
      </c>
      <c r="AO77" s="1289"/>
      <c r="AP77" s="1289"/>
      <c r="AQ77" s="1289"/>
      <c r="AR77" s="1289"/>
      <c r="AS77" s="1289"/>
      <c r="AT77" s="1289"/>
      <c r="AU77" s="1289"/>
      <c r="AV77" s="1289"/>
      <c r="AW77" s="1289"/>
      <c r="AX77" s="1289"/>
      <c r="AY77" s="1289"/>
      <c r="AZ77" s="1289"/>
      <c r="BA77" s="1289"/>
      <c r="BB77" s="1292" t="s">
        <v>588</v>
      </c>
      <c r="BC77" s="1292"/>
      <c r="BD77" s="1292"/>
      <c r="BE77" s="1292"/>
      <c r="BF77" s="1292"/>
      <c r="BG77" s="1292"/>
      <c r="BH77" s="1292"/>
      <c r="BI77" s="1292"/>
      <c r="BJ77" s="1292"/>
      <c r="BK77" s="1292"/>
      <c r="BL77" s="1292"/>
      <c r="BM77" s="1292"/>
      <c r="BN77" s="1292"/>
      <c r="BO77" s="1292"/>
      <c r="BP77" s="1290">
        <v>18.899999999999999</v>
      </c>
      <c r="BQ77" s="1290"/>
      <c r="BR77" s="1290"/>
      <c r="BS77" s="1290"/>
      <c r="BT77" s="1290"/>
      <c r="BU77" s="1290"/>
      <c r="BV77" s="1290"/>
      <c r="BW77" s="1290"/>
      <c r="BX77" s="1290">
        <v>10.199999999999999</v>
      </c>
      <c r="BY77" s="1290"/>
      <c r="BZ77" s="1290"/>
      <c r="CA77" s="1290"/>
      <c r="CB77" s="1290"/>
      <c r="CC77" s="1290"/>
      <c r="CD77" s="1290"/>
      <c r="CE77" s="1290"/>
      <c r="CF77" s="1290">
        <v>20.2</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592</v>
      </c>
      <c r="BC79" s="1292"/>
      <c r="BD79" s="1292"/>
      <c r="BE79" s="1292"/>
      <c r="BF79" s="1292"/>
      <c r="BG79" s="1292"/>
      <c r="BH79" s="1292"/>
      <c r="BI79" s="1292"/>
      <c r="BJ79" s="1292"/>
      <c r="BK79" s="1292"/>
      <c r="BL79" s="1292"/>
      <c r="BM79" s="1292"/>
      <c r="BN79" s="1292"/>
      <c r="BO79" s="1292"/>
      <c r="BP79" s="1290">
        <v>10.1</v>
      </c>
      <c r="BQ79" s="1290"/>
      <c r="BR79" s="1290"/>
      <c r="BS79" s="1290"/>
      <c r="BT79" s="1290"/>
      <c r="BU79" s="1290"/>
      <c r="BV79" s="1290"/>
      <c r="BW79" s="1290"/>
      <c r="BX79" s="1290">
        <v>9.1</v>
      </c>
      <c r="BY79" s="1290"/>
      <c r="BZ79" s="1290"/>
      <c r="CA79" s="1290"/>
      <c r="CB79" s="1290"/>
      <c r="CC79" s="1290"/>
      <c r="CD79" s="1290"/>
      <c r="CE79" s="1290"/>
      <c r="CF79" s="1290">
        <v>9.3000000000000007</v>
      </c>
      <c r="CG79" s="1290"/>
      <c r="CH79" s="1290"/>
      <c r="CI79" s="1290"/>
      <c r="CJ79" s="1290"/>
      <c r="CK79" s="1290"/>
      <c r="CL79" s="1290"/>
      <c r="CM79" s="1290"/>
      <c r="CN79" s="1290">
        <v>7.9</v>
      </c>
      <c r="CO79" s="1290"/>
      <c r="CP79" s="1290"/>
      <c r="CQ79" s="1290"/>
      <c r="CR79" s="1290"/>
      <c r="CS79" s="1290"/>
      <c r="CT79" s="1290"/>
      <c r="CU79" s="1290"/>
      <c r="CV79" s="1290">
        <v>7.9</v>
      </c>
      <c r="CW79" s="1290"/>
      <c r="CX79" s="1290"/>
      <c r="CY79" s="1290"/>
      <c r="CZ79" s="1290"/>
      <c r="DA79" s="1290"/>
      <c r="DB79" s="1290"/>
      <c r="DC79" s="1290"/>
    </row>
    <row r="80" spans="2:107">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4+HkW3bgf8s8UI9BV09AVGk3VtLLVwzwqR//JJHWpEnaZAS5Fiw+CesX9NX3d1QmyMAPYjumwx21FNTgYREHg==" saltValue="tPjNDhKzf0cS3hehazsp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f8HC3xbaMci2WcahhzlINAloXCLAucJbiWY2Ou3SrcOjbsqDkfkQEIugkscIUnLDAaJL0I1ROwcfHJhB624iA==" saltValue="v4EsAPfBXHuAudUy3EmiZ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EWVI6Z2YEc/QKG0KPceOEYnHampJ+2q/Mi4X1sbGGgxEKb+yZQsWHnQVm/IuVxGN/HuQmIOzlzjWhIcbt0UOQ==" saltValue="2s/QLQlgPNt1hdaZjKnW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532</v>
      </c>
      <c r="G2" s="136"/>
      <c r="H2" s="137"/>
    </row>
    <row r="3" spans="1:8">
      <c r="A3" s="133" t="s">
        <v>525</v>
      </c>
      <c r="B3" s="138"/>
      <c r="C3" s="139"/>
      <c r="D3" s="140">
        <v>49414</v>
      </c>
      <c r="E3" s="141"/>
      <c r="F3" s="142">
        <v>82748</v>
      </c>
      <c r="G3" s="143"/>
      <c r="H3" s="144"/>
    </row>
    <row r="4" spans="1:8">
      <c r="A4" s="145"/>
      <c r="B4" s="146"/>
      <c r="C4" s="147"/>
      <c r="D4" s="148">
        <v>20672</v>
      </c>
      <c r="E4" s="149"/>
      <c r="F4" s="150">
        <v>44732</v>
      </c>
      <c r="G4" s="151"/>
      <c r="H4" s="152"/>
    </row>
    <row r="5" spans="1:8">
      <c r="A5" s="133" t="s">
        <v>527</v>
      </c>
      <c r="B5" s="138"/>
      <c r="C5" s="139"/>
      <c r="D5" s="140">
        <v>50660</v>
      </c>
      <c r="E5" s="141"/>
      <c r="F5" s="142">
        <v>91837</v>
      </c>
      <c r="G5" s="143"/>
      <c r="H5" s="144"/>
    </row>
    <row r="6" spans="1:8">
      <c r="A6" s="145"/>
      <c r="B6" s="146"/>
      <c r="C6" s="147"/>
      <c r="D6" s="148">
        <v>12380</v>
      </c>
      <c r="E6" s="149"/>
      <c r="F6" s="150">
        <v>54439</v>
      </c>
      <c r="G6" s="151"/>
      <c r="H6" s="152"/>
    </row>
    <row r="7" spans="1:8">
      <c r="A7" s="133" t="s">
        <v>528</v>
      </c>
      <c r="B7" s="138"/>
      <c r="C7" s="139"/>
      <c r="D7" s="140">
        <v>36280</v>
      </c>
      <c r="E7" s="141"/>
      <c r="F7" s="142">
        <v>106092</v>
      </c>
      <c r="G7" s="143"/>
      <c r="H7" s="144"/>
    </row>
    <row r="8" spans="1:8">
      <c r="A8" s="145"/>
      <c r="B8" s="146"/>
      <c r="C8" s="147"/>
      <c r="D8" s="148">
        <v>13684</v>
      </c>
      <c r="E8" s="149"/>
      <c r="F8" s="150">
        <v>44299</v>
      </c>
      <c r="G8" s="151"/>
      <c r="H8" s="152"/>
    </row>
    <row r="9" spans="1:8">
      <c r="A9" s="133" t="s">
        <v>529</v>
      </c>
      <c r="B9" s="138"/>
      <c r="C9" s="139"/>
      <c r="D9" s="140">
        <v>40800</v>
      </c>
      <c r="E9" s="141"/>
      <c r="F9" s="142">
        <v>79466</v>
      </c>
      <c r="G9" s="143"/>
      <c r="H9" s="144"/>
    </row>
    <row r="10" spans="1:8">
      <c r="A10" s="145"/>
      <c r="B10" s="146"/>
      <c r="C10" s="147"/>
      <c r="D10" s="148">
        <v>14431</v>
      </c>
      <c r="E10" s="149"/>
      <c r="F10" s="150">
        <v>44645</v>
      </c>
      <c r="G10" s="151"/>
      <c r="H10" s="152"/>
    </row>
    <row r="11" spans="1:8">
      <c r="A11" s="133" t="s">
        <v>530</v>
      </c>
      <c r="B11" s="138"/>
      <c r="C11" s="139"/>
      <c r="D11" s="140">
        <v>48991</v>
      </c>
      <c r="E11" s="141"/>
      <c r="F11" s="142">
        <v>90072</v>
      </c>
      <c r="G11" s="143"/>
      <c r="H11" s="144"/>
    </row>
    <row r="12" spans="1:8">
      <c r="A12" s="145"/>
      <c r="B12" s="146"/>
      <c r="C12" s="153"/>
      <c r="D12" s="148">
        <v>20583</v>
      </c>
      <c r="E12" s="149"/>
      <c r="F12" s="150">
        <v>46083</v>
      </c>
      <c r="G12" s="151"/>
      <c r="H12" s="152"/>
    </row>
    <row r="13" spans="1:8">
      <c r="A13" s="133"/>
      <c r="B13" s="138"/>
      <c r="C13" s="154"/>
      <c r="D13" s="155">
        <v>45229</v>
      </c>
      <c r="E13" s="156"/>
      <c r="F13" s="157">
        <v>90043</v>
      </c>
      <c r="G13" s="158"/>
      <c r="H13" s="144"/>
    </row>
    <row r="14" spans="1:8">
      <c r="A14" s="145"/>
      <c r="B14" s="146"/>
      <c r="C14" s="147"/>
      <c r="D14" s="148">
        <v>16350</v>
      </c>
      <c r="E14" s="149"/>
      <c r="F14" s="150">
        <v>46840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6.64</v>
      </c>
      <c r="C19" s="159">
        <f>ROUND(VALUE(SUBSTITUTE(実質収支比率等に係る経年分析!G$48,"▲","-")),2)</f>
        <v>5.61</v>
      </c>
      <c r="D19" s="159">
        <f>ROUND(VALUE(SUBSTITUTE(実質収支比率等に係る経年分析!H$48,"▲","-")),2)</f>
        <v>5.78</v>
      </c>
      <c r="E19" s="159">
        <f>ROUND(VALUE(SUBSTITUTE(実質収支比率等に係る経年分析!I$48,"▲","-")),2)</f>
        <v>4.75</v>
      </c>
      <c r="F19" s="159">
        <f>ROUND(VALUE(SUBSTITUTE(実質収支比率等に係る経年分析!J$48,"▲","-")),2)</f>
        <v>5.0999999999999996</v>
      </c>
    </row>
    <row r="20" spans="1:11">
      <c r="A20" s="159" t="s">
        <v>48</v>
      </c>
      <c r="B20" s="159">
        <f>ROUND(VALUE(SUBSTITUTE(実質収支比率等に係る経年分析!F$47,"▲","-")),2)</f>
        <v>59.1</v>
      </c>
      <c r="C20" s="159">
        <f>ROUND(VALUE(SUBSTITUTE(実質収支比率等に係る経年分析!G$47,"▲","-")),2)</f>
        <v>59.25</v>
      </c>
      <c r="D20" s="159">
        <f>ROUND(VALUE(SUBSTITUTE(実質収支比率等に係る経年分析!H$47,"▲","-")),2)</f>
        <v>57.83</v>
      </c>
      <c r="E20" s="159">
        <f>ROUND(VALUE(SUBSTITUTE(実質収支比率等に係る経年分析!I$47,"▲","-")),2)</f>
        <v>57.71</v>
      </c>
      <c r="F20" s="159">
        <f>ROUND(VALUE(SUBSTITUTE(実質収支比率等に係る経年分析!J$47,"▲","-")),2)</f>
        <v>58.71</v>
      </c>
    </row>
    <row r="21" spans="1:11">
      <c r="A21" s="159" t="s">
        <v>49</v>
      </c>
      <c r="B21" s="159">
        <f>IF(ISNUMBER(VALUE(SUBSTITUTE(実質収支比率等に係る経年分析!F$49,"▲","-"))),ROUND(VALUE(SUBSTITUTE(実質収支比率等に係る経年分析!F$49,"▲","-")),2),NA())</f>
        <v>3.7</v>
      </c>
      <c r="C21" s="159">
        <f>IF(ISNUMBER(VALUE(SUBSTITUTE(実質収支比率等に係る経年分析!G$49,"▲","-"))),ROUND(VALUE(SUBSTITUTE(実質収支比率等に係る経年分析!G$49,"▲","-")),2),NA())</f>
        <v>-0.7</v>
      </c>
      <c r="D21" s="159">
        <f>IF(ISNUMBER(VALUE(SUBSTITUTE(実質収支比率等に係る経年分析!H$49,"▲","-"))),ROUND(VALUE(SUBSTITUTE(実質収支比率等に係る経年分析!H$49,"▲","-")),2),NA())</f>
        <v>0.41</v>
      </c>
      <c r="E21" s="159">
        <f>IF(ISNUMBER(VALUE(SUBSTITUTE(実質収支比率等に係る経年分析!I$49,"▲","-"))),ROUND(VALUE(SUBSTITUTE(実質収支比率等に係る経年分析!I$49,"▲","-")),2),NA())</f>
        <v>-1.98</v>
      </c>
      <c r="F21" s="159">
        <f>IF(ISNUMBER(VALUE(SUBSTITUTE(実質収支比率等に係る経年分析!J$49,"▲","-"))),ROUND(VALUE(SUBSTITUTE(実質収支比率等に係る経年分析!J$49,"▲","-")),2),NA())</f>
        <v>1.75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大木町後期高齢者医療特別会計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5.09</v>
      </c>
    </row>
    <row r="35" spans="1:16">
      <c r="A35" s="160" t="str">
        <f>IF(連結実質赤字比率に係る赤字・黒字の構成分析!C$35="",NA(),連結実質赤字比率に係る赤字・黒字の構成分析!C$35)</f>
        <v>大木町水道事業会計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27.99</v>
      </c>
    </row>
    <row r="36" spans="1:16">
      <c r="A36" s="160" t="str">
        <f>IF(連結実質赤字比率に係る赤字・黒字の構成分析!C$34="",NA(),連結実質赤字比率に係る赤字・黒字の構成分析!C$34)</f>
        <v>大木町国民健康保険特別会計</v>
      </c>
      <c r="B36" s="160">
        <f>IF(ROUND(VALUE(SUBSTITUTE(連結実質赤字比率に係る赤字・黒字の構成分析!F$34,"▲", "-")), 2) &lt; 0, ABS(ROUND(VALUE(SUBSTITUTE(連結実質赤字比率に係る赤字・黒字の構成分析!F$34,"▲", "-")), 2)), NA())</f>
        <v>0.56000000000000005</v>
      </c>
      <c r="C36" s="160" t="e">
        <f>IF(ROUND(VALUE(SUBSTITUTE(連結実質赤字比率に係る赤字・黒字の構成分析!F$34,"▲", "-")), 2) &gt;= 0, ABS(ROUND(VALUE(SUBSTITUTE(連結実質赤字比率に係る赤字・黒字の構成分析!F$34,"▲", "-")), 2)), NA())</f>
        <v>#N/A</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1.68</v>
      </c>
      <c r="F36" s="160">
        <f>IF(ROUND(VALUE(SUBSTITUTE(連結実質赤字比率に係る赤字・黒字の構成分析!H$34,"▲", "-")), 2) &lt; 0, ABS(ROUND(VALUE(SUBSTITUTE(連結実質赤字比率に係る赤字・黒字の構成分析!H$34,"▲", "-")), 2)), NA())</f>
        <v>0.43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0.79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0.06</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254</v>
      </c>
      <c r="E42" s="161"/>
      <c r="F42" s="161"/>
      <c r="G42" s="161">
        <f>'実質公債費比率（分子）の構造'!L$52</f>
        <v>296</v>
      </c>
      <c r="H42" s="161"/>
      <c r="I42" s="161"/>
      <c r="J42" s="161">
        <f>'実質公債費比率（分子）の構造'!M$52</f>
        <v>292</v>
      </c>
      <c r="K42" s="161"/>
      <c r="L42" s="161"/>
      <c r="M42" s="161">
        <f>'実質公債費比率（分子）の構造'!N$52</f>
        <v>306</v>
      </c>
      <c r="N42" s="161"/>
      <c r="O42" s="161"/>
      <c r="P42" s="161">
        <f>'実質公債費比率（分子）の構造'!O$52</f>
        <v>316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79</v>
      </c>
      <c r="C44" s="161"/>
      <c r="D44" s="161"/>
      <c r="E44" s="161">
        <f>'実質公債費比率（分子）の構造'!L$50</f>
        <v>77</v>
      </c>
      <c r="F44" s="161"/>
      <c r="G44" s="161"/>
      <c r="H44" s="161">
        <f>'実質公債費比率（分子）の構造'!M$50</f>
        <v>77</v>
      </c>
      <c r="I44" s="161"/>
      <c r="J44" s="161"/>
      <c r="K44" s="161">
        <f>'実質公債費比率（分子）の構造'!N$50</f>
        <v>76</v>
      </c>
      <c r="L44" s="161"/>
      <c r="M44" s="161"/>
      <c r="N44" s="161">
        <f>'実質公債費比率（分子）の構造'!O$50</f>
        <v>76</v>
      </c>
      <c r="O44" s="161"/>
      <c r="P44" s="161"/>
    </row>
    <row r="45" spans="1:16">
      <c r="A45" s="161" t="s">
        <v>59</v>
      </c>
      <c r="B45" s="161">
        <f>'実質公債費比率（分子）の構造'!K$49</f>
        <v>17</v>
      </c>
      <c r="C45" s="161"/>
      <c r="D45" s="161"/>
      <c r="E45" s="161">
        <f>'実質公債費比率（分子）の構造'!L$49</f>
        <v>4</v>
      </c>
      <c r="F45" s="161"/>
      <c r="G45" s="161"/>
      <c r="H45" s="161">
        <f>'実質公債費比率（分子）の構造'!M$49</f>
        <v>3</v>
      </c>
      <c r="I45" s="161"/>
      <c r="J45" s="161"/>
      <c r="K45" s="161">
        <f>'実質公債費比率（分子）の構造'!N$49</f>
        <v>4</v>
      </c>
      <c r="L45" s="161"/>
      <c r="M45" s="161"/>
      <c r="N45" s="161">
        <f>'実質公債費比率（分子）の構造'!O$49</f>
        <v>7</v>
      </c>
      <c r="O45" s="161"/>
      <c r="P45" s="161"/>
    </row>
    <row r="46" spans="1:16">
      <c r="A46" s="161" t="s">
        <v>60</v>
      </c>
      <c r="B46" s="161">
        <f>'実質公債費比率（分子）の構造'!K$48</f>
        <v>0</v>
      </c>
      <c r="C46" s="161"/>
      <c r="D46" s="161"/>
      <c r="E46" s="161" t="str">
        <f>'実質公債費比率（分子）の構造'!L$48</f>
        <v>-</v>
      </c>
      <c r="F46" s="161"/>
      <c r="G46" s="161"/>
      <c r="H46" s="161" t="str">
        <f>'実質公債費比率（分子）の構造'!M$48</f>
        <v>-</v>
      </c>
      <c r="I46" s="161"/>
      <c r="J46" s="161"/>
      <c r="K46" s="161">
        <f>'実質公債費比率（分子）の構造'!N$48</f>
        <v>0</v>
      </c>
      <c r="L46" s="161"/>
      <c r="M46" s="161"/>
      <c r="N46" s="161" t="str">
        <f>'実質公債費比率（分子）の構造'!O$48</f>
        <v>-</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386</v>
      </c>
      <c r="C49" s="161"/>
      <c r="D49" s="161"/>
      <c r="E49" s="161">
        <f>'実質公債費比率（分子）の構造'!L$45</f>
        <v>425</v>
      </c>
      <c r="F49" s="161"/>
      <c r="G49" s="161"/>
      <c r="H49" s="161">
        <f>'実質公債費比率（分子）の構造'!M$45</f>
        <v>433</v>
      </c>
      <c r="I49" s="161"/>
      <c r="J49" s="161"/>
      <c r="K49" s="161">
        <f>'実質公債費比率（分子）の構造'!N$45</f>
        <v>447</v>
      </c>
      <c r="L49" s="161"/>
      <c r="M49" s="161"/>
      <c r="N49" s="161">
        <f>'実質公債費比率（分子）の構造'!O$45</f>
        <v>448</v>
      </c>
      <c r="O49" s="161"/>
      <c r="P49" s="161"/>
    </row>
    <row r="50" spans="1:16">
      <c r="A50" s="161" t="s">
        <v>63</v>
      </c>
      <c r="B50" s="161" t="e">
        <f>NA()</f>
        <v>#N/A</v>
      </c>
      <c r="C50" s="161">
        <f>IF(ISNUMBER('実質公債費比率（分子）の構造'!K$53),'実質公債費比率（分子）の構造'!K$53,NA())</f>
        <v>228</v>
      </c>
      <c r="D50" s="161" t="e">
        <f>NA()</f>
        <v>#N/A</v>
      </c>
      <c r="E50" s="161" t="e">
        <f>NA()</f>
        <v>#N/A</v>
      </c>
      <c r="F50" s="161">
        <f>IF(ISNUMBER('実質公債費比率（分子）の構造'!L$53),'実質公債費比率（分子）の構造'!L$53,NA())</f>
        <v>210</v>
      </c>
      <c r="G50" s="161" t="e">
        <f>NA()</f>
        <v>#N/A</v>
      </c>
      <c r="H50" s="161" t="e">
        <f>NA()</f>
        <v>#N/A</v>
      </c>
      <c r="I50" s="161">
        <f>IF(ISNUMBER('実質公債費比率（分子）の構造'!M$53),'実質公債費比率（分子）の構造'!M$53,NA())</f>
        <v>221</v>
      </c>
      <c r="J50" s="161" t="e">
        <f>NA()</f>
        <v>#N/A</v>
      </c>
      <c r="K50" s="161" t="e">
        <f>NA()</f>
        <v>#N/A</v>
      </c>
      <c r="L50" s="161">
        <f>IF(ISNUMBER('実質公債費比率（分子）の構造'!N$53),'実質公債費比率（分子）の構造'!N$53,NA())</f>
        <v>221</v>
      </c>
      <c r="M50" s="161" t="e">
        <f>NA()</f>
        <v>#N/A</v>
      </c>
      <c r="N50" s="161" t="e">
        <f>NA()</f>
        <v>#N/A</v>
      </c>
      <c r="O50" s="161">
        <f>IF(ISNUMBER('実質公債費比率（分子）の構造'!O$53),'実質公債費比率（分子）の構造'!O$53,NA())</f>
        <v>215</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3579</v>
      </c>
      <c r="E56" s="160"/>
      <c r="F56" s="160"/>
      <c r="G56" s="160">
        <f>'将来負担比率（分子）の構造'!J$52</f>
        <v>3764</v>
      </c>
      <c r="H56" s="160"/>
      <c r="I56" s="160"/>
      <c r="J56" s="160">
        <f>'将来負担比率（分子）の構造'!K$52</f>
        <v>3801</v>
      </c>
      <c r="K56" s="160"/>
      <c r="L56" s="160"/>
      <c r="M56" s="160">
        <f>'将来負担比率（分子）の構造'!L$52</f>
        <v>3800</v>
      </c>
      <c r="N56" s="160"/>
      <c r="O56" s="160"/>
      <c r="P56" s="160">
        <f>'将来負担比率（分子）の構造'!M$52</f>
        <v>3966</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f>'将来負担比率（分子）の構造'!L$51</f>
        <v>5</v>
      </c>
      <c r="N57" s="160"/>
      <c r="O57" s="160"/>
      <c r="P57" s="160" t="str">
        <f>'将来負担比率（分子）の構造'!M$51</f>
        <v>-</v>
      </c>
    </row>
    <row r="58" spans="1:16">
      <c r="A58" s="160" t="s">
        <v>34</v>
      </c>
      <c r="B58" s="160"/>
      <c r="C58" s="160"/>
      <c r="D58" s="160">
        <f>'将来負担比率（分子）の構造'!I$50</f>
        <v>3764</v>
      </c>
      <c r="E58" s="160"/>
      <c r="F58" s="160"/>
      <c r="G58" s="160">
        <f>'将来負担比率（分子）の構造'!J$50</f>
        <v>3730</v>
      </c>
      <c r="H58" s="160"/>
      <c r="I58" s="160"/>
      <c r="J58" s="160">
        <f>'将来負担比率（分子）の構造'!K$50</f>
        <v>3743</v>
      </c>
      <c r="K58" s="160"/>
      <c r="L58" s="160"/>
      <c r="M58" s="160">
        <f>'将来負担比率（分子）の構造'!L$50</f>
        <v>3681</v>
      </c>
      <c r="N58" s="160"/>
      <c r="O58" s="160"/>
      <c r="P58" s="160">
        <f>'将来負担比率（分子）の構造'!M$50</f>
        <v>3567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822</v>
      </c>
      <c r="C62" s="160"/>
      <c r="D62" s="160"/>
      <c r="E62" s="160">
        <f>'将来負担比率（分子）の構造'!J$45</f>
        <v>778</v>
      </c>
      <c r="F62" s="160"/>
      <c r="G62" s="160"/>
      <c r="H62" s="160">
        <f>'将来負担比率（分子）の構造'!K$45</f>
        <v>733</v>
      </c>
      <c r="I62" s="160"/>
      <c r="J62" s="160"/>
      <c r="K62" s="160">
        <f>'将来負担比率（分子）の構造'!L$45</f>
        <v>931</v>
      </c>
      <c r="L62" s="160"/>
      <c r="M62" s="160"/>
      <c r="N62" s="160">
        <f>'将来負担比率（分子）の構造'!M$45</f>
        <v>739</v>
      </c>
      <c r="O62" s="160"/>
      <c r="P62" s="160"/>
    </row>
    <row r="63" spans="1:16">
      <c r="A63" s="160" t="s">
        <v>27</v>
      </c>
      <c r="B63" s="160">
        <f>'将来負担比率（分子）の構造'!I$44</f>
        <v>23</v>
      </c>
      <c r="C63" s="160"/>
      <c r="D63" s="160"/>
      <c r="E63" s="160">
        <f>'将来負担比率（分子）の構造'!J$44</f>
        <v>37</v>
      </c>
      <c r="F63" s="160"/>
      <c r="G63" s="160"/>
      <c r="H63" s="160">
        <f>'将来負担比率（分子）の構造'!K$44</f>
        <v>50</v>
      </c>
      <c r="I63" s="160"/>
      <c r="J63" s="160"/>
      <c r="K63" s="160">
        <f>'将来負担比率（分子）の構造'!L$44</f>
        <v>57</v>
      </c>
      <c r="L63" s="160"/>
      <c r="M63" s="160"/>
      <c r="N63" s="160">
        <f>'将来負担比率（分子）の構造'!M$44</f>
        <v>256</v>
      </c>
      <c r="O63" s="160"/>
      <c r="P63" s="160"/>
    </row>
    <row r="64" spans="1:16">
      <c r="A64" s="160" t="s">
        <v>26</v>
      </c>
      <c r="B64" s="160">
        <f>'将来負担比率（分子）の構造'!I$43</f>
        <v>1</v>
      </c>
      <c r="C64" s="160"/>
      <c r="D64" s="160"/>
      <c r="E64" s="160">
        <f>'将来負担比率（分子）の構造'!J$43</f>
        <v>1</v>
      </c>
      <c r="F64" s="160"/>
      <c r="G64" s="160"/>
      <c r="H64" s="160">
        <f>'将来負担比率（分子）の構造'!K$43</f>
        <v>0</v>
      </c>
      <c r="I64" s="160"/>
      <c r="J64" s="160"/>
      <c r="K64" s="160">
        <f>'将来負担比率（分子）の構造'!L$43</f>
        <v>1</v>
      </c>
      <c r="L64" s="160"/>
      <c r="M64" s="160"/>
      <c r="N64" s="160">
        <f>'将来負担比率（分子）の構造'!M$43</f>
        <v>2</v>
      </c>
      <c r="O64" s="160"/>
      <c r="P64" s="160"/>
    </row>
    <row r="65" spans="1:16">
      <c r="A65" s="160" t="s">
        <v>25</v>
      </c>
      <c r="B65" s="160">
        <f>'将来負担比率（分子）の構造'!I$42</f>
        <v>511</v>
      </c>
      <c r="C65" s="160"/>
      <c r="D65" s="160"/>
      <c r="E65" s="160">
        <f>'将来負担比率（分子）の構造'!J$42</f>
        <v>445</v>
      </c>
      <c r="F65" s="160"/>
      <c r="G65" s="160"/>
      <c r="H65" s="160">
        <f>'将来負担比率（分子）の構造'!K$42</f>
        <v>372</v>
      </c>
      <c r="I65" s="160"/>
      <c r="J65" s="160"/>
      <c r="K65" s="160">
        <f>'将来負担比率（分子）の構造'!L$42</f>
        <v>300</v>
      </c>
      <c r="L65" s="160"/>
      <c r="M65" s="160"/>
      <c r="N65" s="160">
        <f>'将来負担比率（分子）の構造'!M$42</f>
        <v>227</v>
      </c>
      <c r="O65" s="160"/>
      <c r="P65" s="160"/>
    </row>
    <row r="66" spans="1:16">
      <c r="A66" s="160" t="s">
        <v>24</v>
      </c>
      <c r="B66" s="160">
        <f>'将来負担比率（分子）の構造'!I$41</f>
        <v>5092</v>
      </c>
      <c r="C66" s="160"/>
      <c r="D66" s="160"/>
      <c r="E66" s="160">
        <f>'将来負担比率（分子）の構造'!J$41</f>
        <v>5219</v>
      </c>
      <c r="F66" s="160"/>
      <c r="G66" s="160"/>
      <c r="H66" s="160">
        <f>'将来負担比率（分子）の構造'!K$41</f>
        <v>5167</v>
      </c>
      <c r="I66" s="160"/>
      <c r="J66" s="160"/>
      <c r="K66" s="160">
        <f>'将来負担比率（分子）の構造'!L$41</f>
        <v>5144</v>
      </c>
      <c r="L66" s="160"/>
      <c r="M66" s="160"/>
      <c r="N66" s="160">
        <f>'将来負担比率（分子）の構造'!M$41</f>
        <v>5172</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1866</v>
      </c>
      <c r="C72" s="164">
        <f>基金残高に係る経年分析!G55</f>
        <v>1838</v>
      </c>
      <c r="D72" s="164">
        <f>基金残高に係る経年分析!H55</f>
        <v>1882</v>
      </c>
    </row>
    <row r="73" spans="1:16">
      <c r="A73" s="163" t="s">
        <v>70</v>
      </c>
      <c r="B73" s="164">
        <f>基金残高に係る経年分析!F56</f>
        <v>315</v>
      </c>
      <c r="C73" s="164">
        <f>基金残高に係る経年分析!G56</f>
        <v>315</v>
      </c>
      <c r="D73" s="164">
        <f>基金残高に係る経年分析!H56</f>
        <v>315</v>
      </c>
    </row>
    <row r="74" spans="1:16">
      <c r="A74" s="163" t="s">
        <v>71</v>
      </c>
      <c r="B74" s="164">
        <f>基金残高に係る経年分析!F57</f>
        <v>1413</v>
      </c>
      <c r="C74" s="164">
        <f>基金残高に係る経年分析!G57</f>
        <v>1378</v>
      </c>
      <c r="D74" s="164">
        <f>基金残高に係る経年分析!H57</f>
        <v>1220</v>
      </c>
    </row>
  </sheetData>
  <sheetProtection algorithmName="SHA-512" hashValue="EMNp3AdVLOD9ISeVWN/DgT9VMG5VoofAXfX9p/g6uQYPHV8xchMK2FiJ+pMZd+7RURqM8n/9qquUB6GpfjKo4Q==" saltValue="TfFLe2jmgQmlug7Wvcav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1423533</v>
      </c>
      <c r="S5" s="707"/>
      <c r="T5" s="707"/>
      <c r="U5" s="707"/>
      <c r="V5" s="707"/>
      <c r="W5" s="707"/>
      <c r="X5" s="707"/>
      <c r="Y5" s="753"/>
      <c r="Z5" s="771">
        <v>24.2</v>
      </c>
      <c r="AA5" s="771"/>
      <c r="AB5" s="771"/>
      <c r="AC5" s="771"/>
      <c r="AD5" s="772">
        <v>1423533</v>
      </c>
      <c r="AE5" s="772"/>
      <c r="AF5" s="772"/>
      <c r="AG5" s="772"/>
      <c r="AH5" s="772"/>
      <c r="AI5" s="772"/>
      <c r="AJ5" s="772"/>
      <c r="AK5" s="772"/>
      <c r="AL5" s="754">
        <v>46.1</v>
      </c>
      <c r="AM5" s="723"/>
      <c r="AN5" s="723"/>
      <c r="AO5" s="755"/>
      <c r="AP5" s="740" t="s">
        <v>217</v>
      </c>
      <c r="AQ5" s="741"/>
      <c r="AR5" s="741"/>
      <c r="AS5" s="741"/>
      <c r="AT5" s="741"/>
      <c r="AU5" s="741"/>
      <c r="AV5" s="741"/>
      <c r="AW5" s="741"/>
      <c r="AX5" s="741"/>
      <c r="AY5" s="741"/>
      <c r="AZ5" s="741"/>
      <c r="BA5" s="741"/>
      <c r="BB5" s="741"/>
      <c r="BC5" s="741"/>
      <c r="BD5" s="741"/>
      <c r="BE5" s="741"/>
      <c r="BF5" s="742"/>
      <c r="BG5" s="641">
        <v>1423533</v>
      </c>
      <c r="BH5" s="644"/>
      <c r="BI5" s="644"/>
      <c r="BJ5" s="644"/>
      <c r="BK5" s="644"/>
      <c r="BL5" s="644"/>
      <c r="BM5" s="644"/>
      <c r="BN5" s="645"/>
      <c r="BO5" s="703">
        <v>100</v>
      </c>
      <c r="BP5" s="703"/>
      <c r="BQ5" s="703"/>
      <c r="BR5" s="703"/>
      <c r="BS5" s="704" t="s">
        <v>120</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76054</v>
      </c>
      <c r="S6" s="644"/>
      <c r="T6" s="644"/>
      <c r="U6" s="644"/>
      <c r="V6" s="644"/>
      <c r="W6" s="644"/>
      <c r="X6" s="644"/>
      <c r="Y6" s="645"/>
      <c r="Z6" s="703">
        <v>1.3</v>
      </c>
      <c r="AA6" s="703"/>
      <c r="AB6" s="703"/>
      <c r="AC6" s="703"/>
      <c r="AD6" s="704">
        <v>76054</v>
      </c>
      <c r="AE6" s="704"/>
      <c r="AF6" s="704"/>
      <c r="AG6" s="704"/>
      <c r="AH6" s="704"/>
      <c r="AI6" s="704"/>
      <c r="AJ6" s="704"/>
      <c r="AK6" s="704"/>
      <c r="AL6" s="646">
        <v>2.5</v>
      </c>
      <c r="AM6" s="647"/>
      <c r="AN6" s="647"/>
      <c r="AO6" s="705"/>
      <c r="AP6" s="638" t="s">
        <v>222</v>
      </c>
      <c r="AQ6" s="639"/>
      <c r="AR6" s="639"/>
      <c r="AS6" s="639"/>
      <c r="AT6" s="639"/>
      <c r="AU6" s="639"/>
      <c r="AV6" s="639"/>
      <c r="AW6" s="639"/>
      <c r="AX6" s="639"/>
      <c r="AY6" s="639"/>
      <c r="AZ6" s="639"/>
      <c r="BA6" s="639"/>
      <c r="BB6" s="639"/>
      <c r="BC6" s="639"/>
      <c r="BD6" s="639"/>
      <c r="BE6" s="639"/>
      <c r="BF6" s="640"/>
      <c r="BG6" s="641">
        <v>1423533</v>
      </c>
      <c r="BH6" s="644"/>
      <c r="BI6" s="644"/>
      <c r="BJ6" s="644"/>
      <c r="BK6" s="644"/>
      <c r="BL6" s="644"/>
      <c r="BM6" s="644"/>
      <c r="BN6" s="645"/>
      <c r="BO6" s="703">
        <v>100</v>
      </c>
      <c r="BP6" s="703"/>
      <c r="BQ6" s="703"/>
      <c r="BR6" s="703"/>
      <c r="BS6" s="704" t="s">
        <v>129</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71942</v>
      </c>
      <c r="CS6" s="644"/>
      <c r="CT6" s="644"/>
      <c r="CU6" s="644"/>
      <c r="CV6" s="644"/>
      <c r="CW6" s="644"/>
      <c r="CX6" s="644"/>
      <c r="CY6" s="645"/>
      <c r="CZ6" s="754">
        <v>1.3</v>
      </c>
      <c r="DA6" s="723"/>
      <c r="DB6" s="723"/>
      <c r="DC6" s="757"/>
      <c r="DD6" s="649" t="s">
        <v>224</v>
      </c>
      <c r="DE6" s="644"/>
      <c r="DF6" s="644"/>
      <c r="DG6" s="644"/>
      <c r="DH6" s="644"/>
      <c r="DI6" s="644"/>
      <c r="DJ6" s="644"/>
      <c r="DK6" s="644"/>
      <c r="DL6" s="644"/>
      <c r="DM6" s="644"/>
      <c r="DN6" s="644"/>
      <c r="DO6" s="644"/>
      <c r="DP6" s="645"/>
      <c r="DQ6" s="649">
        <v>71942</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2340</v>
      </c>
      <c r="S7" s="644"/>
      <c r="T7" s="644"/>
      <c r="U7" s="644"/>
      <c r="V7" s="644"/>
      <c r="W7" s="644"/>
      <c r="X7" s="644"/>
      <c r="Y7" s="645"/>
      <c r="Z7" s="703">
        <v>0</v>
      </c>
      <c r="AA7" s="703"/>
      <c r="AB7" s="703"/>
      <c r="AC7" s="703"/>
      <c r="AD7" s="704">
        <v>2340</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597023</v>
      </c>
      <c r="BH7" s="644"/>
      <c r="BI7" s="644"/>
      <c r="BJ7" s="644"/>
      <c r="BK7" s="644"/>
      <c r="BL7" s="644"/>
      <c r="BM7" s="644"/>
      <c r="BN7" s="645"/>
      <c r="BO7" s="703">
        <v>41.9</v>
      </c>
      <c r="BP7" s="703"/>
      <c r="BQ7" s="703"/>
      <c r="BR7" s="703"/>
      <c r="BS7" s="704" t="s">
        <v>224</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858346</v>
      </c>
      <c r="CS7" s="644"/>
      <c r="CT7" s="644"/>
      <c r="CU7" s="644"/>
      <c r="CV7" s="644"/>
      <c r="CW7" s="644"/>
      <c r="CX7" s="644"/>
      <c r="CY7" s="645"/>
      <c r="CZ7" s="703">
        <v>15</v>
      </c>
      <c r="DA7" s="703"/>
      <c r="DB7" s="703"/>
      <c r="DC7" s="703"/>
      <c r="DD7" s="649">
        <v>129487</v>
      </c>
      <c r="DE7" s="644"/>
      <c r="DF7" s="644"/>
      <c r="DG7" s="644"/>
      <c r="DH7" s="644"/>
      <c r="DI7" s="644"/>
      <c r="DJ7" s="644"/>
      <c r="DK7" s="644"/>
      <c r="DL7" s="644"/>
      <c r="DM7" s="644"/>
      <c r="DN7" s="644"/>
      <c r="DO7" s="644"/>
      <c r="DP7" s="645"/>
      <c r="DQ7" s="649">
        <v>581590</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6055</v>
      </c>
      <c r="S8" s="644"/>
      <c r="T8" s="644"/>
      <c r="U8" s="644"/>
      <c r="V8" s="644"/>
      <c r="W8" s="644"/>
      <c r="X8" s="644"/>
      <c r="Y8" s="645"/>
      <c r="Z8" s="703">
        <v>0.1</v>
      </c>
      <c r="AA8" s="703"/>
      <c r="AB8" s="703"/>
      <c r="AC8" s="703"/>
      <c r="AD8" s="704">
        <v>6055</v>
      </c>
      <c r="AE8" s="704"/>
      <c r="AF8" s="704"/>
      <c r="AG8" s="704"/>
      <c r="AH8" s="704"/>
      <c r="AI8" s="704"/>
      <c r="AJ8" s="704"/>
      <c r="AK8" s="704"/>
      <c r="AL8" s="646">
        <v>0.2</v>
      </c>
      <c r="AM8" s="647"/>
      <c r="AN8" s="647"/>
      <c r="AO8" s="705"/>
      <c r="AP8" s="638" t="s">
        <v>229</v>
      </c>
      <c r="AQ8" s="639"/>
      <c r="AR8" s="639"/>
      <c r="AS8" s="639"/>
      <c r="AT8" s="639"/>
      <c r="AU8" s="639"/>
      <c r="AV8" s="639"/>
      <c r="AW8" s="639"/>
      <c r="AX8" s="639"/>
      <c r="AY8" s="639"/>
      <c r="AZ8" s="639"/>
      <c r="BA8" s="639"/>
      <c r="BB8" s="639"/>
      <c r="BC8" s="639"/>
      <c r="BD8" s="639"/>
      <c r="BE8" s="639"/>
      <c r="BF8" s="640"/>
      <c r="BG8" s="641">
        <v>23169</v>
      </c>
      <c r="BH8" s="644"/>
      <c r="BI8" s="644"/>
      <c r="BJ8" s="644"/>
      <c r="BK8" s="644"/>
      <c r="BL8" s="644"/>
      <c r="BM8" s="644"/>
      <c r="BN8" s="645"/>
      <c r="BO8" s="703">
        <v>1.6</v>
      </c>
      <c r="BP8" s="703"/>
      <c r="BQ8" s="703"/>
      <c r="BR8" s="703"/>
      <c r="BS8" s="649" t="s">
        <v>224</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2227609</v>
      </c>
      <c r="CS8" s="644"/>
      <c r="CT8" s="644"/>
      <c r="CU8" s="644"/>
      <c r="CV8" s="644"/>
      <c r="CW8" s="644"/>
      <c r="CX8" s="644"/>
      <c r="CY8" s="645"/>
      <c r="CZ8" s="703">
        <v>39</v>
      </c>
      <c r="DA8" s="703"/>
      <c r="DB8" s="703"/>
      <c r="DC8" s="703"/>
      <c r="DD8" s="649">
        <v>75889</v>
      </c>
      <c r="DE8" s="644"/>
      <c r="DF8" s="644"/>
      <c r="DG8" s="644"/>
      <c r="DH8" s="644"/>
      <c r="DI8" s="644"/>
      <c r="DJ8" s="644"/>
      <c r="DK8" s="644"/>
      <c r="DL8" s="644"/>
      <c r="DM8" s="644"/>
      <c r="DN8" s="644"/>
      <c r="DO8" s="644"/>
      <c r="DP8" s="645"/>
      <c r="DQ8" s="649">
        <v>1025274</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6403</v>
      </c>
      <c r="S9" s="644"/>
      <c r="T9" s="644"/>
      <c r="U9" s="644"/>
      <c r="V9" s="644"/>
      <c r="W9" s="644"/>
      <c r="X9" s="644"/>
      <c r="Y9" s="645"/>
      <c r="Z9" s="703">
        <v>0.1</v>
      </c>
      <c r="AA9" s="703"/>
      <c r="AB9" s="703"/>
      <c r="AC9" s="703"/>
      <c r="AD9" s="704">
        <v>6403</v>
      </c>
      <c r="AE9" s="704"/>
      <c r="AF9" s="704"/>
      <c r="AG9" s="704"/>
      <c r="AH9" s="704"/>
      <c r="AI9" s="704"/>
      <c r="AJ9" s="704"/>
      <c r="AK9" s="704"/>
      <c r="AL9" s="646">
        <v>0.2</v>
      </c>
      <c r="AM9" s="647"/>
      <c r="AN9" s="647"/>
      <c r="AO9" s="705"/>
      <c r="AP9" s="638" t="s">
        <v>232</v>
      </c>
      <c r="AQ9" s="639"/>
      <c r="AR9" s="639"/>
      <c r="AS9" s="639"/>
      <c r="AT9" s="639"/>
      <c r="AU9" s="639"/>
      <c r="AV9" s="639"/>
      <c r="AW9" s="639"/>
      <c r="AX9" s="639"/>
      <c r="AY9" s="639"/>
      <c r="AZ9" s="639"/>
      <c r="BA9" s="639"/>
      <c r="BB9" s="639"/>
      <c r="BC9" s="639"/>
      <c r="BD9" s="639"/>
      <c r="BE9" s="639"/>
      <c r="BF9" s="640"/>
      <c r="BG9" s="641">
        <v>510538</v>
      </c>
      <c r="BH9" s="644"/>
      <c r="BI9" s="644"/>
      <c r="BJ9" s="644"/>
      <c r="BK9" s="644"/>
      <c r="BL9" s="644"/>
      <c r="BM9" s="644"/>
      <c r="BN9" s="645"/>
      <c r="BO9" s="703">
        <v>35.9</v>
      </c>
      <c r="BP9" s="703"/>
      <c r="BQ9" s="703"/>
      <c r="BR9" s="703"/>
      <c r="BS9" s="649" t="s">
        <v>120</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560012</v>
      </c>
      <c r="CS9" s="644"/>
      <c r="CT9" s="644"/>
      <c r="CU9" s="644"/>
      <c r="CV9" s="644"/>
      <c r="CW9" s="644"/>
      <c r="CX9" s="644"/>
      <c r="CY9" s="645"/>
      <c r="CZ9" s="703">
        <v>9.8000000000000007</v>
      </c>
      <c r="DA9" s="703"/>
      <c r="DB9" s="703"/>
      <c r="DC9" s="703"/>
      <c r="DD9" s="649">
        <v>44132</v>
      </c>
      <c r="DE9" s="644"/>
      <c r="DF9" s="644"/>
      <c r="DG9" s="644"/>
      <c r="DH9" s="644"/>
      <c r="DI9" s="644"/>
      <c r="DJ9" s="644"/>
      <c r="DK9" s="644"/>
      <c r="DL9" s="644"/>
      <c r="DM9" s="644"/>
      <c r="DN9" s="644"/>
      <c r="DO9" s="644"/>
      <c r="DP9" s="645"/>
      <c r="DQ9" s="649">
        <v>378517</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224</v>
      </c>
      <c r="AA10" s="703"/>
      <c r="AB10" s="703"/>
      <c r="AC10" s="703"/>
      <c r="AD10" s="704" t="s">
        <v>120</v>
      </c>
      <c r="AE10" s="704"/>
      <c r="AF10" s="704"/>
      <c r="AG10" s="704"/>
      <c r="AH10" s="704"/>
      <c r="AI10" s="704"/>
      <c r="AJ10" s="704"/>
      <c r="AK10" s="704"/>
      <c r="AL10" s="646" t="s">
        <v>224</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32565</v>
      </c>
      <c r="BH10" s="644"/>
      <c r="BI10" s="644"/>
      <c r="BJ10" s="644"/>
      <c r="BK10" s="644"/>
      <c r="BL10" s="644"/>
      <c r="BM10" s="644"/>
      <c r="BN10" s="645"/>
      <c r="BO10" s="703">
        <v>2.2999999999999998</v>
      </c>
      <c r="BP10" s="703"/>
      <c r="BQ10" s="703"/>
      <c r="BR10" s="703"/>
      <c r="BS10" s="649" t="s">
        <v>129</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t="s">
        <v>224</v>
      </c>
      <c r="CS10" s="644"/>
      <c r="CT10" s="644"/>
      <c r="CU10" s="644"/>
      <c r="CV10" s="644"/>
      <c r="CW10" s="644"/>
      <c r="CX10" s="644"/>
      <c r="CY10" s="645"/>
      <c r="CZ10" s="703" t="s">
        <v>120</v>
      </c>
      <c r="DA10" s="703"/>
      <c r="DB10" s="703"/>
      <c r="DC10" s="703"/>
      <c r="DD10" s="649" t="s">
        <v>129</v>
      </c>
      <c r="DE10" s="644"/>
      <c r="DF10" s="644"/>
      <c r="DG10" s="644"/>
      <c r="DH10" s="644"/>
      <c r="DI10" s="644"/>
      <c r="DJ10" s="644"/>
      <c r="DK10" s="644"/>
      <c r="DL10" s="644"/>
      <c r="DM10" s="644"/>
      <c r="DN10" s="644"/>
      <c r="DO10" s="644"/>
      <c r="DP10" s="645"/>
      <c r="DQ10" s="649" t="s">
        <v>120</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129</v>
      </c>
      <c r="AA11" s="703"/>
      <c r="AB11" s="703"/>
      <c r="AC11" s="703"/>
      <c r="AD11" s="704" t="s">
        <v>129</v>
      </c>
      <c r="AE11" s="704"/>
      <c r="AF11" s="704"/>
      <c r="AG11" s="704"/>
      <c r="AH11" s="704"/>
      <c r="AI11" s="704"/>
      <c r="AJ11" s="704"/>
      <c r="AK11" s="704"/>
      <c r="AL11" s="646" t="s">
        <v>224</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30751</v>
      </c>
      <c r="BH11" s="644"/>
      <c r="BI11" s="644"/>
      <c r="BJ11" s="644"/>
      <c r="BK11" s="644"/>
      <c r="BL11" s="644"/>
      <c r="BM11" s="644"/>
      <c r="BN11" s="645"/>
      <c r="BO11" s="703">
        <v>2.2000000000000002</v>
      </c>
      <c r="BP11" s="703"/>
      <c r="BQ11" s="703"/>
      <c r="BR11" s="703"/>
      <c r="BS11" s="649" t="s">
        <v>120</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484977</v>
      </c>
      <c r="CS11" s="644"/>
      <c r="CT11" s="644"/>
      <c r="CU11" s="644"/>
      <c r="CV11" s="644"/>
      <c r="CW11" s="644"/>
      <c r="CX11" s="644"/>
      <c r="CY11" s="645"/>
      <c r="CZ11" s="703">
        <v>8.5</v>
      </c>
      <c r="DA11" s="703"/>
      <c r="DB11" s="703"/>
      <c r="DC11" s="703"/>
      <c r="DD11" s="649">
        <v>202390</v>
      </c>
      <c r="DE11" s="644"/>
      <c r="DF11" s="644"/>
      <c r="DG11" s="644"/>
      <c r="DH11" s="644"/>
      <c r="DI11" s="644"/>
      <c r="DJ11" s="644"/>
      <c r="DK11" s="644"/>
      <c r="DL11" s="644"/>
      <c r="DM11" s="644"/>
      <c r="DN11" s="644"/>
      <c r="DO11" s="644"/>
      <c r="DP11" s="645"/>
      <c r="DQ11" s="649">
        <v>247728</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235228</v>
      </c>
      <c r="S12" s="644"/>
      <c r="T12" s="644"/>
      <c r="U12" s="644"/>
      <c r="V12" s="644"/>
      <c r="W12" s="644"/>
      <c r="X12" s="644"/>
      <c r="Y12" s="645"/>
      <c r="Z12" s="703">
        <v>4</v>
      </c>
      <c r="AA12" s="703"/>
      <c r="AB12" s="703"/>
      <c r="AC12" s="703"/>
      <c r="AD12" s="704">
        <v>235228</v>
      </c>
      <c r="AE12" s="704"/>
      <c r="AF12" s="704"/>
      <c r="AG12" s="704"/>
      <c r="AH12" s="704"/>
      <c r="AI12" s="704"/>
      <c r="AJ12" s="704"/>
      <c r="AK12" s="704"/>
      <c r="AL12" s="646">
        <v>7.6</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694283</v>
      </c>
      <c r="BH12" s="644"/>
      <c r="BI12" s="644"/>
      <c r="BJ12" s="644"/>
      <c r="BK12" s="644"/>
      <c r="BL12" s="644"/>
      <c r="BM12" s="644"/>
      <c r="BN12" s="645"/>
      <c r="BO12" s="703">
        <v>48.8</v>
      </c>
      <c r="BP12" s="703"/>
      <c r="BQ12" s="703"/>
      <c r="BR12" s="703"/>
      <c r="BS12" s="649" t="s">
        <v>120</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107543</v>
      </c>
      <c r="CS12" s="644"/>
      <c r="CT12" s="644"/>
      <c r="CU12" s="644"/>
      <c r="CV12" s="644"/>
      <c r="CW12" s="644"/>
      <c r="CX12" s="644"/>
      <c r="CY12" s="645"/>
      <c r="CZ12" s="703">
        <v>1.9</v>
      </c>
      <c r="DA12" s="703"/>
      <c r="DB12" s="703"/>
      <c r="DC12" s="703"/>
      <c r="DD12" s="649" t="s">
        <v>129</v>
      </c>
      <c r="DE12" s="644"/>
      <c r="DF12" s="644"/>
      <c r="DG12" s="644"/>
      <c r="DH12" s="644"/>
      <c r="DI12" s="644"/>
      <c r="DJ12" s="644"/>
      <c r="DK12" s="644"/>
      <c r="DL12" s="644"/>
      <c r="DM12" s="644"/>
      <c r="DN12" s="644"/>
      <c r="DO12" s="644"/>
      <c r="DP12" s="645"/>
      <c r="DQ12" s="649">
        <v>31057</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120</v>
      </c>
      <c r="AA13" s="703"/>
      <c r="AB13" s="703"/>
      <c r="AC13" s="703"/>
      <c r="AD13" s="704" t="s">
        <v>120</v>
      </c>
      <c r="AE13" s="704"/>
      <c r="AF13" s="704"/>
      <c r="AG13" s="704"/>
      <c r="AH13" s="704"/>
      <c r="AI13" s="704"/>
      <c r="AJ13" s="704"/>
      <c r="AK13" s="704"/>
      <c r="AL13" s="646" t="s">
        <v>120</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690871</v>
      </c>
      <c r="BH13" s="644"/>
      <c r="BI13" s="644"/>
      <c r="BJ13" s="644"/>
      <c r="BK13" s="644"/>
      <c r="BL13" s="644"/>
      <c r="BM13" s="644"/>
      <c r="BN13" s="645"/>
      <c r="BO13" s="703">
        <v>48.5</v>
      </c>
      <c r="BP13" s="703"/>
      <c r="BQ13" s="703"/>
      <c r="BR13" s="703"/>
      <c r="BS13" s="649" t="s">
        <v>224</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206204</v>
      </c>
      <c r="CS13" s="644"/>
      <c r="CT13" s="644"/>
      <c r="CU13" s="644"/>
      <c r="CV13" s="644"/>
      <c r="CW13" s="644"/>
      <c r="CX13" s="644"/>
      <c r="CY13" s="645"/>
      <c r="CZ13" s="703">
        <v>3.6</v>
      </c>
      <c r="DA13" s="703"/>
      <c r="DB13" s="703"/>
      <c r="DC13" s="703"/>
      <c r="DD13" s="649">
        <v>119541</v>
      </c>
      <c r="DE13" s="644"/>
      <c r="DF13" s="644"/>
      <c r="DG13" s="644"/>
      <c r="DH13" s="644"/>
      <c r="DI13" s="644"/>
      <c r="DJ13" s="644"/>
      <c r="DK13" s="644"/>
      <c r="DL13" s="644"/>
      <c r="DM13" s="644"/>
      <c r="DN13" s="644"/>
      <c r="DO13" s="644"/>
      <c r="DP13" s="645"/>
      <c r="DQ13" s="649">
        <v>131360</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224</v>
      </c>
      <c r="AE14" s="704"/>
      <c r="AF14" s="704"/>
      <c r="AG14" s="704"/>
      <c r="AH14" s="704"/>
      <c r="AI14" s="704"/>
      <c r="AJ14" s="704"/>
      <c r="AK14" s="704"/>
      <c r="AL14" s="646" t="s">
        <v>129</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45561</v>
      </c>
      <c r="BH14" s="644"/>
      <c r="BI14" s="644"/>
      <c r="BJ14" s="644"/>
      <c r="BK14" s="644"/>
      <c r="BL14" s="644"/>
      <c r="BM14" s="644"/>
      <c r="BN14" s="645"/>
      <c r="BO14" s="703">
        <v>3.2</v>
      </c>
      <c r="BP14" s="703"/>
      <c r="BQ14" s="703"/>
      <c r="BR14" s="703"/>
      <c r="BS14" s="649" t="s">
        <v>224</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181437</v>
      </c>
      <c r="CS14" s="644"/>
      <c r="CT14" s="644"/>
      <c r="CU14" s="644"/>
      <c r="CV14" s="644"/>
      <c r="CW14" s="644"/>
      <c r="CX14" s="644"/>
      <c r="CY14" s="645"/>
      <c r="CZ14" s="703">
        <v>3.2</v>
      </c>
      <c r="DA14" s="703"/>
      <c r="DB14" s="703"/>
      <c r="DC14" s="703"/>
      <c r="DD14" s="649">
        <v>873</v>
      </c>
      <c r="DE14" s="644"/>
      <c r="DF14" s="644"/>
      <c r="DG14" s="644"/>
      <c r="DH14" s="644"/>
      <c r="DI14" s="644"/>
      <c r="DJ14" s="644"/>
      <c r="DK14" s="644"/>
      <c r="DL14" s="644"/>
      <c r="DM14" s="644"/>
      <c r="DN14" s="644"/>
      <c r="DO14" s="644"/>
      <c r="DP14" s="645"/>
      <c r="DQ14" s="649">
        <v>178639</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27893</v>
      </c>
      <c r="S15" s="644"/>
      <c r="T15" s="644"/>
      <c r="U15" s="644"/>
      <c r="V15" s="644"/>
      <c r="W15" s="644"/>
      <c r="X15" s="644"/>
      <c r="Y15" s="645"/>
      <c r="Z15" s="703">
        <v>0.5</v>
      </c>
      <c r="AA15" s="703"/>
      <c r="AB15" s="703"/>
      <c r="AC15" s="703"/>
      <c r="AD15" s="704">
        <v>27893</v>
      </c>
      <c r="AE15" s="704"/>
      <c r="AF15" s="704"/>
      <c r="AG15" s="704"/>
      <c r="AH15" s="704"/>
      <c r="AI15" s="704"/>
      <c r="AJ15" s="704"/>
      <c r="AK15" s="704"/>
      <c r="AL15" s="646">
        <v>0.9</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86666</v>
      </c>
      <c r="BH15" s="644"/>
      <c r="BI15" s="644"/>
      <c r="BJ15" s="644"/>
      <c r="BK15" s="644"/>
      <c r="BL15" s="644"/>
      <c r="BM15" s="644"/>
      <c r="BN15" s="645"/>
      <c r="BO15" s="703">
        <v>6.1</v>
      </c>
      <c r="BP15" s="703"/>
      <c r="BQ15" s="703"/>
      <c r="BR15" s="703"/>
      <c r="BS15" s="649" t="s">
        <v>120</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556180</v>
      </c>
      <c r="CS15" s="644"/>
      <c r="CT15" s="644"/>
      <c r="CU15" s="644"/>
      <c r="CV15" s="644"/>
      <c r="CW15" s="644"/>
      <c r="CX15" s="644"/>
      <c r="CY15" s="645"/>
      <c r="CZ15" s="703">
        <v>9.6999999999999993</v>
      </c>
      <c r="DA15" s="703"/>
      <c r="DB15" s="703"/>
      <c r="DC15" s="703"/>
      <c r="DD15" s="649">
        <v>129877</v>
      </c>
      <c r="DE15" s="644"/>
      <c r="DF15" s="644"/>
      <c r="DG15" s="644"/>
      <c r="DH15" s="644"/>
      <c r="DI15" s="644"/>
      <c r="DJ15" s="644"/>
      <c r="DK15" s="644"/>
      <c r="DL15" s="644"/>
      <c r="DM15" s="644"/>
      <c r="DN15" s="644"/>
      <c r="DO15" s="644"/>
      <c r="DP15" s="645"/>
      <c r="DQ15" s="649">
        <v>405418</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3349</v>
      </c>
      <c r="CS16" s="644"/>
      <c r="CT16" s="644"/>
      <c r="CU16" s="644"/>
      <c r="CV16" s="644"/>
      <c r="CW16" s="644"/>
      <c r="CX16" s="644"/>
      <c r="CY16" s="645"/>
      <c r="CZ16" s="703">
        <v>0.1</v>
      </c>
      <c r="DA16" s="703"/>
      <c r="DB16" s="703"/>
      <c r="DC16" s="703"/>
      <c r="DD16" s="649" t="s">
        <v>129</v>
      </c>
      <c r="DE16" s="644"/>
      <c r="DF16" s="644"/>
      <c r="DG16" s="644"/>
      <c r="DH16" s="644"/>
      <c r="DI16" s="644"/>
      <c r="DJ16" s="644"/>
      <c r="DK16" s="644"/>
      <c r="DL16" s="644"/>
      <c r="DM16" s="644"/>
      <c r="DN16" s="644"/>
      <c r="DO16" s="644"/>
      <c r="DP16" s="645"/>
      <c r="DQ16" s="649">
        <v>310</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9909</v>
      </c>
      <c r="S17" s="644"/>
      <c r="T17" s="644"/>
      <c r="U17" s="644"/>
      <c r="V17" s="644"/>
      <c r="W17" s="644"/>
      <c r="X17" s="644"/>
      <c r="Y17" s="645"/>
      <c r="Z17" s="703">
        <v>0.2</v>
      </c>
      <c r="AA17" s="703"/>
      <c r="AB17" s="703"/>
      <c r="AC17" s="703"/>
      <c r="AD17" s="704">
        <v>9909</v>
      </c>
      <c r="AE17" s="704"/>
      <c r="AF17" s="704"/>
      <c r="AG17" s="704"/>
      <c r="AH17" s="704"/>
      <c r="AI17" s="704"/>
      <c r="AJ17" s="704"/>
      <c r="AK17" s="704"/>
      <c r="AL17" s="646">
        <v>0.3</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120</v>
      </c>
      <c r="BP17" s="703"/>
      <c r="BQ17" s="703"/>
      <c r="BR17" s="703"/>
      <c r="BS17" s="649" t="s">
        <v>129</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448207</v>
      </c>
      <c r="CS17" s="644"/>
      <c r="CT17" s="644"/>
      <c r="CU17" s="644"/>
      <c r="CV17" s="644"/>
      <c r="CW17" s="644"/>
      <c r="CX17" s="644"/>
      <c r="CY17" s="645"/>
      <c r="CZ17" s="703">
        <v>7.9</v>
      </c>
      <c r="DA17" s="703"/>
      <c r="DB17" s="703"/>
      <c r="DC17" s="703"/>
      <c r="DD17" s="649" t="s">
        <v>224</v>
      </c>
      <c r="DE17" s="644"/>
      <c r="DF17" s="644"/>
      <c r="DG17" s="644"/>
      <c r="DH17" s="644"/>
      <c r="DI17" s="644"/>
      <c r="DJ17" s="644"/>
      <c r="DK17" s="644"/>
      <c r="DL17" s="644"/>
      <c r="DM17" s="644"/>
      <c r="DN17" s="644"/>
      <c r="DO17" s="644"/>
      <c r="DP17" s="645"/>
      <c r="DQ17" s="649">
        <v>448207</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1446274</v>
      </c>
      <c r="S18" s="644"/>
      <c r="T18" s="644"/>
      <c r="U18" s="644"/>
      <c r="V18" s="644"/>
      <c r="W18" s="644"/>
      <c r="X18" s="644"/>
      <c r="Y18" s="645"/>
      <c r="Z18" s="703">
        <v>24.6</v>
      </c>
      <c r="AA18" s="703"/>
      <c r="AB18" s="703"/>
      <c r="AC18" s="703"/>
      <c r="AD18" s="704">
        <v>1271643</v>
      </c>
      <c r="AE18" s="704"/>
      <c r="AF18" s="704"/>
      <c r="AG18" s="704"/>
      <c r="AH18" s="704"/>
      <c r="AI18" s="704"/>
      <c r="AJ18" s="704"/>
      <c r="AK18" s="704"/>
      <c r="AL18" s="646">
        <v>41.2</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120</v>
      </c>
      <c r="BP18" s="703"/>
      <c r="BQ18" s="703"/>
      <c r="BR18" s="703"/>
      <c r="BS18" s="649" t="s">
        <v>224</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1271643</v>
      </c>
      <c r="S19" s="644"/>
      <c r="T19" s="644"/>
      <c r="U19" s="644"/>
      <c r="V19" s="644"/>
      <c r="W19" s="644"/>
      <c r="X19" s="644"/>
      <c r="Y19" s="645"/>
      <c r="Z19" s="703">
        <v>21.6</v>
      </c>
      <c r="AA19" s="703"/>
      <c r="AB19" s="703"/>
      <c r="AC19" s="703"/>
      <c r="AD19" s="704">
        <v>1271643</v>
      </c>
      <c r="AE19" s="704"/>
      <c r="AF19" s="704"/>
      <c r="AG19" s="704"/>
      <c r="AH19" s="704"/>
      <c r="AI19" s="704"/>
      <c r="AJ19" s="704"/>
      <c r="AK19" s="704"/>
      <c r="AL19" s="646">
        <v>41.2</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t="s">
        <v>129</v>
      </c>
      <c r="BH19" s="644"/>
      <c r="BI19" s="644"/>
      <c r="BJ19" s="644"/>
      <c r="BK19" s="644"/>
      <c r="BL19" s="644"/>
      <c r="BM19" s="644"/>
      <c r="BN19" s="645"/>
      <c r="BO19" s="703" t="s">
        <v>224</v>
      </c>
      <c r="BP19" s="703"/>
      <c r="BQ19" s="703"/>
      <c r="BR19" s="703"/>
      <c r="BS19" s="649" t="s">
        <v>120</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120</v>
      </c>
      <c r="DA19" s="703"/>
      <c r="DB19" s="703"/>
      <c r="DC19" s="703"/>
      <c r="DD19" s="649" t="s">
        <v>224</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174631</v>
      </c>
      <c r="S20" s="644"/>
      <c r="T20" s="644"/>
      <c r="U20" s="644"/>
      <c r="V20" s="644"/>
      <c r="W20" s="644"/>
      <c r="X20" s="644"/>
      <c r="Y20" s="645"/>
      <c r="Z20" s="703">
        <v>3</v>
      </c>
      <c r="AA20" s="703"/>
      <c r="AB20" s="703"/>
      <c r="AC20" s="703"/>
      <c r="AD20" s="704" t="s">
        <v>129</v>
      </c>
      <c r="AE20" s="704"/>
      <c r="AF20" s="704"/>
      <c r="AG20" s="704"/>
      <c r="AH20" s="704"/>
      <c r="AI20" s="704"/>
      <c r="AJ20" s="704"/>
      <c r="AK20" s="704"/>
      <c r="AL20" s="646" t="s">
        <v>120</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t="s">
        <v>224</v>
      </c>
      <c r="BH20" s="644"/>
      <c r="BI20" s="644"/>
      <c r="BJ20" s="644"/>
      <c r="BK20" s="644"/>
      <c r="BL20" s="644"/>
      <c r="BM20" s="644"/>
      <c r="BN20" s="645"/>
      <c r="BO20" s="703" t="s">
        <v>224</v>
      </c>
      <c r="BP20" s="703"/>
      <c r="BQ20" s="703"/>
      <c r="BR20" s="703"/>
      <c r="BS20" s="649" t="s">
        <v>224</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5705806</v>
      </c>
      <c r="CS20" s="644"/>
      <c r="CT20" s="644"/>
      <c r="CU20" s="644"/>
      <c r="CV20" s="644"/>
      <c r="CW20" s="644"/>
      <c r="CX20" s="644"/>
      <c r="CY20" s="645"/>
      <c r="CZ20" s="703">
        <v>100</v>
      </c>
      <c r="DA20" s="703"/>
      <c r="DB20" s="703"/>
      <c r="DC20" s="703"/>
      <c r="DD20" s="649">
        <v>702189</v>
      </c>
      <c r="DE20" s="644"/>
      <c r="DF20" s="644"/>
      <c r="DG20" s="644"/>
      <c r="DH20" s="644"/>
      <c r="DI20" s="644"/>
      <c r="DJ20" s="644"/>
      <c r="DK20" s="644"/>
      <c r="DL20" s="644"/>
      <c r="DM20" s="644"/>
      <c r="DN20" s="644"/>
      <c r="DO20" s="644"/>
      <c r="DP20" s="645"/>
      <c r="DQ20" s="649">
        <v>3500042</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129</v>
      </c>
      <c r="AA21" s="703"/>
      <c r="AB21" s="703"/>
      <c r="AC21" s="703"/>
      <c r="AD21" s="704" t="s">
        <v>120</v>
      </c>
      <c r="AE21" s="704"/>
      <c r="AF21" s="704"/>
      <c r="AG21" s="704"/>
      <c r="AH21" s="704"/>
      <c r="AI21" s="704"/>
      <c r="AJ21" s="704"/>
      <c r="AK21" s="704"/>
      <c r="AL21" s="646" t="s">
        <v>120</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224</v>
      </c>
      <c r="BH21" s="644"/>
      <c r="BI21" s="644"/>
      <c r="BJ21" s="644"/>
      <c r="BK21" s="644"/>
      <c r="BL21" s="644"/>
      <c r="BM21" s="644"/>
      <c r="BN21" s="645"/>
      <c r="BO21" s="703" t="s">
        <v>269</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3233689</v>
      </c>
      <c r="S22" s="644"/>
      <c r="T22" s="644"/>
      <c r="U22" s="644"/>
      <c r="V22" s="644"/>
      <c r="W22" s="644"/>
      <c r="X22" s="644"/>
      <c r="Y22" s="645"/>
      <c r="Z22" s="703">
        <v>55</v>
      </c>
      <c r="AA22" s="703"/>
      <c r="AB22" s="703"/>
      <c r="AC22" s="703"/>
      <c r="AD22" s="704">
        <v>3059058</v>
      </c>
      <c r="AE22" s="704"/>
      <c r="AF22" s="704"/>
      <c r="AG22" s="704"/>
      <c r="AH22" s="704"/>
      <c r="AI22" s="704"/>
      <c r="AJ22" s="704"/>
      <c r="AK22" s="704"/>
      <c r="AL22" s="646">
        <v>99.1</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120</v>
      </c>
      <c r="BP22" s="703"/>
      <c r="BQ22" s="703"/>
      <c r="BR22" s="703"/>
      <c r="BS22" s="649" t="s">
        <v>224</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2525</v>
      </c>
      <c r="S23" s="644"/>
      <c r="T23" s="644"/>
      <c r="U23" s="644"/>
      <c r="V23" s="644"/>
      <c r="W23" s="644"/>
      <c r="X23" s="644"/>
      <c r="Y23" s="645"/>
      <c r="Z23" s="703">
        <v>0</v>
      </c>
      <c r="AA23" s="703"/>
      <c r="AB23" s="703"/>
      <c r="AC23" s="703"/>
      <c r="AD23" s="704">
        <v>2525</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129</v>
      </c>
      <c r="BH23" s="644"/>
      <c r="BI23" s="644"/>
      <c r="BJ23" s="644"/>
      <c r="BK23" s="644"/>
      <c r="BL23" s="644"/>
      <c r="BM23" s="644"/>
      <c r="BN23" s="645"/>
      <c r="BO23" s="703" t="s">
        <v>120</v>
      </c>
      <c r="BP23" s="703"/>
      <c r="BQ23" s="703"/>
      <c r="BR23" s="703"/>
      <c r="BS23" s="649" t="s">
        <v>120</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91073</v>
      </c>
      <c r="S24" s="644"/>
      <c r="T24" s="644"/>
      <c r="U24" s="644"/>
      <c r="V24" s="644"/>
      <c r="W24" s="644"/>
      <c r="X24" s="644"/>
      <c r="Y24" s="645"/>
      <c r="Z24" s="703">
        <v>1.5</v>
      </c>
      <c r="AA24" s="703"/>
      <c r="AB24" s="703"/>
      <c r="AC24" s="703"/>
      <c r="AD24" s="704">
        <v>1435</v>
      </c>
      <c r="AE24" s="704"/>
      <c r="AF24" s="704"/>
      <c r="AG24" s="704"/>
      <c r="AH24" s="704"/>
      <c r="AI24" s="704"/>
      <c r="AJ24" s="704"/>
      <c r="AK24" s="704"/>
      <c r="AL24" s="646">
        <v>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2655079</v>
      </c>
      <c r="CS24" s="707"/>
      <c r="CT24" s="707"/>
      <c r="CU24" s="707"/>
      <c r="CV24" s="707"/>
      <c r="CW24" s="707"/>
      <c r="CX24" s="707"/>
      <c r="CY24" s="753"/>
      <c r="CZ24" s="754">
        <v>46.5</v>
      </c>
      <c r="DA24" s="723"/>
      <c r="DB24" s="723"/>
      <c r="DC24" s="757"/>
      <c r="DD24" s="752">
        <v>1627880</v>
      </c>
      <c r="DE24" s="707"/>
      <c r="DF24" s="707"/>
      <c r="DG24" s="707"/>
      <c r="DH24" s="707"/>
      <c r="DI24" s="707"/>
      <c r="DJ24" s="707"/>
      <c r="DK24" s="753"/>
      <c r="DL24" s="752">
        <v>1614942</v>
      </c>
      <c r="DM24" s="707"/>
      <c r="DN24" s="707"/>
      <c r="DO24" s="707"/>
      <c r="DP24" s="707"/>
      <c r="DQ24" s="707"/>
      <c r="DR24" s="707"/>
      <c r="DS24" s="707"/>
      <c r="DT24" s="707"/>
      <c r="DU24" s="707"/>
      <c r="DV24" s="753"/>
      <c r="DW24" s="754">
        <v>49.2</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33036</v>
      </c>
      <c r="S25" s="644"/>
      <c r="T25" s="644"/>
      <c r="U25" s="644"/>
      <c r="V25" s="644"/>
      <c r="W25" s="644"/>
      <c r="X25" s="644"/>
      <c r="Y25" s="645"/>
      <c r="Z25" s="703">
        <v>0.6</v>
      </c>
      <c r="AA25" s="703"/>
      <c r="AB25" s="703"/>
      <c r="AC25" s="703"/>
      <c r="AD25" s="704">
        <v>5742</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129</v>
      </c>
      <c r="BP25" s="703"/>
      <c r="BQ25" s="703"/>
      <c r="BR25" s="703"/>
      <c r="BS25" s="649" t="s">
        <v>224</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889439</v>
      </c>
      <c r="CS25" s="642"/>
      <c r="CT25" s="642"/>
      <c r="CU25" s="642"/>
      <c r="CV25" s="642"/>
      <c r="CW25" s="642"/>
      <c r="CX25" s="642"/>
      <c r="CY25" s="643"/>
      <c r="CZ25" s="646">
        <v>15.6</v>
      </c>
      <c r="DA25" s="675"/>
      <c r="DB25" s="675"/>
      <c r="DC25" s="676"/>
      <c r="DD25" s="649">
        <v>811483</v>
      </c>
      <c r="DE25" s="642"/>
      <c r="DF25" s="642"/>
      <c r="DG25" s="642"/>
      <c r="DH25" s="642"/>
      <c r="DI25" s="642"/>
      <c r="DJ25" s="642"/>
      <c r="DK25" s="643"/>
      <c r="DL25" s="649">
        <v>800315</v>
      </c>
      <c r="DM25" s="642"/>
      <c r="DN25" s="642"/>
      <c r="DO25" s="642"/>
      <c r="DP25" s="642"/>
      <c r="DQ25" s="642"/>
      <c r="DR25" s="642"/>
      <c r="DS25" s="642"/>
      <c r="DT25" s="642"/>
      <c r="DU25" s="642"/>
      <c r="DV25" s="643"/>
      <c r="DW25" s="646">
        <v>24.4</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37081</v>
      </c>
      <c r="S26" s="644"/>
      <c r="T26" s="644"/>
      <c r="U26" s="644"/>
      <c r="V26" s="644"/>
      <c r="W26" s="644"/>
      <c r="X26" s="644"/>
      <c r="Y26" s="645"/>
      <c r="Z26" s="703">
        <v>0.6</v>
      </c>
      <c r="AA26" s="703"/>
      <c r="AB26" s="703"/>
      <c r="AC26" s="703"/>
      <c r="AD26" s="704">
        <v>14666</v>
      </c>
      <c r="AE26" s="704"/>
      <c r="AF26" s="704"/>
      <c r="AG26" s="704"/>
      <c r="AH26" s="704"/>
      <c r="AI26" s="704"/>
      <c r="AJ26" s="704"/>
      <c r="AK26" s="704"/>
      <c r="AL26" s="646">
        <v>0.5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120</v>
      </c>
      <c r="BP26" s="703"/>
      <c r="BQ26" s="703"/>
      <c r="BR26" s="703"/>
      <c r="BS26" s="649" t="s">
        <v>224</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543195</v>
      </c>
      <c r="CS26" s="644"/>
      <c r="CT26" s="644"/>
      <c r="CU26" s="644"/>
      <c r="CV26" s="644"/>
      <c r="CW26" s="644"/>
      <c r="CX26" s="644"/>
      <c r="CY26" s="645"/>
      <c r="CZ26" s="646">
        <v>9.5</v>
      </c>
      <c r="DA26" s="675"/>
      <c r="DB26" s="675"/>
      <c r="DC26" s="676"/>
      <c r="DD26" s="649">
        <v>472750</v>
      </c>
      <c r="DE26" s="644"/>
      <c r="DF26" s="644"/>
      <c r="DG26" s="644"/>
      <c r="DH26" s="644"/>
      <c r="DI26" s="644"/>
      <c r="DJ26" s="644"/>
      <c r="DK26" s="645"/>
      <c r="DL26" s="649" t="s">
        <v>224</v>
      </c>
      <c r="DM26" s="644"/>
      <c r="DN26" s="644"/>
      <c r="DO26" s="644"/>
      <c r="DP26" s="644"/>
      <c r="DQ26" s="644"/>
      <c r="DR26" s="644"/>
      <c r="DS26" s="644"/>
      <c r="DT26" s="644"/>
      <c r="DU26" s="644"/>
      <c r="DV26" s="645"/>
      <c r="DW26" s="646" t="s">
        <v>120</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783899</v>
      </c>
      <c r="S27" s="644"/>
      <c r="T27" s="644"/>
      <c r="U27" s="644"/>
      <c r="V27" s="644"/>
      <c r="W27" s="644"/>
      <c r="X27" s="644"/>
      <c r="Y27" s="645"/>
      <c r="Z27" s="703">
        <v>13.3</v>
      </c>
      <c r="AA27" s="703"/>
      <c r="AB27" s="703"/>
      <c r="AC27" s="703"/>
      <c r="AD27" s="704" t="s">
        <v>129</v>
      </c>
      <c r="AE27" s="704"/>
      <c r="AF27" s="704"/>
      <c r="AG27" s="704"/>
      <c r="AH27" s="704"/>
      <c r="AI27" s="704"/>
      <c r="AJ27" s="704"/>
      <c r="AK27" s="704"/>
      <c r="AL27" s="646" t="s">
        <v>120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1423533</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1317433</v>
      </c>
      <c r="CS27" s="642"/>
      <c r="CT27" s="642"/>
      <c r="CU27" s="642"/>
      <c r="CV27" s="642"/>
      <c r="CW27" s="642"/>
      <c r="CX27" s="642"/>
      <c r="CY27" s="643"/>
      <c r="CZ27" s="646">
        <v>23.1</v>
      </c>
      <c r="DA27" s="675"/>
      <c r="DB27" s="675"/>
      <c r="DC27" s="676"/>
      <c r="DD27" s="649">
        <v>368190</v>
      </c>
      <c r="DE27" s="642"/>
      <c r="DF27" s="642"/>
      <c r="DG27" s="642"/>
      <c r="DH27" s="642"/>
      <c r="DI27" s="642"/>
      <c r="DJ27" s="642"/>
      <c r="DK27" s="643"/>
      <c r="DL27" s="649">
        <v>366420</v>
      </c>
      <c r="DM27" s="642"/>
      <c r="DN27" s="642"/>
      <c r="DO27" s="642"/>
      <c r="DP27" s="642"/>
      <c r="DQ27" s="642"/>
      <c r="DR27" s="642"/>
      <c r="DS27" s="642"/>
      <c r="DT27" s="642"/>
      <c r="DU27" s="642"/>
      <c r="DV27" s="643"/>
      <c r="DW27" s="646">
        <v>11.2</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224</v>
      </c>
      <c r="S28" s="644"/>
      <c r="T28" s="644"/>
      <c r="U28" s="644"/>
      <c r="V28" s="644"/>
      <c r="W28" s="644"/>
      <c r="X28" s="644"/>
      <c r="Y28" s="645"/>
      <c r="Z28" s="703" t="s">
        <v>120</v>
      </c>
      <c r="AA28" s="703"/>
      <c r="AB28" s="703"/>
      <c r="AC28" s="703"/>
      <c r="AD28" s="704" t="s">
        <v>224</v>
      </c>
      <c r="AE28" s="704"/>
      <c r="AF28" s="704"/>
      <c r="AG28" s="704"/>
      <c r="AH28" s="704"/>
      <c r="AI28" s="704"/>
      <c r="AJ28" s="704"/>
      <c r="AK28" s="704"/>
      <c r="AL28" s="646" t="s">
        <v>224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448207</v>
      </c>
      <c r="CS28" s="644"/>
      <c r="CT28" s="644"/>
      <c r="CU28" s="644"/>
      <c r="CV28" s="644"/>
      <c r="CW28" s="644"/>
      <c r="CX28" s="644"/>
      <c r="CY28" s="645"/>
      <c r="CZ28" s="646">
        <v>7.9</v>
      </c>
      <c r="DA28" s="675"/>
      <c r="DB28" s="675"/>
      <c r="DC28" s="676"/>
      <c r="DD28" s="649">
        <v>448207</v>
      </c>
      <c r="DE28" s="644"/>
      <c r="DF28" s="644"/>
      <c r="DG28" s="644"/>
      <c r="DH28" s="644"/>
      <c r="DI28" s="644"/>
      <c r="DJ28" s="644"/>
      <c r="DK28" s="645"/>
      <c r="DL28" s="649">
        <v>448207</v>
      </c>
      <c r="DM28" s="644"/>
      <c r="DN28" s="644"/>
      <c r="DO28" s="644"/>
      <c r="DP28" s="644"/>
      <c r="DQ28" s="644"/>
      <c r="DR28" s="644"/>
      <c r="DS28" s="644"/>
      <c r="DT28" s="644"/>
      <c r="DU28" s="644"/>
      <c r="DV28" s="645"/>
      <c r="DW28" s="646">
        <v>13.7</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584483</v>
      </c>
      <c r="S29" s="644"/>
      <c r="T29" s="644"/>
      <c r="U29" s="644"/>
      <c r="V29" s="644"/>
      <c r="W29" s="644"/>
      <c r="X29" s="644"/>
      <c r="Y29" s="645"/>
      <c r="Z29" s="703">
        <v>9.9</v>
      </c>
      <c r="AA29" s="703"/>
      <c r="AB29" s="703"/>
      <c r="AC29" s="703"/>
      <c r="AD29" s="704" t="s">
        <v>120</v>
      </c>
      <c r="AE29" s="704"/>
      <c r="AF29" s="704"/>
      <c r="AG29" s="704"/>
      <c r="AH29" s="704"/>
      <c r="AI29" s="704"/>
      <c r="AJ29" s="704"/>
      <c r="AK29" s="704"/>
      <c r="AL29" s="646" t="s">
        <v>120</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62</v>
      </c>
      <c r="CG29" s="682"/>
      <c r="CH29" s="682"/>
      <c r="CI29" s="682"/>
      <c r="CJ29" s="682"/>
      <c r="CK29" s="682"/>
      <c r="CL29" s="682"/>
      <c r="CM29" s="682"/>
      <c r="CN29" s="682"/>
      <c r="CO29" s="682"/>
      <c r="CP29" s="682"/>
      <c r="CQ29" s="683"/>
      <c r="CR29" s="641">
        <v>448204</v>
      </c>
      <c r="CS29" s="642"/>
      <c r="CT29" s="642"/>
      <c r="CU29" s="642"/>
      <c r="CV29" s="642"/>
      <c r="CW29" s="642"/>
      <c r="CX29" s="642"/>
      <c r="CY29" s="643"/>
      <c r="CZ29" s="646">
        <v>7.9</v>
      </c>
      <c r="DA29" s="675"/>
      <c r="DB29" s="675"/>
      <c r="DC29" s="676"/>
      <c r="DD29" s="649">
        <v>448204</v>
      </c>
      <c r="DE29" s="642"/>
      <c r="DF29" s="642"/>
      <c r="DG29" s="642"/>
      <c r="DH29" s="642"/>
      <c r="DI29" s="642"/>
      <c r="DJ29" s="642"/>
      <c r="DK29" s="643"/>
      <c r="DL29" s="649">
        <v>448204</v>
      </c>
      <c r="DM29" s="642"/>
      <c r="DN29" s="642"/>
      <c r="DO29" s="642"/>
      <c r="DP29" s="642"/>
      <c r="DQ29" s="642"/>
      <c r="DR29" s="642"/>
      <c r="DS29" s="642"/>
      <c r="DT29" s="642"/>
      <c r="DU29" s="642"/>
      <c r="DV29" s="643"/>
      <c r="DW29" s="646">
        <v>13.7</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39344</v>
      </c>
      <c r="S30" s="644"/>
      <c r="T30" s="644"/>
      <c r="U30" s="644"/>
      <c r="V30" s="644"/>
      <c r="W30" s="644"/>
      <c r="X30" s="644"/>
      <c r="Y30" s="645"/>
      <c r="Z30" s="703">
        <v>0.7</v>
      </c>
      <c r="AA30" s="703"/>
      <c r="AB30" s="703"/>
      <c r="AC30" s="703"/>
      <c r="AD30" s="704">
        <v>1382</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99.2</v>
      </c>
      <c r="BH30" s="722"/>
      <c r="BI30" s="722"/>
      <c r="BJ30" s="722"/>
      <c r="BK30" s="722"/>
      <c r="BL30" s="722"/>
      <c r="BM30" s="723">
        <v>96.6</v>
      </c>
      <c r="BN30" s="722"/>
      <c r="BO30" s="722"/>
      <c r="BP30" s="722"/>
      <c r="BQ30" s="724"/>
      <c r="BR30" s="721">
        <v>99</v>
      </c>
      <c r="BS30" s="722"/>
      <c r="BT30" s="722"/>
      <c r="BU30" s="722"/>
      <c r="BV30" s="722"/>
      <c r="BW30" s="722"/>
      <c r="BX30" s="723">
        <v>96.5</v>
      </c>
      <c r="BY30" s="722"/>
      <c r="BZ30" s="722"/>
      <c r="CA30" s="722"/>
      <c r="CB30" s="724"/>
      <c r="CD30" s="727"/>
      <c r="CE30" s="728"/>
      <c r="CF30" s="685" t="s">
        <v>301</v>
      </c>
      <c r="CG30" s="682"/>
      <c r="CH30" s="682"/>
      <c r="CI30" s="682"/>
      <c r="CJ30" s="682"/>
      <c r="CK30" s="682"/>
      <c r="CL30" s="682"/>
      <c r="CM30" s="682"/>
      <c r="CN30" s="682"/>
      <c r="CO30" s="682"/>
      <c r="CP30" s="682"/>
      <c r="CQ30" s="683"/>
      <c r="CR30" s="641">
        <v>401674</v>
      </c>
      <c r="CS30" s="644"/>
      <c r="CT30" s="644"/>
      <c r="CU30" s="644"/>
      <c r="CV30" s="644"/>
      <c r="CW30" s="644"/>
      <c r="CX30" s="644"/>
      <c r="CY30" s="645"/>
      <c r="CZ30" s="646">
        <v>7</v>
      </c>
      <c r="DA30" s="675"/>
      <c r="DB30" s="675"/>
      <c r="DC30" s="676"/>
      <c r="DD30" s="649">
        <v>401674</v>
      </c>
      <c r="DE30" s="644"/>
      <c r="DF30" s="644"/>
      <c r="DG30" s="644"/>
      <c r="DH30" s="644"/>
      <c r="DI30" s="644"/>
      <c r="DJ30" s="644"/>
      <c r="DK30" s="645"/>
      <c r="DL30" s="649">
        <v>401674</v>
      </c>
      <c r="DM30" s="644"/>
      <c r="DN30" s="644"/>
      <c r="DO30" s="644"/>
      <c r="DP30" s="644"/>
      <c r="DQ30" s="644"/>
      <c r="DR30" s="644"/>
      <c r="DS30" s="644"/>
      <c r="DT30" s="644"/>
      <c r="DU30" s="644"/>
      <c r="DV30" s="645"/>
      <c r="DW30" s="646">
        <v>12.2</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115130</v>
      </c>
      <c r="S31" s="644"/>
      <c r="T31" s="644"/>
      <c r="U31" s="644"/>
      <c r="V31" s="644"/>
      <c r="W31" s="644"/>
      <c r="X31" s="644"/>
      <c r="Y31" s="645"/>
      <c r="Z31" s="703">
        <v>2</v>
      </c>
      <c r="AA31" s="703"/>
      <c r="AB31" s="703"/>
      <c r="AC31" s="703"/>
      <c r="AD31" s="704" t="s">
        <v>120</v>
      </c>
      <c r="AE31" s="704"/>
      <c r="AF31" s="704"/>
      <c r="AG31" s="704"/>
      <c r="AH31" s="704"/>
      <c r="AI31" s="704"/>
      <c r="AJ31" s="704"/>
      <c r="AK31" s="704"/>
      <c r="AL31" s="646" t="s">
        <v>129</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99.2</v>
      </c>
      <c r="BH31" s="642"/>
      <c r="BI31" s="642"/>
      <c r="BJ31" s="642"/>
      <c r="BK31" s="642"/>
      <c r="BL31" s="642"/>
      <c r="BM31" s="647">
        <v>97.3</v>
      </c>
      <c r="BN31" s="720"/>
      <c r="BO31" s="720"/>
      <c r="BP31" s="720"/>
      <c r="BQ31" s="681"/>
      <c r="BR31" s="719">
        <v>98.9</v>
      </c>
      <c r="BS31" s="642"/>
      <c r="BT31" s="642"/>
      <c r="BU31" s="642"/>
      <c r="BV31" s="642"/>
      <c r="BW31" s="642"/>
      <c r="BX31" s="647">
        <v>97</v>
      </c>
      <c r="BY31" s="720"/>
      <c r="BZ31" s="720"/>
      <c r="CA31" s="720"/>
      <c r="CB31" s="681"/>
      <c r="CD31" s="727"/>
      <c r="CE31" s="728"/>
      <c r="CF31" s="685" t="s">
        <v>305</v>
      </c>
      <c r="CG31" s="682"/>
      <c r="CH31" s="682"/>
      <c r="CI31" s="682"/>
      <c r="CJ31" s="682"/>
      <c r="CK31" s="682"/>
      <c r="CL31" s="682"/>
      <c r="CM31" s="682"/>
      <c r="CN31" s="682"/>
      <c r="CO31" s="682"/>
      <c r="CP31" s="682"/>
      <c r="CQ31" s="683"/>
      <c r="CR31" s="641">
        <v>46530</v>
      </c>
      <c r="CS31" s="642"/>
      <c r="CT31" s="642"/>
      <c r="CU31" s="642"/>
      <c r="CV31" s="642"/>
      <c r="CW31" s="642"/>
      <c r="CX31" s="642"/>
      <c r="CY31" s="643"/>
      <c r="CZ31" s="646">
        <v>0.8</v>
      </c>
      <c r="DA31" s="675"/>
      <c r="DB31" s="675"/>
      <c r="DC31" s="676"/>
      <c r="DD31" s="649">
        <v>46530</v>
      </c>
      <c r="DE31" s="642"/>
      <c r="DF31" s="642"/>
      <c r="DG31" s="642"/>
      <c r="DH31" s="642"/>
      <c r="DI31" s="642"/>
      <c r="DJ31" s="642"/>
      <c r="DK31" s="643"/>
      <c r="DL31" s="649">
        <v>46530</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191429</v>
      </c>
      <c r="S32" s="644"/>
      <c r="T32" s="644"/>
      <c r="U32" s="644"/>
      <c r="V32" s="644"/>
      <c r="W32" s="644"/>
      <c r="X32" s="644"/>
      <c r="Y32" s="645"/>
      <c r="Z32" s="703">
        <v>3.3</v>
      </c>
      <c r="AA32" s="703"/>
      <c r="AB32" s="703"/>
      <c r="AC32" s="703"/>
      <c r="AD32" s="704" t="s">
        <v>129</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99.1</v>
      </c>
      <c r="BH32" s="657"/>
      <c r="BI32" s="657"/>
      <c r="BJ32" s="657"/>
      <c r="BK32" s="657"/>
      <c r="BL32" s="657"/>
      <c r="BM32" s="701">
        <v>95.8</v>
      </c>
      <c r="BN32" s="657"/>
      <c r="BO32" s="657"/>
      <c r="BP32" s="657"/>
      <c r="BQ32" s="694"/>
      <c r="BR32" s="718">
        <v>98.9</v>
      </c>
      <c r="BS32" s="657"/>
      <c r="BT32" s="657"/>
      <c r="BU32" s="657"/>
      <c r="BV32" s="657"/>
      <c r="BW32" s="657"/>
      <c r="BX32" s="701">
        <v>95.7</v>
      </c>
      <c r="BY32" s="657"/>
      <c r="BZ32" s="657"/>
      <c r="CA32" s="657"/>
      <c r="CB32" s="694"/>
      <c r="CD32" s="729"/>
      <c r="CE32" s="730"/>
      <c r="CF32" s="685" t="s">
        <v>308</v>
      </c>
      <c r="CG32" s="682"/>
      <c r="CH32" s="682"/>
      <c r="CI32" s="682"/>
      <c r="CJ32" s="682"/>
      <c r="CK32" s="682"/>
      <c r="CL32" s="682"/>
      <c r="CM32" s="682"/>
      <c r="CN32" s="682"/>
      <c r="CO32" s="682"/>
      <c r="CP32" s="682"/>
      <c r="CQ32" s="683"/>
      <c r="CR32" s="641">
        <v>3</v>
      </c>
      <c r="CS32" s="644"/>
      <c r="CT32" s="644"/>
      <c r="CU32" s="644"/>
      <c r="CV32" s="644"/>
      <c r="CW32" s="644"/>
      <c r="CX32" s="644"/>
      <c r="CY32" s="645"/>
      <c r="CZ32" s="646">
        <v>0</v>
      </c>
      <c r="DA32" s="675"/>
      <c r="DB32" s="675"/>
      <c r="DC32" s="676"/>
      <c r="DD32" s="649">
        <v>3</v>
      </c>
      <c r="DE32" s="644"/>
      <c r="DF32" s="644"/>
      <c r="DG32" s="644"/>
      <c r="DH32" s="644"/>
      <c r="DI32" s="644"/>
      <c r="DJ32" s="644"/>
      <c r="DK32" s="645"/>
      <c r="DL32" s="649">
        <v>3</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177572</v>
      </c>
      <c r="S33" s="644"/>
      <c r="T33" s="644"/>
      <c r="U33" s="644"/>
      <c r="V33" s="644"/>
      <c r="W33" s="644"/>
      <c r="X33" s="644"/>
      <c r="Y33" s="645"/>
      <c r="Z33" s="703">
        <v>3</v>
      </c>
      <c r="AA33" s="703"/>
      <c r="AB33" s="703"/>
      <c r="AC33" s="703"/>
      <c r="AD33" s="704" t="s">
        <v>224</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2345189</v>
      </c>
      <c r="CS33" s="642"/>
      <c r="CT33" s="642"/>
      <c r="CU33" s="642"/>
      <c r="CV33" s="642"/>
      <c r="CW33" s="642"/>
      <c r="CX33" s="642"/>
      <c r="CY33" s="643"/>
      <c r="CZ33" s="646">
        <v>41.1</v>
      </c>
      <c r="DA33" s="675"/>
      <c r="DB33" s="675"/>
      <c r="DC33" s="676"/>
      <c r="DD33" s="649">
        <v>1699180</v>
      </c>
      <c r="DE33" s="642"/>
      <c r="DF33" s="642"/>
      <c r="DG33" s="642"/>
      <c r="DH33" s="642"/>
      <c r="DI33" s="642"/>
      <c r="DJ33" s="642"/>
      <c r="DK33" s="643"/>
      <c r="DL33" s="649">
        <v>1213712</v>
      </c>
      <c r="DM33" s="642"/>
      <c r="DN33" s="642"/>
      <c r="DO33" s="642"/>
      <c r="DP33" s="642"/>
      <c r="DQ33" s="642"/>
      <c r="DR33" s="642"/>
      <c r="DS33" s="642"/>
      <c r="DT33" s="642"/>
      <c r="DU33" s="642"/>
      <c r="DV33" s="643"/>
      <c r="DW33" s="646">
        <v>37</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156617</v>
      </c>
      <c r="S34" s="644"/>
      <c r="T34" s="644"/>
      <c r="U34" s="644"/>
      <c r="V34" s="644"/>
      <c r="W34" s="644"/>
      <c r="X34" s="644"/>
      <c r="Y34" s="645"/>
      <c r="Z34" s="703">
        <v>2.7</v>
      </c>
      <c r="AA34" s="703"/>
      <c r="AB34" s="703"/>
      <c r="AC34" s="703"/>
      <c r="AD34" s="704">
        <v>901</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933531</v>
      </c>
      <c r="CS34" s="644"/>
      <c r="CT34" s="644"/>
      <c r="CU34" s="644"/>
      <c r="CV34" s="644"/>
      <c r="CW34" s="644"/>
      <c r="CX34" s="644"/>
      <c r="CY34" s="645"/>
      <c r="CZ34" s="646">
        <v>16.399999999999999</v>
      </c>
      <c r="DA34" s="675"/>
      <c r="DB34" s="675"/>
      <c r="DC34" s="676"/>
      <c r="DD34" s="649">
        <v>743813</v>
      </c>
      <c r="DE34" s="644"/>
      <c r="DF34" s="644"/>
      <c r="DG34" s="644"/>
      <c r="DH34" s="644"/>
      <c r="DI34" s="644"/>
      <c r="DJ34" s="644"/>
      <c r="DK34" s="645"/>
      <c r="DL34" s="649">
        <v>562049</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430176</v>
      </c>
      <c r="S35" s="644"/>
      <c r="T35" s="644"/>
      <c r="U35" s="644"/>
      <c r="V35" s="644"/>
      <c r="W35" s="644"/>
      <c r="X35" s="644"/>
      <c r="Y35" s="645"/>
      <c r="Z35" s="703">
        <v>7.3</v>
      </c>
      <c r="AA35" s="703"/>
      <c r="AB35" s="703"/>
      <c r="AC35" s="703"/>
      <c r="AD35" s="704" t="s">
        <v>120</v>
      </c>
      <c r="AE35" s="704"/>
      <c r="AF35" s="704"/>
      <c r="AG35" s="704"/>
      <c r="AH35" s="704"/>
      <c r="AI35" s="704"/>
      <c r="AJ35" s="704"/>
      <c r="AK35" s="704"/>
      <c r="AL35" s="646" t="s">
        <v>129</v>
      </c>
      <c r="AM35" s="647"/>
      <c r="AN35" s="647"/>
      <c r="AO35" s="705"/>
      <c r="AP35" s="214"/>
      <c r="AQ35" s="709" t="s">
        <v>316</v>
      </c>
      <c r="AR35" s="710"/>
      <c r="AS35" s="710"/>
      <c r="AT35" s="710"/>
      <c r="AU35" s="710"/>
      <c r="AV35" s="710"/>
      <c r="AW35" s="710"/>
      <c r="AX35" s="710"/>
      <c r="AY35" s="711"/>
      <c r="AZ35" s="706">
        <v>604522</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-2156</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17766</v>
      </c>
      <c r="CS35" s="642"/>
      <c r="CT35" s="642"/>
      <c r="CU35" s="642"/>
      <c r="CV35" s="642"/>
      <c r="CW35" s="642"/>
      <c r="CX35" s="642"/>
      <c r="CY35" s="643"/>
      <c r="CZ35" s="646">
        <v>0.3</v>
      </c>
      <c r="DA35" s="675"/>
      <c r="DB35" s="675"/>
      <c r="DC35" s="676"/>
      <c r="DD35" s="649">
        <v>12618</v>
      </c>
      <c r="DE35" s="642"/>
      <c r="DF35" s="642"/>
      <c r="DG35" s="642"/>
      <c r="DH35" s="642"/>
      <c r="DI35" s="642"/>
      <c r="DJ35" s="642"/>
      <c r="DK35" s="643"/>
      <c r="DL35" s="649">
        <v>12391</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269</v>
      </c>
      <c r="AE36" s="704"/>
      <c r="AF36" s="704"/>
      <c r="AG36" s="704"/>
      <c r="AH36" s="704"/>
      <c r="AI36" s="704"/>
      <c r="AJ36" s="704"/>
      <c r="AK36" s="704"/>
      <c r="AL36" s="646" t="s">
        <v>224</v>
      </c>
      <c r="AM36" s="647"/>
      <c r="AN36" s="647"/>
      <c r="AO36" s="705"/>
      <c r="AQ36" s="678" t="s">
        <v>320</v>
      </c>
      <c r="AR36" s="679"/>
      <c r="AS36" s="679"/>
      <c r="AT36" s="679"/>
      <c r="AU36" s="679"/>
      <c r="AV36" s="679"/>
      <c r="AW36" s="679"/>
      <c r="AX36" s="679"/>
      <c r="AY36" s="680"/>
      <c r="AZ36" s="641">
        <v>131324</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-32616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634440</v>
      </c>
      <c r="CS36" s="644"/>
      <c r="CT36" s="644"/>
      <c r="CU36" s="644"/>
      <c r="CV36" s="644"/>
      <c r="CW36" s="644"/>
      <c r="CX36" s="644"/>
      <c r="CY36" s="645"/>
      <c r="CZ36" s="646">
        <v>11.1</v>
      </c>
      <c r="DA36" s="675"/>
      <c r="DB36" s="675"/>
      <c r="DC36" s="676"/>
      <c r="DD36" s="649">
        <v>480215</v>
      </c>
      <c r="DE36" s="644"/>
      <c r="DF36" s="644"/>
      <c r="DG36" s="644"/>
      <c r="DH36" s="644"/>
      <c r="DI36" s="644"/>
      <c r="DJ36" s="644"/>
      <c r="DK36" s="645"/>
      <c r="DL36" s="649">
        <v>282464</v>
      </c>
      <c r="DM36" s="644"/>
      <c r="DN36" s="644"/>
      <c r="DO36" s="644"/>
      <c r="DP36" s="644"/>
      <c r="DQ36" s="644"/>
      <c r="DR36" s="644"/>
      <c r="DS36" s="644"/>
      <c r="DT36" s="644"/>
      <c r="DU36" s="644"/>
      <c r="DV36" s="645"/>
      <c r="DW36" s="646">
        <v>8.6</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196276</v>
      </c>
      <c r="S37" s="644"/>
      <c r="T37" s="644"/>
      <c r="U37" s="644"/>
      <c r="V37" s="644"/>
      <c r="W37" s="644"/>
      <c r="X37" s="644"/>
      <c r="Y37" s="645"/>
      <c r="Z37" s="703">
        <v>3.3</v>
      </c>
      <c r="AA37" s="703"/>
      <c r="AB37" s="703"/>
      <c r="AC37" s="703"/>
      <c r="AD37" s="704" t="s">
        <v>120</v>
      </c>
      <c r="AE37" s="704"/>
      <c r="AF37" s="704"/>
      <c r="AG37" s="704"/>
      <c r="AH37" s="704"/>
      <c r="AI37" s="704"/>
      <c r="AJ37" s="704"/>
      <c r="AK37" s="704"/>
      <c r="AL37" s="646" t="s">
        <v>224</v>
      </c>
      <c r="AM37" s="647"/>
      <c r="AN37" s="647"/>
      <c r="AO37" s="705"/>
      <c r="AQ37" s="678" t="s">
        <v>324</v>
      </c>
      <c r="AR37" s="679"/>
      <c r="AS37" s="679"/>
      <c r="AT37" s="679"/>
      <c r="AU37" s="679"/>
      <c r="AV37" s="679"/>
      <c r="AW37" s="679"/>
      <c r="AX37" s="679"/>
      <c r="AY37" s="680"/>
      <c r="AZ37" s="641" t="s">
        <v>129</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1756</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203877</v>
      </c>
      <c r="CS37" s="642"/>
      <c r="CT37" s="642"/>
      <c r="CU37" s="642"/>
      <c r="CV37" s="642"/>
      <c r="CW37" s="642"/>
      <c r="CX37" s="642"/>
      <c r="CY37" s="643"/>
      <c r="CZ37" s="646">
        <v>3.6</v>
      </c>
      <c r="DA37" s="675"/>
      <c r="DB37" s="675"/>
      <c r="DC37" s="676"/>
      <c r="DD37" s="649">
        <v>187629</v>
      </c>
      <c r="DE37" s="642"/>
      <c r="DF37" s="642"/>
      <c r="DG37" s="642"/>
      <c r="DH37" s="642"/>
      <c r="DI37" s="642"/>
      <c r="DJ37" s="642"/>
      <c r="DK37" s="643"/>
      <c r="DL37" s="649">
        <v>166063</v>
      </c>
      <c r="DM37" s="642"/>
      <c r="DN37" s="642"/>
      <c r="DO37" s="642"/>
      <c r="DP37" s="642"/>
      <c r="DQ37" s="642"/>
      <c r="DR37" s="642"/>
      <c r="DS37" s="642"/>
      <c r="DT37" s="642"/>
      <c r="DU37" s="642"/>
      <c r="DV37" s="643"/>
      <c r="DW37" s="646">
        <v>5.0999999999999996</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5876054</v>
      </c>
      <c r="S38" s="693"/>
      <c r="T38" s="693"/>
      <c r="U38" s="693"/>
      <c r="V38" s="693"/>
      <c r="W38" s="693"/>
      <c r="X38" s="693"/>
      <c r="Y38" s="698"/>
      <c r="Z38" s="699">
        <v>100</v>
      </c>
      <c r="AA38" s="699"/>
      <c r="AB38" s="699"/>
      <c r="AC38" s="699"/>
      <c r="AD38" s="700">
        <v>3085709</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224</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3192</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473198</v>
      </c>
      <c r="CS38" s="644"/>
      <c r="CT38" s="644"/>
      <c r="CU38" s="644"/>
      <c r="CV38" s="644"/>
      <c r="CW38" s="644"/>
      <c r="CX38" s="644"/>
      <c r="CY38" s="645"/>
      <c r="CZ38" s="646">
        <v>8.3000000000000007</v>
      </c>
      <c r="DA38" s="675"/>
      <c r="DB38" s="675"/>
      <c r="DC38" s="676"/>
      <c r="DD38" s="649">
        <v>379246</v>
      </c>
      <c r="DE38" s="644"/>
      <c r="DF38" s="644"/>
      <c r="DG38" s="644"/>
      <c r="DH38" s="644"/>
      <c r="DI38" s="644"/>
      <c r="DJ38" s="644"/>
      <c r="DK38" s="645"/>
      <c r="DL38" s="649">
        <v>356808</v>
      </c>
      <c r="DM38" s="644"/>
      <c r="DN38" s="644"/>
      <c r="DO38" s="644"/>
      <c r="DP38" s="644"/>
      <c r="DQ38" s="644"/>
      <c r="DR38" s="644"/>
      <c r="DS38" s="644"/>
      <c r="DT38" s="644"/>
      <c r="DU38" s="644"/>
      <c r="DV38" s="645"/>
      <c r="DW38" s="646">
        <v>10.9</v>
      </c>
      <c r="DX38" s="675"/>
      <c r="DY38" s="675"/>
      <c r="DZ38" s="675"/>
      <c r="EA38" s="675"/>
      <c r="EB38" s="675"/>
      <c r="EC38" s="677"/>
    </row>
    <row r="39" spans="2:133" ht="11.25" customHeight="1">
      <c r="AQ39" s="678" t="s">
        <v>331</v>
      </c>
      <c r="AR39" s="679"/>
      <c r="AS39" s="679"/>
      <c r="AT39" s="679"/>
      <c r="AU39" s="679"/>
      <c r="AV39" s="679"/>
      <c r="AW39" s="679"/>
      <c r="AX39" s="679"/>
      <c r="AY39" s="680"/>
      <c r="AZ39" s="641" t="s">
        <v>224</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103</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76000</v>
      </c>
      <c r="CS39" s="642"/>
      <c r="CT39" s="642"/>
      <c r="CU39" s="642"/>
      <c r="CV39" s="642"/>
      <c r="CW39" s="642"/>
      <c r="CX39" s="642"/>
      <c r="CY39" s="643"/>
      <c r="CZ39" s="646">
        <v>1.3</v>
      </c>
      <c r="DA39" s="675"/>
      <c r="DB39" s="675"/>
      <c r="DC39" s="676"/>
      <c r="DD39" s="649">
        <v>70934</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c r="AQ40" s="678" t="s">
        <v>335</v>
      </c>
      <c r="AR40" s="679"/>
      <c r="AS40" s="679"/>
      <c r="AT40" s="679"/>
      <c r="AU40" s="679"/>
      <c r="AV40" s="679"/>
      <c r="AW40" s="679"/>
      <c r="AX40" s="679"/>
      <c r="AY40" s="680"/>
      <c r="AZ40" s="641">
        <v>120240</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127</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210254</v>
      </c>
      <c r="CS40" s="644"/>
      <c r="CT40" s="644"/>
      <c r="CU40" s="644"/>
      <c r="CV40" s="644"/>
      <c r="CW40" s="644"/>
      <c r="CX40" s="644"/>
      <c r="CY40" s="645"/>
      <c r="CZ40" s="646">
        <v>3.7</v>
      </c>
      <c r="DA40" s="675"/>
      <c r="DB40" s="675"/>
      <c r="DC40" s="676"/>
      <c r="DD40" s="649">
        <v>12354</v>
      </c>
      <c r="DE40" s="644"/>
      <c r="DF40" s="644"/>
      <c r="DG40" s="644"/>
      <c r="DH40" s="644"/>
      <c r="DI40" s="644"/>
      <c r="DJ40" s="644"/>
      <c r="DK40" s="645"/>
      <c r="DL40" s="649" t="s">
        <v>120</v>
      </c>
      <c r="DM40" s="644"/>
      <c r="DN40" s="644"/>
      <c r="DO40" s="644"/>
      <c r="DP40" s="644"/>
      <c r="DQ40" s="644"/>
      <c r="DR40" s="644"/>
      <c r="DS40" s="644"/>
      <c r="DT40" s="644"/>
      <c r="DU40" s="644"/>
      <c r="DV40" s="645"/>
      <c r="DW40" s="646" t="s">
        <v>224</v>
      </c>
      <c r="DX40" s="675"/>
      <c r="DY40" s="675"/>
      <c r="DZ40" s="675"/>
      <c r="EA40" s="675"/>
      <c r="EB40" s="675"/>
      <c r="EC40" s="677"/>
    </row>
    <row r="41" spans="2:133" ht="11.25" customHeight="1">
      <c r="AQ41" s="690" t="s">
        <v>338</v>
      </c>
      <c r="AR41" s="691"/>
      <c r="AS41" s="691"/>
      <c r="AT41" s="691"/>
      <c r="AU41" s="691"/>
      <c r="AV41" s="691"/>
      <c r="AW41" s="691"/>
      <c r="AX41" s="691"/>
      <c r="AY41" s="692"/>
      <c r="AZ41" s="656">
        <v>352958</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361</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705538</v>
      </c>
      <c r="CS42" s="644"/>
      <c r="CT42" s="644"/>
      <c r="CU42" s="644"/>
      <c r="CV42" s="644"/>
      <c r="CW42" s="644"/>
      <c r="CX42" s="644"/>
      <c r="CY42" s="645"/>
      <c r="CZ42" s="646">
        <v>12.4</v>
      </c>
      <c r="DA42" s="647"/>
      <c r="DB42" s="647"/>
      <c r="DC42" s="648"/>
      <c r="DD42" s="649">
        <v>172982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22342</v>
      </c>
      <c r="CS43" s="642"/>
      <c r="CT43" s="642"/>
      <c r="CU43" s="642"/>
      <c r="CV43" s="642"/>
      <c r="CW43" s="642"/>
      <c r="CX43" s="642"/>
      <c r="CY43" s="643"/>
      <c r="CZ43" s="646">
        <v>0.4</v>
      </c>
      <c r="DA43" s="675"/>
      <c r="DB43" s="675"/>
      <c r="DC43" s="676"/>
      <c r="DD43" s="649">
        <v>22342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297</v>
      </c>
      <c r="CE44" s="670"/>
      <c r="CF44" s="638" t="s">
        <v>346</v>
      </c>
      <c r="CG44" s="639"/>
      <c r="CH44" s="639"/>
      <c r="CI44" s="639"/>
      <c r="CJ44" s="639"/>
      <c r="CK44" s="639"/>
      <c r="CL44" s="639"/>
      <c r="CM44" s="639"/>
      <c r="CN44" s="639"/>
      <c r="CO44" s="639"/>
      <c r="CP44" s="639"/>
      <c r="CQ44" s="640"/>
      <c r="CR44" s="641">
        <v>702189</v>
      </c>
      <c r="CS44" s="644"/>
      <c r="CT44" s="644"/>
      <c r="CU44" s="644"/>
      <c r="CV44" s="644"/>
      <c r="CW44" s="644"/>
      <c r="CX44" s="644"/>
      <c r="CY44" s="645"/>
      <c r="CZ44" s="646">
        <v>12.3</v>
      </c>
      <c r="DA44" s="647"/>
      <c r="DB44" s="647"/>
      <c r="DC44" s="648"/>
      <c r="DD44" s="649">
        <v>172672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369005</v>
      </c>
      <c r="CS45" s="642"/>
      <c r="CT45" s="642"/>
      <c r="CU45" s="642"/>
      <c r="CV45" s="642"/>
      <c r="CW45" s="642"/>
      <c r="CX45" s="642"/>
      <c r="CY45" s="643"/>
      <c r="CZ45" s="646">
        <v>6.5</v>
      </c>
      <c r="DA45" s="675"/>
      <c r="DB45" s="675"/>
      <c r="DC45" s="676"/>
      <c r="DD45" s="649">
        <v>53426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295018</v>
      </c>
      <c r="CS46" s="644"/>
      <c r="CT46" s="644"/>
      <c r="CU46" s="644"/>
      <c r="CV46" s="644"/>
      <c r="CW46" s="644"/>
      <c r="CX46" s="644"/>
      <c r="CY46" s="645"/>
      <c r="CZ46" s="646">
        <v>5.2</v>
      </c>
      <c r="DA46" s="647"/>
      <c r="DB46" s="647"/>
      <c r="DC46" s="648"/>
      <c r="DD46" s="649">
        <v>114980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3349</v>
      </c>
      <c r="CS47" s="642"/>
      <c r="CT47" s="642"/>
      <c r="CU47" s="642"/>
      <c r="CV47" s="642"/>
      <c r="CW47" s="642"/>
      <c r="CX47" s="642"/>
      <c r="CY47" s="643"/>
      <c r="CZ47" s="646">
        <v>0.1</v>
      </c>
      <c r="DA47" s="675"/>
      <c r="DB47" s="675"/>
      <c r="DC47" s="676"/>
      <c r="DD47" s="649">
        <v>310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5705806</v>
      </c>
      <c r="CS49" s="657"/>
      <c r="CT49" s="657"/>
      <c r="CU49" s="657"/>
      <c r="CV49" s="657"/>
      <c r="CW49" s="657"/>
      <c r="CX49" s="657"/>
      <c r="CY49" s="658"/>
      <c r="CZ49" s="659">
        <v>100</v>
      </c>
      <c r="DA49" s="660"/>
      <c r="DB49" s="660"/>
      <c r="DC49" s="661"/>
      <c r="DD49" s="662">
        <v>3500042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cZvWx1cLxFSV/92xNaV3JSa+8rZ3Tc37Xz3CpjrA9TqXrQOq0iS0jNLeqn1IG7iinfV72Na5fwMfNa52F/k3aQ==" saltValue="lcTKR3K8+MIx5oEMUrRN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3" t="s">
        <v>353</v>
      </c>
      <c r="DK2" s="1184"/>
      <c r="DL2" s="1184"/>
      <c r="DM2" s="1184"/>
      <c r="DN2" s="1184"/>
      <c r="DO2" s="1185"/>
      <c r="DP2" s="229"/>
      <c r="DQ2" s="1183" t="s">
        <v>354</v>
      </c>
      <c r="DR2" s="1184"/>
      <c r="DS2" s="1184"/>
      <c r="DT2" s="1184"/>
      <c r="DU2" s="1184"/>
      <c r="DV2" s="1184"/>
      <c r="DW2" s="1184"/>
      <c r="DX2" s="1184"/>
      <c r="DY2" s="1184"/>
      <c r="DZ2" s="1185"/>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6" t="s">
        <v>355</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8" t="s">
        <v>357</v>
      </c>
      <c r="B5" s="1069"/>
      <c r="C5" s="1069"/>
      <c r="D5" s="1069"/>
      <c r="E5" s="1069"/>
      <c r="F5" s="1069"/>
      <c r="G5" s="1069"/>
      <c r="H5" s="1069"/>
      <c r="I5" s="1069"/>
      <c r="J5" s="1069"/>
      <c r="K5" s="1069"/>
      <c r="L5" s="1069"/>
      <c r="M5" s="1069"/>
      <c r="N5" s="1069"/>
      <c r="O5" s="1069"/>
      <c r="P5" s="1070"/>
      <c r="Q5" s="1074" t="s">
        <v>358</v>
      </c>
      <c r="R5" s="1075"/>
      <c r="S5" s="1075"/>
      <c r="T5" s="1075"/>
      <c r="U5" s="1076"/>
      <c r="V5" s="1074" t="s">
        <v>359</v>
      </c>
      <c r="W5" s="1075"/>
      <c r="X5" s="1075"/>
      <c r="Y5" s="1075"/>
      <c r="Z5" s="1076"/>
      <c r="AA5" s="1074" t="s">
        <v>360</v>
      </c>
      <c r="AB5" s="1075"/>
      <c r="AC5" s="1075"/>
      <c r="AD5" s="1075"/>
      <c r="AE5" s="1075"/>
      <c r="AF5" s="1186" t="s">
        <v>361</v>
      </c>
      <c r="AG5" s="1075"/>
      <c r="AH5" s="1075"/>
      <c r="AI5" s="1075"/>
      <c r="AJ5" s="1090"/>
      <c r="AK5" s="1075" t="s">
        <v>362</v>
      </c>
      <c r="AL5" s="1075"/>
      <c r="AM5" s="1075"/>
      <c r="AN5" s="1075"/>
      <c r="AO5" s="1076"/>
      <c r="AP5" s="1074" t="s">
        <v>363</v>
      </c>
      <c r="AQ5" s="1075"/>
      <c r="AR5" s="1075"/>
      <c r="AS5" s="1075"/>
      <c r="AT5" s="1076"/>
      <c r="AU5" s="1074" t="s">
        <v>364</v>
      </c>
      <c r="AV5" s="1075"/>
      <c r="AW5" s="1075"/>
      <c r="AX5" s="1075"/>
      <c r="AY5" s="1090"/>
      <c r="AZ5" s="236"/>
      <c r="BA5" s="236"/>
      <c r="BB5" s="236"/>
      <c r="BC5" s="236"/>
      <c r="BD5" s="236"/>
      <c r="BE5" s="237"/>
      <c r="BF5" s="237"/>
      <c r="BG5" s="237"/>
      <c r="BH5" s="237"/>
      <c r="BI5" s="237"/>
      <c r="BJ5" s="237"/>
      <c r="BK5" s="237"/>
      <c r="BL5" s="237"/>
      <c r="BM5" s="237"/>
      <c r="BN5" s="237"/>
      <c r="BO5" s="237"/>
      <c r="BP5" s="237"/>
      <c r="BQ5" s="1068" t="s">
        <v>365</v>
      </c>
      <c r="BR5" s="1069"/>
      <c r="BS5" s="1069"/>
      <c r="BT5" s="1069"/>
      <c r="BU5" s="1069"/>
      <c r="BV5" s="1069"/>
      <c r="BW5" s="1069"/>
      <c r="BX5" s="1069"/>
      <c r="BY5" s="1069"/>
      <c r="BZ5" s="1069"/>
      <c r="CA5" s="1069"/>
      <c r="CB5" s="1069"/>
      <c r="CC5" s="1069"/>
      <c r="CD5" s="1069"/>
      <c r="CE5" s="1069"/>
      <c r="CF5" s="1069"/>
      <c r="CG5" s="1070"/>
      <c r="CH5" s="1074" t="s">
        <v>366</v>
      </c>
      <c r="CI5" s="1075"/>
      <c r="CJ5" s="1075"/>
      <c r="CK5" s="1075"/>
      <c r="CL5" s="1076"/>
      <c r="CM5" s="1074" t="s">
        <v>367</v>
      </c>
      <c r="CN5" s="1075"/>
      <c r="CO5" s="1075"/>
      <c r="CP5" s="1075"/>
      <c r="CQ5" s="1076"/>
      <c r="CR5" s="1074" t="s">
        <v>368</v>
      </c>
      <c r="CS5" s="1075"/>
      <c r="CT5" s="1075"/>
      <c r="CU5" s="1075"/>
      <c r="CV5" s="1076"/>
      <c r="CW5" s="1074" t="s">
        <v>369</v>
      </c>
      <c r="CX5" s="1075"/>
      <c r="CY5" s="1075"/>
      <c r="CZ5" s="1075"/>
      <c r="DA5" s="1076"/>
      <c r="DB5" s="1074" t="s">
        <v>370</v>
      </c>
      <c r="DC5" s="1075"/>
      <c r="DD5" s="1075"/>
      <c r="DE5" s="1075"/>
      <c r="DF5" s="1076"/>
      <c r="DG5" s="1171" t="s">
        <v>371</v>
      </c>
      <c r="DH5" s="1172"/>
      <c r="DI5" s="1172"/>
      <c r="DJ5" s="1172"/>
      <c r="DK5" s="1173"/>
      <c r="DL5" s="1171" t="s">
        <v>372</v>
      </c>
      <c r="DM5" s="1172"/>
      <c r="DN5" s="1172"/>
      <c r="DO5" s="1172"/>
      <c r="DP5" s="1173"/>
      <c r="DQ5" s="1074" t="s">
        <v>373</v>
      </c>
      <c r="DR5" s="1075"/>
      <c r="DS5" s="1075"/>
      <c r="DT5" s="1075"/>
      <c r="DU5" s="1076"/>
      <c r="DV5" s="1074" t="s">
        <v>364</v>
      </c>
      <c r="DW5" s="1075"/>
      <c r="DX5" s="1075"/>
      <c r="DY5" s="1075"/>
      <c r="DZ5" s="1090"/>
      <c r="EA5" s="234"/>
    </row>
    <row r="6" spans="1:131" s="235" customFormat="1" ht="26.25" customHeight="1" thickBot="1">
      <c r="A6" s="1071"/>
      <c r="B6" s="1072"/>
      <c r="C6" s="1072"/>
      <c r="D6" s="1072"/>
      <c r="E6" s="1072"/>
      <c r="F6" s="1072"/>
      <c r="G6" s="1072"/>
      <c r="H6" s="1072"/>
      <c r="I6" s="1072"/>
      <c r="J6" s="1072"/>
      <c r="K6" s="1072"/>
      <c r="L6" s="1072"/>
      <c r="M6" s="1072"/>
      <c r="N6" s="1072"/>
      <c r="O6" s="1072"/>
      <c r="P6" s="1073"/>
      <c r="Q6" s="1077"/>
      <c r="R6" s="1078"/>
      <c r="S6" s="1078"/>
      <c r="T6" s="1078"/>
      <c r="U6" s="1079"/>
      <c r="V6" s="1077"/>
      <c r="W6" s="1078"/>
      <c r="X6" s="1078"/>
      <c r="Y6" s="1078"/>
      <c r="Z6" s="1079"/>
      <c r="AA6" s="1077"/>
      <c r="AB6" s="1078"/>
      <c r="AC6" s="1078"/>
      <c r="AD6" s="1078"/>
      <c r="AE6" s="1078"/>
      <c r="AF6" s="1187"/>
      <c r="AG6" s="1078"/>
      <c r="AH6" s="1078"/>
      <c r="AI6" s="1078"/>
      <c r="AJ6" s="1091"/>
      <c r="AK6" s="1078"/>
      <c r="AL6" s="1078"/>
      <c r="AM6" s="1078"/>
      <c r="AN6" s="1078"/>
      <c r="AO6" s="1079"/>
      <c r="AP6" s="1077"/>
      <c r="AQ6" s="1078"/>
      <c r="AR6" s="1078"/>
      <c r="AS6" s="1078"/>
      <c r="AT6" s="1079"/>
      <c r="AU6" s="1077"/>
      <c r="AV6" s="1078"/>
      <c r="AW6" s="1078"/>
      <c r="AX6" s="1078"/>
      <c r="AY6" s="1091"/>
      <c r="AZ6" s="232"/>
      <c r="BA6" s="232"/>
      <c r="BB6" s="232"/>
      <c r="BC6" s="232"/>
      <c r="BD6" s="232"/>
      <c r="BE6" s="233"/>
      <c r="BF6" s="233"/>
      <c r="BG6" s="233"/>
      <c r="BH6" s="233"/>
      <c r="BI6" s="233"/>
      <c r="BJ6" s="233"/>
      <c r="BK6" s="233"/>
      <c r="BL6" s="233"/>
      <c r="BM6" s="233"/>
      <c r="BN6" s="233"/>
      <c r="BO6" s="233"/>
      <c r="BP6" s="233"/>
      <c r="BQ6" s="1071"/>
      <c r="BR6" s="1072"/>
      <c r="BS6" s="1072"/>
      <c r="BT6" s="1072"/>
      <c r="BU6" s="1072"/>
      <c r="BV6" s="1072"/>
      <c r="BW6" s="1072"/>
      <c r="BX6" s="1072"/>
      <c r="BY6" s="1072"/>
      <c r="BZ6" s="1072"/>
      <c r="CA6" s="1072"/>
      <c r="CB6" s="1072"/>
      <c r="CC6" s="1072"/>
      <c r="CD6" s="1072"/>
      <c r="CE6" s="1072"/>
      <c r="CF6" s="1072"/>
      <c r="CG6" s="1073"/>
      <c r="CH6" s="1077"/>
      <c r="CI6" s="1078"/>
      <c r="CJ6" s="1078"/>
      <c r="CK6" s="1078"/>
      <c r="CL6" s="1079"/>
      <c r="CM6" s="1077"/>
      <c r="CN6" s="1078"/>
      <c r="CO6" s="1078"/>
      <c r="CP6" s="1078"/>
      <c r="CQ6" s="1079"/>
      <c r="CR6" s="1077"/>
      <c r="CS6" s="1078"/>
      <c r="CT6" s="1078"/>
      <c r="CU6" s="1078"/>
      <c r="CV6" s="1079"/>
      <c r="CW6" s="1077"/>
      <c r="CX6" s="1078"/>
      <c r="CY6" s="1078"/>
      <c r="CZ6" s="1078"/>
      <c r="DA6" s="1079"/>
      <c r="DB6" s="1077"/>
      <c r="DC6" s="1078"/>
      <c r="DD6" s="1078"/>
      <c r="DE6" s="1078"/>
      <c r="DF6" s="1079"/>
      <c r="DG6" s="1174"/>
      <c r="DH6" s="1175"/>
      <c r="DI6" s="1175"/>
      <c r="DJ6" s="1175"/>
      <c r="DK6" s="1176"/>
      <c r="DL6" s="1174"/>
      <c r="DM6" s="1175"/>
      <c r="DN6" s="1175"/>
      <c r="DO6" s="1175"/>
      <c r="DP6" s="1176"/>
      <c r="DQ6" s="1077"/>
      <c r="DR6" s="1078"/>
      <c r="DS6" s="1078"/>
      <c r="DT6" s="1078"/>
      <c r="DU6" s="1079"/>
      <c r="DV6" s="1077"/>
      <c r="DW6" s="1078"/>
      <c r="DX6" s="1078"/>
      <c r="DY6" s="1078"/>
      <c r="DZ6" s="1091"/>
      <c r="EA6" s="234"/>
    </row>
    <row r="7" spans="1:131" s="235" customFormat="1" ht="26.25" customHeight="1" thickTop="1">
      <c r="A7" s="238">
        <v>1</v>
      </c>
      <c r="B7" s="1123" t="s">
        <v>374</v>
      </c>
      <c r="C7" s="1124"/>
      <c r="D7" s="1124"/>
      <c r="E7" s="1124"/>
      <c r="F7" s="1124"/>
      <c r="G7" s="1124"/>
      <c r="H7" s="1124"/>
      <c r="I7" s="1124"/>
      <c r="J7" s="1124"/>
      <c r="K7" s="1124"/>
      <c r="L7" s="1124"/>
      <c r="M7" s="1124"/>
      <c r="N7" s="1124"/>
      <c r="O7" s="1124"/>
      <c r="P7" s="1125"/>
      <c r="Q7" s="1177">
        <v>5876</v>
      </c>
      <c r="R7" s="1178"/>
      <c r="S7" s="1178"/>
      <c r="T7" s="1178"/>
      <c r="U7" s="1178"/>
      <c r="V7" s="1178">
        <v>5706</v>
      </c>
      <c r="W7" s="1178"/>
      <c r="X7" s="1178"/>
      <c r="Y7" s="1178"/>
      <c r="Z7" s="1178"/>
      <c r="AA7" s="1178">
        <v>170</v>
      </c>
      <c r="AB7" s="1178"/>
      <c r="AC7" s="1178"/>
      <c r="AD7" s="1178"/>
      <c r="AE7" s="1179"/>
      <c r="AF7" s="1180">
        <v>163</v>
      </c>
      <c r="AG7" s="1181"/>
      <c r="AH7" s="1181"/>
      <c r="AI7" s="1181"/>
      <c r="AJ7" s="1182"/>
      <c r="AK7" s="1164">
        <v>191</v>
      </c>
      <c r="AL7" s="1165"/>
      <c r="AM7" s="1165"/>
      <c r="AN7" s="1165"/>
      <c r="AO7" s="1165"/>
      <c r="AP7" s="1165">
        <v>5172</v>
      </c>
      <c r="AQ7" s="1165"/>
      <c r="AR7" s="1165"/>
      <c r="AS7" s="1165"/>
      <c r="AT7" s="1165"/>
      <c r="AU7" s="1166"/>
      <c r="AV7" s="1166"/>
      <c r="AW7" s="1166"/>
      <c r="AX7" s="1166"/>
      <c r="AY7" s="1167"/>
      <c r="AZ7" s="232"/>
      <c r="BA7" s="232"/>
      <c r="BB7" s="232"/>
      <c r="BC7" s="232"/>
      <c r="BD7" s="232"/>
      <c r="BE7" s="233"/>
      <c r="BF7" s="233"/>
      <c r="BG7" s="233"/>
      <c r="BH7" s="233"/>
      <c r="BI7" s="233"/>
      <c r="BJ7" s="233"/>
      <c r="BK7" s="233"/>
      <c r="BL7" s="233"/>
      <c r="BM7" s="233"/>
      <c r="BN7" s="233"/>
      <c r="BO7" s="233"/>
      <c r="BP7" s="233"/>
      <c r="BQ7" s="239">
        <v>1</v>
      </c>
      <c r="BR7" s="240"/>
      <c r="BS7" s="1168" t="s">
        <v>574</v>
      </c>
      <c r="BT7" s="1169"/>
      <c r="BU7" s="1169"/>
      <c r="BV7" s="1169"/>
      <c r="BW7" s="1169"/>
      <c r="BX7" s="1169"/>
      <c r="BY7" s="1169"/>
      <c r="BZ7" s="1169"/>
      <c r="CA7" s="1169"/>
      <c r="CB7" s="1169"/>
      <c r="CC7" s="1169"/>
      <c r="CD7" s="1169"/>
      <c r="CE7" s="1169"/>
      <c r="CF7" s="1169"/>
      <c r="CG7" s="1170"/>
      <c r="CH7" s="1161">
        <v>-3</v>
      </c>
      <c r="CI7" s="1162"/>
      <c r="CJ7" s="1162"/>
      <c r="CK7" s="1162"/>
      <c r="CL7" s="1163"/>
      <c r="CM7" s="1161">
        <v>44</v>
      </c>
      <c r="CN7" s="1162"/>
      <c r="CO7" s="1162"/>
      <c r="CP7" s="1162"/>
      <c r="CQ7" s="1163"/>
      <c r="CR7" s="1161">
        <v>50</v>
      </c>
      <c r="CS7" s="1162"/>
      <c r="CT7" s="1162"/>
      <c r="CU7" s="1162"/>
      <c r="CV7" s="1163"/>
      <c r="CW7" s="1161">
        <v>2</v>
      </c>
      <c r="CX7" s="1162"/>
      <c r="CY7" s="1162"/>
      <c r="CZ7" s="1162"/>
      <c r="DA7" s="1163"/>
      <c r="DB7" s="1062" t="s">
        <v>582</v>
      </c>
      <c r="DC7" s="1063"/>
      <c r="DD7" s="1063"/>
      <c r="DE7" s="1063"/>
      <c r="DF7" s="1064"/>
      <c r="DG7" s="1062" t="s">
        <v>582</v>
      </c>
      <c r="DH7" s="1063"/>
      <c r="DI7" s="1063"/>
      <c r="DJ7" s="1063"/>
      <c r="DK7" s="1064"/>
      <c r="DL7" s="1062" t="s">
        <v>582</v>
      </c>
      <c r="DM7" s="1063"/>
      <c r="DN7" s="1063"/>
      <c r="DO7" s="1063"/>
      <c r="DP7" s="1064"/>
      <c r="DQ7" s="1062" t="s">
        <v>582</v>
      </c>
      <c r="DR7" s="1063"/>
      <c r="DS7" s="1063"/>
      <c r="DT7" s="1063"/>
      <c r="DU7" s="1064"/>
      <c r="DV7" s="1188"/>
      <c r="DW7" s="1189"/>
      <c r="DX7" s="1189"/>
      <c r="DY7" s="1189"/>
      <c r="DZ7" s="1190"/>
      <c r="EA7" s="234"/>
    </row>
    <row r="8" spans="1:131" s="235" customFormat="1" ht="26.25" customHeight="1">
      <c r="A8" s="241">
        <v>2</v>
      </c>
      <c r="B8" s="1110"/>
      <c r="C8" s="1111"/>
      <c r="D8" s="1111"/>
      <c r="E8" s="1111"/>
      <c r="F8" s="1111"/>
      <c r="G8" s="1111"/>
      <c r="H8" s="1111"/>
      <c r="I8" s="1111"/>
      <c r="J8" s="1111"/>
      <c r="K8" s="1111"/>
      <c r="L8" s="1111"/>
      <c r="M8" s="1111"/>
      <c r="N8" s="1111"/>
      <c r="O8" s="1111"/>
      <c r="P8" s="1112"/>
      <c r="Q8" s="1116"/>
      <c r="R8" s="1117"/>
      <c r="S8" s="1117"/>
      <c r="T8" s="1117"/>
      <c r="U8" s="1117"/>
      <c r="V8" s="1117"/>
      <c r="W8" s="1117"/>
      <c r="X8" s="1117"/>
      <c r="Y8" s="1117"/>
      <c r="Z8" s="1117"/>
      <c r="AA8" s="1117"/>
      <c r="AB8" s="1117"/>
      <c r="AC8" s="1117"/>
      <c r="AD8" s="1117"/>
      <c r="AE8" s="1118"/>
      <c r="AF8" s="1092"/>
      <c r="AG8" s="1093"/>
      <c r="AH8" s="1093"/>
      <c r="AI8" s="1093"/>
      <c r="AJ8" s="1094"/>
      <c r="AK8" s="1159"/>
      <c r="AL8" s="1160"/>
      <c r="AM8" s="1160"/>
      <c r="AN8" s="1160"/>
      <c r="AO8" s="1160"/>
      <c r="AP8" s="1160"/>
      <c r="AQ8" s="1160"/>
      <c r="AR8" s="1160"/>
      <c r="AS8" s="1160"/>
      <c r="AT8" s="1160"/>
      <c r="AU8" s="1157"/>
      <c r="AV8" s="1157"/>
      <c r="AW8" s="1157"/>
      <c r="AX8" s="1157"/>
      <c r="AY8" s="1158"/>
      <c r="AZ8" s="232"/>
      <c r="BA8" s="232"/>
      <c r="BB8" s="232"/>
      <c r="BC8" s="232"/>
      <c r="BD8" s="232"/>
      <c r="BE8" s="233"/>
      <c r="BF8" s="233"/>
      <c r="BG8" s="233"/>
      <c r="BH8" s="233"/>
      <c r="BI8" s="233"/>
      <c r="BJ8" s="233"/>
      <c r="BK8" s="233"/>
      <c r="BL8" s="233"/>
      <c r="BM8" s="233"/>
      <c r="BN8" s="233"/>
      <c r="BO8" s="233"/>
      <c r="BP8" s="233"/>
      <c r="BQ8" s="242">
        <v>2</v>
      </c>
      <c r="BR8" s="243"/>
      <c r="BS8" s="1087" t="s">
        <v>575</v>
      </c>
      <c r="BT8" s="1088"/>
      <c r="BU8" s="1088"/>
      <c r="BV8" s="1088"/>
      <c r="BW8" s="1088"/>
      <c r="BX8" s="1088"/>
      <c r="BY8" s="1088"/>
      <c r="BZ8" s="1088"/>
      <c r="CA8" s="1088"/>
      <c r="CB8" s="1088"/>
      <c r="CC8" s="1088"/>
      <c r="CD8" s="1088"/>
      <c r="CE8" s="1088"/>
      <c r="CF8" s="1088"/>
      <c r="CG8" s="1089"/>
      <c r="CH8" s="1062">
        <v>1</v>
      </c>
      <c r="CI8" s="1063"/>
      <c r="CJ8" s="1063"/>
      <c r="CK8" s="1063"/>
      <c r="CL8" s="1064"/>
      <c r="CM8" s="1062">
        <v>53</v>
      </c>
      <c r="CN8" s="1063"/>
      <c r="CO8" s="1063"/>
      <c r="CP8" s="1063"/>
      <c r="CQ8" s="1064"/>
      <c r="CR8" s="1062">
        <v>20</v>
      </c>
      <c r="CS8" s="1063"/>
      <c r="CT8" s="1063"/>
      <c r="CU8" s="1063"/>
      <c r="CV8" s="1064"/>
      <c r="CW8" s="1062" t="s">
        <v>582</v>
      </c>
      <c r="CX8" s="1063"/>
      <c r="CY8" s="1063"/>
      <c r="CZ8" s="1063"/>
      <c r="DA8" s="1064"/>
      <c r="DB8" s="1062" t="s">
        <v>582</v>
      </c>
      <c r="DC8" s="1063"/>
      <c r="DD8" s="1063"/>
      <c r="DE8" s="1063"/>
      <c r="DF8" s="1064"/>
      <c r="DG8" s="1062" t="s">
        <v>582</v>
      </c>
      <c r="DH8" s="1063"/>
      <c r="DI8" s="1063"/>
      <c r="DJ8" s="1063"/>
      <c r="DK8" s="1064"/>
      <c r="DL8" s="1062" t="s">
        <v>582</v>
      </c>
      <c r="DM8" s="1063"/>
      <c r="DN8" s="1063"/>
      <c r="DO8" s="1063"/>
      <c r="DP8" s="1064"/>
      <c r="DQ8" s="1062" t="s">
        <v>582</v>
      </c>
      <c r="DR8" s="1063"/>
      <c r="DS8" s="1063"/>
      <c r="DT8" s="1063"/>
      <c r="DU8" s="1064"/>
      <c r="DV8" s="1065"/>
      <c r="DW8" s="1066"/>
      <c r="DX8" s="1066"/>
      <c r="DY8" s="1066"/>
      <c r="DZ8" s="1067"/>
      <c r="EA8" s="234"/>
    </row>
    <row r="9" spans="1:131" s="235" customFormat="1" ht="26.25" customHeight="1">
      <c r="A9" s="241">
        <v>3</v>
      </c>
      <c r="B9" s="1110"/>
      <c r="C9" s="1111"/>
      <c r="D9" s="1111"/>
      <c r="E9" s="1111"/>
      <c r="F9" s="1111"/>
      <c r="G9" s="1111"/>
      <c r="H9" s="1111"/>
      <c r="I9" s="1111"/>
      <c r="J9" s="1111"/>
      <c r="K9" s="1111"/>
      <c r="L9" s="1111"/>
      <c r="M9" s="1111"/>
      <c r="N9" s="1111"/>
      <c r="O9" s="1111"/>
      <c r="P9" s="1112"/>
      <c r="Q9" s="1116"/>
      <c r="R9" s="1117"/>
      <c r="S9" s="1117"/>
      <c r="T9" s="1117"/>
      <c r="U9" s="1117"/>
      <c r="V9" s="1117"/>
      <c r="W9" s="1117"/>
      <c r="X9" s="1117"/>
      <c r="Y9" s="1117"/>
      <c r="Z9" s="1117"/>
      <c r="AA9" s="1117"/>
      <c r="AB9" s="1117"/>
      <c r="AC9" s="1117"/>
      <c r="AD9" s="1117"/>
      <c r="AE9" s="1118"/>
      <c r="AF9" s="1092"/>
      <c r="AG9" s="1093"/>
      <c r="AH9" s="1093"/>
      <c r="AI9" s="1093"/>
      <c r="AJ9" s="1094"/>
      <c r="AK9" s="1159"/>
      <c r="AL9" s="1160"/>
      <c r="AM9" s="1160"/>
      <c r="AN9" s="1160"/>
      <c r="AO9" s="1160"/>
      <c r="AP9" s="1160"/>
      <c r="AQ9" s="1160"/>
      <c r="AR9" s="1160"/>
      <c r="AS9" s="1160"/>
      <c r="AT9" s="1160"/>
      <c r="AU9" s="1157"/>
      <c r="AV9" s="1157"/>
      <c r="AW9" s="1157"/>
      <c r="AX9" s="1157"/>
      <c r="AY9" s="1158"/>
      <c r="AZ9" s="232"/>
      <c r="BA9" s="232"/>
      <c r="BB9" s="232"/>
      <c r="BC9" s="232"/>
      <c r="BD9" s="232"/>
      <c r="BE9" s="233"/>
      <c r="BF9" s="233"/>
      <c r="BG9" s="233"/>
      <c r="BH9" s="233"/>
      <c r="BI9" s="233"/>
      <c r="BJ9" s="233"/>
      <c r="BK9" s="233"/>
      <c r="BL9" s="233"/>
      <c r="BM9" s="233"/>
      <c r="BN9" s="233"/>
      <c r="BO9" s="233"/>
      <c r="BP9" s="233"/>
      <c r="BQ9" s="242">
        <v>3</v>
      </c>
      <c r="BR9" s="243"/>
      <c r="BS9" s="1087" t="s">
        <v>576</v>
      </c>
      <c r="BT9" s="1088"/>
      <c r="BU9" s="1088"/>
      <c r="BV9" s="1088"/>
      <c r="BW9" s="1088"/>
      <c r="BX9" s="1088"/>
      <c r="BY9" s="1088"/>
      <c r="BZ9" s="1088"/>
      <c r="CA9" s="1088"/>
      <c r="CB9" s="1088"/>
      <c r="CC9" s="1088"/>
      <c r="CD9" s="1088"/>
      <c r="CE9" s="1088"/>
      <c r="CF9" s="1088"/>
      <c r="CG9" s="1089"/>
      <c r="CH9" s="1062">
        <v>3</v>
      </c>
      <c r="CI9" s="1063"/>
      <c r="CJ9" s="1063"/>
      <c r="CK9" s="1063"/>
      <c r="CL9" s="1064"/>
      <c r="CM9" s="1062">
        <v>33</v>
      </c>
      <c r="CN9" s="1063"/>
      <c r="CO9" s="1063"/>
      <c r="CP9" s="1063"/>
      <c r="CQ9" s="1064"/>
      <c r="CR9" s="1062">
        <v>24</v>
      </c>
      <c r="CS9" s="1063"/>
      <c r="CT9" s="1063"/>
      <c r="CU9" s="1063"/>
      <c r="CV9" s="1064"/>
      <c r="CW9" s="1062" t="s">
        <v>582</v>
      </c>
      <c r="CX9" s="1063"/>
      <c r="CY9" s="1063"/>
      <c r="CZ9" s="1063"/>
      <c r="DA9" s="1064"/>
      <c r="DB9" s="1062" t="s">
        <v>582</v>
      </c>
      <c r="DC9" s="1063"/>
      <c r="DD9" s="1063"/>
      <c r="DE9" s="1063"/>
      <c r="DF9" s="1064"/>
      <c r="DG9" s="1062" t="s">
        <v>582</v>
      </c>
      <c r="DH9" s="1063"/>
      <c r="DI9" s="1063"/>
      <c r="DJ9" s="1063"/>
      <c r="DK9" s="1064"/>
      <c r="DL9" s="1062" t="s">
        <v>582</v>
      </c>
      <c r="DM9" s="1063"/>
      <c r="DN9" s="1063"/>
      <c r="DO9" s="1063"/>
      <c r="DP9" s="1064"/>
      <c r="DQ9" s="1062" t="s">
        <v>582</v>
      </c>
      <c r="DR9" s="1063"/>
      <c r="DS9" s="1063"/>
      <c r="DT9" s="1063"/>
      <c r="DU9" s="1064"/>
      <c r="DV9" s="1065"/>
      <c r="DW9" s="1066"/>
      <c r="DX9" s="1066"/>
      <c r="DY9" s="1066"/>
      <c r="DZ9" s="1067"/>
      <c r="EA9" s="234"/>
    </row>
    <row r="10" spans="1:131" s="235" customFormat="1" ht="26.25" customHeight="1">
      <c r="A10" s="241">
        <v>4</v>
      </c>
      <c r="B10" s="1110"/>
      <c r="C10" s="1111"/>
      <c r="D10" s="1111"/>
      <c r="E10" s="1111"/>
      <c r="F10" s="1111"/>
      <c r="G10" s="1111"/>
      <c r="H10" s="1111"/>
      <c r="I10" s="1111"/>
      <c r="J10" s="1111"/>
      <c r="K10" s="1111"/>
      <c r="L10" s="1111"/>
      <c r="M10" s="1111"/>
      <c r="N10" s="1111"/>
      <c r="O10" s="1111"/>
      <c r="P10" s="1112"/>
      <c r="Q10" s="1116"/>
      <c r="R10" s="1117"/>
      <c r="S10" s="1117"/>
      <c r="T10" s="1117"/>
      <c r="U10" s="1117"/>
      <c r="V10" s="1117"/>
      <c r="W10" s="1117"/>
      <c r="X10" s="1117"/>
      <c r="Y10" s="1117"/>
      <c r="Z10" s="1117"/>
      <c r="AA10" s="1117"/>
      <c r="AB10" s="1117"/>
      <c r="AC10" s="1117"/>
      <c r="AD10" s="1117"/>
      <c r="AE10" s="1118"/>
      <c r="AF10" s="1092"/>
      <c r="AG10" s="1093"/>
      <c r="AH10" s="1093"/>
      <c r="AI10" s="1093"/>
      <c r="AJ10" s="1094"/>
      <c r="AK10" s="1159"/>
      <c r="AL10" s="1160"/>
      <c r="AM10" s="1160"/>
      <c r="AN10" s="1160"/>
      <c r="AO10" s="1160"/>
      <c r="AP10" s="1160"/>
      <c r="AQ10" s="1160"/>
      <c r="AR10" s="1160"/>
      <c r="AS10" s="1160"/>
      <c r="AT10" s="1160"/>
      <c r="AU10" s="1157"/>
      <c r="AV10" s="1157"/>
      <c r="AW10" s="1157"/>
      <c r="AX10" s="1157"/>
      <c r="AY10" s="1158"/>
      <c r="AZ10" s="232"/>
      <c r="BA10" s="232"/>
      <c r="BB10" s="232"/>
      <c r="BC10" s="232"/>
      <c r="BD10" s="232"/>
      <c r="BE10" s="233"/>
      <c r="BF10" s="233"/>
      <c r="BG10" s="233"/>
      <c r="BH10" s="233"/>
      <c r="BI10" s="233"/>
      <c r="BJ10" s="233"/>
      <c r="BK10" s="233"/>
      <c r="BL10" s="233"/>
      <c r="BM10" s="233"/>
      <c r="BN10" s="233"/>
      <c r="BO10" s="233"/>
      <c r="BP10" s="233"/>
      <c r="BQ10" s="242">
        <v>4</v>
      </c>
      <c r="BR10" s="243"/>
      <c r="BS10" s="1087" t="s">
        <v>581</v>
      </c>
      <c r="BT10" s="1088"/>
      <c r="BU10" s="1088"/>
      <c r="BV10" s="1088"/>
      <c r="BW10" s="1088"/>
      <c r="BX10" s="1088"/>
      <c r="BY10" s="1088"/>
      <c r="BZ10" s="1088"/>
      <c r="CA10" s="1088"/>
      <c r="CB10" s="1088"/>
      <c r="CC10" s="1088"/>
      <c r="CD10" s="1088"/>
      <c r="CE10" s="1088"/>
      <c r="CF10" s="1088"/>
      <c r="CG10" s="1089"/>
      <c r="CH10" s="1062" t="s">
        <v>582</v>
      </c>
      <c r="CI10" s="1063"/>
      <c r="CJ10" s="1063"/>
      <c r="CK10" s="1063"/>
      <c r="CL10" s="1064"/>
      <c r="CM10" s="1062">
        <v>9</v>
      </c>
      <c r="CN10" s="1063"/>
      <c r="CO10" s="1063"/>
      <c r="CP10" s="1063"/>
      <c r="CQ10" s="1064"/>
      <c r="CR10" s="1062">
        <v>5</v>
      </c>
      <c r="CS10" s="1063"/>
      <c r="CT10" s="1063"/>
      <c r="CU10" s="1063"/>
      <c r="CV10" s="1064"/>
      <c r="CW10" s="1062" t="s">
        <v>582</v>
      </c>
      <c r="CX10" s="1063"/>
      <c r="CY10" s="1063"/>
      <c r="CZ10" s="1063"/>
      <c r="DA10" s="1064"/>
      <c r="DB10" s="1062" t="s">
        <v>582</v>
      </c>
      <c r="DC10" s="1063"/>
      <c r="DD10" s="1063"/>
      <c r="DE10" s="1063"/>
      <c r="DF10" s="1064"/>
      <c r="DG10" s="1062" t="s">
        <v>582</v>
      </c>
      <c r="DH10" s="1063"/>
      <c r="DI10" s="1063"/>
      <c r="DJ10" s="1063"/>
      <c r="DK10" s="1064"/>
      <c r="DL10" s="1062" t="s">
        <v>582</v>
      </c>
      <c r="DM10" s="1063"/>
      <c r="DN10" s="1063"/>
      <c r="DO10" s="1063"/>
      <c r="DP10" s="1064"/>
      <c r="DQ10" s="1062" t="s">
        <v>582</v>
      </c>
      <c r="DR10" s="1063"/>
      <c r="DS10" s="1063"/>
      <c r="DT10" s="1063"/>
      <c r="DU10" s="1064"/>
      <c r="DV10" s="1065"/>
      <c r="DW10" s="1066"/>
      <c r="DX10" s="1066"/>
      <c r="DY10" s="1066"/>
      <c r="DZ10" s="1067"/>
      <c r="EA10" s="234"/>
    </row>
    <row r="11" spans="1:131" s="235" customFormat="1" ht="26.25" customHeight="1">
      <c r="A11" s="241">
        <v>5</v>
      </c>
      <c r="B11" s="1110"/>
      <c r="C11" s="1111"/>
      <c r="D11" s="1111"/>
      <c r="E11" s="1111"/>
      <c r="F11" s="1111"/>
      <c r="G11" s="1111"/>
      <c r="H11" s="1111"/>
      <c r="I11" s="1111"/>
      <c r="J11" s="1111"/>
      <c r="K11" s="1111"/>
      <c r="L11" s="1111"/>
      <c r="M11" s="1111"/>
      <c r="N11" s="1111"/>
      <c r="O11" s="1111"/>
      <c r="P11" s="1112"/>
      <c r="Q11" s="1116"/>
      <c r="R11" s="1117"/>
      <c r="S11" s="1117"/>
      <c r="T11" s="1117"/>
      <c r="U11" s="1117"/>
      <c r="V11" s="1117"/>
      <c r="W11" s="1117"/>
      <c r="X11" s="1117"/>
      <c r="Y11" s="1117"/>
      <c r="Z11" s="1117"/>
      <c r="AA11" s="1117"/>
      <c r="AB11" s="1117"/>
      <c r="AC11" s="1117"/>
      <c r="AD11" s="1117"/>
      <c r="AE11" s="1118"/>
      <c r="AF11" s="1092"/>
      <c r="AG11" s="1093"/>
      <c r="AH11" s="1093"/>
      <c r="AI11" s="1093"/>
      <c r="AJ11" s="1094"/>
      <c r="AK11" s="1159"/>
      <c r="AL11" s="1160"/>
      <c r="AM11" s="1160"/>
      <c r="AN11" s="1160"/>
      <c r="AO11" s="1160"/>
      <c r="AP11" s="1160"/>
      <c r="AQ11" s="1160"/>
      <c r="AR11" s="1160"/>
      <c r="AS11" s="1160"/>
      <c r="AT11" s="1160"/>
      <c r="AU11" s="1157"/>
      <c r="AV11" s="1157"/>
      <c r="AW11" s="1157"/>
      <c r="AX11" s="1157"/>
      <c r="AY11" s="1158"/>
      <c r="AZ11" s="232"/>
      <c r="BA11" s="232"/>
      <c r="BB11" s="232"/>
      <c r="BC11" s="232"/>
      <c r="BD11" s="232"/>
      <c r="BE11" s="233"/>
      <c r="BF11" s="233"/>
      <c r="BG11" s="233"/>
      <c r="BH11" s="233"/>
      <c r="BI11" s="233"/>
      <c r="BJ11" s="233"/>
      <c r="BK11" s="233"/>
      <c r="BL11" s="233"/>
      <c r="BM11" s="233"/>
      <c r="BN11" s="233"/>
      <c r="BO11" s="233"/>
      <c r="BP11" s="233"/>
      <c r="BQ11" s="242">
        <v>5</v>
      </c>
      <c r="BR11" s="243"/>
      <c r="BS11" s="1087"/>
      <c r="BT11" s="1088"/>
      <c r="BU11" s="1088"/>
      <c r="BV11" s="1088"/>
      <c r="BW11" s="1088"/>
      <c r="BX11" s="1088"/>
      <c r="BY11" s="1088"/>
      <c r="BZ11" s="1088"/>
      <c r="CA11" s="1088"/>
      <c r="CB11" s="1088"/>
      <c r="CC11" s="1088"/>
      <c r="CD11" s="1088"/>
      <c r="CE11" s="1088"/>
      <c r="CF11" s="1088"/>
      <c r="CG11" s="1089"/>
      <c r="CH11" s="1062"/>
      <c r="CI11" s="1063"/>
      <c r="CJ11" s="1063"/>
      <c r="CK11" s="1063"/>
      <c r="CL11" s="1064"/>
      <c r="CM11" s="1062"/>
      <c r="CN11" s="1063"/>
      <c r="CO11" s="1063"/>
      <c r="CP11" s="1063"/>
      <c r="CQ11" s="1064"/>
      <c r="CR11" s="1062"/>
      <c r="CS11" s="1063"/>
      <c r="CT11" s="1063"/>
      <c r="CU11" s="1063"/>
      <c r="CV11" s="1064"/>
      <c r="CW11" s="1062"/>
      <c r="CX11" s="1063"/>
      <c r="CY11" s="1063"/>
      <c r="CZ11" s="1063"/>
      <c r="DA11" s="1064"/>
      <c r="DB11" s="1062"/>
      <c r="DC11" s="1063"/>
      <c r="DD11" s="1063"/>
      <c r="DE11" s="1063"/>
      <c r="DF11" s="1064"/>
      <c r="DG11" s="1062"/>
      <c r="DH11" s="1063"/>
      <c r="DI11" s="1063"/>
      <c r="DJ11" s="1063"/>
      <c r="DK11" s="1064"/>
      <c r="DL11" s="1062"/>
      <c r="DM11" s="1063"/>
      <c r="DN11" s="1063"/>
      <c r="DO11" s="1063"/>
      <c r="DP11" s="1064"/>
      <c r="DQ11" s="1062"/>
      <c r="DR11" s="1063"/>
      <c r="DS11" s="1063"/>
      <c r="DT11" s="1063"/>
      <c r="DU11" s="1064"/>
      <c r="DV11" s="1065"/>
      <c r="DW11" s="1066"/>
      <c r="DX11" s="1066"/>
      <c r="DY11" s="1066"/>
      <c r="DZ11" s="1067"/>
      <c r="EA11" s="234"/>
    </row>
    <row r="12" spans="1:131" s="235" customFormat="1" ht="26.25" customHeight="1">
      <c r="A12" s="241">
        <v>6</v>
      </c>
      <c r="B12" s="1110"/>
      <c r="C12" s="1111"/>
      <c r="D12" s="1111"/>
      <c r="E12" s="1111"/>
      <c r="F12" s="1111"/>
      <c r="G12" s="1111"/>
      <c r="H12" s="1111"/>
      <c r="I12" s="1111"/>
      <c r="J12" s="1111"/>
      <c r="K12" s="1111"/>
      <c r="L12" s="1111"/>
      <c r="M12" s="1111"/>
      <c r="N12" s="1111"/>
      <c r="O12" s="1111"/>
      <c r="P12" s="1112"/>
      <c r="Q12" s="1116"/>
      <c r="R12" s="1117"/>
      <c r="S12" s="1117"/>
      <c r="T12" s="1117"/>
      <c r="U12" s="1117"/>
      <c r="V12" s="1117"/>
      <c r="W12" s="1117"/>
      <c r="X12" s="1117"/>
      <c r="Y12" s="1117"/>
      <c r="Z12" s="1117"/>
      <c r="AA12" s="1117"/>
      <c r="AB12" s="1117"/>
      <c r="AC12" s="1117"/>
      <c r="AD12" s="1117"/>
      <c r="AE12" s="1118"/>
      <c r="AF12" s="1092"/>
      <c r="AG12" s="1093"/>
      <c r="AH12" s="1093"/>
      <c r="AI12" s="1093"/>
      <c r="AJ12" s="1094"/>
      <c r="AK12" s="1159"/>
      <c r="AL12" s="1160"/>
      <c r="AM12" s="1160"/>
      <c r="AN12" s="1160"/>
      <c r="AO12" s="1160"/>
      <c r="AP12" s="1160"/>
      <c r="AQ12" s="1160"/>
      <c r="AR12" s="1160"/>
      <c r="AS12" s="1160"/>
      <c r="AT12" s="1160"/>
      <c r="AU12" s="1157"/>
      <c r="AV12" s="1157"/>
      <c r="AW12" s="1157"/>
      <c r="AX12" s="1157"/>
      <c r="AY12" s="1158"/>
      <c r="AZ12" s="232"/>
      <c r="BA12" s="232"/>
      <c r="BB12" s="232"/>
      <c r="BC12" s="232"/>
      <c r="BD12" s="232"/>
      <c r="BE12" s="233"/>
      <c r="BF12" s="233"/>
      <c r="BG12" s="233"/>
      <c r="BH12" s="233"/>
      <c r="BI12" s="233"/>
      <c r="BJ12" s="233"/>
      <c r="BK12" s="233"/>
      <c r="BL12" s="233"/>
      <c r="BM12" s="233"/>
      <c r="BN12" s="233"/>
      <c r="BO12" s="233"/>
      <c r="BP12" s="233"/>
      <c r="BQ12" s="242">
        <v>6</v>
      </c>
      <c r="BR12" s="243"/>
      <c r="BS12" s="1087"/>
      <c r="BT12" s="1088"/>
      <c r="BU12" s="1088"/>
      <c r="BV12" s="1088"/>
      <c r="BW12" s="1088"/>
      <c r="BX12" s="1088"/>
      <c r="BY12" s="1088"/>
      <c r="BZ12" s="1088"/>
      <c r="CA12" s="1088"/>
      <c r="CB12" s="1088"/>
      <c r="CC12" s="1088"/>
      <c r="CD12" s="1088"/>
      <c r="CE12" s="1088"/>
      <c r="CF12" s="1088"/>
      <c r="CG12" s="1089"/>
      <c r="CH12" s="1062"/>
      <c r="CI12" s="1063"/>
      <c r="CJ12" s="1063"/>
      <c r="CK12" s="1063"/>
      <c r="CL12" s="1064"/>
      <c r="CM12" s="1062"/>
      <c r="CN12" s="1063"/>
      <c r="CO12" s="1063"/>
      <c r="CP12" s="1063"/>
      <c r="CQ12" s="1064"/>
      <c r="CR12" s="1062"/>
      <c r="CS12" s="1063"/>
      <c r="CT12" s="1063"/>
      <c r="CU12" s="1063"/>
      <c r="CV12" s="1064"/>
      <c r="CW12" s="1062"/>
      <c r="CX12" s="1063"/>
      <c r="CY12" s="1063"/>
      <c r="CZ12" s="1063"/>
      <c r="DA12" s="1064"/>
      <c r="DB12" s="1062"/>
      <c r="DC12" s="1063"/>
      <c r="DD12" s="1063"/>
      <c r="DE12" s="1063"/>
      <c r="DF12" s="1064"/>
      <c r="DG12" s="1062"/>
      <c r="DH12" s="1063"/>
      <c r="DI12" s="1063"/>
      <c r="DJ12" s="1063"/>
      <c r="DK12" s="1064"/>
      <c r="DL12" s="1062"/>
      <c r="DM12" s="1063"/>
      <c r="DN12" s="1063"/>
      <c r="DO12" s="1063"/>
      <c r="DP12" s="1064"/>
      <c r="DQ12" s="1062"/>
      <c r="DR12" s="1063"/>
      <c r="DS12" s="1063"/>
      <c r="DT12" s="1063"/>
      <c r="DU12" s="1064"/>
      <c r="DV12" s="1065"/>
      <c r="DW12" s="1066"/>
      <c r="DX12" s="1066"/>
      <c r="DY12" s="1066"/>
      <c r="DZ12" s="1067"/>
      <c r="EA12" s="234"/>
    </row>
    <row r="13" spans="1:131" s="235" customFormat="1" ht="26.25" customHeight="1">
      <c r="A13" s="241">
        <v>7</v>
      </c>
      <c r="B13" s="1110"/>
      <c r="C13" s="1111"/>
      <c r="D13" s="1111"/>
      <c r="E13" s="1111"/>
      <c r="F13" s="1111"/>
      <c r="G13" s="1111"/>
      <c r="H13" s="1111"/>
      <c r="I13" s="1111"/>
      <c r="J13" s="1111"/>
      <c r="K13" s="1111"/>
      <c r="L13" s="1111"/>
      <c r="M13" s="1111"/>
      <c r="N13" s="1111"/>
      <c r="O13" s="1111"/>
      <c r="P13" s="1112"/>
      <c r="Q13" s="1116"/>
      <c r="R13" s="1117"/>
      <c r="S13" s="1117"/>
      <c r="T13" s="1117"/>
      <c r="U13" s="1117"/>
      <c r="V13" s="1117"/>
      <c r="W13" s="1117"/>
      <c r="X13" s="1117"/>
      <c r="Y13" s="1117"/>
      <c r="Z13" s="1117"/>
      <c r="AA13" s="1117"/>
      <c r="AB13" s="1117"/>
      <c r="AC13" s="1117"/>
      <c r="AD13" s="1117"/>
      <c r="AE13" s="1118"/>
      <c r="AF13" s="1092"/>
      <c r="AG13" s="1093"/>
      <c r="AH13" s="1093"/>
      <c r="AI13" s="1093"/>
      <c r="AJ13" s="1094"/>
      <c r="AK13" s="1159"/>
      <c r="AL13" s="1160"/>
      <c r="AM13" s="1160"/>
      <c r="AN13" s="1160"/>
      <c r="AO13" s="1160"/>
      <c r="AP13" s="1160"/>
      <c r="AQ13" s="1160"/>
      <c r="AR13" s="1160"/>
      <c r="AS13" s="1160"/>
      <c r="AT13" s="1160"/>
      <c r="AU13" s="1157"/>
      <c r="AV13" s="1157"/>
      <c r="AW13" s="1157"/>
      <c r="AX13" s="1157"/>
      <c r="AY13" s="1158"/>
      <c r="AZ13" s="232"/>
      <c r="BA13" s="232"/>
      <c r="BB13" s="232"/>
      <c r="BC13" s="232"/>
      <c r="BD13" s="232"/>
      <c r="BE13" s="233"/>
      <c r="BF13" s="233"/>
      <c r="BG13" s="233"/>
      <c r="BH13" s="233"/>
      <c r="BI13" s="233"/>
      <c r="BJ13" s="233"/>
      <c r="BK13" s="233"/>
      <c r="BL13" s="233"/>
      <c r="BM13" s="233"/>
      <c r="BN13" s="233"/>
      <c r="BO13" s="233"/>
      <c r="BP13" s="233"/>
      <c r="BQ13" s="242">
        <v>7</v>
      </c>
      <c r="BR13" s="243"/>
      <c r="BS13" s="1087"/>
      <c r="BT13" s="1088"/>
      <c r="BU13" s="1088"/>
      <c r="BV13" s="1088"/>
      <c r="BW13" s="1088"/>
      <c r="BX13" s="1088"/>
      <c r="BY13" s="1088"/>
      <c r="BZ13" s="1088"/>
      <c r="CA13" s="1088"/>
      <c r="CB13" s="1088"/>
      <c r="CC13" s="1088"/>
      <c r="CD13" s="1088"/>
      <c r="CE13" s="1088"/>
      <c r="CF13" s="1088"/>
      <c r="CG13" s="1089"/>
      <c r="CH13" s="1062"/>
      <c r="CI13" s="1063"/>
      <c r="CJ13" s="1063"/>
      <c r="CK13" s="1063"/>
      <c r="CL13" s="1064"/>
      <c r="CM13" s="1062"/>
      <c r="CN13" s="1063"/>
      <c r="CO13" s="1063"/>
      <c r="CP13" s="1063"/>
      <c r="CQ13" s="1064"/>
      <c r="CR13" s="1062"/>
      <c r="CS13" s="1063"/>
      <c r="CT13" s="1063"/>
      <c r="CU13" s="1063"/>
      <c r="CV13" s="1064"/>
      <c r="CW13" s="1062"/>
      <c r="CX13" s="1063"/>
      <c r="CY13" s="1063"/>
      <c r="CZ13" s="1063"/>
      <c r="DA13" s="1064"/>
      <c r="DB13" s="1062"/>
      <c r="DC13" s="1063"/>
      <c r="DD13" s="1063"/>
      <c r="DE13" s="1063"/>
      <c r="DF13" s="1064"/>
      <c r="DG13" s="1062"/>
      <c r="DH13" s="1063"/>
      <c r="DI13" s="1063"/>
      <c r="DJ13" s="1063"/>
      <c r="DK13" s="1064"/>
      <c r="DL13" s="1062"/>
      <c r="DM13" s="1063"/>
      <c r="DN13" s="1063"/>
      <c r="DO13" s="1063"/>
      <c r="DP13" s="1064"/>
      <c r="DQ13" s="1062"/>
      <c r="DR13" s="1063"/>
      <c r="DS13" s="1063"/>
      <c r="DT13" s="1063"/>
      <c r="DU13" s="1064"/>
      <c r="DV13" s="1065"/>
      <c r="DW13" s="1066"/>
      <c r="DX13" s="1066"/>
      <c r="DY13" s="1066"/>
      <c r="DZ13" s="1067"/>
      <c r="EA13" s="234"/>
    </row>
    <row r="14" spans="1:131" s="235" customFormat="1" ht="26.25" customHeight="1">
      <c r="A14" s="241">
        <v>8</v>
      </c>
      <c r="B14" s="1110"/>
      <c r="C14" s="1111"/>
      <c r="D14" s="1111"/>
      <c r="E14" s="1111"/>
      <c r="F14" s="1111"/>
      <c r="G14" s="1111"/>
      <c r="H14" s="1111"/>
      <c r="I14" s="1111"/>
      <c r="J14" s="1111"/>
      <c r="K14" s="1111"/>
      <c r="L14" s="1111"/>
      <c r="M14" s="1111"/>
      <c r="N14" s="1111"/>
      <c r="O14" s="1111"/>
      <c r="P14" s="1112"/>
      <c r="Q14" s="1116"/>
      <c r="R14" s="1117"/>
      <c r="S14" s="1117"/>
      <c r="T14" s="1117"/>
      <c r="U14" s="1117"/>
      <c r="V14" s="1117"/>
      <c r="W14" s="1117"/>
      <c r="X14" s="1117"/>
      <c r="Y14" s="1117"/>
      <c r="Z14" s="1117"/>
      <c r="AA14" s="1117"/>
      <c r="AB14" s="1117"/>
      <c r="AC14" s="1117"/>
      <c r="AD14" s="1117"/>
      <c r="AE14" s="1118"/>
      <c r="AF14" s="1092"/>
      <c r="AG14" s="1093"/>
      <c r="AH14" s="1093"/>
      <c r="AI14" s="1093"/>
      <c r="AJ14" s="1094"/>
      <c r="AK14" s="1159"/>
      <c r="AL14" s="1160"/>
      <c r="AM14" s="1160"/>
      <c r="AN14" s="1160"/>
      <c r="AO14" s="1160"/>
      <c r="AP14" s="1160"/>
      <c r="AQ14" s="1160"/>
      <c r="AR14" s="1160"/>
      <c r="AS14" s="1160"/>
      <c r="AT14" s="1160"/>
      <c r="AU14" s="1157"/>
      <c r="AV14" s="1157"/>
      <c r="AW14" s="1157"/>
      <c r="AX14" s="1157"/>
      <c r="AY14" s="1158"/>
      <c r="AZ14" s="232"/>
      <c r="BA14" s="232"/>
      <c r="BB14" s="232"/>
      <c r="BC14" s="232"/>
      <c r="BD14" s="232"/>
      <c r="BE14" s="233"/>
      <c r="BF14" s="233"/>
      <c r="BG14" s="233"/>
      <c r="BH14" s="233"/>
      <c r="BI14" s="233"/>
      <c r="BJ14" s="233"/>
      <c r="BK14" s="233"/>
      <c r="BL14" s="233"/>
      <c r="BM14" s="233"/>
      <c r="BN14" s="233"/>
      <c r="BO14" s="233"/>
      <c r="BP14" s="233"/>
      <c r="BQ14" s="242">
        <v>8</v>
      </c>
      <c r="BR14" s="243"/>
      <c r="BS14" s="1087"/>
      <c r="BT14" s="1088"/>
      <c r="BU14" s="1088"/>
      <c r="BV14" s="1088"/>
      <c r="BW14" s="1088"/>
      <c r="BX14" s="1088"/>
      <c r="BY14" s="1088"/>
      <c r="BZ14" s="1088"/>
      <c r="CA14" s="1088"/>
      <c r="CB14" s="1088"/>
      <c r="CC14" s="1088"/>
      <c r="CD14" s="1088"/>
      <c r="CE14" s="1088"/>
      <c r="CF14" s="1088"/>
      <c r="CG14" s="1089"/>
      <c r="CH14" s="1062"/>
      <c r="CI14" s="1063"/>
      <c r="CJ14" s="1063"/>
      <c r="CK14" s="1063"/>
      <c r="CL14" s="1064"/>
      <c r="CM14" s="1062"/>
      <c r="CN14" s="1063"/>
      <c r="CO14" s="1063"/>
      <c r="CP14" s="1063"/>
      <c r="CQ14" s="1064"/>
      <c r="CR14" s="1062"/>
      <c r="CS14" s="1063"/>
      <c r="CT14" s="1063"/>
      <c r="CU14" s="1063"/>
      <c r="CV14" s="1064"/>
      <c r="CW14" s="1062"/>
      <c r="CX14" s="1063"/>
      <c r="CY14" s="1063"/>
      <c r="CZ14" s="1063"/>
      <c r="DA14" s="1064"/>
      <c r="DB14" s="1062"/>
      <c r="DC14" s="1063"/>
      <c r="DD14" s="1063"/>
      <c r="DE14" s="1063"/>
      <c r="DF14" s="1064"/>
      <c r="DG14" s="1062"/>
      <c r="DH14" s="1063"/>
      <c r="DI14" s="1063"/>
      <c r="DJ14" s="1063"/>
      <c r="DK14" s="1064"/>
      <c r="DL14" s="1062"/>
      <c r="DM14" s="1063"/>
      <c r="DN14" s="1063"/>
      <c r="DO14" s="1063"/>
      <c r="DP14" s="1064"/>
      <c r="DQ14" s="1062"/>
      <c r="DR14" s="1063"/>
      <c r="DS14" s="1063"/>
      <c r="DT14" s="1063"/>
      <c r="DU14" s="1064"/>
      <c r="DV14" s="1065"/>
      <c r="DW14" s="1066"/>
      <c r="DX14" s="1066"/>
      <c r="DY14" s="1066"/>
      <c r="DZ14" s="1067"/>
      <c r="EA14" s="234"/>
    </row>
    <row r="15" spans="1:131" s="235" customFormat="1" ht="26.25" customHeight="1">
      <c r="A15" s="241">
        <v>9</v>
      </c>
      <c r="B15" s="1110"/>
      <c r="C15" s="1111"/>
      <c r="D15" s="1111"/>
      <c r="E15" s="1111"/>
      <c r="F15" s="1111"/>
      <c r="G15" s="1111"/>
      <c r="H15" s="1111"/>
      <c r="I15" s="1111"/>
      <c r="J15" s="1111"/>
      <c r="K15" s="1111"/>
      <c r="L15" s="1111"/>
      <c r="M15" s="1111"/>
      <c r="N15" s="1111"/>
      <c r="O15" s="1111"/>
      <c r="P15" s="1112"/>
      <c r="Q15" s="1116"/>
      <c r="R15" s="1117"/>
      <c r="S15" s="1117"/>
      <c r="T15" s="1117"/>
      <c r="U15" s="1117"/>
      <c r="V15" s="1117"/>
      <c r="W15" s="1117"/>
      <c r="X15" s="1117"/>
      <c r="Y15" s="1117"/>
      <c r="Z15" s="1117"/>
      <c r="AA15" s="1117"/>
      <c r="AB15" s="1117"/>
      <c r="AC15" s="1117"/>
      <c r="AD15" s="1117"/>
      <c r="AE15" s="1118"/>
      <c r="AF15" s="1092"/>
      <c r="AG15" s="1093"/>
      <c r="AH15" s="1093"/>
      <c r="AI15" s="1093"/>
      <c r="AJ15" s="1094"/>
      <c r="AK15" s="1159"/>
      <c r="AL15" s="1160"/>
      <c r="AM15" s="1160"/>
      <c r="AN15" s="1160"/>
      <c r="AO15" s="1160"/>
      <c r="AP15" s="1160"/>
      <c r="AQ15" s="1160"/>
      <c r="AR15" s="1160"/>
      <c r="AS15" s="1160"/>
      <c r="AT15" s="1160"/>
      <c r="AU15" s="1157"/>
      <c r="AV15" s="1157"/>
      <c r="AW15" s="1157"/>
      <c r="AX15" s="1157"/>
      <c r="AY15" s="1158"/>
      <c r="AZ15" s="232"/>
      <c r="BA15" s="232"/>
      <c r="BB15" s="232"/>
      <c r="BC15" s="232"/>
      <c r="BD15" s="232"/>
      <c r="BE15" s="233"/>
      <c r="BF15" s="233"/>
      <c r="BG15" s="233"/>
      <c r="BH15" s="233"/>
      <c r="BI15" s="233"/>
      <c r="BJ15" s="233"/>
      <c r="BK15" s="233"/>
      <c r="BL15" s="233"/>
      <c r="BM15" s="233"/>
      <c r="BN15" s="233"/>
      <c r="BO15" s="233"/>
      <c r="BP15" s="233"/>
      <c r="BQ15" s="242">
        <v>9</v>
      </c>
      <c r="BR15" s="243"/>
      <c r="BS15" s="1087"/>
      <c r="BT15" s="1088"/>
      <c r="BU15" s="1088"/>
      <c r="BV15" s="1088"/>
      <c r="BW15" s="1088"/>
      <c r="BX15" s="1088"/>
      <c r="BY15" s="1088"/>
      <c r="BZ15" s="1088"/>
      <c r="CA15" s="1088"/>
      <c r="CB15" s="1088"/>
      <c r="CC15" s="1088"/>
      <c r="CD15" s="1088"/>
      <c r="CE15" s="1088"/>
      <c r="CF15" s="1088"/>
      <c r="CG15" s="1089"/>
      <c r="CH15" s="1062"/>
      <c r="CI15" s="1063"/>
      <c r="CJ15" s="1063"/>
      <c r="CK15" s="1063"/>
      <c r="CL15" s="1064"/>
      <c r="CM15" s="1062"/>
      <c r="CN15" s="1063"/>
      <c r="CO15" s="1063"/>
      <c r="CP15" s="1063"/>
      <c r="CQ15" s="1064"/>
      <c r="CR15" s="1062"/>
      <c r="CS15" s="1063"/>
      <c r="CT15" s="1063"/>
      <c r="CU15" s="1063"/>
      <c r="CV15" s="1064"/>
      <c r="CW15" s="1062"/>
      <c r="CX15" s="1063"/>
      <c r="CY15" s="1063"/>
      <c r="CZ15" s="1063"/>
      <c r="DA15" s="1064"/>
      <c r="DB15" s="1062"/>
      <c r="DC15" s="1063"/>
      <c r="DD15" s="1063"/>
      <c r="DE15" s="1063"/>
      <c r="DF15" s="1064"/>
      <c r="DG15" s="1062"/>
      <c r="DH15" s="1063"/>
      <c r="DI15" s="1063"/>
      <c r="DJ15" s="1063"/>
      <c r="DK15" s="1064"/>
      <c r="DL15" s="1062"/>
      <c r="DM15" s="1063"/>
      <c r="DN15" s="1063"/>
      <c r="DO15" s="1063"/>
      <c r="DP15" s="1064"/>
      <c r="DQ15" s="1062"/>
      <c r="DR15" s="1063"/>
      <c r="DS15" s="1063"/>
      <c r="DT15" s="1063"/>
      <c r="DU15" s="1064"/>
      <c r="DV15" s="1065"/>
      <c r="DW15" s="1066"/>
      <c r="DX15" s="1066"/>
      <c r="DY15" s="1066"/>
      <c r="DZ15" s="1067"/>
      <c r="EA15" s="234"/>
    </row>
    <row r="16" spans="1:131" s="235" customFormat="1" ht="26.25" customHeight="1">
      <c r="A16" s="241">
        <v>10</v>
      </c>
      <c r="B16" s="1110"/>
      <c r="C16" s="1111"/>
      <c r="D16" s="1111"/>
      <c r="E16" s="1111"/>
      <c r="F16" s="1111"/>
      <c r="G16" s="1111"/>
      <c r="H16" s="1111"/>
      <c r="I16" s="1111"/>
      <c r="J16" s="1111"/>
      <c r="K16" s="1111"/>
      <c r="L16" s="1111"/>
      <c r="M16" s="1111"/>
      <c r="N16" s="1111"/>
      <c r="O16" s="1111"/>
      <c r="P16" s="1112"/>
      <c r="Q16" s="1116"/>
      <c r="R16" s="1117"/>
      <c r="S16" s="1117"/>
      <c r="T16" s="1117"/>
      <c r="U16" s="1117"/>
      <c r="V16" s="1117"/>
      <c r="W16" s="1117"/>
      <c r="X16" s="1117"/>
      <c r="Y16" s="1117"/>
      <c r="Z16" s="1117"/>
      <c r="AA16" s="1117"/>
      <c r="AB16" s="1117"/>
      <c r="AC16" s="1117"/>
      <c r="AD16" s="1117"/>
      <c r="AE16" s="1118"/>
      <c r="AF16" s="1092"/>
      <c r="AG16" s="1093"/>
      <c r="AH16" s="1093"/>
      <c r="AI16" s="1093"/>
      <c r="AJ16" s="1094"/>
      <c r="AK16" s="1159"/>
      <c r="AL16" s="1160"/>
      <c r="AM16" s="1160"/>
      <c r="AN16" s="1160"/>
      <c r="AO16" s="1160"/>
      <c r="AP16" s="1160"/>
      <c r="AQ16" s="1160"/>
      <c r="AR16" s="1160"/>
      <c r="AS16" s="1160"/>
      <c r="AT16" s="1160"/>
      <c r="AU16" s="1157"/>
      <c r="AV16" s="1157"/>
      <c r="AW16" s="1157"/>
      <c r="AX16" s="1157"/>
      <c r="AY16" s="1158"/>
      <c r="AZ16" s="232"/>
      <c r="BA16" s="232"/>
      <c r="BB16" s="232"/>
      <c r="BC16" s="232"/>
      <c r="BD16" s="232"/>
      <c r="BE16" s="233"/>
      <c r="BF16" s="233"/>
      <c r="BG16" s="233"/>
      <c r="BH16" s="233"/>
      <c r="BI16" s="233"/>
      <c r="BJ16" s="233"/>
      <c r="BK16" s="233"/>
      <c r="BL16" s="233"/>
      <c r="BM16" s="233"/>
      <c r="BN16" s="233"/>
      <c r="BO16" s="233"/>
      <c r="BP16" s="233"/>
      <c r="BQ16" s="242">
        <v>10</v>
      </c>
      <c r="BR16" s="243"/>
      <c r="BS16" s="1087"/>
      <c r="BT16" s="1088"/>
      <c r="BU16" s="1088"/>
      <c r="BV16" s="1088"/>
      <c r="BW16" s="1088"/>
      <c r="BX16" s="1088"/>
      <c r="BY16" s="1088"/>
      <c r="BZ16" s="1088"/>
      <c r="CA16" s="1088"/>
      <c r="CB16" s="1088"/>
      <c r="CC16" s="1088"/>
      <c r="CD16" s="1088"/>
      <c r="CE16" s="1088"/>
      <c r="CF16" s="1088"/>
      <c r="CG16" s="1089"/>
      <c r="CH16" s="1062"/>
      <c r="CI16" s="1063"/>
      <c r="CJ16" s="1063"/>
      <c r="CK16" s="1063"/>
      <c r="CL16" s="1064"/>
      <c r="CM16" s="1062"/>
      <c r="CN16" s="1063"/>
      <c r="CO16" s="1063"/>
      <c r="CP16" s="1063"/>
      <c r="CQ16" s="1064"/>
      <c r="CR16" s="1062"/>
      <c r="CS16" s="1063"/>
      <c r="CT16" s="1063"/>
      <c r="CU16" s="1063"/>
      <c r="CV16" s="1064"/>
      <c r="CW16" s="1062"/>
      <c r="CX16" s="1063"/>
      <c r="CY16" s="1063"/>
      <c r="CZ16" s="1063"/>
      <c r="DA16" s="1064"/>
      <c r="DB16" s="1062"/>
      <c r="DC16" s="1063"/>
      <c r="DD16" s="1063"/>
      <c r="DE16" s="1063"/>
      <c r="DF16" s="1064"/>
      <c r="DG16" s="1062"/>
      <c r="DH16" s="1063"/>
      <c r="DI16" s="1063"/>
      <c r="DJ16" s="1063"/>
      <c r="DK16" s="1064"/>
      <c r="DL16" s="1062"/>
      <c r="DM16" s="1063"/>
      <c r="DN16" s="1063"/>
      <c r="DO16" s="1063"/>
      <c r="DP16" s="1064"/>
      <c r="DQ16" s="1062"/>
      <c r="DR16" s="1063"/>
      <c r="DS16" s="1063"/>
      <c r="DT16" s="1063"/>
      <c r="DU16" s="1064"/>
      <c r="DV16" s="1065"/>
      <c r="DW16" s="1066"/>
      <c r="DX16" s="1066"/>
      <c r="DY16" s="1066"/>
      <c r="DZ16" s="1067"/>
      <c r="EA16" s="234"/>
    </row>
    <row r="17" spans="1:131" s="235" customFormat="1" ht="26.25" customHeight="1">
      <c r="A17" s="241">
        <v>11</v>
      </c>
      <c r="B17" s="1110"/>
      <c r="C17" s="1111"/>
      <c r="D17" s="1111"/>
      <c r="E17" s="1111"/>
      <c r="F17" s="1111"/>
      <c r="G17" s="1111"/>
      <c r="H17" s="1111"/>
      <c r="I17" s="1111"/>
      <c r="J17" s="1111"/>
      <c r="K17" s="1111"/>
      <c r="L17" s="1111"/>
      <c r="M17" s="1111"/>
      <c r="N17" s="1111"/>
      <c r="O17" s="1111"/>
      <c r="P17" s="1112"/>
      <c r="Q17" s="1116"/>
      <c r="R17" s="1117"/>
      <c r="S17" s="1117"/>
      <c r="T17" s="1117"/>
      <c r="U17" s="1117"/>
      <c r="V17" s="1117"/>
      <c r="W17" s="1117"/>
      <c r="X17" s="1117"/>
      <c r="Y17" s="1117"/>
      <c r="Z17" s="1117"/>
      <c r="AA17" s="1117"/>
      <c r="AB17" s="1117"/>
      <c r="AC17" s="1117"/>
      <c r="AD17" s="1117"/>
      <c r="AE17" s="1118"/>
      <c r="AF17" s="1092"/>
      <c r="AG17" s="1093"/>
      <c r="AH17" s="1093"/>
      <c r="AI17" s="1093"/>
      <c r="AJ17" s="1094"/>
      <c r="AK17" s="1159"/>
      <c r="AL17" s="1160"/>
      <c r="AM17" s="1160"/>
      <c r="AN17" s="1160"/>
      <c r="AO17" s="1160"/>
      <c r="AP17" s="1160"/>
      <c r="AQ17" s="1160"/>
      <c r="AR17" s="1160"/>
      <c r="AS17" s="1160"/>
      <c r="AT17" s="1160"/>
      <c r="AU17" s="1157"/>
      <c r="AV17" s="1157"/>
      <c r="AW17" s="1157"/>
      <c r="AX17" s="1157"/>
      <c r="AY17" s="1158"/>
      <c r="AZ17" s="232"/>
      <c r="BA17" s="232"/>
      <c r="BB17" s="232"/>
      <c r="BC17" s="232"/>
      <c r="BD17" s="232"/>
      <c r="BE17" s="233"/>
      <c r="BF17" s="233"/>
      <c r="BG17" s="233"/>
      <c r="BH17" s="233"/>
      <c r="BI17" s="233"/>
      <c r="BJ17" s="233"/>
      <c r="BK17" s="233"/>
      <c r="BL17" s="233"/>
      <c r="BM17" s="233"/>
      <c r="BN17" s="233"/>
      <c r="BO17" s="233"/>
      <c r="BP17" s="233"/>
      <c r="BQ17" s="242">
        <v>11</v>
      </c>
      <c r="BR17" s="243"/>
      <c r="BS17" s="1087"/>
      <c r="BT17" s="1088"/>
      <c r="BU17" s="1088"/>
      <c r="BV17" s="1088"/>
      <c r="BW17" s="1088"/>
      <c r="BX17" s="1088"/>
      <c r="BY17" s="1088"/>
      <c r="BZ17" s="1088"/>
      <c r="CA17" s="1088"/>
      <c r="CB17" s="1088"/>
      <c r="CC17" s="1088"/>
      <c r="CD17" s="1088"/>
      <c r="CE17" s="1088"/>
      <c r="CF17" s="1088"/>
      <c r="CG17" s="1089"/>
      <c r="CH17" s="1062"/>
      <c r="CI17" s="1063"/>
      <c r="CJ17" s="1063"/>
      <c r="CK17" s="1063"/>
      <c r="CL17" s="1064"/>
      <c r="CM17" s="1062"/>
      <c r="CN17" s="1063"/>
      <c r="CO17" s="1063"/>
      <c r="CP17" s="1063"/>
      <c r="CQ17" s="1064"/>
      <c r="CR17" s="1062"/>
      <c r="CS17" s="1063"/>
      <c r="CT17" s="1063"/>
      <c r="CU17" s="1063"/>
      <c r="CV17" s="1064"/>
      <c r="CW17" s="1062"/>
      <c r="CX17" s="1063"/>
      <c r="CY17" s="1063"/>
      <c r="CZ17" s="1063"/>
      <c r="DA17" s="1064"/>
      <c r="DB17" s="1062"/>
      <c r="DC17" s="1063"/>
      <c r="DD17" s="1063"/>
      <c r="DE17" s="1063"/>
      <c r="DF17" s="1064"/>
      <c r="DG17" s="1062"/>
      <c r="DH17" s="1063"/>
      <c r="DI17" s="1063"/>
      <c r="DJ17" s="1063"/>
      <c r="DK17" s="1064"/>
      <c r="DL17" s="1062"/>
      <c r="DM17" s="1063"/>
      <c r="DN17" s="1063"/>
      <c r="DO17" s="1063"/>
      <c r="DP17" s="1064"/>
      <c r="DQ17" s="1062"/>
      <c r="DR17" s="1063"/>
      <c r="DS17" s="1063"/>
      <c r="DT17" s="1063"/>
      <c r="DU17" s="1064"/>
      <c r="DV17" s="1065"/>
      <c r="DW17" s="1066"/>
      <c r="DX17" s="1066"/>
      <c r="DY17" s="1066"/>
      <c r="DZ17" s="1067"/>
      <c r="EA17" s="234"/>
    </row>
    <row r="18" spans="1:131" s="235" customFormat="1" ht="26.25" customHeight="1">
      <c r="A18" s="241">
        <v>12</v>
      </c>
      <c r="B18" s="1110"/>
      <c r="C18" s="1111"/>
      <c r="D18" s="1111"/>
      <c r="E18" s="1111"/>
      <c r="F18" s="1111"/>
      <c r="G18" s="1111"/>
      <c r="H18" s="1111"/>
      <c r="I18" s="1111"/>
      <c r="J18" s="1111"/>
      <c r="K18" s="1111"/>
      <c r="L18" s="1111"/>
      <c r="M18" s="1111"/>
      <c r="N18" s="1111"/>
      <c r="O18" s="1111"/>
      <c r="P18" s="1112"/>
      <c r="Q18" s="1116"/>
      <c r="R18" s="1117"/>
      <c r="S18" s="1117"/>
      <c r="T18" s="1117"/>
      <c r="U18" s="1117"/>
      <c r="V18" s="1117"/>
      <c r="W18" s="1117"/>
      <c r="X18" s="1117"/>
      <c r="Y18" s="1117"/>
      <c r="Z18" s="1117"/>
      <c r="AA18" s="1117"/>
      <c r="AB18" s="1117"/>
      <c r="AC18" s="1117"/>
      <c r="AD18" s="1117"/>
      <c r="AE18" s="1118"/>
      <c r="AF18" s="1092"/>
      <c r="AG18" s="1093"/>
      <c r="AH18" s="1093"/>
      <c r="AI18" s="1093"/>
      <c r="AJ18" s="1094"/>
      <c r="AK18" s="1159"/>
      <c r="AL18" s="1160"/>
      <c r="AM18" s="1160"/>
      <c r="AN18" s="1160"/>
      <c r="AO18" s="1160"/>
      <c r="AP18" s="1160"/>
      <c r="AQ18" s="1160"/>
      <c r="AR18" s="1160"/>
      <c r="AS18" s="1160"/>
      <c r="AT18" s="1160"/>
      <c r="AU18" s="1157"/>
      <c r="AV18" s="1157"/>
      <c r="AW18" s="1157"/>
      <c r="AX18" s="1157"/>
      <c r="AY18" s="1158"/>
      <c r="AZ18" s="232"/>
      <c r="BA18" s="232"/>
      <c r="BB18" s="232"/>
      <c r="BC18" s="232"/>
      <c r="BD18" s="232"/>
      <c r="BE18" s="233"/>
      <c r="BF18" s="233"/>
      <c r="BG18" s="233"/>
      <c r="BH18" s="233"/>
      <c r="BI18" s="233"/>
      <c r="BJ18" s="233"/>
      <c r="BK18" s="233"/>
      <c r="BL18" s="233"/>
      <c r="BM18" s="233"/>
      <c r="BN18" s="233"/>
      <c r="BO18" s="233"/>
      <c r="BP18" s="233"/>
      <c r="BQ18" s="242">
        <v>12</v>
      </c>
      <c r="BR18" s="243"/>
      <c r="BS18" s="1087"/>
      <c r="BT18" s="1088"/>
      <c r="BU18" s="1088"/>
      <c r="BV18" s="1088"/>
      <c r="BW18" s="1088"/>
      <c r="BX18" s="1088"/>
      <c r="BY18" s="1088"/>
      <c r="BZ18" s="1088"/>
      <c r="CA18" s="1088"/>
      <c r="CB18" s="1088"/>
      <c r="CC18" s="1088"/>
      <c r="CD18" s="1088"/>
      <c r="CE18" s="1088"/>
      <c r="CF18" s="1088"/>
      <c r="CG18" s="1089"/>
      <c r="CH18" s="1062"/>
      <c r="CI18" s="1063"/>
      <c r="CJ18" s="1063"/>
      <c r="CK18" s="1063"/>
      <c r="CL18" s="1064"/>
      <c r="CM18" s="1062"/>
      <c r="CN18" s="1063"/>
      <c r="CO18" s="1063"/>
      <c r="CP18" s="1063"/>
      <c r="CQ18" s="1064"/>
      <c r="CR18" s="1062"/>
      <c r="CS18" s="1063"/>
      <c r="CT18" s="1063"/>
      <c r="CU18" s="1063"/>
      <c r="CV18" s="1064"/>
      <c r="CW18" s="1062"/>
      <c r="CX18" s="1063"/>
      <c r="CY18" s="1063"/>
      <c r="CZ18" s="1063"/>
      <c r="DA18" s="1064"/>
      <c r="DB18" s="1062"/>
      <c r="DC18" s="1063"/>
      <c r="DD18" s="1063"/>
      <c r="DE18" s="1063"/>
      <c r="DF18" s="1064"/>
      <c r="DG18" s="1062"/>
      <c r="DH18" s="1063"/>
      <c r="DI18" s="1063"/>
      <c r="DJ18" s="1063"/>
      <c r="DK18" s="1064"/>
      <c r="DL18" s="1062"/>
      <c r="DM18" s="1063"/>
      <c r="DN18" s="1063"/>
      <c r="DO18" s="1063"/>
      <c r="DP18" s="1064"/>
      <c r="DQ18" s="1062"/>
      <c r="DR18" s="1063"/>
      <c r="DS18" s="1063"/>
      <c r="DT18" s="1063"/>
      <c r="DU18" s="1064"/>
      <c r="DV18" s="1065"/>
      <c r="DW18" s="1066"/>
      <c r="DX18" s="1066"/>
      <c r="DY18" s="1066"/>
      <c r="DZ18" s="1067"/>
      <c r="EA18" s="234"/>
    </row>
    <row r="19" spans="1:131" s="235" customFormat="1" ht="26.25" customHeight="1">
      <c r="A19" s="241">
        <v>13</v>
      </c>
      <c r="B19" s="1110"/>
      <c r="C19" s="1111"/>
      <c r="D19" s="1111"/>
      <c r="E19" s="1111"/>
      <c r="F19" s="1111"/>
      <c r="G19" s="1111"/>
      <c r="H19" s="1111"/>
      <c r="I19" s="1111"/>
      <c r="J19" s="1111"/>
      <c r="K19" s="1111"/>
      <c r="L19" s="1111"/>
      <c r="M19" s="1111"/>
      <c r="N19" s="1111"/>
      <c r="O19" s="1111"/>
      <c r="P19" s="1112"/>
      <c r="Q19" s="1116"/>
      <c r="R19" s="1117"/>
      <c r="S19" s="1117"/>
      <c r="T19" s="1117"/>
      <c r="U19" s="1117"/>
      <c r="V19" s="1117"/>
      <c r="W19" s="1117"/>
      <c r="X19" s="1117"/>
      <c r="Y19" s="1117"/>
      <c r="Z19" s="1117"/>
      <c r="AA19" s="1117"/>
      <c r="AB19" s="1117"/>
      <c r="AC19" s="1117"/>
      <c r="AD19" s="1117"/>
      <c r="AE19" s="1118"/>
      <c r="AF19" s="1092"/>
      <c r="AG19" s="1093"/>
      <c r="AH19" s="1093"/>
      <c r="AI19" s="1093"/>
      <c r="AJ19" s="1094"/>
      <c r="AK19" s="1159"/>
      <c r="AL19" s="1160"/>
      <c r="AM19" s="1160"/>
      <c r="AN19" s="1160"/>
      <c r="AO19" s="1160"/>
      <c r="AP19" s="1160"/>
      <c r="AQ19" s="1160"/>
      <c r="AR19" s="1160"/>
      <c r="AS19" s="1160"/>
      <c r="AT19" s="1160"/>
      <c r="AU19" s="1157"/>
      <c r="AV19" s="1157"/>
      <c r="AW19" s="1157"/>
      <c r="AX19" s="1157"/>
      <c r="AY19" s="1158"/>
      <c r="AZ19" s="232"/>
      <c r="BA19" s="232"/>
      <c r="BB19" s="232"/>
      <c r="BC19" s="232"/>
      <c r="BD19" s="232"/>
      <c r="BE19" s="233"/>
      <c r="BF19" s="233"/>
      <c r="BG19" s="233"/>
      <c r="BH19" s="233"/>
      <c r="BI19" s="233"/>
      <c r="BJ19" s="233"/>
      <c r="BK19" s="233"/>
      <c r="BL19" s="233"/>
      <c r="BM19" s="233"/>
      <c r="BN19" s="233"/>
      <c r="BO19" s="233"/>
      <c r="BP19" s="233"/>
      <c r="BQ19" s="242">
        <v>13</v>
      </c>
      <c r="BR19" s="243"/>
      <c r="BS19" s="1087"/>
      <c r="BT19" s="1088"/>
      <c r="BU19" s="1088"/>
      <c r="BV19" s="1088"/>
      <c r="BW19" s="1088"/>
      <c r="BX19" s="1088"/>
      <c r="BY19" s="1088"/>
      <c r="BZ19" s="1088"/>
      <c r="CA19" s="1088"/>
      <c r="CB19" s="1088"/>
      <c r="CC19" s="1088"/>
      <c r="CD19" s="1088"/>
      <c r="CE19" s="1088"/>
      <c r="CF19" s="1088"/>
      <c r="CG19" s="1089"/>
      <c r="CH19" s="1062"/>
      <c r="CI19" s="1063"/>
      <c r="CJ19" s="1063"/>
      <c r="CK19" s="1063"/>
      <c r="CL19" s="1064"/>
      <c r="CM19" s="1062"/>
      <c r="CN19" s="1063"/>
      <c r="CO19" s="1063"/>
      <c r="CP19" s="1063"/>
      <c r="CQ19" s="1064"/>
      <c r="CR19" s="1062"/>
      <c r="CS19" s="1063"/>
      <c r="CT19" s="1063"/>
      <c r="CU19" s="1063"/>
      <c r="CV19" s="1064"/>
      <c r="CW19" s="1062"/>
      <c r="CX19" s="1063"/>
      <c r="CY19" s="1063"/>
      <c r="CZ19" s="1063"/>
      <c r="DA19" s="1064"/>
      <c r="DB19" s="1062"/>
      <c r="DC19" s="1063"/>
      <c r="DD19" s="1063"/>
      <c r="DE19" s="1063"/>
      <c r="DF19" s="1064"/>
      <c r="DG19" s="1062"/>
      <c r="DH19" s="1063"/>
      <c r="DI19" s="1063"/>
      <c r="DJ19" s="1063"/>
      <c r="DK19" s="1064"/>
      <c r="DL19" s="1062"/>
      <c r="DM19" s="1063"/>
      <c r="DN19" s="1063"/>
      <c r="DO19" s="1063"/>
      <c r="DP19" s="1064"/>
      <c r="DQ19" s="1062"/>
      <c r="DR19" s="1063"/>
      <c r="DS19" s="1063"/>
      <c r="DT19" s="1063"/>
      <c r="DU19" s="1064"/>
      <c r="DV19" s="1065"/>
      <c r="DW19" s="1066"/>
      <c r="DX19" s="1066"/>
      <c r="DY19" s="1066"/>
      <c r="DZ19" s="1067"/>
      <c r="EA19" s="234"/>
    </row>
    <row r="20" spans="1:131" s="235" customFormat="1" ht="26.25" customHeight="1">
      <c r="A20" s="241">
        <v>14</v>
      </c>
      <c r="B20" s="1110"/>
      <c r="C20" s="1111"/>
      <c r="D20" s="1111"/>
      <c r="E20" s="1111"/>
      <c r="F20" s="1111"/>
      <c r="G20" s="1111"/>
      <c r="H20" s="1111"/>
      <c r="I20" s="1111"/>
      <c r="J20" s="1111"/>
      <c r="K20" s="1111"/>
      <c r="L20" s="1111"/>
      <c r="M20" s="1111"/>
      <c r="N20" s="1111"/>
      <c r="O20" s="1111"/>
      <c r="P20" s="1112"/>
      <c r="Q20" s="1116"/>
      <c r="R20" s="1117"/>
      <c r="S20" s="1117"/>
      <c r="T20" s="1117"/>
      <c r="U20" s="1117"/>
      <c r="V20" s="1117"/>
      <c r="W20" s="1117"/>
      <c r="X20" s="1117"/>
      <c r="Y20" s="1117"/>
      <c r="Z20" s="1117"/>
      <c r="AA20" s="1117"/>
      <c r="AB20" s="1117"/>
      <c r="AC20" s="1117"/>
      <c r="AD20" s="1117"/>
      <c r="AE20" s="1118"/>
      <c r="AF20" s="1092"/>
      <c r="AG20" s="1093"/>
      <c r="AH20" s="1093"/>
      <c r="AI20" s="1093"/>
      <c r="AJ20" s="1094"/>
      <c r="AK20" s="1159"/>
      <c r="AL20" s="1160"/>
      <c r="AM20" s="1160"/>
      <c r="AN20" s="1160"/>
      <c r="AO20" s="1160"/>
      <c r="AP20" s="1160"/>
      <c r="AQ20" s="1160"/>
      <c r="AR20" s="1160"/>
      <c r="AS20" s="1160"/>
      <c r="AT20" s="1160"/>
      <c r="AU20" s="1157"/>
      <c r="AV20" s="1157"/>
      <c r="AW20" s="1157"/>
      <c r="AX20" s="1157"/>
      <c r="AY20" s="1158"/>
      <c r="AZ20" s="232"/>
      <c r="BA20" s="232"/>
      <c r="BB20" s="232"/>
      <c r="BC20" s="232"/>
      <c r="BD20" s="232"/>
      <c r="BE20" s="233"/>
      <c r="BF20" s="233"/>
      <c r="BG20" s="233"/>
      <c r="BH20" s="233"/>
      <c r="BI20" s="233"/>
      <c r="BJ20" s="233"/>
      <c r="BK20" s="233"/>
      <c r="BL20" s="233"/>
      <c r="BM20" s="233"/>
      <c r="BN20" s="233"/>
      <c r="BO20" s="233"/>
      <c r="BP20" s="233"/>
      <c r="BQ20" s="242">
        <v>14</v>
      </c>
      <c r="BR20" s="243"/>
      <c r="BS20" s="1087"/>
      <c r="BT20" s="1088"/>
      <c r="BU20" s="1088"/>
      <c r="BV20" s="1088"/>
      <c r="BW20" s="1088"/>
      <c r="BX20" s="1088"/>
      <c r="BY20" s="1088"/>
      <c r="BZ20" s="1088"/>
      <c r="CA20" s="1088"/>
      <c r="CB20" s="1088"/>
      <c r="CC20" s="1088"/>
      <c r="CD20" s="1088"/>
      <c r="CE20" s="1088"/>
      <c r="CF20" s="1088"/>
      <c r="CG20" s="1089"/>
      <c r="CH20" s="1062"/>
      <c r="CI20" s="1063"/>
      <c r="CJ20" s="1063"/>
      <c r="CK20" s="1063"/>
      <c r="CL20" s="1064"/>
      <c r="CM20" s="1062"/>
      <c r="CN20" s="1063"/>
      <c r="CO20" s="1063"/>
      <c r="CP20" s="1063"/>
      <c r="CQ20" s="1064"/>
      <c r="CR20" s="1062"/>
      <c r="CS20" s="1063"/>
      <c r="CT20" s="1063"/>
      <c r="CU20" s="1063"/>
      <c r="CV20" s="1064"/>
      <c r="CW20" s="1062"/>
      <c r="CX20" s="1063"/>
      <c r="CY20" s="1063"/>
      <c r="CZ20" s="1063"/>
      <c r="DA20" s="1064"/>
      <c r="DB20" s="1062"/>
      <c r="DC20" s="1063"/>
      <c r="DD20" s="1063"/>
      <c r="DE20" s="1063"/>
      <c r="DF20" s="1064"/>
      <c r="DG20" s="1062"/>
      <c r="DH20" s="1063"/>
      <c r="DI20" s="1063"/>
      <c r="DJ20" s="1063"/>
      <c r="DK20" s="1064"/>
      <c r="DL20" s="1062"/>
      <c r="DM20" s="1063"/>
      <c r="DN20" s="1063"/>
      <c r="DO20" s="1063"/>
      <c r="DP20" s="1064"/>
      <c r="DQ20" s="1062"/>
      <c r="DR20" s="1063"/>
      <c r="DS20" s="1063"/>
      <c r="DT20" s="1063"/>
      <c r="DU20" s="1064"/>
      <c r="DV20" s="1065"/>
      <c r="DW20" s="1066"/>
      <c r="DX20" s="1066"/>
      <c r="DY20" s="1066"/>
      <c r="DZ20" s="1067"/>
      <c r="EA20" s="234"/>
    </row>
    <row r="21" spans="1:131" s="235" customFormat="1" ht="26.25" customHeight="1" thickBot="1">
      <c r="A21" s="241">
        <v>15</v>
      </c>
      <c r="B21" s="1110"/>
      <c r="C21" s="1111"/>
      <c r="D21" s="1111"/>
      <c r="E21" s="1111"/>
      <c r="F21" s="1111"/>
      <c r="G21" s="1111"/>
      <c r="H21" s="1111"/>
      <c r="I21" s="1111"/>
      <c r="J21" s="1111"/>
      <c r="K21" s="1111"/>
      <c r="L21" s="1111"/>
      <c r="M21" s="1111"/>
      <c r="N21" s="1111"/>
      <c r="O21" s="1111"/>
      <c r="P21" s="1112"/>
      <c r="Q21" s="1116"/>
      <c r="R21" s="1117"/>
      <c r="S21" s="1117"/>
      <c r="T21" s="1117"/>
      <c r="U21" s="1117"/>
      <c r="V21" s="1117"/>
      <c r="W21" s="1117"/>
      <c r="X21" s="1117"/>
      <c r="Y21" s="1117"/>
      <c r="Z21" s="1117"/>
      <c r="AA21" s="1117"/>
      <c r="AB21" s="1117"/>
      <c r="AC21" s="1117"/>
      <c r="AD21" s="1117"/>
      <c r="AE21" s="1118"/>
      <c r="AF21" s="1092"/>
      <c r="AG21" s="1093"/>
      <c r="AH21" s="1093"/>
      <c r="AI21" s="1093"/>
      <c r="AJ21" s="1094"/>
      <c r="AK21" s="1159"/>
      <c r="AL21" s="1160"/>
      <c r="AM21" s="1160"/>
      <c r="AN21" s="1160"/>
      <c r="AO21" s="1160"/>
      <c r="AP21" s="1160"/>
      <c r="AQ21" s="1160"/>
      <c r="AR21" s="1160"/>
      <c r="AS21" s="1160"/>
      <c r="AT21" s="1160"/>
      <c r="AU21" s="1157"/>
      <c r="AV21" s="1157"/>
      <c r="AW21" s="1157"/>
      <c r="AX21" s="1157"/>
      <c r="AY21" s="1158"/>
      <c r="AZ21" s="232"/>
      <c r="BA21" s="232"/>
      <c r="BB21" s="232"/>
      <c r="BC21" s="232"/>
      <c r="BD21" s="232"/>
      <c r="BE21" s="233"/>
      <c r="BF21" s="233"/>
      <c r="BG21" s="233"/>
      <c r="BH21" s="233"/>
      <c r="BI21" s="233"/>
      <c r="BJ21" s="233"/>
      <c r="BK21" s="233"/>
      <c r="BL21" s="233"/>
      <c r="BM21" s="233"/>
      <c r="BN21" s="233"/>
      <c r="BO21" s="233"/>
      <c r="BP21" s="233"/>
      <c r="BQ21" s="242">
        <v>15</v>
      </c>
      <c r="BR21" s="243"/>
      <c r="BS21" s="1087"/>
      <c r="BT21" s="1088"/>
      <c r="BU21" s="1088"/>
      <c r="BV21" s="1088"/>
      <c r="BW21" s="1088"/>
      <c r="BX21" s="1088"/>
      <c r="BY21" s="1088"/>
      <c r="BZ21" s="1088"/>
      <c r="CA21" s="1088"/>
      <c r="CB21" s="1088"/>
      <c r="CC21" s="1088"/>
      <c r="CD21" s="1088"/>
      <c r="CE21" s="1088"/>
      <c r="CF21" s="1088"/>
      <c r="CG21" s="1089"/>
      <c r="CH21" s="1062"/>
      <c r="CI21" s="1063"/>
      <c r="CJ21" s="1063"/>
      <c r="CK21" s="1063"/>
      <c r="CL21" s="1064"/>
      <c r="CM21" s="1062"/>
      <c r="CN21" s="1063"/>
      <c r="CO21" s="1063"/>
      <c r="CP21" s="1063"/>
      <c r="CQ21" s="1064"/>
      <c r="CR21" s="1062"/>
      <c r="CS21" s="1063"/>
      <c r="CT21" s="1063"/>
      <c r="CU21" s="1063"/>
      <c r="CV21" s="1064"/>
      <c r="CW21" s="1062"/>
      <c r="CX21" s="1063"/>
      <c r="CY21" s="1063"/>
      <c r="CZ21" s="1063"/>
      <c r="DA21" s="1064"/>
      <c r="DB21" s="1062"/>
      <c r="DC21" s="1063"/>
      <c r="DD21" s="1063"/>
      <c r="DE21" s="1063"/>
      <c r="DF21" s="1064"/>
      <c r="DG21" s="1062"/>
      <c r="DH21" s="1063"/>
      <c r="DI21" s="1063"/>
      <c r="DJ21" s="1063"/>
      <c r="DK21" s="1064"/>
      <c r="DL21" s="1062"/>
      <c r="DM21" s="1063"/>
      <c r="DN21" s="1063"/>
      <c r="DO21" s="1063"/>
      <c r="DP21" s="1064"/>
      <c r="DQ21" s="1062"/>
      <c r="DR21" s="1063"/>
      <c r="DS21" s="1063"/>
      <c r="DT21" s="1063"/>
      <c r="DU21" s="1064"/>
      <c r="DV21" s="1065"/>
      <c r="DW21" s="1066"/>
      <c r="DX21" s="1066"/>
      <c r="DY21" s="1066"/>
      <c r="DZ21" s="1067"/>
      <c r="EA21" s="234"/>
    </row>
    <row r="22" spans="1:131" s="235" customFormat="1" ht="26.25" customHeight="1">
      <c r="A22" s="241">
        <v>16</v>
      </c>
      <c r="B22" s="1110"/>
      <c r="C22" s="1111"/>
      <c r="D22" s="1111"/>
      <c r="E22" s="1111"/>
      <c r="F22" s="1111"/>
      <c r="G22" s="1111"/>
      <c r="H22" s="1111"/>
      <c r="I22" s="1111"/>
      <c r="J22" s="1111"/>
      <c r="K22" s="1111"/>
      <c r="L22" s="1111"/>
      <c r="M22" s="1111"/>
      <c r="N22" s="1111"/>
      <c r="O22" s="1111"/>
      <c r="P22" s="1112"/>
      <c r="Q22" s="1154"/>
      <c r="R22" s="1155"/>
      <c r="S22" s="1155"/>
      <c r="T22" s="1155"/>
      <c r="U22" s="1155"/>
      <c r="V22" s="1155"/>
      <c r="W22" s="1155"/>
      <c r="X22" s="1155"/>
      <c r="Y22" s="1155"/>
      <c r="Z22" s="1155"/>
      <c r="AA22" s="1155"/>
      <c r="AB22" s="1155"/>
      <c r="AC22" s="1155"/>
      <c r="AD22" s="1155"/>
      <c r="AE22" s="1156"/>
      <c r="AF22" s="1092"/>
      <c r="AG22" s="1093"/>
      <c r="AH22" s="1093"/>
      <c r="AI22" s="1093"/>
      <c r="AJ22" s="1094"/>
      <c r="AK22" s="1150"/>
      <c r="AL22" s="1151"/>
      <c r="AM22" s="1151"/>
      <c r="AN22" s="1151"/>
      <c r="AO22" s="1151"/>
      <c r="AP22" s="1151"/>
      <c r="AQ22" s="1151"/>
      <c r="AR22" s="1151"/>
      <c r="AS22" s="1151"/>
      <c r="AT22" s="1151"/>
      <c r="AU22" s="1152"/>
      <c r="AV22" s="1152"/>
      <c r="AW22" s="1152"/>
      <c r="AX22" s="1152"/>
      <c r="AY22" s="1153"/>
      <c r="AZ22" s="1108" t="s">
        <v>375</v>
      </c>
      <c r="BA22" s="1108"/>
      <c r="BB22" s="1108"/>
      <c r="BC22" s="1108"/>
      <c r="BD22" s="1109"/>
      <c r="BE22" s="233"/>
      <c r="BF22" s="233"/>
      <c r="BG22" s="233"/>
      <c r="BH22" s="233"/>
      <c r="BI22" s="233"/>
      <c r="BJ22" s="233"/>
      <c r="BK22" s="233"/>
      <c r="BL22" s="233"/>
      <c r="BM22" s="233"/>
      <c r="BN22" s="233"/>
      <c r="BO22" s="233"/>
      <c r="BP22" s="233"/>
      <c r="BQ22" s="242">
        <v>16</v>
      </c>
      <c r="BR22" s="243"/>
      <c r="BS22" s="1087"/>
      <c r="BT22" s="1088"/>
      <c r="BU22" s="1088"/>
      <c r="BV22" s="1088"/>
      <c r="BW22" s="1088"/>
      <c r="BX22" s="1088"/>
      <c r="BY22" s="1088"/>
      <c r="BZ22" s="1088"/>
      <c r="CA22" s="1088"/>
      <c r="CB22" s="1088"/>
      <c r="CC22" s="1088"/>
      <c r="CD22" s="1088"/>
      <c r="CE22" s="1088"/>
      <c r="CF22" s="1088"/>
      <c r="CG22" s="1089"/>
      <c r="CH22" s="1062"/>
      <c r="CI22" s="1063"/>
      <c r="CJ22" s="1063"/>
      <c r="CK22" s="1063"/>
      <c r="CL22" s="1064"/>
      <c r="CM22" s="1062"/>
      <c r="CN22" s="1063"/>
      <c r="CO22" s="1063"/>
      <c r="CP22" s="1063"/>
      <c r="CQ22" s="1064"/>
      <c r="CR22" s="1062"/>
      <c r="CS22" s="1063"/>
      <c r="CT22" s="1063"/>
      <c r="CU22" s="1063"/>
      <c r="CV22" s="1064"/>
      <c r="CW22" s="1062"/>
      <c r="CX22" s="1063"/>
      <c r="CY22" s="1063"/>
      <c r="CZ22" s="1063"/>
      <c r="DA22" s="1064"/>
      <c r="DB22" s="1062"/>
      <c r="DC22" s="1063"/>
      <c r="DD22" s="1063"/>
      <c r="DE22" s="1063"/>
      <c r="DF22" s="1064"/>
      <c r="DG22" s="1062"/>
      <c r="DH22" s="1063"/>
      <c r="DI22" s="1063"/>
      <c r="DJ22" s="1063"/>
      <c r="DK22" s="1064"/>
      <c r="DL22" s="1062"/>
      <c r="DM22" s="1063"/>
      <c r="DN22" s="1063"/>
      <c r="DO22" s="1063"/>
      <c r="DP22" s="1064"/>
      <c r="DQ22" s="1062"/>
      <c r="DR22" s="1063"/>
      <c r="DS22" s="1063"/>
      <c r="DT22" s="1063"/>
      <c r="DU22" s="1064"/>
      <c r="DV22" s="1065"/>
      <c r="DW22" s="1066"/>
      <c r="DX22" s="1066"/>
      <c r="DY22" s="1066"/>
      <c r="DZ22" s="1067"/>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41">
        <v>5876</v>
      </c>
      <c r="R23" s="1142"/>
      <c r="S23" s="1142"/>
      <c r="T23" s="1142"/>
      <c r="U23" s="1142"/>
      <c r="V23" s="1142">
        <v>5706</v>
      </c>
      <c r="W23" s="1142"/>
      <c r="X23" s="1142"/>
      <c r="Y23" s="1142"/>
      <c r="Z23" s="1142"/>
      <c r="AA23" s="1142">
        <v>170</v>
      </c>
      <c r="AB23" s="1142"/>
      <c r="AC23" s="1142"/>
      <c r="AD23" s="1142"/>
      <c r="AE23" s="1143"/>
      <c r="AF23" s="1144">
        <v>163</v>
      </c>
      <c r="AG23" s="1142"/>
      <c r="AH23" s="1142"/>
      <c r="AI23" s="1142"/>
      <c r="AJ23" s="1145"/>
      <c r="AK23" s="1146"/>
      <c r="AL23" s="1147"/>
      <c r="AM23" s="1147"/>
      <c r="AN23" s="1147"/>
      <c r="AO23" s="1147"/>
      <c r="AP23" s="1142">
        <v>5172</v>
      </c>
      <c r="AQ23" s="1142"/>
      <c r="AR23" s="1142"/>
      <c r="AS23" s="1142"/>
      <c r="AT23" s="1142"/>
      <c r="AU23" s="1148"/>
      <c r="AV23" s="1148"/>
      <c r="AW23" s="1148"/>
      <c r="AX23" s="1148"/>
      <c r="AY23" s="1149"/>
      <c r="AZ23" s="1138" t="s">
        <v>378</v>
      </c>
      <c r="BA23" s="1139"/>
      <c r="BB23" s="1139"/>
      <c r="BC23" s="1139"/>
      <c r="BD23" s="1140"/>
      <c r="BE23" s="233"/>
      <c r="BF23" s="233"/>
      <c r="BG23" s="233"/>
      <c r="BH23" s="233"/>
      <c r="BI23" s="233"/>
      <c r="BJ23" s="233"/>
      <c r="BK23" s="233"/>
      <c r="BL23" s="233"/>
      <c r="BM23" s="233"/>
      <c r="BN23" s="233"/>
      <c r="BO23" s="233"/>
      <c r="BP23" s="233"/>
      <c r="BQ23" s="242">
        <v>17</v>
      </c>
      <c r="BR23" s="243"/>
      <c r="BS23" s="1087"/>
      <c r="BT23" s="1088"/>
      <c r="BU23" s="1088"/>
      <c r="BV23" s="1088"/>
      <c r="BW23" s="1088"/>
      <c r="BX23" s="1088"/>
      <c r="BY23" s="1088"/>
      <c r="BZ23" s="1088"/>
      <c r="CA23" s="1088"/>
      <c r="CB23" s="1088"/>
      <c r="CC23" s="1088"/>
      <c r="CD23" s="1088"/>
      <c r="CE23" s="1088"/>
      <c r="CF23" s="1088"/>
      <c r="CG23" s="1089"/>
      <c r="CH23" s="1062"/>
      <c r="CI23" s="1063"/>
      <c r="CJ23" s="1063"/>
      <c r="CK23" s="1063"/>
      <c r="CL23" s="1064"/>
      <c r="CM23" s="1062"/>
      <c r="CN23" s="1063"/>
      <c r="CO23" s="1063"/>
      <c r="CP23" s="1063"/>
      <c r="CQ23" s="1064"/>
      <c r="CR23" s="1062"/>
      <c r="CS23" s="1063"/>
      <c r="CT23" s="1063"/>
      <c r="CU23" s="1063"/>
      <c r="CV23" s="1064"/>
      <c r="CW23" s="1062"/>
      <c r="CX23" s="1063"/>
      <c r="CY23" s="1063"/>
      <c r="CZ23" s="1063"/>
      <c r="DA23" s="1064"/>
      <c r="DB23" s="1062"/>
      <c r="DC23" s="1063"/>
      <c r="DD23" s="1063"/>
      <c r="DE23" s="1063"/>
      <c r="DF23" s="1064"/>
      <c r="DG23" s="1062"/>
      <c r="DH23" s="1063"/>
      <c r="DI23" s="1063"/>
      <c r="DJ23" s="1063"/>
      <c r="DK23" s="1064"/>
      <c r="DL23" s="1062"/>
      <c r="DM23" s="1063"/>
      <c r="DN23" s="1063"/>
      <c r="DO23" s="1063"/>
      <c r="DP23" s="1064"/>
      <c r="DQ23" s="1062"/>
      <c r="DR23" s="1063"/>
      <c r="DS23" s="1063"/>
      <c r="DT23" s="1063"/>
      <c r="DU23" s="1064"/>
      <c r="DV23" s="1065"/>
      <c r="DW23" s="1066"/>
      <c r="DX23" s="1066"/>
      <c r="DY23" s="1066"/>
      <c r="DZ23" s="1067"/>
      <c r="EA23" s="234"/>
    </row>
    <row r="24" spans="1:131" s="235" customFormat="1" ht="26.25" customHeight="1">
      <c r="A24" s="1137" t="s">
        <v>379</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232"/>
      <c r="BA24" s="232"/>
      <c r="BB24" s="232"/>
      <c r="BC24" s="232"/>
      <c r="BD24" s="232"/>
      <c r="BE24" s="233"/>
      <c r="BF24" s="233"/>
      <c r="BG24" s="233"/>
      <c r="BH24" s="233"/>
      <c r="BI24" s="233"/>
      <c r="BJ24" s="233"/>
      <c r="BK24" s="233"/>
      <c r="BL24" s="233"/>
      <c r="BM24" s="233"/>
      <c r="BN24" s="233"/>
      <c r="BO24" s="233"/>
      <c r="BP24" s="233"/>
      <c r="BQ24" s="242">
        <v>18</v>
      </c>
      <c r="BR24" s="243"/>
      <c r="BS24" s="1087"/>
      <c r="BT24" s="1088"/>
      <c r="BU24" s="1088"/>
      <c r="BV24" s="1088"/>
      <c r="BW24" s="1088"/>
      <c r="BX24" s="1088"/>
      <c r="BY24" s="1088"/>
      <c r="BZ24" s="1088"/>
      <c r="CA24" s="1088"/>
      <c r="CB24" s="1088"/>
      <c r="CC24" s="1088"/>
      <c r="CD24" s="1088"/>
      <c r="CE24" s="1088"/>
      <c r="CF24" s="1088"/>
      <c r="CG24" s="1089"/>
      <c r="CH24" s="1062"/>
      <c r="CI24" s="1063"/>
      <c r="CJ24" s="1063"/>
      <c r="CK24" s="1063"/>
      <c r="CL24" s="1064"/>
      <c r="CM24" s="1062"/>
      <c r="CN24" s="1063"/>
      <c r="CO24" s="1063"/>
      <c r="CP24" s="1063"/>
      <c r="CQ24" s="1064"/>
      <c r="CR24" s="1062"/>
      <c r="CS24" s="1063"/>
      <c r="CT24" s="1063"/>
      <c r="CU24" s="1063"/>
      <c r="CV24" s="1064"/>
      <c r="CW24" s="1062"/>
      <c r="CX24" s="1063"/>
      <c r="CY24" s="1063"/>
      <c r="CZ24" s="1063"/>
      <c r="DA24" s="1064"/>
      <c r="DB24" s="1062"/>
      <c r="DC24" s="1063"/>
      <c r="DD24" s="1063"/>
      <c r="DE24" s="1063"/>
      <c r="DF24" s="1064"/>
      <c r="DG24" s="1062"/>
      <c r="DH24" s="1063"/>
      <c r="DI24" s="1063"/>
      <c r="DJ24" s="1063"/>
      <c r="DK24" s="1064"/>
      <c r="DL24" s="1062"/>
      <c r="DM24" s="1063"/>
      <c r="DN24" s="1063"/>
      <c r="DO24" s="1063"/>
      <c r="DP24" s="1064"/>
      <c r="DQ24" s="1062"/>
      <c r="DR24" s="1063"/>
      <c r="DS24" s="1063"/>
      <c r="DT24" s="1063"/>
      <c r="DU24" s="1064"/>
      <c r="DV24" s="1065"/>
      <c r="DW24" s="1066"/>
      <c r="DX24" s="1066"/>
      <c r="DY24" s="1066"/>
      <c r="DZ24" s="1067"/>
      <c r="EA24" s="234"/>
    </row>
    <row r="25" spans="1:131" s="227" customFormat="1" ht="26.25" customHeight="1" thickBot="1">
      <c r="A25" s="1136" t="s">
        <v>380</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232"/>
      <c r="BK25" s="232"/>
      <c r="BL25" s="232"/>
      <c r="BM25" s="232"/>
      <c r="BN25" s="232"/>
      <c r="BO25" s="245"/>
      <c r="BP25" s="245"/>
      <c r="BQ25" s="242">
        <v>19</v>
      </c>
      <c r="BR25" s="243"/>
      <c r="BS25" s="1087"/>
      <c r="BT25" s="1088"/>
      <c r="BU25" s="1088"/>
      <c r="BV25" s="1088"/>
      <c r="BW25" s="1088"/>
      <c r="BX25" s="1088"/>
      <c r="BY25" s="1088"/>
      <c r="BZ25" s="1088"/>
      <c r="CA25" s="1088"/>
      <c r="CB25" s="1088"/>
      <c r="CC25" s="1088"/>
      <c r="CD25" s="1088"/>
      <c r="CE25" s="1088"/>
      <c r="CF25" s="1088"/>
      <c r="CG25" s="1089"/>
      <c r="CH25" s="1062"/>
      <c r="CI25" s="1063"/>
      <c r="CJ25" s="1063"/>
      <c r="CK25" s="1063"/>
      <c r="CL25" s="1064"/>
      <c r="CM25" s="1062"/>
      <c r="CN25" s="1063"/>
      <c r="CO25" s="1063"/>
      <c r="CP25" s="1063"/>
      <c r="CQ25" s="1064"/>
      <c r="CR25" s="1062"/>
      <c r="CS25" s="1063"/>
      <c r="CT25" s="1063"/>
      <c r="CU25" s="1063"/>
      <c r="CV25" s="1064"/>
      <c r="CW25" s="1062"/>
      <c r="CX25" s="1063"/>
      <c r="CY25" s="1063"/>
      <c r="CZ25" s="1063"/>
      <c r="DA25" s="1064"/>
      <c r="DB25" s="1062"/>
      <c r="DC25" s="1063"/>
      <c r="DD25" s="1063"/>
      <c r="DE25" s="1063"/>
      <c r="DF25" s="1064"/>
      <c r="DG25" s="1062"/>
      <c r="DH25" s="1063"/>
      <c r="DI25" s="1063"/>
      <c r="DJ25" s="1063"/>
      <c r="DK25" s="1064"/>
      <c r="DL25" s="1062"/>
      <c r="DM25" s="1063"/>
      <c r="DN25" s="1063"/>
      <c r="DO25" s="1063"/>
      <c r="DP25" s="1064"/>
      <c r="DQ25" s="1062"/>
      <c r="DR25" s="1063"/>
      <c r="DS25" s="1063"/>
      <c r="DT25" s="1063"/>
      <c r="DU25" s="1064"/>
      <c r="DV25" s="1065"/>
      <c r="DW25" s="1066"/>
      <c r="DX25" s="1066"/>
      <c r="DY25" s="1066"/>
      <c r="DZ25" s="1067"/>
      <c r="EA25" s="226"/>
    </row>
    <row r="26" spans="1:131" s="227" customFormat="1" ht="26.25" customHeight="1">
      <c r="A26" s="1068" t="s">
        <v>357</v>
      </c>
      <c r="B26" s="1069"/>
      <c r="C26" s="1069"/>
      <c r="D26" s="1069"/>
      <c r="E26" s="1069"/>
      <c r="F26" s="1069"/>
      <c r="G26" s="1069"/>
      <c r="H26" s="1069"/>
      <c r="I26" s="1069"/>
      <c r="J26" s="1069"/>
      <c r="K26" s="1069"/>
      <c r="L26" s="1069"/>
      <c r="M26" s="1069"/>
      <c r="N26" s="1069"/>
      <c r="O26" s="1069"/>
      <c r="P26" s="1070"/>
      <c r="Q26" s="1074" t="s">
        <v>381</v>
      </c>
      <c r="R26" s="1075"/>
      <c r="S26" s="1075"/>
      <c r="T26" s="1075"/>
      <c r="U26" s="1076"/>
      <c r="V26" s="1074" t="s">
        <v>382</v>
      </c>
      <c r="W26" s="1075"/>
      <c r="X26" s="1075"/>
      <c r="Y26" s="1075"/>
      <c r="Z26" s="1076"/>
      <c r="AA26" s="1074" t="s">
        <v>383</v>
      </c>
      <c r="AB26" s="1075"/>
      <c r="AC26" s="1075"/>
      <c r="AD26" s="1075"/>
      <c r="AE26" s="1075"/>
      <c r="AF26" s="1132" t="s">
        <v>384</v>
      </c>
      <c r="AG26" s="1081"/>
      <c r="AH26" s="1081"/>
      <c r="AI26" s="1081"/>
      <c r="AJ26" s="1133"/>
      <c r="AK26" s="1075" t="s">
        <v>385</v>
      </c>
      <c r="AL26" s="1075"/>
      <c r="AM26" s="1075"/>
      <c r="AN26" s="1075"/>
      <c r="AO26" s="1076"/>
      <c r="AP26" s="1074" t="s">
        <v>386</v>
      </c>
      <c r="AQ26" s="1075"/>
      <c r="AR26" s="1075"/>
      <c r="AS26" s="1075"/>
      <c r="AT26" s="1076"/>
      <c r="AU26" s="1074" t="s">
        <v>387</v>
      </c>
      <c r="AV26" s="1075"/>
      <c r="AW26" s="1075"/>
      <c r="AX26" s="1075"/>
      <c r="AY26" s="1076"/>
      <c r="AZ26" s="1074" t="s">
        <v>388</v>
      </c>
      <c r="BA26" s="1075"/>
      <c r="BB26" s="1075"/>
      <c r="BC26" s="1075"/>
      <c r="BD26" s="1076"/>
      <c r="BE26" s="1074" t="s">
        <v>364</v>
      </c>
      <c r="BF26" s="1075"/>
      <c r="BG26" s="1075"/>
      <c r="BH26" s="1075"/>
      <c r="BI26" s="1090"/>
      <c r="BJ26" s="232"/>
      <c r="BK26" s="232"/>
      <c r="BL26" s="232"/>
      <c r="BM26" s="232"/>
      <c r="BN26" s="232"/>
      <c r="BO26" s="245"/>
      <c r="BP26" s="245"/>
      <c r="BQ26" s="242">
        <v>20</v>
      </c>
      <c r="BR26" s="243"/>
      <c r="BS26" s="1087"/>
      <c r="BT26" s="1088"/>
      <c r="BU26" s="1088"/>
      <c r="BV26" s="1088"/>
      <c r="BW26" s="1088"/>
      <c r="BX26" s="1088"/>
      <c r="BY26" s="1088"/>
      <c r="BZ26" s="1088"/>
      <c r="CA26" s="1088"/>
      <c r="CB26" s="1088"/>
      <c r="CC26" s="1088"/>
      <c r="CD26" s="1088"/>
      <c r="CE26" s="1088"/>
      <c r="CF26" s="1088"/>
      <c r="CG26" s="1089"/>
      <c r="CH26" s="1062"/>
      <c r="CI26" s="1063"/>
      <c r="CJ26" s="1063"/>
      <c r="CK26" s="1063"/>
      <c r="CL26" s="1064"/>
      <c r="CM26" s="1062"/>
      <c r="CN26" s="1063"/>
      <c r="CO26" s="1063"/>
      <c r="CP26" s="1063"/>
      <c r="CQ26" s="1064"/>
      <c r="CR26" s="1062"/>
      <c r="CS26" s="1063"/>
      <c r="CT26" s="1063"/>
      <c r="CU26" s="1063"/>
      <c r="CV26" s="1064"/>
      <c r="CW26" s="1062"/>
      <c r="CX26" s="1063"/>
      <c r="CY26" s="1063"/>
      <c r="CZ26" s="1063"/>
      <c r="DA26" s="1064"/>
      <c r="DB26" s="1062"/>
      <c r="DC26" s="1063"/>
      <c r="DD26" s="1063"/>
      <c r="DE26" s="1063"/>
      <c r="DF26" s="1064"/>
      <c r="DG26" s="1062"/>
      <c r="DH26" s="1063"/>
      <c r="DI26" s="1063"/>
      <c r="DJ26" s="1063"/>
      <c r="DK26" s="1064"/>
      <c r="DL26" s="1062"/>
      <c r="DM26" s="1063"/>
      <c r="DN26" s="1063"/>
      <c r="DO26" s="1063"/>
      <c r="DP26" s="1064"/>
      <c r="DQ26" s="1062"/>
      <c r="DR26" s="1063"/>
      <c r="DS26" s="1063"/>
      <c r="DT26" s="1063"/>
      <c r="DU26" s="1064"/>
      <c r="DV26" s="1065"/>
      <c r="DW26" s="1066"/>
      <c r="DX26" s="1066"/>
      <c r="DY26" s="1066"/>
      <c r="DZ26" s="1067"/>
      <c r="EA26" s="226"/>
    </row>
    <row r="27" spans="1:131" s="227" customFormat="1" ht="26.25" customHeight="1" thickBot="1">
      <c r="A27" s="1071"/>
      <c r="B27" s="1072"/>
      <c r="C27" s="1072"/>
      <c r="D27" s="1072"/>
      <c r="E27" s="1072"/>
      <c r="F27" s="1072"/>
      <c r="G27" s="1072"/>
      <c r="H27" s="1072"/>
      <c r="I27" s="1072"/>
      <c r="J27" s="1072"/>
      <c r="K27" s="1072"/>
      <c r="L27" s="1072"/>
      <c r="M27" s="1072"/>
      <c r="N27" s="1072"/>
      <c r="O27" s="1072"/>
      <c r="P27" s="1073"/>
      <c r="Q27" s="1077"/>
      <c r="R27" s="1078"/>
      <c r="S27" s="1078"/>
      <c r="T27" s="1078"/>
      <c r="U27" s="1079"/>
      <c r="V27" s="1077"/>
      <c r="W27" s="1078"/>
      <c r="X27" s="1078"/>
      <c r="Y27" s="1078"/>
      <c r="Z27" s="1079"/>
      <c r="AA27" s="1077"/>
      <c r="AB27" s="1078"/>
      <c r="AC27" s="1078"/>
      <c r="AD27" s="1078"/>
      <c r="AE27" s="1078"/>
      <c r="AF27" s="1134"/>
      <c r="AG27" s="1084"/>
      <c r="AH27" s="1084"/>
      <c r="AI27" s="1084"/>
      <c r="AJ27" s="1135"/>
      <c r="AK27" s="1078"/>
      <c r="AL27" s="1078"/>
      <c r="AM27" s="1078"/>
      <c r="AN27" s="1078"/>
      <c r="AO27" s="1079"/>
      <c r="AP27" s="1077"/>
      <c r="AQ27" s="1078"/>
      <c r="AR27" s="1078"/>
      <c r="AS27" s="1078"/>
      <c r="AT27" s="1079"/>
      <c r="AU27" s="1077"/>
      <c r="AV27" s="1078"/>
      <c r="AW27" s="1078"/>
      <c r="AX27" s="1078"/>
      <c r="AY27" s="1079"/>
      <c r="AZ27" s="1077"/>
      <c r="BA27" s="1078"/>
      <c r="BB27" s="1078"/>
      <c r="BC27" s="1078"/>
      <c r="BD27" s="1079"/>
      <c r="BE27" s="1077"/>
      <c r="BF27" s="1078"/>
      <c r="BG27" s="1078"/>
      <c r="BH27" s="1078"/>
      <c r="BI27" s="1091"/>
      <c r="BJ27" s="232"/>
      <c r="BK27" s="232"/>
      <c r="BL27" s="232"/>
      <c r="BM27" s="232"/>
      <c r="BN27" s="232"/>
      <c r="BO27" s="245"/>
      <c r="BP27" s="245"/>
      <c r="BQ27" s="242">
        <v>21</v>
      </c>
      <c r="BR27" s="243"/>
      <c r="BS27" s="1087"/>
      <c r="BT27" s="1088"/>
      <c r="BU27" s="1088"/>
      <c r="BV27" s="1088"/>
      <c r="BW27" s="1088"/>
      <c r="BX27" s="1088"/>
      <c r="BY27" s="1088"/>
      <c r="BZ27" s="1088"/>
      <c r="CA27" s="1088"/>
      <c r="CB27" s="1088"/>
      <c r="CC27" s="1088"/>
      <c r="CD27" s="1088"/>
      <c r="CE27" s="1088"/>
      <c r="CF27" s="1088"/>
      <c r="CG27" s="1089"/>
      <c r="CH27" s="1062"/>
      <c r="CI27" s="1063"/>
      <c r="CJ27" s="1063"/>
      <c r="CK27" s="1063"/>
      <c r="CL27" s="1064"/>
      <c r="CM27" s="1062"/>
      <c r="CN27" s="1063"/>
      <c r="CO27" s="1063"/>
      <c r="CP27" s="1063"/>
      <c r="CQ27" s="1064"/>
      <c r="CR27" s="1062"/>
      <c r="CS27" s="1063"/>
      <c r="CT27" s="1063"/>
      <c r="CU27" s="1063"/>
      <c r="CV27" s="1064"/>
      <c r="CW27" s="1062"/>
      <c r="CX27" s="1063"/>
      <c r="CY27" s="1063"/>
      <c r="CZ27" s="1063"/>
      <c r="DA27" s="1064"/>
      <c r="DB27" s="1062"/>
      <c r="DC27" s="1063"/>
      <c r="DD27" s="1063"/>
      <c r="DE27" s="1063"/>
      <c r="DF27" s="1064"/>
      <c r="DG27" s="1062"/>
      <c r="DH27" s="1063"/>
      <c r="DI27" s="1063"/>
      <c r="DJ27" s="1063"/>
      <c r="DK27" s="1064"/>
      <c r="DL27" s="1062"/>
      <c r="DM27" s="1063"/>
      <c r="DN27" s="1063"/>
      <c r="DO27" s="1063"/>
      <c r="DP27" s="1064"/>
      <c r="DQ27" s="1062"/>
      <c r="DR27" s="1063"/>
      <c r="DS27" s="1063"/>
      <c r="DT27" s="1063"/>
      <c r="DU27" s="1064"/>
      <c r="DV27" s="1065"/>
      <c r="DW27" s="1066"/>
      <c r="DX27" s="1066"/>
      <c r="DY27" s="1066"/>
      <c r="DZ27" s="1067"/>
      <c r="EA27" s="226"/>
    </row>
    <row r="28" spans="1:131" s="227" customFormat="1" ht="26.25" customHeight="1" thickTop="1">
      <c r="A28" s="246">
        <v>1</v>
      </c>
      <c r="B28" s="1123" t="s">
        <v>389</v>
      </c>
      <c r="C28" s="1124"/>
      <c r="D28" s="1124"/>
      <c r="E28" s="1124"/>
      <c r="F28" s="1124"/>
      <c r="G28" s="1124"/>
      <c r="H28" s="1124"/>
      <c r="I28" s="1124"/>
      <c r="J28" s="1124"/>
      <c r="K28" s="1124"/>
      <c r="L28" s="1124"/>
      <c r="M28" s="1124"/>
      <c r="N28" s="1124"/>
      <c r="O28" s="1124"/>
      <c r="P28" s="1125"/>
      <c r="Q28" s="1126">
        <v>1927</v>
      </c>
      <c r="R28" s="1127"/>
      <c r="S28" s="1127"/>
      <c r="T28" s="1127"/>
      <c r="U28" s="1127"/>
      <c r="V28" s="1127">
        <v>1929</v>
      </c>
      <c r="W28" s="1127"/>
      <c r="X28" s="1127"/>
      <c r="Y28" s="1127"/>
      <c r="Z28" s="1127"/>
      <c r="AA28" s="1127">
        <v>-2</v>
      </c>
      <c r="AB28" s="1127"/>
      <c r="AC28" s="1127"/>
      <c r="AD28" s="1127"/>
      <c r="AE28" s="1128"/>
      <c r="AF28" s="1129">
        <v>-2</v>
      </c>
      <c r="AG28" s="1127"/>
      <c r="AH28" s="1127"/>
      <c r="AI28" s="1127"/>
      <c r="AJ28" s="1130"/>
      <c r="AK28" s="1131">
        <v>120</v>
      </c>
      <c r="AL28" s="1119"/>
      <c r="AM28" s="1119"/>
      <c r="AN28" s="1119"/>
      <c r="AO28" s="1119"/>
      <c r="AP28" s="1119" t="s">
        <v>577</v>
      </c>
      <c r="AQ28" s="1119"/>
      <c r="AR28" s="1119"/>
      <c r="AS28" s="1119"/>
      <c r="AT28" s="1119"/>
      <c r="AU28" s="1119" t="s">
        <v>577</v>
      </c>
      <c r="AV28" s="1119"/>
      <c r="AW28" s="1119"/>
      <c r="AX28" s="1119"/>
      <c r="AY28" s="1119"/>
      <c r="AZ28" s="1120" t="s">
        <v>577</v>
      </c>
      <c r="BA28" s="1120"/>
      <c r="BB28" s="1120"/>
      <c r="BC28" s="1120"/>
      <c r="BD28" s="1120"/>
      <c r="BE28" s="1121"/>
      <c r="BF28" s="1121"/>
      <c r="BG28" s="1121"/>
      <c r="BH28" s="1121"/>
      <c r="BI28" s="1122"/>
      <c r="BJ28" s="232"/>
      <c r="BK28" s="232"/>
      <c r="BL28" s="232"/>
      <c r="BM28" s="232"/>
      <c r="BN28" s="232"/>
      <c r="BO28" s="245"/>
      <c r="BP28" s="245"/>
      <c r="BQ28" s="242">
        <v>22</v>
      </c>
      <c r="BR28" s="243"/>
      <c r="BS28" s="1087"/>
      <c r="BT28" s="1088"/>
      <c r="BU28" s="1088"/>
      <c r="BV28" s="1088"/>
      <c r="BW28" s="1088"/>
      <c r="BX28" s="1088"/>
      <c r="BY28" s="1088"/>
      <c r="BZ28" s="1088"/>
      <c r="CA28" s="1088"/>
      <c r="CB28" s="1088"/>
      <c r="CC28" s="1088"/>
      <c r="CD28" s="1088"/>
      <c r="CE28" s="1088"/>
      <c r="CF28" s="1088"/>
      <c r="CG28" s="1089"/>
      <c r="CH28" s="1062"/>
      <c r="CI28" s="1063"/>
      <c r="CJ28" s="1063"/>
      <c r="CK28" s="1063"/>
      <c r="CL28" s="1064"/>
      <c r="CM28" s="1062"/>
      <c r="CN28" s="1063"/>
      <c r="CO28" s="1063"/>
      <c r="CP28" s="1063"/>
      <c r="CQ28" s="1064"/>
      <c r="CR28" s="1062"/>
      <c r="CS28" s="1063"/>
      <c r="CT28" s="1063"/>
      <c r="CU28" s="1063"/>
      <c r="CV28" s="1064"/>
      <c r="CW28" s="1062"/>
      <c r="CX28" s="1063"/>
      <c r="CY28" s="1063"/>
      <c r="CZ28" s="1063"/>
      <c r="DA28" s="1064"/>
      <c r="DB28" s="1062"/>
      <c r="DC28" s="1063"/>
      <c r="DD28" s="1063"/>
      <c r="DE28" s="1063"/>
      <c r="DF28" s="1064"/>
      <c r="DG28" s="1062"/>
      <c r="DH28" s="1063"/>
      <c r="DI28" s="1063"/>
      <c r="DJ28" s="1063"/>
      <c r="DK28" s="1064"/>
      <c r="DL28" s="1062"/>
      <c r="DM28" s="1063"/>
      <c r="DN28" s="1063"/>
      <c r="DO28" s="1063"/>
      <c r="DP28" s="1064"/>
      <c r="DQ28" s="1062"/>
      <c r="DR28" s="1063"/>
      <c r="DS28" s="1063"/>
      <c r="DT28" s="1063"/>
      <c r="DU28" s="1064"/>
      <c r="DV28" s="1065"/>
      <c r="DW28" s="1066"/>
      <c r="DX28" s="1066"/>
      <c r="DY28" s="1066"/>
      <c r="DZ28" s="1067"/>
      <c r="EA28" s="226"/>
    </row>
    <row r="29" spans="1:131" s="227" customFormat="1" ht="26.25" customHeight="1">
      <c r="A29" s="246">
        <v>2</v>
      </c>
      <c r="B29" s="1110" t="s">
        <v>390</v>
      </c>
      <c r="C29" s="1111"/>
      <c r="D29" s="1111"/>
      <c r="E29" s="1111"/>
      <c r="F29" s="1111"/>
      <c r="G29" s="1111"/>
      <c r="H29" s="1111"/>
      <c r="I29" s="1111"/>
      <c r="J29" s="1111"/>
      <c r="K29" s="1111"/>
      <c r="L29" s="1111"/>
      <c r="M29" s="1111"/>
      <c r="N29" s="1111"/>
      <c r="O29" s="1111"/>
      <c r="P29" s="1112"/>
      <c r="Q29" s="1116">
        <v>168</v>
      </c>
      <c r="R29" s="1117"/>
      <c r="S29" s="1117"/>
      <c r="T29" s="1117"/>
      <c r="U29" s="1117"/>
      <c r="V29" s="1117">
        <v>162</v>
      </c>
      <c r="W29" s="1117"/>
      <c r="X29" s="1117"/>
      <c r="Y29" s="1117"/>
      <c r="Z29" s="1117"/>
      <c r="AA29" s="1117">
        <v>6</v>
      </c>
      <c r="AB29" s="1117"/>
      <c r="AC29" s="1117"/>
      <c r="AD29" s="1117"/>
      <c r="AE29" s="1118"/>
      <c r="AF29" s="1092">
        <v>6</v>
      </c>
      <c r="AG29" s="1093"/>
      <c r="AH29" s="1093"/>
      <c r="AI29" s="1093"/>
      <c r="AJ29" s="1094"/>
      <c r="AK29" s="1049">
        <v>57</v>
      </c>
      <c r="AL29" s="1040"/>
      <c r="AM29" s="1040"/>
      <c r="AN29" s="1040"/>
      <c r="AO29" s="1040"/>
      <c r="AP29" s="1040" t="s">
        <v>577</v>
      </c>
      <c r="AQ29" s="1040"/>
      <c r="AR29" s="1040"/>
      <c r="AS29" s="1040"/>
      <c r="AT29" s="1040"/>
      <c r="AU29" s="1040" t="s">
        <v>577</v>
      </c>
      <c r="AV29" s="1040"/>
      <c r="AW29" s="1040"/>
      <c r="AX29" s="1040"/>
      <c r="AY29" s="1040"/>
      <c r="AZ29" s="1115" t="s">
        <v>577</v>
      </c>
      <c r="BA29" s="1115"/>
      <c r="BB29" s="1115"/>
      <c r="BC29" s="1115"/>
      <c r="BD29" s="1115"/>
      <c r="BE29" s="1105"/>
      <c r="BF29" s="1105"/>
      <c r="BG29" s="1105"/>
      <c r="BH29" s="1105"/>
      <c r="BI29" s="1106"/>
      <c r="BJ29" s="232"/>
      <c r="BK29" s="232"/>
      <c r="BL29" s="232"/>
      <c r="BM29" s="232"/>
      <c r="BN29" s="232"/>
      <c r="BO29" s="245"/>
      <c r="BP29" s="245"/>
      <c r="BQ29" s="242">
        <v>23</v>
      </c>
      <c r="BR29" s="243"/>
      <c r="BS29" s="1087"/>
      <c r="BT29" s="1088"/>
      <c r="BU29" s="1088"/>
      <c r="BV29" s="1088"/>
      <c r="BW29" s="1088"/>
      <c r="BX29" s="1088"/>
      <c r="BY29" s="1088"/>
      <c r="BZ29" s="1088"/>
      <c r="CA29" s="1088"/>
      <c r="CB29" s="1088"/>
      <c r="CC29" s="1088"/>
      <c r="CD29" s="1088"/>
      <c r="CE29" s="1088"/>
      <c r="CF29" s="1088"/>
      <c r="CG29" s="1089"/>
      <c r="CH29" s="1062"/>
      <c r="CI29" s="1063"/>
      <c r="CJ29" s="1063"/>
      <c r="CK29" s="1063"/>
      <c r="CL29" s="1064"/>
      <c r="CM29" s="1062"/>
      <c r="CN29" s="1063"/>
      <c r="CO29" s="1063"/>
      <c r="CP29" s="1063"/>
      <c r="CQ29" s="1064"/>
      <c r="CR29" s="1062"/>
      <c r="CS29" s="1063"/>
      <c r="CT29" s="1063"/>
      <c r="CU29" s="1063"/>
      <c r="CV29" s="1064"/>
      <c r="CW29" s="1062"/>
      <c r="CX29" s="1063"/>
      <c r="CY29" s="1063"/>
      <c r="CZ29" s="1063"/>
      <c r="DA29" s="1064"/>
      <c r="DB29" s="1062"/>
      <c r="DC29" s="1063"/>
      <c r="DD29" s="1063"/>
      <c r="DE29" s="1063"/>
      <c r="DF29" s="1064"/>
      <c r="DG29" s="1062"/>
      <c r="DH29" s="1063"/>
      <c r="DI29" s="1063"/>
      <c r="DJ29" s="1063"/>
      <c r="DK29" s="1064"/>
      <c r="DL29" s="1062"/>
      <c r="DM29" s="1063"/>
      <c r="DN29" s="1063"/>
      <c r="DO29" s="1063"/>
      <c r="DP29" s="1064"/>
      <c r="DQ29" s="1062"/>
      <c r="DR29" s="1063"/>
      <c r="DS29" s="1063"/>
      <c r="DT29" s="1063"/>
      <c r="DU29" s="1064"/>
      <c r="DV29" s="1065"/>
      <c r="DW29" s="1066"/>
      <c r="DX29" s="1066"/>
      <c r="DY29" s="1066"/>
      <c r="DZ29" s="1067"/>
      <c r="EA29" s="226"/>
    </row>
    <row r="30" spans="1:131" s="227" customFormat="1" ht="26.25" customHeight="1">
      <c r="A30" s="246">
        <v>3</v>
      </c>
      <c r="B30" s="1110" t="s">
        <v>391</v>
      </c>
      <c r="C30" s="1111"/>
      <c r="D30" s="1111"/>
      <c r="E30" s="1111"/>
      <c r="F30" s="1111"/>
      <c r="G30" s="1111"/>
      <c r="H30" s="1111"/>
      <c r="I30" s="1111"/>
      <c r="J30" s="1111"/>
      <c r="K30" s="1111"/>
      <c r="L30" s="1111"/>
      <c r="M30" s="1111"/>
      <c r="N30" s="1111"/>
      <c r="O30" s="1111"/>
      <c r="P30" s="1112"/>
      <c r="Q30" s="1116">
        <v>224</v>
      </c>
      <c r="R30" s="1117"/>
      <c r="S30" s="1117"/>
      <c r="T30" s="1117"/>
      <c r="U30" s="1117"/>
      <c r="V30" s="1117">
        <v>183</v>
      </c>
      <c r="W30" s="1117"/>
      <c r="X30" s="1117"/>
      <c r="Y30" s="1117"/>
      <c r="Z30" s="1117"/>
      <c r="AA30" s="1117">
        <v>41</v>
      </c>
      <c r="AB30" s="1117"/>
      <c r="AC30" s="1117"/>
      <c r="AD30" s="1117"/>
      <c r="AE30" s="1118"/>
      <c r="AF30" s="1092">
        <v>897</v>
      </c>
      <c r="AG30" s="1093"/>
      <c r="AH30" s="1093"/>
      <c r="AI30" s="1093"/>
      <c r="AJ30" s="1094"/>
      <c r="AK30" s="1049">
        <v>99</v>
      </c>
      <c r="AL30" s="1040"/>
      <c r="AM30" s="1040"/>
      <c r="AN30" s="1040"/>
      <c r="AO30" s="1040"/>
      <c r="AP30" s="1040">
        <v>525</v>
      </c>
      <c r="AQ30" s="1040"/>
      <c r="AR30" s="1040"/>
      <c r="AS30" s="1040"/>
      <c r="AT30" s="1040"/>
      <c r="AU30" s="1040">
        <v>2</v>
      </c>
      <c r="AV30" s="1040"/>
      <c r="AW30" s="1040"/>
      <c r="AX30" s="1040"/>
      <c r="AY30" s="1040"/>
      <c r="AZ30" s="1115" t="s">
        <v>577</v>
      </c>
      <c r="BA30" s="1115"/>
      <c r="BB30" s="1115"/>
      <c r="BC30" s="1115"/>
      <c r="BD30" s="1115"/>
      <c r="BE30" s="1105" t="s">
        <v>392</v>
      </c>
      <c r="BF30" s="1105"/>
      <c r="BG30" s="1105"/>
      <c r="BH30" s="1105"/>
      <c r="BI30" s="1106"/>
      <c r="BJ30" s="232"/>
      <c r="BK30" s="232"/>
      <c r="BL30" s="232"/>
      <c r="BM30" s="232"/>
      <c r="BN30" s="232"/>
      <c r="BO30" s="245"/>
      <c r="BP30" s="245"/>
      <c r="BQ30" s="242">
        <v>24</v>
      </c>
      <c r="BR30" s="243"/>
      <c r="BS30" s="1087"/>
      <c r="BT30" s="1088"/>
      <c r="BU30" s="1088"/>
      <c r="BV30" s="1088"/>
      <c r="BW30" s="1088"/>
      <c r="BX30" s="1088"/>
      <c r="BY30" s="1088"/>
      <c r="BZ30" s="1088"/>
      <c r="CA30" s="1088"/>
      <c r="CB30" s="1088"/>
      <c r="CC30" s="1088"/>
      <c r="CD30" s="1088"/>
      <c r="CE30" s="1088"/>
      <c r="CF30" s="1088"/>
      <c r="CG30" s="1089"/>
      <c r="CH30" s="1062"/>
      <c r="CI30" s="1063"/>
      <c r="CJ30" s="1063"/>
      <c r="CK30" s="1063"/>
      <c r="CL30" s="1064"/>
      <c r="CM30" s="1062"/>
      <c r="CN30" s="1063"/>
      <c r="CO30" s="1063"/>
      <c r="CP30" s="1063"/>
      <c r="CQ30" s="1064"/>
      <c r="CR30" s="1062"/>
      <c r="CS30" s="1063"/>
      <c r="CT30" s="1063"/>
      <c r="CU30" s="1063"/>
      <c r="CV30" s="1064"/>
      <c r="CW30" s="1062"/>
      <c r="CX30" s="1063"/>
      <c r="CY30" s="1063"/>
      <c r="CZ30" s="1063"/>
      <c r="DA30" s="1064"/>
      <c r="DB30" s="1062"/>
      <c r="DC30" s="1063"/>
      <c r="DD30" s="1063"/>
      <c r="DE30" s="1063"/>
      <c r="DF30" s="1064"/>
      <c r="DG30" s="1062"/>
      <c r="DH30" s="1063"/>
      <c r="DI30" s="1063"/>
      <c r="DJ30" s="1063"/>
      <c r="DK30" s="1064"/>
      <c r="DL30" s="1062"/>
      <c r="DM30" s="1063"/>
      <c r="DN30" s="1063"/>
      <c r="DO30" s="1063"/>
      <c r="DP30" s="1064"/>
      <c r="DQ30" s="1062"/>
      <c r="DR30" s="1063"/>
      <c r="DS30" s="1063"/>
      <c r="DT30" s="1063"/>
      <c r="DU30" s="1064"/>
      <c r="DV30" s="1065"/>
      <c r="DW30" s="1066"/>
      <c r="DX30" s="1066"/>
      <c r="DY30" s="1066"/>
      <c r="DZ30" s="1067"/>
      <c r="EA30" s="226"/>
    </row>
    <row r="31" spans="1:131" s="227" customFormat="1" ht="26.25" customHeight="1">
      <c r="A31" s="246">
        <v>4</v>
      </c>
      <c r="B31" s="1110"/>
      <c r="C31" s="1111"/>
      <c r="D31" s="1111"/>
      <c r="E31" s="1111"/>
      <c r="F31" s="1111"/>
      <c r="G31" s="1111"/>
      <c r="H31" s="1111"/>
      <c r="I31" s="1111"/>
      <c r="J31" s="1111"/>
      <c r="K31" s="1111"/>
      <c r="L31" s="1111"/>
      <c r="M31" s="1111"/>
      <c r="N31" s="1111"/>
      <c r="O31" s="1111"/>
      <c r="P31" s="1112"/>
      <c r="Q31" s="1116"/>
      <c r="R31" s="1117"/>
      <c r="S31" s="1117"/>
      <c r="T31" s="1117"/>
      <c r="U31" s="1117"/>
      <c r="V31" s="1117"/>
      <c r="W31" s="1117"/>
      <c r="X31" s="1117"/>
      <c r="Y31" s="1117"/>
      <c r="Z31" s="1117"/>
      <c r="AA31" s="1117"/>
      <c r="AB31" s="1117"/>
      <c r="AC31" s="1117"/>
      <c r="AD31" s="1117"/>
      <c r="AE31" s="1118"/>
      <c r="AF31" s="1092"/>
      <c r="AG31" s="1093"/>
      <c r="AH31" s="1093"/>
      <c r="AI31" s="1093"/>
      <c r="AJ31" s="1094"/>
      <c r="AK31" s="1049"/>
      <c r="AL31" s="1040"/>
      <c r="AM31" s="1040"/>
      <c r="AN31" s="1040"/>
      <c r="AO31" s="1040"/>
      <c r="AP31" s="1040"/>
      <c r="AQ31" s="1040"/>
      <c r="AR31" s="1040"/>
      <c r="AS31" s="1040"/>
      <c r="AT31" s="1040"/>
      <c r="AU31" s="1040"/>
      <c r="AV31" s="1040"/>
      <c r="AW31" s="1040"/>
      <c r="AX31" s="1040"/>
      <c r="AY31" s="1040"/>
      <c r="AZ31" s="1115"/>
      <c r="BA31" s="1115"/>
      <c r="BB31" s="1115"/>
      <c r="BC31" s="1115"/>
      <c r="BD31" s="1115"/>
      <c r="BE31" s="1105"/>
      <c r="BF31" s="1105"/>
      <c r="BG31" s="1105"/>
      <c r="BH31" s="1105"/>
      <c r="BI31" s="1106"/>
      <c r="BJ31" s="232"/>
      <c r="BK31" s="232"/>
      <c r="BL31" s="232"/>
      <c r="BM31" s="232"/>
      <c r="BN31" s="232"/>
      <c r="BO31" s="245"/>
      <c r="BP31" s="245"/>
      <c r="BQ31" s="242">
        <v>25</v>
      </c>
      <c r="BR31" s="243"/>
      <c r="BS31" s="1087"/>
      <c r="BT31" s="1088"/>
      <c r="BU31" s="1088"/>
      <c r="BV31" s="1088"/>
      <c r="BW31" s="1088"/>
      <c r="BX31" s="1088"/>
      <c r="BY31" s="1088"/>
      <c r="BZ31" s="1088"/>
      <c r="CA31" s="1088"/>
      <c r="CB31" s="1088"/>
      <c r="CC31" s="1088"/>
      <c r="CD31" s="1088"/>
      <c r="CE31" s="1088"/>
      <c r="CF31" s="1088"/>
      <c r="CG31" s="1089"/>
      <c r="CH31" s="1062"/>
      <c r="CI31" s="1063"/>
      <c r="CJ31" s="1063"/>
      <c r="CK31" s="1063"/>
      <c r="CL31" s="1064"/>
      <c r="CM31" s="1062"/>
      <c r="CN31" s="1063"/>
      <c r="CO31" s="1063"/>
      <c r="CP31" s="1063"/>
      <c r="CQ31" s="1064"/>
      <c r="CR31" s="1062"/>
      <c r="CS31" s="1063"/>
      <c r="CT31" s="1063"/>
      <c r="CU31" s="1063"/>
      <c r="CV31" s="1064"/>
      <c r="CW31" s="1062"/>
      <c r="CX31" s="1063"/>
      <c r="CY31" s="1063"/>
      <c r="CZ31" s="1063"/>
      <c r="DA31" s="1064"/>
      <c r="DB31" s="1062"/>
      <c r="DC31" s="1063"/>
      <c r="DD31" s="1063"/>
      <c r="DE31" s="1063"/>
      <c r="DF31" s="1064"/>
      <c r="DG31" s="1062"/>
      <c r="DH31" s="1063"/>
      <c r="DI31" s="1063"/>
      <c r="DJ31" s="1063"/>
      <c r="DK31" s="1064"/>
      <c r="DL31" s="1062"/>
      <c r="DM31" s="1063"/>
      <c r="DN31" s="1063"/>
      <c r="DO31" s="1063"/>
      <c r="DP31" s="1064"/>
      <c r="DQ31" s="1062"/>
      <c r="DR31" s="1063"/>
      <c r="DS31" s="1063"/>
      <c r="DT31" s="1063"/>
      <c r="DU31" s="1064"/>
      <c r="DV31" s="1065"/>
      <c r="DW31" s="1066"/>
      <c r="DX31" s="1066"/>
      <c r="DY31" s="1066"/>
      <c r="DZ31" s="1067"/>
      <c r="EA31" s="226"/>
    </row>
    <row r="32" spans="1:131" s="227" customFormat="1" ht="26.25" customHeight="1">
      <c r="A32" s="246">
        <v>5</v>
      </c>
      <c r="B32" s="1110"/>
      <c r="C32" s="1111"/>
      <c r="D32" s="1111"/>
      <c r="E32" s="1111"/>
      <c r="F32" s="1111"/>
      <c r="G32" s="1111"/>
      <c r="H32" s="1111"/>
      <c r="I32" s="1111"/>
      <c r="J32" s="1111"/>
      <c r="K32" s="1111"/>
      <c r="L32" s="1111"/>
      <c r="M32" s="1111"/>
      <c r="N32" s="1111"/>
      <c r="O32" s="1111"/>
      <c r="P32" s="1112"/>
      <c r="Q32" s="1116"/>
      <c r="R32" s="1117"/>
      <c r="S32" s="1117"/>
      <c r="T32" s="1117"/>
      <c r="U32" s="1117"/>
      <c r="V32" s="1117"/>
      <c r="W32" s="1117"/>
      <c r="X32" s="1117"/>
      <c r="Y32" s="1117"/>
      <c r="Z32" s="1117"/>
      <c r="AA32" s="1117"/>
      <c r="AB32" s="1117"/>
      <c r="AC32" s="1117"/>
      <c r="AD32" s="1117"/>
      <c r="AE32" s="1118"/>
      <c r="AF32" s="1092"/>
      <c r="AG32" s="1093"/>
      <c r="AH32" s="1093"/>
      <c r="AI32" s="1093"/>
      <c r="AJ32" s="1094"/>
      <c r="AK32" s="1049"/>
      <c r="AL32" s="1040"/>
      <c r="AM32" s="1040"/>
      <c r="AN32" s="1040"/>
      <c r="AO32" s="1040"/>
      <c r="AP32" s="1040"/>
      <c r="AQ32" s="1040"/>
      <c r="AR32" s="1040"/>
      <c r="AS32" s="1040"/>
      <c r="AT32" s="1040"/>
      <c r="AU32" s="1040"/>
      <c r="AV32" s="1040"/>
      <c r="AW32" s="1040"/>
      <c r="AX32" s="1040"/>
      <c r="AY32" s="1040"/>
      <c r="AZ32" s="1115"/>
      <c r="BA32" s="1115"/>
      <c r="BB32" s="1115"/>
      <c r="BC32" s="1115"/>
      <c r="BD32" s="1115"/>
      <c r="BE32" s="1105"/>
      <c r="BF32" s="1105"/>
      <c r="BG32" s="1105"/>
      <c r="BH32" s="1105"/>
      <c r="BI32" s="1106"/>
      <c r="BJ32" s="232"/>
      <c r="BK32" s="232"/>
      <c r="BL32" s="232"/>
      <c r="BM32" s="232"/>
      <c r="BN32" s="232"/>
      <c r="BO32" s="245"/>
      <c r="BP32" s="245"/>
      <c r="BQ32" s="242">
        <v>26</v>
      </c>
      <c r="BR32" s="243"/>
      <c r="BS32" s="1087"/>
      <c r="BT32" s="1088"/>
      <c r="BU32" s="1088"/>
      <c r="BV32" s="1088"/>
      <c r="BW32" s="1088"/>
      <c r="BX32" s="1088"/>
      <c r="BY32" s="1088"/>
      <c r="BZ32" s="1088"/>
      <c r="CA32" s="1088"/>
      <c r="CB32" s="1088"/>
      <c r="CC32" s="1088"/>
      <c r="CD32" s="1088"/>
      <c r="CE32" s="1088"/>
      <c r="CF32" s="1088"/>
      <c r="CG32" s="1089"/>
      <c r="CH32" s="1062"/>
      <c r="CI32" s="1063"/>
      <c r="CJ32" s="1063"/>
      <c r="CK32" s="1063"/>
      <c r="CL32" s="1064"/>
      <c r="CM32" s="1062"/>
      <c r="CN32" s="1063"/>
      <c r="CO32" s="1063"/>
      <c r="CP32" s="1063"/>
      <c r="CQ32" s="1064"/>
      <c r="CR32" s="1062"/>
      <c r="CS32" s="1063"/>
      <c r="CT32" s="1063"/>
      <c r="CU32" s="1063"/>
      <c r="CV32" s="1064"/>
      <c r="CW32" s="1062"/>
      <c r="CX32" s="1063"/>
      <c r="CY32" s="1063"/>
      <c r="CZ32" s="1063"/>
      <c r="DA32" s="1064"/>
      <c r="DB32" s="1062"/>
      <c r="DC32" s="1063"/>
      <c r="DD32" s="1063"/>
      <c r="DE32" s="1063"/>
      <c r="DF32" s="1064"/>
      <c r="DG32" s="1062"/>
      <c r="DH32" s="1063"/>
      <c r="DI32" s="1063"/>
      <c r="DJ32" s="1063"/>
      <c r="DK32" s="1064"/>
      <c r="DL32" s="1062"/>
      <c r="DM32" s="1063"/>
      <c r="DN32" s="1063"/>
      <c r="DO32" s="1063"/>
      <c r="DP32" s="1064"/>
      <c r="DQ32" s="1062"/>
      <c r="DR32" s="1063"/>
      <c r="DS32" s="1063"/>
      <c r="DT32" s="1063"/>
      <c r="DU32" s="1064"/>
      <c r="DV32" s="1065"/>
      <c r="DW32" s="1066"/>
      <c r="DX32" s="1066"/>
      <c r="DY32" s="1066"/>
      <c r="DZ32" s="1067"/>
      <c r="EA32" s="226"/>
    </row>
    <row r="33" spans="1:131" s="227" customFormat="1" ht="26.25" customHeight="1">
      <c r="A33" s="246">
        <v>6</v>
      </c>
      <c r="B33" s="1110"/>
      <c r="C33" s="1111"/>
      <c r="D33" s="1111"/>
      <c r="E33" s="1111"/>
      <c r="F33" s="1111"/>
      <c r="G33" s="1111"/>
      <c r="H33" s="1111"/>
      <c r="I33" s="1111"/>
      <c r="J33" s="1111"/>
      <c r="K33" s="1111"/>
      <c r="L33" s="1111"/>
      <c r="M33" s="1111"/>
      <c r="N33" s="1111"/>
      <c r="O33" s="1111"/>
      <c r="P33" s="1112"/>
      <c r="Q33" s="1116"/>
      <c r="R33" s="1117"/>
      <c r="S33" s="1117"/>
      <c r="T33" s="1117"/>
      <c r="U33" s="1117"/>
      <c r="V33" s="1117"/>
      <c r="W33" s="1117"/>
      <c r="X33" s="1117"/>
      <c r="Y33" s="1117"/>
      <c r="Z33" s="1117"/>
      <c r="AA33" s="1117"/>
      <c r="AB33" s="1117"/>
      <c r="AC33" s="1117"/>
      <c r="AD33" s="1117"/>
      <c r="AE33" s="1118"/>
      <c r="AF33" s="1092"/>
      <c r="AG33" s="1093"/>
      <c r="AH33" s="1093"/>
      <c r="AI33" s="1093"/>
      <c r="AJ33" s="1094"/>
      <c r="AK33" s="1049"/>
      <c r="AL33" s="1040"/>
      <c r="AM33" s="1040"/>
      <c r="AN33" s="1040"/>
      <c r="AO33" s="1040"/>
      <c r="AP33" s="1040"/>
      <c r="AQ33" s="1040"/>
      <c r="AR33" s="1040"/>
      <c r="AS33" s="1040"/>
      <c r="AT33" s="1040"/>
      <c r="AU33" s="1040"/>
      <c r="AV33" s="1040"/>
      <c r="AW33" s="1040"/>
      <c r="AX33" s="1040"/>
      <c r="AY33" s="1040"/>
      <c r="AZ33" s="1115"/>
      <c r="BA33" s="1115"/>
      <c r="BB33" s="1115"/>
      <c r="BC33" s="1115"/>
      <c r="BD33" s="1115"/>
      <c r="BE33" s="1105"/>
      <c r="BF33" s="1105"/>
      <c r="BG33" s="1105"/>
      <c r="BH33" s="1105"/>
      <c r="BI33" s="1106"/>
      <c r="BJ33" s="232"/>
      <c r="BK33" s="232"/>
      <c r="BL33" s="232"/>
      <c r="BM33" s="232"/>
      <c r="BN33" s="232"/>
      <c r="BO33" s="245"/>
      <c r="BP33" s="245"/>
      <c r="BQ33" s="242">
        <v>27</v>
      </c>
      <c r="BR33" s="243"/>
      <c r="BS33" s="1087"/>
      <c r="BT33" s="1088"/>
      <c r="BU33" s="1088"/>
      <c r="BV33" s="1088"/>
      <c r="BW33" s="1088"/>
      <c r="BX33" s="1088"/>
      <c r="BY33" s="1088"/>
      <c r="BZ33" s="1088"/>
      <c r="CA33" s="1088"/>
      <c r="CB33" s="1088"/>
      <c r="CC33" s="1088"/>
      <c r="CD33" s="1088"/>
      <c r="CE33" s="1088"/>
      <c r="CF33" s="1088"/>
      <c r="CG33" s="1089"/>
      <c r="CH33" s="1062"/>
      <c r="CI33" s="1063"/>
      <c r="CJ33" s="1063"/>
      <c r="CK33" s="1063"/>
      <c r="CL33" s="1064"/>
      <c r="CM33" s="1062"/>
      <c r="CN33" s="1063"/>
      <c r="CO33" s="1063"/>
      <c r="CP33" s="1063"/>
      <c r="CQ33" s="1064"/>
      <c r="CR33" s="1062"/>
      <c r="CS33" s="1063"/>
      <c r="CT33" s="1063"/>
      <c r="CU33" s="1063"/>
      <c r="CV33" s="1064"/>
      <c r="CW33" s="1062"/>
      <c r="CX33" s="1063"/>
      <c r="CY33" s="1063"/>
      <c r="CZ33" s="1063"/>
      <c r="DA33" s="1064"/>
      <c r="DB33" s="1062"/>
      <c r="DC33" s="1063"/>
      <c r="DD33" s="1063"/>
      <c r="DE33" s="1063"/>
      <c r="DF33" s="1064"/>
      <c r="DG33" s="1062"/>
      <c r="DH33" s="1063"/>
      <c r="DI33" s="1063"/>
      <c r="DJ33" s="1063"/>
      <c r="DK33" s="1064"/>
      <c r="DL33" s="1062"/>
      <c r="DM33" s="1063"/>
      <c r="DN33" s="1063"/>
      <c r="DO33" s="1063"/>
      <c r="DP33" s="1064"/>
      <c r="DQ33" s="1062"/>
      <c r="DR33" s="1063"/>
      <c r="DS33" s="1063"/>
      <c r="DT33" s="1063"/>
      <c r="DU33" s="1064"/>
      <c r="DV33" s="1065"/>
      <c r="DW33" s="1066"/>
      <c r="DX33" s="1066"/>
      <c r="DY33" s="1066"/>
      <c r="DZ33" s="1067"/>
      <c r="EA33" s="226"/>
    </row>
    <row r="34" spans="1:131" s="227" customFormat="1" ht="26.25" customHeight="1">
      <c r="A34" s="246">
        <v>7</v>
      </c>
      <c r="B34" s="1110"/>
      <c r="C34" s="1111"/>
      <c r="D34" s="1111"/>
      <c r="E34" s="1111"/>
      <c r="F34" s="1111"/>
      <c r="G34" s="1111"/>
      <c r="H34" s="1111"/>
      <c r="I34" s="1111"/>
      <c r="J34" s="1111"/>
      <c r="K34" s="1111"/>
      <c r="L34" s="1111"/>
      <c r="M34" s="1111"/>
      <c r="N34" s="1111"/>
      <c r="O34" s="1111"/>
      <c r="P34" s="1112"/>
      <c r="Q34" s="1116"/>
      <c r="R34" s="1117"/>
      <c r="S34" s="1117"/>
      <c r="T34" s="1117"/>
      <c r="U34" s="1117"/>
      <c r="V34" s="1117"/>
      <c r="W34" s="1117"/>
      <c r="X34" s="1117"/>
      <c r="Y34" s="1117"/>
      <c r="Z34" s="1117"/>
      <c r="AA34" s="1117"/>
      <c r="AB34" s="1117"/>
      <c r="AC34" s="1117"/>
      <c r="AD34" s="1117"/>
      <c r="AE34" s="1118"/>
      <c r="AF34" s="1092"/>
      <c r="AG34" s="1093"/>
      <c r="AH34" s="1093"/>
      <c r="AI34" s="1093"/>
      <c r="AJ34" s="1094"/>
      <c r="AK34" s="1049"/>
      <c r="AL34" s="1040"/>
      <c r="AM34" s="1040"/>
      <c r="AN34" s="1040"/>
      <c r="AO34" s="1040"/>
      <c r="AP34" s="1040"/>
      <c r="AQ34" s="1040"/>
      <c r="AR34" s="1040"/>
      <c r="AS34" s="1040"/>
      <c r="AT34" s="1040"/>
      <c r="AU34" s="1040"/>
      <c r="AV34" s="1040"/>
      <c r="AW34" s="1040"/>
      <c r="AX34" s="1040"/>
      <c r="AY34" s="1040"/>
      <c r="AZ34" s="1115"/>
      <c r="BA34" s="1115"/>
      <c r="BB34" s="1115"/>
      <c r="BC34" s="1115"/>
      <c r="BD34" s="1115"/>
      <c r="BE34" s="1105"/>
      <c r="BF34" s="1105"/>
      <c r="BG34" s="1105"/>
      <c r="BH34" s="1105"/>
      <c r="BI34" s="1106"/>
      <c r="BJ34" s="232"/>
      <c r="BK34" s="232"/>
      <c r="BL34" s="232"/>
      <c r="BM34" s="232"/>
      <c r="BN34" s="232"/>
      <c r="BO34" s="245"/>
      <c r="BP34" s="245"/>
      <c r="BQ34" s="242">
        <v>28</v>
      </c>
      <c r="BR34" s="243"/>
      <c r="BS34" s="1087"/>
      <c r="BT34" s="1088"/>
      <c r="BU34" s="1088"/>
      <c r="BV34" s="1088"/>
      <c r="BW34" s="1088"/>
      <c r="BX34" s="1088"/>
      <c r="BY34" s="1088"/>
      <c r="BZ34" s="1088"/>
      <c r="CA34" s="1088"/>
      <c r="CB34" s="1088"/>
      <c r="CC34" s="1088"/>
      <c r="CD34" s="1088"/>
      <c r="CE34" s="1088"/>
      <c r="CF34" s="1088"/>
      <c r="CG34" s="1089"/>
      <c r="CH34" s="1062"/>
      <c r="CI34" s="1063"/>
      <c r="CJ34" s="1063"/>
      <c r="CK34" s="1063"/>
      <c r="CL34" s="1064"/>
      <c r="CM34" s="1062"/>
      <c r="CN34" s="1063"/>
      <c r="CO34" s="1063"/>
      <c r="CP34" s="1063"/>
      <c r="CQ34" s="1064"/>
      <c r="CR34" s="1062"/>
      <c r="CS34" s="1063"/>
      <c r="CT34" s="1063"/>
      <c r="CU34" s="1063"/>
      <c r="CV34" s="1064"/>
      <c r="CW34" s="1062"/>
      <c r="CX34" s="1063"/>
      <c r="CY34" s="1063"/>
      <c r="CZ34" s="1063"/>
      <c r="DA34" s="1064"/>
      <c r="DB34" s="1062"/>
      <c r="DC34" s="1063"/>
      <c r="DD34" s="1063"/>
      <c r="DE34" s="1063"/>
      <c r="DF34" s="1064"/>
      <c r="DG34" s="1062"/>
      <c r="DH34" s="1063"/>
      <c r="DI34" s="1063"/>
      <c r="DJ34" s="1063"/>
      <c r="DK34" s="1064"/>
      <c r="DL34" s="1062"/>
      <c r="DM34" s="1063"/>
      <c r="DN34" s="1063"/>
      <c r="DO34" s="1063"/>
      <c r="DP34" s="1064"/>
      <c r="DQ34" s="1062"/>
      <c r="DR34" s="1063"/>
      <c r="DS34" s="1063"/>
      <c r="DT34" s="1063"/>
      <c r="DU34" s="1064"/>
      <c r="DV34" s="1065"/>
      <c r="DW34" s="1066"/>
      <c r="DX34" s="1066"/>
      <c r="DY34" s="1066"/>
      <c r="DZ34" s="1067"/>
      <c r="EA34" s="226"/>
    </row>
    <row r="35" spans="1:131" s="227" customFormat="1" ht="26.25" customHeight="1">
      <c r="A35" s="246">
        <v>8</v>
      </c>
      <c r="B35" s="1110"/>
      <c r="C35" s="1111"/>
      <c r="D35" s="1111"/>
      <c r="E35" s="1111"/>
      <c r="F35" s="1111"/>
      <c r="G35" s="1111"/>
      <c r="H35" s="1111"/>
      <c r="I35" s="1111"/>
      <c r="J35" s="1111"/>
      <c r="K35" s="1111"/>
      <c r="L35" s="1111"/>
      <c r="M35" s="1111"/>
      <c r="N35" s="1111"/>
      <c r="O35" s="1111"/>
      <c r="P35" s="1112"/>
      <c r="Q35" s="1116"/>
      <c r="R35" s="1117"/>
      <c r="S35" s="1117"/>
      <c r="T35" s="1117"/>
      <c r="U35" s="1117"/>
      <c r="V35" s="1117"/>
      <c r="W35" s="1117"/>
      <c r="X35" s="1117"/>
      <c r="Y35" s="1117"/>
      <c r="Z35" s="1117"/>
      <c r="AA35" s="1117"/>
      <c r="AB35" s="1117"/>
      <c r="AC35" s="1117"/>
      <c r="AD35" s="1117"/>
      <c r="AE35" s="1118"/>
      <c r="AF35" s="1092"/>
      <c r="AG35" s="1093"/>
      <c r="AH35" s="1093"/>
      <c r="AI35" s="1093"/>
      <c r="AJ35" s="1094"/>
      <c r="AK35" s="1049"/>
      <c r="AL35" s="1040"/>
      <c r="AM35" s="1040"/>
      <c r="AN35" s="1040"/>
      <c r="AO35" s="1040"/>
      <c r="AP35" s="1040"/>
      <c r="AQ35" s="1040"/>
      <c r="AR35" s="1040"/>
      <c r="AS35" s="1040"/>
      <c r="AT35" s="1040"/>
      <c r="AU35" s="1040"/>
      <c r="AV35" s="1040"/>
      <c r="AW35" s="1040"/>
      <c r="AX35" s="1040"/>
      <c r="AY35" s="1040"/>
      <c r="AZ35" s="1115"/>
      <c r="BA35" s="1115"/>
      <c r="BB35" s="1115"/>
      <c r="BC35" s="1115"/>
      <c r="BD35" s="1115"/>
      <c r="BE35" s="1105"/>
      <c r="BF35" s="1105"/>
      <c r="BG35" s="1105"/>
      <c r="BH35" s="1105"/>
      <c r="BI35" s="1106"/>
      <c r="BJ35" s="232"/>
      <c r="BK35" s="232"/>
      <c r="BL35" s="232"/>
      <c r="BM35" s="232"/>
      <c r="BN35" s="232"/>
      <c r="BO35" s="245"/>
      <c r="BP35" s="245"/>
      <c r="BQ35" s="242">
        <v>29</v>
      </c>
      <c r="BR35" s="243"/>
      <c r="BS35" s="1087"/>
      <c r="BT35" s="1088"/>
      <c r="BU35" s="1088"/>
      <c r="BV35" s="1088"/>
      <c r="BW35" s="1088"/>
      <c r="BX35" s="1088"/>
      <c r="BY35" s="1088"/>
      <c r="BZ35" s="1088"/>
      <c r="CA35" s="1088"/>
      <c r="CB35" s="1088"/>
      <c r="CC35" s="1088"/>
      <c r="CD35" s="1088"/>
      <c r="CE35" s="1088"/>
      <c r="CF35" s="1088"/>
      <c r="CG35" s="1089"/>
      <c r="CH35" s="1062"/>
      <c r="CI35" s="1063"/>
      <c r="CJ35" s="1063"/>
      <c r="CK35" s="1063"/>
      <c r="CL35" s="1064"/>
      <c r="CM35" s="1062"/>
      <c r="CN35" s="1063"/>
      <c r="CO35" s="1063"/>
      <c r="CP35" s="1063"/>
      <c r="CQ35" s="1064"/>
      <c r="CR35" s="1062"/>
      <c r="CS35" s="1063"/>
      <c r="CT35" s="1063"/>
      <c r="CU35" s="1063"/>
      <c r="CV35" s="1064"/>
      <c r="CW35" s="1062"/>
      <c r="CX35" s="1063"/>
      <c r="CY35" s="1063"/>
      <c r="CZ35" s="1063"/>
      <c r="DA35" s="1064"/>
      <c r="DB35" s="1062"/>
      <c r="DC35" s="1063"/>
      <c r="DD35" s="1063"/>
      <c r="DE35" s="1063"/>
      <c r="DF35" s="1064"/>
      <c r="DG35" s="1062"/>
      <c r="DH35" s="1063"/>
      <c r="DI35" s="1063"/>
      <c r="DJ35" s="1063"/>
      <c r="DK35" s="1064"/>
      <c r="DL35" s="1062"/>
      <c r="DM35" s="1063"/>
      <c r="DN35" s="1063"/>
      <c r="DO35" s="1063"/>
      <c r="DP35" s="1064"/>
      <c r="DQ35" s="1062"/>
      <c r="DR35" s="1063"/>
      <c r="DS35" s="1063"/>
      <c r="DT35" s="1063"/>
      <c r="DU35" s="1064"/>
      <c r="DV35" s="1065"/>
      <c r="DW35" s="1066"/>
      <c r="DX35" s="1066"/>
      <c r="DY35" s="1066"/>
      <c r="DZ35" s="1067"/>
      <c r="EA35" s="226"/>
    </row>
    <row r="36" spans="1:131" s="227" customFormat="1" ht="26.25" customHeight="1">
      <c r="A36" s="246">
        <v>9</v>
      </c>
      <c r="B36" s="1110"/>
      <c r="C36" s="1111"/>
      <c r="D36" s="1111"/>
      <c r="E36" s="1111"/>
      <c r="F36" s="1111"/>
      <c r="G36" s="1111"/>
      <c r="H36" s="1111"/>
      <c r="I36" s="1111"/>
      <c r="J36" s="1111"/>
      <c r="K36" s="1111"/>
      <c r="L36" s="1111"/>
      <c r="M36" s="1111"/>
      <c r="N36" s="1111"/>
      <c r="O36" s="1111"/>
      <c r="P36" s="1112"/>
      <c r="Q36" s="1116"/>
      <c r="R36" s="1117"/>
      <c r="S36" s="1117"/>
      <c r="T36" s="1117"/>
      <c r="U36" s="1117"/>
      <c r="V36" s="1117"/>
      <c r="W36" s="1117"/>
      <c r="X36" s="1117"/>
      <c r="Y36" s="1117"/>
      <c r="Z36" s="1117"/>
      <c r="AA36" s="1117"/>
      <c r="AB36" s="1117"/>
      <c r="AC36" s="1117"/>
      <c r="AD36" s="1117"/>
      <c r="AE36" s="1118"/>
      <c r="AF36" s="1092"/>
      <c r="AG36" s="1093"/>
      <c r="AH36" s="1093"/>
      <c r="AI36" s="1093"/>
      <c r="AJ36" s="1094"/>
      <c r="AK36" s="1049"/>
      <c r="AL36" s="1040"/>
      <c r="AM36" s="1040"/>
      <c r="AN36" s="1040"/>
      <c r="AO36" s="1040"/>
      <c r="AP36" s="1040"/>
      <c r="AQ36" s="1040"/>
      <c r="AR36" s="1040"/>
      <c r="AS36" s="1040"/>
      <c r="AT36" s="1040"/>
      <c r="AU36" s="1040"/>
      <c r="AV36" s="1040"/>
      <c r="AW36" s="1040"/>
      <c r="AX36" s="1040"/>
      <c r="AY36" s="1040"/>
      <c r="AZ36" s="1115"/>
      <c r="BA36" s="1115"/>
      <c r="BB36" s="1115"/>
      <c r="BC36" s="1115"/>
      <c r="BD36" s="1115"/>
      <c r="BE36" s="1105"/>
      <c r="BF36" s="1105"/>
      <c r="BG36" s="1105"/>
      <c r="BH36" s="1105"/>
      <c r="BI36" s="1106"/>
      <c r="BJ36" s="232"/>
      <c r="BK36" s="232"/>
      <c r="BL36" s="232"/>
      <c r="BM36" s="232"/>
      <c r="BN36" s="232"/>
      <c r="BO36" s="245"/>
      <c r="BP36" s="245"/>
      <c r="BQ36" s="242">
        <v>30</v>
      </c>
      <c r="BR36" s="243"/>
      <c r="BS36" s="1087"/>
      <c r="BT36" s="1088"/>
      <c r="BU36" s="1088"/>
      <c r="BV36" s="1088"/>
      <c r="BW36" s="1088"/>
      <c r="BX36" s="1088"/>
      <c r="BY36" s="1088"/>
      <c r="BZ36" s="1088"/>
      <c r="CA36" s="1088"/>
      <c r="CB36" s="1088"/>
      <c r="CC36" s="1088"/>
      <c r="CD36" s="1088"/>
      <c r="CE36" s="1088"/>
      <c r="CF36" s="1088"/>
      <c r="CG36" s="1089"/>
      <c r="CH36" s="1062"/>
      <c r="CI36" s="1063"/>
      <c r="CJ36" s="1063"/>
      <c r="CK36" s="1063"/>
      <c r="CL36" s="1064"/>
      <c r="CM36" s="1062"/>
      <c r="CN36" s="1063"/>
      <c r="CO36" s="1063"/>
      <c r="CP36" s="1063"/>
      <c r="CQ36" s="1064"/>
      <c r="CR36" s="1062"/>
      <c r="CS36" s="1063"/>
      <c r="CT36" s="1063"/>
      <c r="CU36" s="1063"/>
      <c r="CV36" s="1064"/>
      <c r="CW36" s="1062"/>
      <c r="CX36" s="1063"/>
      <c r="CY36" s="1063"/>
      <c r="CZ36" s="1063"/>
      <c r="DA36" s="1064"/>
      <c r="DB36" s="1062"/>
      <c r="DC36" s="1063"/>
      <c r="DD36" s="1063"/>
      <c r="DE36" s="1063"/>
      <c r="DF36" s="1064"/>
      <c r="DG36" s="1062"/>
      <c r="DH36" s="1063"/>
      <c r="DI36" s="1063"/>
      <c r="DJ36" s="1063"/>
      <c r="DK36" s="1064"/>
      <c r="DL36" s="1062"/>
      <c r="DM36" s="1063"/>
      <c r="DN36" s="1063"/>
      <c r="DO36" s="1063"/>
      <c r="DP36" s="1064"/>
      <c r="DQ36" s="1062"/>
      <c r="DR36" s="1063"/>
      <c r="DS36" s="1063"/>
      <c r="DT36" s="1063"/>
      <c r="DU36" s="1064"/>
      <c r="DV36" s="1065"/>
      <c r="DW36" s="1066"/>
      <c r="DX36" s="1066"/>
      <c r="DY36" s="1066"/>
      <c r="DZ36" s="1067"/>
      <c r="EA36" s="226"/>
    </row>
    <row r="37" spans="1:131" s="227" customFormat="1" ht="26.25" customHeight="1">
      <c r="A37" s="246">
        <v>10</v>
      </c>
      <c r="B37" s="1110"/>
      <c r="C37" s="1111"/>
      <c r="D37" s="1111"/>
      <c r="E37" s="1111"/>
      <c r="F37" s="1111"/>
      <c r="G37" s="1111"/>
      <c r="H37" s="1111"/>
      <c r="I37" s="1111"/>
      <c r="J37" s="1111"/>
      <c r="K37" s="1111"/>
      <c r="L37" s="1111"/>
      <c r="M37" s="1111"/>
      <c r="N37" s="1111"/>
      <c r="O37" s="1111"/>
      <c r="P37" s="1112"/>
      <c r="Q37" s="1116"/>
      <c r="R37" s="1117"/>
      <c r="S37" s="1117"/>
      <c r="T37" s="1117"/>
      <c r="U37" s="1117"/>
      <c r="V37" s="1117"/>
      <c r="W37" s="1117"/>
      <c r="X37" s="1117"/>
      <c r="Y37" s="1117"/>
      <c r="Z37" s="1117"/>
      <c r="AA37" s="1117"/>
      <c r="AB37" s="1117"/>
      <c r="AC37" s="1117"/>
      <c r="AD37" s="1117"/>
      <c r="AE37" s="1118"/>
      <c r="AF37" s="1092"/>
      <c r="AG37" s="1093"/>
      <c r="AH37" s="1093"/>
      <c r="AI37" s="1093"/>
      <c r="AJ37" s="1094"/>
      <c r="AK37" s="1049"/>
      <c r="AL37" s="1040"/>
      <c r="AM37" s="1040"/>
      <c r="AN37" s="1040"/>
      <c r="AO37" s="1040"/>
      <c r="AP37" s="1040"/>
      <c r="AQ37" s="1040"/>
      <c r="AR37" s="1040"/>
      <c r="AS37" s="1040"/>
      <c r="AT37" s="1040"/>
      <c r="AU37" s="1040"/>
      <c r="AV37" s="1040"/>
      <c r="AW37" s="1040"/>
      <c r="AX37" s="1040"/>
      <c r="AY37" s="1040"/>
      <c r="AZ37" s="1115"/>
      <c r="BA37" s="1115"/>
      <c r="BB37" s="1115"/>
      <c r="BC37" s="1115"/>
      <c r="BD37" s="1115"/>
      <c r="BE37" s="1105"/>
      <c r="BF37" s="1105"/>
      <c r="BG37" s="1105"/>
      <c r="BH37" s="1105"/>
      <c r="BI37" s="1106"/>
      <c r="BJ37" s="232"/>
      <c r="BK37" s="232"/>
      <c r="BL37" s="232"/>
      <c r="BM37" s="232"/>
      <c r="BN37" s="232"/>
      <c r="BO37" s="245"/>
      <c r="BP37" s="245"/>
      <c r="BQ37" s="242">
        <v>31</v>
      </c>
      <c r="BR37" s="243"/>
      <c r="BS37" s="1087"/>
      <c r="BT37" s="1088"/>
      <c r="BU37" s="1088"/>
      <c r="BV37" s="1088"/>
      <c r="BW37" s="1088"/>
      <c r="BX37" s="1088"/>
      <c r="BY37" s="1088"/>
      <c r="BZ37" s="1088"/>
      <c r="CA37" s="1088"/>
      <c r="CB37" s="1088"/>
      <c r="CC37" s="1088"/>
      <c r="CD37" s="1088"/>
      <c r="CE37" s="1088"/>
      <c r="CF37" s="1088"/>
      <c r="CG37" s="1089"/>
      <c r="CH37" s="1062"/>
      <c r="CI37" s="1063"/>
      <c r="CJ37" s="1063"/>
      <c r="CK37" s="1063"/>
      <c r="CL37" s="1064"/>
      <c r="CM37" s="1062"/>
      <c r="CN37" s="1063"/>
      <c r="CO37" s="1063"/>
      <c r="CP37" s="1063"/>
      <c r="CQ37" s="1064"/>
      <c r="CR37" s="1062"/>
      <c r="CS37" s="1063"/>
      <c r="CT37" s="1063"/>
      <c r="CU37" s="1063"/>
      <c r="CV37" s="1064"/>
      <c r="CW37" s="1062"/>
      <c r="CX37" s="1063"/>
      <c r="CY37" s="1063"/>
      <c r="CZ37" s="1063"/>
      <c r="DA37" s="1064"/>
      <c r="DB37" s="1062"/>
      <c r="DC37" s="1063"/>
      <c r="DD37" s="1063"/>
      <c r="DE37" s="1063"/>
      <c r="DF37" s="1064"/>
      <c r="DG37" s="1062"/>
      <c r="DH37" s="1063"/>
      <c r="DI37" s="1063"/>
      <c r="DJ37" s="1063"/>
      <c r="DK37" s="1064"/>
      <c r="DL37" s="1062"/>
      <c r="DM37" s="1063"/>
      <c r="DN37" s="1063"/>
      <c r="DO37" s="1063"/>
      <c r="DP37" s="1064"/>
      <c r="DQ37" s="1062"/>
      <c r="DR37" s="1063"/>
      <c r="DS37" s="1063"/>
      <c r="DT37" s="1063"/>
      <c r="DU37" s="1064"/>
      <c r="DV37" s="1065"/>
      <c r="DW37" s="1066"/>
      <c r="DX37" s="1066"/>
      <c r="DY37" s="1066"/>
      <c r="DZ37" s="1067"/>
      <c r="EA37" s="226"/>
    </row>
    <row r="38" spans="1:131" s="227" customFormat="1" ht="26.25" customHeight="1">
      <c r="A38" s="246">
        <v>11</v>
      </c>
      <c r="B38" s="1110"/>
      <c r="C38" s="1111"/>
      <c r="D38" s="1111"/>
      <c r="E38" s="1111"/>
      <c r="F38" s="1111"/>
      <c r="G38" s="1111"/>
      <c r="H38" s="1111"/>
      <c r="I38" s="1111"/>
      <c r="J38" s="1111"/>
      <c r="K38" s="1111"/>
      <c r="L38" s="1111"/>
      <c r="M38" s="1111"/>
      <c r="N38" s="1111"/>
      <c r="O38" s="1111"/>
      <c r="P38" s="1112"/>
      <c r="Q38" s="1116"/>
      <c r="R38" s="1117"/>
      <c r="S38" s="1117"/>
      <c r="T38" s="1117"/>
      <c r="U38" s="1117"/>
      <c r="V38" s="1117"/>
      <c r="W38" s="1117"/>
      <c r="X38" s="1117"/>
      <c r="Y38" s="1117"/>
      <c r="Z38" s="1117"/>
      <c r="AA38" s="1117"/>
      <c r="AB38" s="1117"/>
      <c r="AC38" s="1117"/>
      <c r="AD38" s="1117"/>
      <c r="AE38" s="1118"/>
      <c r="AF38" s="1092"/>
      <c r="AG38" s="1093"/>
      <c r="AH38" s="1093"/>
      <c r="AI38" s="1093"/>
      <c r="AJ38" s="1094"/>
      <c r="AK38" s="1049"/>
      <c r="AL38" s="1040"/>
      <c r="AM38" s="1040"/>
      <c r="AN38" s="1040"/>
      <c r="AO38" s="1040"/>
      <c r="AP38" s="1040"/>
      <c r="AQ38" s="1040"/>
      <c r="AR38" s="1040"/>
      <c r="AS38" s="1040"/>
      <c r="AT38" s="1040"/>
      <c r="AU38" s="1040"/>
      <c r="AV38" s="1040"/>
      <c r="AW38" s="1040"/>
      <c r="AX38" s="1040"/>
      <c r="AY38" s="1040"/>
      <c r="AZ38" s="1115"/>
      <c r="BA38" s="1115"/>
      <c r="BB38" s="1115"/>
      <c r="BC38" s="1115"/>
      <c r="BD38" s="1115"/>
      <c r="BE38" s="1105"/>
      <c r="BF38" s="1105"/>
      <c r="BG38" s="1105"/>
      <c r="BH38" s="1105"/>
      <c r="BI38" s="1106"/>
      <c r="BJ38" s="232"/>
      <c r="BK38" s="232"/>
      <c r="BL38" s="232"/>
      <c r="BM38" s="232"/>
      <c r="BN38" s="232"/>
      <c r="BO38" s="245"/>
      <c r="BP38" s="245"/>
      <c r="BQ38" s="242">
        <v>32</v>
      </c>
      <c r="BR38" s="243"/>
      <c r="BS38" s="1087"/>
      <c r="BT38" s="1088"/>
      <c r="BU38" s="1088"/>
      <c r="BV38" s="1088"/>
      <c r="BW38" s="1088"/>
      <c r="BX38" s="1088"/>
      <c r="BY38" s="1088"/>
      <c r="BZ38" s="1088"/>
      <c r="CA38" s="1088"/>
      <c r="CB38" s="1088"/>
      <c r="CC38" s="1088"/>
      <c r="CD38" s="1088"/>
      <c r="CE38" s="1088"/>
      <c r="CF38" s="1088"/>
      <c r="CG38" s="1089"/>
      <c r="CH38" s="1062"/>
      <c r="CI38" s="1063"/>
      <c r="CJ38" s="1063"/>
      <c r="CK38" s="1063"/>
      <c r="CL38" s="1064"/>
      <c r="CM38" s="1062"/>
      <c r="CN38" s="1063"/>
      <c r="CO38" s="1063"/>
      <c r="CP38" s="1063"/>
      <c r="CQ38" s="1064"/>
      <c r="CR38" s="1062"/>
      <c r="CS38" s="1063"/>
      <c r="CT38" s="1063"/>
      <c r="CU38" s="1063"/>
      <c r="CV38" s="1064"/>
      <c r="CW38" s="1062"/>
      <c r="CX38" s="1063"/>
      <c r="CY38" s="1063"/>
      <c r="CZ38" s="1063"/>
      <c r="DA38" s="1064"/>
      <c r="DB38" s="1062"/>
      <c r="DC38" s="1063"/>
      <c r="DD38" s="1063"/>
      <c r="DE38" s="1063"/>
      <c r="DF38" s="1064"/>
      <c r="DG38" s="1062"/>
      <c r="DH38" s="1063"/>
      <c r="DI38" s="1063"/>
      <c r="DJ38" s="1063"/>
      <c r="DK38" s="1064"/>
      <c r="DL38" s="1062"/>
      <c r="DM38" s="1063"/>
      <c r="DN38" s="1063"/>
      <c r="DO38" s="1063"/>
      <c r="DP38" s="1064"/>
      <c r="DQ38" s="1062"/>
      <c r="DR38" s="1063"/>
      <c r="DS38" s="1063"/>
      <c r="DT38" s="1063"/>
      <c r="DU38" s="1064"/>
      <c r="DV38" s="1065"/>
      <c r="DW38" s="1066"/>
      <c r="DX38" s="1066"/>
      <c r="DY38" s="1066"/>
      <c r="DZ38" s="1067"/>
      <c r="EA38" s="226"/>
    </row>
    <row r="39" spans="1:131" s="227" customFormat="1" ht="26.25" customHeight="1">
      <c r="A39" s="246">
        <v>12</v>
      </c>
      <c r="B39" s="1110"/>
      <c r="C39" s="1111"/>
      <c r="D39" s="1111"/>
      <c r="E39" s="1111"/>
      <c r="F39" s="1111"/>
      <c r="G39" s="1111"/>
      <c r="H39" s="1111"/>
      <c r="I39" s="1111"/>
      <c r="J39" s="1111"/>
      <c r="K39" s="1111"/>
      <c r="L39" s="1111"/>
      <c r="M39" s="1111"/>
      <c r="N39" s="1111"/>
      <c r="O39" s="1111"/>
      <c r="P39" s="1112"/>
      <c r="Q39" s="1116"/>
      <c r="R39" s="1117"/>
      <c r="S39" s="1117"/>
      <c r="T39" s="1117"/>
      <c r="U39" s="1117"/>
      <c r="V39" s="1117"/>
      <c r="W39" s="1117"/>
      <c r="X39" s="1117"/>
      <c r="Y39" s="1117"/>
      <c r="Z39" s="1117"/>
      <c r="AA39" s="1117"/>
      <c r="AB39" s="1117"/>
      <c r="AC39" s="1117"/>
      <c r="AD39" s="1117"/>
      <c r="AE39" s="1118"/>
      <c r="AF39" s="1092"/>
      <c r="AG39" s="1093"/>
      <c r="AH39" s="1093"/>
      <c r="AI39" s="1093"/>
      <c r="AJ39" s="1094"/>
      <c r="AK39" s="1049"/>
      <c r="AL39" s="1040"/>
      <c r="AM39" s="1040"/>
      <c r="AN39" s="1040"/>
      <c r="AO39" s="1040"/>
      <c r="AP39" s="1040"/>
      <c r="AQ39" s="1040"/>
      <c r="AR39" s="1040"/>
      <c r="AS39" s="1040"/>
      <c r="AT39" s="1040"/>
      <c r="AU39" s="1040"/>
      <c r="AV39" s="1040"/>
      <c r="AW39" s="1040"/>
      <c r="AX39" s="1040"/>
      <c r="AY39" s="1040"/>
      <c r="AZ39" s="1115"/>
      <c r="BA39" s="1115"/>
      <c r="BB39" s="1115"/>
      <c r="BC39" s="1115"/>
      <c r="BD39" s="1115"/>
      <c r="BE39" s="1105"/>
      <c r="BF39" s="1105"/>
      <c r="BG39" s="1105"/>
      <c r="BH39" s="1105"/>
      <c r="BI39" s="1106"/>
      <c r="BJ39" s="232"/>
      <c r="BK39" s="232"/>
      <c r="BL39" s="232"/>
      <c r="BM39" s="232"/>
      <c r="BN39" s="232"/>
      <c r="BO39" s="245"/>
      <c r="BP39" s="245"/>
      <c r="BQ39" s="242">
        <v>33</v>
      </c>
      <c r="BR39" s="243"/>
      <c r="BS39" s="1087"/>
      <c r="BT39" s="1088"/>
      <c r="BU39" s="1088"/>
      <c r="BV39" s="1088"/>
      <c r="BW39" s="1088"/>
      <c r="BX39" s="1088"/>
      <c r="BY39" s="1088"/>
      <c r="BZ39" s="1088"/>
      <c r="CA39" s="1088"/>
      <c r="CB39" s="1088"/>
      <c r="CC39" s="1088"/>
      <c r="CD39" s="1088"/>
      <c r="CE39" s="1088"/>
      <c r="CF39" s="1088"/>
      <c r="CG39" s="1089"/>
      <c r="CH39" s="1062"/>
      <c r="CI39" s="1063"/>
      <c r="CJ39" s="1063"/>
      <c r="CK39" s="1063"/>
      <c r="CL39" s="1064"/>
      <c r="CM39" s="1062"/>
      <c r="CN39" s="1063"/>
      <c r="CO39" s="1063"/>
      <c r="CP39" s="1063"/>
      <c r="CQ39" s="1064"/>
      <c r="CR39" s="1062"/>
      <c r="CS39" s="1063"/>
      <c r="CT39" s="1063"/>
      <c r="CU39" s="1063"/>
      <c r="CV39" s="1064"/>
      <c r="CW39" s="1062"/>
      <c r="CX39" s="1063"/>
      <c r="CY39" s="1063"/>
      <c r="CZ39" s="1063"/>
      <c r="DA39" s="1064"/>
      <c r="DB39" s="1062"/>
      <c r="DC39" s="1063"/>
      <c r="DD39" s="1063"/>
      <c r="DE39" s="1063"/>
      <c r="DF39" s="1064"/>
      <c r="DG39" s="1062"/>
      <c r="DH39" s="1063"/>
      <c r="DI39" s="1063"/>
      <c r="DJ39" s="1063"/>
      <c r="DK39" s="1064"/>
      <c r="DL39" s="1062"/>
      <c r="DM39" s="1063"/>
      <c r="DN39" s="1063"/>
      <c r="DO39" s="1063"/>
      <c r="DP39" s="1064"/>
      <c r="DQ39" s="1062"/>
      <c r="DR39" s="1063"/>
      <c r="DS39" s="1063"/>
      <c r="DT39" s="1063"/>
      <c r="DU39" s="1064"/>
      <c r="DV39" s="1065"/>
      <c r="DW39" s="1066"/>
      <c r="DX39" s="1066"/>
      <c r="DY39" s="1066"/>
      <c r="DZ39" s="1067"/>
      <c r="EA39" s="226"/>
    </row>
    <row r="40" spans="1:131" s="227" customFormat="1" ht="26.25" customHeight="1">
      <c r="A40" s="241">
        <v>13</v>
      </c>
      <c r="B40" s="1110"/>
      <c r="C40" s="1111"/>
      <c r="D40" s="1111"/>
      <c r="E40" s="1111"/>
      <c r="F40" s="1111"/>
      <c r="G40" s="1111"/>
      <c r="H40" s="1111"/>
      <c r="I40" s="1111"/>
      <c r="J40" s="1111"/>
      <c r="K40" s="1111"/>
      <c r="L40" s="1111"/>
      <c r="M40" s="1111"/>
      <c r="N40" s="1111"/>
      <c r="O40" s="1111"/>
      <c r="P40" s="1112"/>
      <c r="Q40" s="1116"/>
      <c r="R40" s="1117"/>
      <c r="S40" s="1117"/>
      <c r="T40" s="1117"/>
      <c r="U40" s="1117"/>
      <c r="V40" s="1117"/>
      <c r="W40" s="1117"/>
      <c r="X40" s="1117"/>
      <c r="Y40" s="1117"/>
      <c r="Z40" s="1117"/>
      <c r="AA40" s="1117"/>
      <c r="AB40" s="1117"/>
      <c r="AC40" s="1117"/>
      <c r="AD40" s="1117"/>
      <c r="AE40" s="1118"/>
      <c r="AF40" s="1092"/>
      <c r="AG40" s="1093"/>
      <c r="AH40" s="1093"/>
      <c r="AI40" s="1093"/>
      <c r="AJ40" s="1094"/>
      <c r="AK40" s="1049"/>
      <c r="AL40" s="1040"/>
      <c r="AM40" s="1040"/>
      <c r="AN40" s="1040"/>
      <c r="AO40" s="1040"/>
      <c r="AP40" s="1040"/>
      <c r="AQ40" s="1040"/>
      <c r="AR40" s="1040"/>
      <c r="AS40" s="1040"/>
      <c r="AT40" s="1040"/>
      <c r="AU40" s="1040"/>
      <c r="AV40" s="1040"/>
      <c r="AW40" s="1040"/>
      <c r="AX40" s="1040"/>
      <c r="AY40" s="1040"/>
      <c r="AZ40" s="1115"/>
      <c r="BA40" s="1115"/>
      <c r="BB40" s="1115"/>
      <c r="BC40" s="1115"/>
      <c r="BD40" s="1115"/>
      <c r="BE40" s="1105"/>
      <c r="BF40" s="1105"/>
      <c r="BG40" s="1105"/>
      <c r="BH40" s="1105"/>
      <c r="BI40" s="1106"/>
      <c r="BJ40" s="232"/>
      <c r="BK40" s="232"/>
      <c r="BL40" s="232"/>
      <c r="BM40" s="232"/>
      <c r="BN40" s="232"/>
      <c r="BO40" s="245"/>
      <c r="BP40" s="245"/>
      <c r="BQ40" s="242">
        <v>34</v>
      </c>
      <c r="BR40" s="243"/>
      <c r="BS40" s="1087"/>
      <c r="BT40" s="1088"/>
      <c r="BU40" s="1088"/>
      <c r="BV40" s="1088"/>
      <c r="BW40" s="1088"/>
      <c r="BX40" s="1088"/>
      <c r="BY40" s="1088"/>
      <c r="BZ40" s="1088"/>
      <c r="CA40" s="1088"/>
      <c r="CB40" s="1088"/>
      <c r="CC40" s="1088"/>
      <c r="CD40" s="1088"/>
      <c r="CE40" s="1088"/>
      <c r="CF40" s="1088"/>
      <c r="CG40" s="1089"/>
      <c r="CH40" s="1062"/>
      <c r="CI40" s="1063"/>
      <c r="CJ40" s="1063"/>
      <c r="CK40" s="1063"/>
      <c r="CL40" s="1064"/>
      <c r="CM40" s="1062"/>
      <c r="CN40" s="1063"/>
      <c r="CO40" s="1063"/>
      <c r="CP40" s="1063"/>
      <c r="CQ40" s="1064"/>
      <c r="CR40" s="1062"/>
      <c r="CS40" s="1063"/>
      <c r="CT40" s="1063"/>
      <c r="CU40" s="1063"/>
      <c r="CV40" s="1064"/>
      <c r="CW40" s="1062"/>
      <c r="CX40" s="1063"/>
      <c r="CY40" s="1063"/>
      <c r="CZ40" s="1063"/>
      <c r="DA40" s="1064"/>
      <c r="DB40" s="1062"/>
      <c r="DC40" s="1063"/>
      <c r="DD40" s="1063"/>
      <c r="DE40" s="1063"/>
      <c r="DF40" s="1064"/>
      <c r="DG40" s="1062"/>
      <c r="DH40" s="1063"/>
      <c r="DI40" s="1063"/>
      <c r="DJ40" s="1063"/>
      <c r="DK40" s="1064"/>
      <c r="DL40" s="1062"/>
      <c r="DM40" s="1063"/>
      <c r="DN40" s="1063"/>
      <c r="DO40" s="1063"/>
      <c r="DP40" s="1064"/>
      <c r="DQ40" s="1062"/>
      <c r="DR40" s="1063"/>
      <c r="DS40" s="1063"/>
      <c r="DT40" s="1063"/>
      <c r="DU40" s="1064"/>
      <c r="DV40" s="1065"/>
      <c r="DW40" s="1066"/>
      <c r="DX40" s="1066"/>
      <c r="DY40" s="1066"/>
      <c r="DZ40" s="1067"/>
      <c r="EA40" s="226"/>
    </row>
    <row r="41" spans="1:131" s="227" customFormat="1" ht="26.25" customHeight="1">
      <c r="A41" s="241">
        <v>14</v>
      </c>
      <c r="B41" s="1110"/>
      <c r="C41" s="1111"/>
      <c r="D41" s="1111"/>
      <c r="E41" s="1111"/>
      <c r="F41" s="1111"/>
      <c r="G41" s="1111"/>
      <c r="H41" s="1111"/>
      <c r="I41" s="1111"/>
      <c r="J41" s="1111"/>
      <c r="K41" s="1111"/>
      <c r="L41" s="1111"/>
      <c r="M41" s="1111"/>
      <c r="N41" s="1111"/>
      <c r="O41" s="1111"/>
      <c r="P41" s="1112"/>
      <c r="Q41" s="1116"/>
      <c r="R41" s="1117"/>
      <c r="S41" s="1117"/>
      <c r="T41" s="1117"/>
      <c r="U41" s="1117"/>
      <c r="V41" s="1117"/>
      <c r="W41" s="1117"/>
      <c r="X41" s="1117"/>
      <c r="Y41" s="1117"/>
      <c r="Z41" s="1117"/>
      <c r="AA41" s="1117"/>
      <c r="AB41" s="1117"/>
      <c r="AC41" s="1117"/>
      <c r="AD41" s="1117"/>
      <c r="AE41" s="1118"/>
      <c r="AF41" s="1092"/>
      <c r="AG41" s="1093"/>
      <c r="AH41" s="1093"/>
      <c r="AI41" s="1093"/>
      <c r="AJ41" s="1094"/>
      <c r="AK41" s="1049"/>
      <c r="AL41" s="1040"/>
      <c r="AM41" s="1040"/>
      <c r="AN41" s="1040"/>
      <c r="AO41" s="1040"/>
      <c r="AP41" s="1040"/>
      <c r="AQ41" s="1040"/>
      <c r="AR41" s="1040"/>
      <c r="AS41" s="1040"/>
      <c r="AT41" s="1040"/>
      <c r="AU41" s="1040"/>
      <c r="AV41" s="1040"/>
      <c r="AW41" s="1040"/>
      <c r="AX41" s="1040"/>
      <c r="AY41" s="1040"/>
      <c r="AZ41" s="1115"/>
      <c r="BA41" s="1115"/>
      <c r="BB41" s="1115"/>
      <c r="BC41" s="1115"/>
      <c r="BD41" s="1115"/>
      <c r="BE41" s="1105"/>
      <c r="BF41" s="1105"/>
      <c r="BG41" s="1105"/>
      <c r="BH41" s="1105"/>
      <c r="BI41" s="1106"/>
      <c r="BJ41" s="232"/>
      <c r="BK41" s="232"/>
      <c r="BL41" s="232"/>
      <c r="BM41" s="232"/>
      <c r="BN41" s="232"/>
      <c r="BO41" s="245"/>
      <c r="BP41" s="245"/>
      <c r="BQ41" s="242">
        <v>35</v>
      </c>
      <c r="BR41" s="243"/>
      <c r="BS41" s="1087"/>
      <c r="BT41" s="1088"/>
      <c r="BU41" s="1088"/>
      <c r="BV41" s="1088"/>
      <c r="BW41" s="1088"/>
      <c r="BX41" s="1088"/>
      <c r="BY41" s="1088"/>
      <c r="BZ41" s="1088"/>
      <c r="CA41" s="1088"/>
      <c r="CB41" s="1088"/>
      <c r="CC41" s="1088"/>
      <c r="CD41" s="1088"/>
      <c r="CE41" s="1088"/>
      <c r="CF41" s="1088"/>
      <c r="CG41" s="1089"/>
      <c r="CH41" s="1062"/>
      <c r="CI41" s="1063"/>
      <c r="CJ41" s="1063"/>
      <c r="CK41" s="1063"/>
      <c r="CL41" s="1064"/>
      <c r="CM41" s="1062"/>
      <c r="CN41" s="1063"/>
      <c r="CO41" s="1063"/>
      <c r="CP41" s="1063"/>
      <c r="CQ41" s="1064"/>
      <c r="CR41" s="1062"/>
      <c r="CS41" s="1063"/>
      <c r="CT41" s="1063"/>
      <c r="CU41" s="1063"/>
      <c r="CV41" s="1064"/>
      <c r="CW41" s="1062"/>
      <c r="CX41" s="1063"/>
      <c r="CY41" s="1063"/>
      <c r="CZ41" s="1063"/>
      <c r="DA41" s="1064"/>
      <c r="DB41" s="1062"/>
      <c r="DC41" s="1063"/>
      <c r="DD41" s="1063"/>
      <c r="DE41" s="1063"/>
      <c r="DF41" s="1064"/>
      <c r="DG41" s="1062"/>
      <c r="DH41" s="1063"/>
      <c r="DI41" s="1063"/>
      <c r="DJ41" s="1063"/>
      <c r="DK41" s="1064"/>
      <c r="DL41" s="1062"/>
      <c r="DM41" s="1063"/>
      <c r="DN41" s="1063"/>
      <c r="DO41" s="1063"/>
      <c r="DP41" s="1064"/>
      <c r="DQ41" s="1062"/>
      <c r="DR41" s="1063"/>
      <c r="DS41" s="1063"/>
      <c r="DT41" s="1063"/>
      <c r="DU41" s="1064"/>
      <c r="DV41" s="1065"/>
      <c r="DW41" s="1066"/>
      <c r="DX41" s="1066"/>
      <c r="DY41" s="1066"/>
      <c r="DZ41" s="1067"/>
      <c r="EA41" s="226"/>
    </row>
    <row r="42" spans="1:131" s="227" customFormat="1" ht="26.25" customHeight="1">
      <c r="A42" s="241">
        <v>15</v>
      </c>
      <c r="B42" s="1110"/>
      <c r="C42" s="1111"/>
      <c r="D42" s="1111"/>
      <c r="E42" s="1111"/>
      <c r="F42" s="1111"/>
      <c r="G42" s="1111"/>
      <c r="H42" s="1111"/>
      <c r="I42" s="1111"/>
      <c r="J42" s="1111"/>
      <c r="K42" s="1111"/>
      <c r="L42" s="1111"/>
      <c r="M42" s="1111"/>
      <c r="N42" s="1111"/>
      <c r="O42" s="1111"/>
      <c r="P42" s="1112"/>
      <c r="Q42" s="1116"/>
      <c r="R42" s="1117"/>
      <c r="S42" s="1117"/>
      <c r="T42" s="1117"/>
      <c r="U42" s="1117"/>
      <c r="V42" s="1117"/>
      <c r="W42" s="1117"/>
      <c r="X42" s="1117"/>
      <c r="Y42" s="1117"/>
      <c r="Z42" s="1117"/>
      <c r="AA42" s="1117"/>
      <c r="AB42" s="1117"/>
      <c r="AC42" s="1117"/>
      <c r="AD42" s="1117"/>
      <c r="AE42" s="1118"/>
      <c r="AF42" s="1092"/>
      <c r="AG42" s="1093"/>
      <c r="AH42" s="1093"/>
      <c r="AI42" s="1093"/>
      <c r="AJ42" s="1094"/>
      <c r="AK42" s="1049"/>
      <c r="AL42" s="1040"/>
      <c r="AM42" s="1040"/>
      <c r="AN42" s="1040"/>
      <c r="AO42" s="1040"/>
      <c r="AP42" s="1040"/>
      <c r="AQ42" s="1040"/>
      <c r="AR42" s="1040"/>
      <c r="AS42" s="1040"/>
      <c r="AT42" s="1040"/>
      <c r="AU42" s="1040"/>
      <c r="AV42" s="1040"/>
      <c r="AW42" s="1040"/>
      <c r="AX42" s="1040"/>
      <c r="AY42" s="1040"/>
      <c r="AZ42" s="1115"/>
      <c r="BA42" s="1115"/>
      <c r="BB42" s="1115"/>
      <c r="BC42" s="1115"/>
      <c r="BD42" s="1115"/>
      <c r="BE42" s="1105"/>
      <c r="BF42" s="1105"/>
      <c r="BG42" s="1105"/>
      <c r="BH42" s="1105"/>
      <c r="BI42" s="1106"/>
      <c r="BJ42" s="232"/>
      <c r="BK42" s="232"/>
      <c r="BL42" s="232"/>
      <c r="BM42" s="232"/>
      <c r="BN42" s="232"/>
      <c r="BO42" s="245"/>
      <c r="BP42" s="245"/>
      <c r="BQ42" s="242">
        <v>36</v>
      </c>
      <c r="BR42" s="243"/>
      <c r="BS42" s="1087"/>
      <c r="BT42" s="1088"/>
      <c r="BU42" s="1088"/>
      <c r="BV42" s="1088"/>
      <c r="BW42" s="1088"/>
      <c r="BX42" s="1088"/>
      <c r="BY42" s="1088"/>
      <c r="BZ42" s="1088"/>
      <c r="CA42" s="1088"/>
      <c r="CB42" s="1088"/>
      <c r="CC42" s="1088"/>
      <c r="CD42" s="1088"/>
      <c r="CE42" s="1088"/>
      <c r="CF42" s="1088"/>
      <c r="CG42" s="1089"/>
      <c r="CH42" s="1062"/>
      <c r="CI42" s="1063"/>
      <c r="CJ42" s="1063"/>
      <c r="CK42" s="1063"/>
      <c r="CL42" s="1064"/>
      <c r="CM42" s="1062"/>
      <c r="CN42" s="1063"/>
      <c r="CO42" s="1063"/>
      <c r="CP42" s="1063"/>
      <c r="CQ42" s="1064"/>
      <c r="CR42" s="1062"/>
      <c r="CS42" s="1063"/>
      <c r="CT42" s="1063"/>
      <c r="CU42" s="1063"/>
      <c r="CV42" s="1064"/>
      <c r="CW42" s="1062"/>
      <c r="CX42" s="1063"/>
      <c r="CY42" s="1063"/>
      <c r="CZ42" s="1063"/>
      <c r="DA42" s="1064"/>
      <c r="DB42" s="1062"/>
      <c r="DC42" s="1063"/>
      <c r="DD42" s="1063"/>
      <c r="DE42" s="1063"/>
      <c r="DF42" s="1064"/>
      <c r="DG42" s="1062"/>
      <c r="DH42" s="1063"/>
      <c r="DI42" s="1063"/>
      <c r="DJ42" s="1063"/>
      <c r="DK42" s="1064"/>
      <c r="DL42" s="1062"/>
      <c r="DM42" s="1063"/>
      <c r="DN42" s="1063"/>
      <c r="DO42" s="1063"/>
      <c r="DP42" s="1064"/>
      <c r="DQ42" s="1062"/>
      <c r="DR42" s="1063"/>
      <c r="DS42" s="1063"/>
      <c r="DT42" s="1063"/>
      <c r="DU42" s="1064"/>
      <c r="DV42" s="1065"/>
      <c r="DW42" s="1066"/>
      <c r="DX42" s="1066"/>
      <c r="DY42" s="1066"/>
      <c r="DZ42" s="1067"/>
      <c r="EA42" s="226"/>
    </row>
    <row r="43" spans="1:131" s="227" customFormat="1" ht="26.25" customHeight="1">
      <c r="A43" s="241">
        <v>16</v>
      </c>
      <c r="B43" s="1110"/>
      <c r="C43" s="1111"/>
      <c r="D43" s="1111"/>
      <c r="E43" s="1111"/>
      <c r="F43" s="1111"/>
      <c r="G43" s="1111"/>
      <c r="H43" s="1111"/>
      <c r="I43" s="1111"/>
      <c r="J43" s="1111"/>
      <c r="K43" s="1111"/>
      <c r="L43" s="1111"/>
      <c r="M43" s="1111"/>
      <c r="N43" s="1111"/>
      <c r="O43" s="1111"/>
      <c r="P43" s="1112"/>
      <c r="Q43" s="1116"/>
      <c r="R43" s="1117"/>
      <c r="S43" s="1117"/>
      <c r="T43" s="1117"/>
      <c r="U43" s="1117"/>
      <c r="V43" s="1117"/>
      <c r="W43" s="1117"/>
      <c r="X43" s="1117"/>
      <c r="Y43" s="1117"/>
      <c r="Z43" s="1117"/>
      <c r="AA43" s="1117"/>
      <c r="AB43" s="1117"/>
      <c r="AC43" s="1117"/>
      <c r="AD43" s="1117"/>
      <c r="AE43" s="1118"/>
      <c r="AF43" s="1092"/>
      <c r="AG43" s="1093"/>
      <c r="AH43" s="1093"/>
      <c r="AI43" s="1093"/>
      <c r="AJ43" s="1094"/>
      <c r="AK43" s="1049"/>
      <c r="AL43" s="1040"/>
      <c r="AM43" s="1040"/>
      <c r="AN43" s="1040"/>
      <c r="AO43" s="1040"/>
      <c r="AP43" s="1040"/>
      <c r="AQ43" s="1040"/>
      <c r="AR43" s="1040"/>
      <c r="AS43" s="1040"/>
      <c r="AT43" s="1040"/>
      <c r="AU43" s="1040"/>
      <c r="AV43" s="1040"/>
      <c r="AW43" s="1040"/>
      <c r="AX43" s="1040"/>
      <c r="AY43" s="1040"/>
      <c r="AZ43" s="1115"/>
      <c r="BA43" s="1115"/>
      <c r="BB43" s="1115"/>
      <c r="BC43" s="1115"/>
      <c r="BD43" s="1115"/>
      <c r="BE43" s="1105"/>
      <c r="BF43" s="1105"/>
      <c r="BG43" s="1105"/>
      <c r="BH43" s="1105"/>
      <c r="BI43" s="1106"/>
      <c r="BJ43" s="232"/>
      <c r="BK43" s="232"/>
      <c r="BL43" s="232"/>
      <c r="BM43" s="232"/>
      <c r="BN43" s="232"/>
      <c r="BO43" s="245"/>
      <c r="BP43" s="245"/>
      <c r="BQ43" s="242">
        <v>37</v>
      </c>
      <c r="BR43" s="243"/>
      <c r="BS43" s="1087"/>
      <c r="BT43" s="1088"/>
      <c r="BU43" s="1088"/>
      <c r="BV43" s="1088"/>
      <c r="BW43" s="1088"/>
      <c r="BX43" s="1088"/>
      <c r="BY43" s="1088"/>
      <c r="BZ43" s="1088"/>
      <c r="CA43" s="1088"/>
      <c r="CB43" s="1088"/>
      <c r="CC43" s="1088"/>
      <c r="CD43" s="1088"/>
      <c r="CE43" s="1088"/>
      <c r="CF43" s="1088"/>
      <c r="CG43" s="1089"/>
      <c r="CH43" s="1062"/>
      <c r="CI43" s="1063"/>
      <c r="CJ43" s="1063"/>
      <c r="CK43" s="1063"/>
      <c r="CL43" s="1064"/>
      <c r="CM43" s="1062"/>
      <c r="CN43" s="1063"/>
      <c r="CO43" s="1063"/>
      <c r="CP43" s="1063"/>
      <c r="CQ43" s="1064"/>
      <c r="CR43" s="1062"/>
      <c r="CS43" s="1063"/>
      <c r="CT43" s="1063"/>
      <c r="CU43" s="1063"/>
      <c r="CV43" s="1064"/>
      <c r="CW43" s="1062"/>
      <c r="CX43" s="1063"/>
      <c r="CY43" s="1063"/>
      <c r="CZ43" s="1063"/>
      <c r="DA43" s="1064"/>
      <c r="DB43" s="1062"/>
      <c r="DC43" s="1063"/>
      <c r="DD43" s="1063"/>
      <c r="DE43" s="1063"/>
      <c r="DF43" s="1064"/>
      <c r="DG43" s="1062"/>
      <c r="DH43" s="1063"/>
      <c r="DI43" s="1063"/>
      <c r="DJ43" s="1063"/>
      <c r="DK43" s="1064"/>
      <c r="DL43" s="1062"/>
      <c r="DM43" s="1063"/>
      <c r="DN43" s="1063"/>
      <c r="DO43" s="1063"/>
      <c r="DP43" s="1064"/>
      <c r="DQ43" s="1062"/>
      <c r="DR43" s="1063"/>
      <c r="DS43" s="1063"/>
      <c r="DT43" s="1063"/>
      <c r="DU43" s="1064"/>
      <c r="DV43" s="1065"/>
      <c r="DW43" s="1066"/>
      <c r="DX43" s="1066"/>
      <c r="DY43" s="1066"/>
      <c r="DZ43" s="1067"/>
      <c r="EA43" s="226"/>
    </row>
    <row r="44" spans="1:131" s="227" customFormat="1" ht="26.25" customHeight="1">
      <c r="A44" s="241">
        <v>17</v>
      </c>
      <c r="B44" s="1110"/>
      <c r="C44" s="1111"/>
      <c r="D44" s="1111"/>
      <c r="E44" s="1111"/>
      <c r="F44" s="1111"/>
      <c r="G44" s="1111"/>
      <c r="H44" s="1111"/>
      <c r="I44" s="1111"/>
      <c r="J44" s="1111"/>
      <c r="K44" s="1111"/>
      <c r="L44" s="1111"/>
      <c r="M44" s="1111"/>
      <c r="N44" s="1111"/>
      <c r="O44" s="1111"/>
      <c r="P44" s="1112"/>
      <c r="Q44" s="1116"/>
      <c r="R44" s="1117"/>
      <c r="S44" s="1117"/>
      <c r="T44" s="1117"/>
      <c r="U44" s="1117"/>
      <c r="V44" s="1117"/>
      <c r="W44" s="1117"/>
      <c r="X44" s="1117"/>
      <c r="Y44" s="1117"/>
      <c r="Z44" s="1117"/>
      <c r="AA44" s="1117"/>
      <c r="AB44" s="1117"/>
      <c r="AC44" s="1117"/>
      <c r="AD44" s="1117"/>
      <c r="AE44" s="1118"/>
      <c r="AF44" s="1092"/>
      <c r="AG44" s="1093"/>
      <c r="AH44" s="1093"/>
      <c r="AI44" s="1093"/>
      <c r="AJ44" s="1094"/>
      <c r="AK44" s="1049"/>
      <c r="AL44" s="1040"/>
      <c r="AM44" s="1040"/>
      <c r="AN44" s="1040"/>
      <c r="AO44" s="1040"/>
      <c r="AP44" s="1040"/>
      <c r="AQ44" s="1040"/>
      <c r="AR44" s="1040"/>
      <c r="AS44" s="1040"/>
      <c r="AT44" s="1040"/>
      <c r="AU44" s="1040"/>
      <c r="AV44" s="1040"/>
      <c r="AW44" s="1040"/>
      <c r="AX44" s="1040"/>
      <c r="AY44" s="1040"/>
      <c r="AZ44" s="1115"/>
      <c r="BA44" s="1115"/>
      <c r="BB44" s="1115"/>
      <c r="BC44" s="1115"/>
      <c r="BD44" s="1115"/>
      <c r="BE44" s="1105"/>
      <c r="BF44" s="1105"/>
      <c r="BG44" s="1105"/>
      <c r="BH44" s="1105"/>
      <c r="BI44" s="1106"/>
      <c r="BJ44" s="232"/>
      <c r="BK44" s="232"/>
      <c r="BL44" s="232"/>
      <c r="BM44" s="232"/>
      <c r="BN44" s="232"/>
      <c r="BO44" s="245"/>
      <c r="BP44" s="245"/>
      <c r="BQ44" s="242">
        <v>38</v>
      </c>
      <c r="BR44" s="243"/>
      <c r="BS44" s="1087"/>
      <c r="BT44" s="1088"/>
      <c r="BU44" s="1088"/>
      <c r="BV44" s="1088"/>
      <c r="BW44" s="1088"/>
      <c r="BX44" s="1088"/>
      <c r="BY44" s="1088"/>
      <c r="BZ44" s="1088"/>
      <c r="CA44" s="1088"/>
      <c r="CB44" s="1088"/>
      <c r="CC44" s="1088"/>
      <c r="CD44" s="1088"/>
      <c r="CE44" s="1088"/>
      <c r="CF44" s="1088"/>
      <c r="CG44" s="1089"/>
      <c r="CH44" s="1062"/>
      <c r="CI44" s="1063"/>
      <c r="CJ44" s="1063"/>
      <c r="CK44" s="1063"/>
      <c r="CL44" s="1064"/>
      <c r="CM44" s="1062"/>
      <c r="CN44" s="1063"/>
      <c r="CO44" s="1063"/>
      <c r="CP44" s="1063"/>
      <c r="CQ44" s="1064"/>
      <c r="CR44" s="1062"/>
      <c r="CS44" s="1063"/>
      <c r="CT44" s="1063"/>
      <c r="CU44" s="1063"/>
      <c r="CV44" s="1064"/>
      <c r="CW44" s="1062"/>
      <c r="CX44" s="1063"/>
      <c r="CY44" s="1063"/>
      <c r="CZ44" s="1063"/>
      <c r="DA44" s="1064"/>
      <c r="DB44" s="1062"/>
      <c r="DC44" s="1063"/>
      <c r="DD44" s="1063"/>
      <c r="DE44" s="1063"/>
      <c r="DF44" s="1064"/>
      <c r="DG44" s="1062"/>
      <c r="DH44" s="1063"/>
      <c r="DI44" s="1063"/>
      <c r="DJ44" s="1063"/>
      <c r="DK44" s="1064"/>
      <c r="DL44" s="1062"/>
      <c r="DM44" s="1063"/>
      <c r="DN44" s="1063"/>
      <c r="DO44" s="1063"/>
      <c r="DP44" s="1064"/>
      <c r="DQ44" s="1062"/>
      <c r="DR44" s="1063"/>
      <c r="DS44" s="1063"/>
      <c r="DT44" s="1063"/>
      <c r="DU44" s="1064"/>
      <c r="DV44" s="1065"/>
      <c r="DW44" s="1066"/>
      <c r="DX44" s="1066"/>
      <c r="DY44" s="1066"/>
      <c r="DZ44" s="1067"/>
      <c r="EA44" s="226"/>
    </row>
    <row r="45" spans="1:131" s="227" customFormat="1" ht="26.25" customHeight="1">
      <c r="A45" s="241">
        <v>18</v>
      </c>
      <c r="B45" s="1110"/>
      <c r="C45" s="1111"/>
      <c r="D45" s="1111"/>
      <c r="E45" s="1111"/>
      <c r="F45" s="1111"/>
      <c r="G45" s="1111"/>
      <c r="H45" s="1111"/>
      <c r="I45" s="1111"/>
      <c r="J45" s="1111"/>
      <c r="K45" s="1111"/>
      <c r="L45" s="1111"/>
      <c r="M45" s="1111"/>
      <c r="N45" s="1111"/>
      <c r="O45" s="1111"/>
      <c r="P45" s="1112"/>
      <c r="Q45" s="1116"/>
      <c r="R45" s="1117"/>
      <c r="S45" s="1117"/>
      <c r="T45" s="1117"/>
      <c r="U45" s="1117"/>
      <c r="V45" s="1117"/>
      <c r="W45" s="1117"/>
      <c r="X45" s="1117"/>
      <c r="Y45" s="1117"/>
      <c r="Z45" s="1117"/>
      <c r="AA45" s="1117"/>
      <c r="AB45" s="1117"/>
      <c r="AC45" s="1117"/>
      <c r="AD45" s="1117"/>
      <c r="AE45" s="1118"/>
      <c r="AF45" s="1092"/>
      <c r="AG45" s="1093"/>
      <c r="AH45" s="1093"/>
      <c r="AI45" s="1093"/>
      <c r="AJ45" s="1094"/>
      <c r="AK45" s="1049"/>
      <c r="AL45" s="1040"/>
      <c r="AM45" s="1040"/>
      <c r="AN45" s="1040"/>
      <c r="AO45" s="1040"/>
      <c r="AP45" s="1040"/>
      <c r="AQ45" s="1040"/>
      <c r="AR45" s="1040"/>
      <c r="AS45" s="1040"/>
      <c r="AT45" s="1040"/>
      <c r="AU45" s="1040"/>
      <c r="AV45" s="1040"/>
      <c r="AW45" s="1040"/>
      <c r="AX45" s="1040"/>
      <c r="AY45" s="1040"/>
      <c r="AZ45" s="1115"/>
      <c r="BA45" s="1115"/>
      <c r="BB45" s="1115"/>
      <c r="BC45" s="1115"/>
      <c r="BD45" s="1115"/>
      <c r="BE45" s="1105"/>
      <c r="BF45" s="1105"/>
      <c r="BG45" s="1105"/>
      <c r="BH45" s="1105"/>
      <c r="BI45" s="1106"/>
      <c r="BJ45" s="232"/>
      <c r="BK45" s="232"/>
      <c r="BL45" s="232"/>
      <c r="BM45" s="232"/>
      <c r="BN45" s="232"/>
      <c r="BO45" s="245"/>
      <c r="BP45" s="245"/>
      <c r="BQ45" s="242">
        <v>39</v>
      </c>
      <c r="BR45" s="243"/>
      <c r="BS45" s="1087"/>
      <c r="BT45" s="1088"/>
      <c r="BU45" s="1088"/>
      <c r="BV45" s="1088"/>
      <c r="BW45" s="1088"/>
      <c r="BX45" s="1088"/>
      <c r="BY45" s="1088"/>
      <c r="BZ45" s="1088"/>
      <c r="CA45" s="1088"/>
      <c r="CB45" s="1088"/>
      <c r="CC45" s="1088"/>
      <c r="CD45" s="1088"/>
      <c r="CE45" s="1088"/>
      <c r="CF45" s="1088"/>
      <c r="CG45" s="1089"/>
      <c r="CH45" s="1062"/>
      <c r="CI45" s="1063"/>
      <c r="CJ45" s="1063"/>
      <c r="CK45" s="1063"/>
      <c r="CL45" s="1064"/>
      <c r="CM45" s="1062"/>
      <c r="CN45" s="1063"/>
      <c r="CO45" s="1063"/>
      <c r="CP45" s="1063"/>
      <c r="CQ45" s="1064"/>
      <c r="CR45" s="1062"/>
      <c r="CS45" s="1063"/>
      <c r="CT45" s="1063"/>
      <c r="CU45" s="1063"/>
      <c r="CV45" s="1064"/>
      <c r="CW45" s="1062"/>
      <c r="CX45" s="1063"/>
      <c r="CY45" s="1063"/>
      <c r="CZ45" s="1063"/>
      <c r="DA45" s="1064"/>
      <c r="DB45" s="1062"/>
      <c r="DC45" s="1063"/>
      <c r="DD45" s="1063"/>
      <c r="DE45" s="1063"/>
      <c r="DF45" s="1064"/>
      <c r="DG45" s="1062"/>
      <c r="DH45" s="1063"/>
      <c r="DI45" s="1063"/>
      <c r="DJ45" s="1063"/>
      <c r="DK45" s="1064"/>
      <c r="DL45" s="1062"/>
      <c r="DM45" s="1063"/>
      <c r="DN45" s="1063"/>
      <c r="DO45" s="1063"/>
      <c r="DP45" s="1064"/>
      <c r="DQ45" s="1062"/>
      <c r="DR45" s="1063"/>
      <c r="DS45" s="1063"/>
      <c r="DT45" s="1063"/>
      <c r="DU45" s="1064"/>
      <c r="DV45" s="1065"/>
      <c r="DW45" s="1066"/>
      <c r="DX45" s="1066"/>
      <c r="DY45" s="1066"/>
      <c r="DZ45" s="1067"/>
      <c r="EA45" s="226"/>
    </row>
    <row r="46" spans="1:131" s="227" customFormat="1" ht="26.25" customHeight="1">
      <c r="A46" s="241">
        <v>19</v>
      </c>
      <c r="B46" s="1110"/>
      <c r="C46" s="1111"/>
      <c r="D46" s="1111"/>
      <c r="E46" s="1111"/>
      <c r="F46" s="1111"/>
      <c r="G46" s="1111"/>
      <c r="H46" s="1111"/>
      <c r="I46" s="1111"/>
      <c r="J46" s="1111"/>
      <c r="K46" s="1111"/>
      <c r="L46" s="1111"/>
      <c r="M46" s="1111"/>
      <c r="N46" s="1111"/>
      <c r="O46" s="1111"/>
      <c r="P46" s="1112"/>
      <c r="Q46" s="1116"/>
      <c r="R46" s="1117"/>
      <c r="S46" s="1117"/>
      <c r="T46" s="1117"/>
      <c r="U46" s="1117"/>
      <c r="V46" s="1117"/>
      <c r="W46" s="1117"/>
      <c r="X46" s="1117"/>
      <c r="Y46" s="1117"/>
      <c r="Z46" s="1117"/>
      <c r="AA46" s="1117"/>
      <c r="AB46" s="1117"/>
      <c r="AC46" s="1117"/>
      <c r="AD46" s="1117"/>
      <c r="AE46" s="1118"/>
      <c r="AF46" s="1092"/>
      <c r="AG46" s="1093"/>
      <c r="AH46" s="1093"/>
      <c r="AI46" s="1093"/>
      <c r="AJ46" s="1094"/>
      <c r="AK46" s="1049"/>
      <c r="AL46" s="1040"/>
      <c r="AM46" s="1040"/>
      <c r="AN46" s="1040"/>
      <c r="AO46" s="1040"/>
      <c r="AP46" s="1040"/>
      <c r="AQ46" s="1040"/>
      <c r="AR46" s="1040"/>
      <c r="AS46" s="1040"/>
      <c r="AT46" s="1040"/>
      <c r="AU46" s="1040"/>
      <c r="AV46" s="1040"/>
      <c r="AW46" s="1040"/>
      <c r="AX46" s="1040"/>
      <c r="AY46" s="1040"/>
      <c r="AZ46" s="1115"/>
      <c r="BA46" s="1115"/>
      <c r="BB46" s="1115"/>
      <c r="BC46" s="1115"/>
      <c r="BD46" s="1115"/>
      <c r="BE46" s="1105"/>
      <c r="BF46" s="1105"/>
      <c r="BG46" s="1105"/>
      <c r="BH46" s="1105"/>
      <c r="BI46" s="1106"/>
      <c r="BJ46" s="232"/>
      <c r="BK46" s="232"/>
      <c r="BL46" s="232"/>
      <c r="BM46" s="232"/>
      <c r="BN46" s="232"/>
      <c r="BO46" s="245"/>
      <c r="BP46" s="245"/>
      <c r="BQ46" s="242">
        <v>40</v>
      </c>
      <c r="BR46" s="243"/>
      <c r="BS46" s="1087"/>
      <c r="BT46" s="1088"/>
      <c r="BU46" s="1088"/>
      <c r="BV46" s="1088"/>
      <c r="BW46" s="1088"/>
      <c r="BX46" s="1088"/>
      <c r="BY46" s="1088"/>
      <c r="BZ46" s="1088"/>
      <c r="CA46" s="1088"/>
      <c r="CB46" s="1088"/>
      <c r="CC46" s="1088"/>
      <c r="CD46" s="1088"/>
      <c r="CE46" s="1088"/>
      <c r="CF46" s="1088"/>
      <c r="CG46" s="1089"/>
      <c r="CH46" s="1062"/>
      <c r="CI46" s="1063"/>
      <c r="CJ46" s="1063"/>
      <c r="CK46" s="1063"/>
      <c r="CL46" s="1064"/>
      <c r="CM46" s="1062"/>
      <c r="CN46" s="1063"/>
      <c r="CO46" s="1063"/>
      <c r="CP46" s="1063"/>
      <c r="CQ46" s="1064"/>
      <c r="CR46" s="1062"/>
      <c r="CS46" s="1063"/>
      <c r="CT46" s="1063"/>
      <c r="CU46" s="1063"/>
      <c r="CV46" s="1064"/>
      <c r="CW46" s="1062"/>
      <c r="CX46" s="1063"/>
      <c r="CY46" s="1063"/>
      <c r="CZ46" s="1063"/>
      <c r="DA46" s="1064"/>
      <c r="DB46" s="1062"/>
      <c r="DC46" s="1063"/>
      <c r="DD46" s="1063"/>
      <c r="DE46" s="1063"/>
      <c r="DF46" s="1064"/>
      <c r="DG46" s="1062"/>
      <c r="DH46" s="1063"/>
      <c r="DI46" s="1063"/>
      <c r="DJ46" s="1063"/>
      <c r="DK46" s="1064"/>
      <c r="DL46" s="1062"/>
      <c r="DM46" s="1063"/>
      <c r="DN46" s="1063"/>
      <c r="DO46" s="1063"/>
      <c r="DP46" s="1064"/>
      <c r="DQ46" s="1062"/>
      <c r="DR46" s="1063"/>
      <c r="DS46" s="1063"/>
      <c r="DT46" s="1063"/>
      <c r="DU46" s="1064"/>
      <c r="DV46" s="1065"/>
      <c r="DW46" s="1066"/>
      <c r="DX46" s="1066"/>
      <c r="DY46" s="1066"/>
      <c r="DZ46" s="1067"/>
      <c r="EA46" s="226"/>
    </row>
    <row r="47" spans="1:131" s="227" customFormat="1" ht="26.25" customHeight="1">
      <c r="A47" s="241">
        <v>20</v>
      </c>
      <c r="B47" s="1110"/>
      <c r="C47" s="1111"/>
      <c r="D47" s="1111"/>
      <c r="E47" s="1111"/>
      <c r="F47" s="1111"/>
      <c r="G47" s="1111"/>
      <c r="H47" s="1111"/>
      <c r="I47" s="1111"/>
      <c r="J47" s="1111"/>
      <c r="K47" s="1111"/>
      <c r="L47" s="1111"/>
      <c r="M47" s="1111"/>
      <c r="N47" s="1111"/>
      <c r="O47" s="1111"/>
      <c r="P47" s="1112"/>
      <c r="Q47" s="1116"/>
      <c r="R47" s="1117"/>
      <c r="S47" s="1117"/>
      <c r="T47" s="1117"/>
      <c r="U47" s="1117"/>
      <c r="V47" s="1117"/>
      <c r="W47" s="1117"/>
      <c r="X47" s="1117"/>
      <c r="Y47" s="1117"/>
      <c r="Z47" s="1117"/>
      <c r="AA47" s="1117"/>
      <c r="AB47" s="1117"/>
      <c r="AC47" s="1117"/>
      <c r="AD47" s="1117"/>
      <c r="AE47" s="1118"/>
      <c r="AF47" s="1092"/>
      <c r="AG47" s="1093"/>
      <c r="AH47" s="1093"/>
      <c r="AI47" s="1093"/>
      <c r="AJ47" s="1094"/>
      <c r="AK47" s="1049"/>
      <c r="AL47" s="1040"/>
      <c r="AM47" s="1040"/>
      <c r="AN47" s="1040"/>
      <c r="AO47" s="1040"/>
      <c r="AP47" s="1040"/>
      <c r="AQ47" s="1040"/>
      <c r="AR47" s="1040"/>
      <c r="AS47" s="1040"/>
      <c r="AT47" s="1040"/>
      <c r="AU47" s="1040"/>
      <c r="AV47" s="1040"/>
      <c r="AW47" s="1040"/>
      <c r="AX47" s="1040"/>
      <c r="AY47" s="1040"/>
      <c r="AZ47" s="1115"/>
      <c r="BA47" s="1115"/>
      <c r="BB47" s="1115"/>
      <c r="BC47" s="1115"/>
      <c r="BD47" s="1115"/>
      <c r="BE47" s="1105"/>
      <c r="BF47" s="1105"/>
      <c r="BG47" s="1105"/>
      <c r="BH47" s="1105"/>
      <c r="BI47" s="1106"/>
      <c r="BJ47" s="232"/>
      <c r="BK47" s="232"/>
      <c r="BL47" s="232"/>
      <c r="BM47" s="232"/>
      <c r="BN47" s="232"/>
      <c r="BO47" s="245"/>
      <c r="BP47" s="245"/>
      <c r="BQ47" s="242">
        <v>41</v>
      </c>
      <c r="BR47" s="243"/>
      <c r="BS47" s="1087"/>
      <c r="BT47" s="1088"/>
      <c r="BU47" s="1088"/>
      <c r="BV47" s="1088"/>
      <c r="BW47" s="1088"/>
      <c r="BX47" s="1088"/>
      <c r="BY47" s="1088"/>
      <c r="BZ47" s="1088"/>
      <c r="CA47" s="1088"/>
      <c r="CB47" s="1088"/>
      <c r="CC47" s="1088"/>
      <c r="CD47" s="1088"/>
      <c r="CE47" s="1088"/>
      <c r="CF47" s="1088"/>
      <c r="CG47" s="1089"/>
      <c r="CH47" s="1062"/>
      <c r="CI47" s="1063"/>
      <c r="CJ47" s="1063"/>
      <c r="CK47" s="1063"/>
      <c r="CL47" s="1064"/>
      <c r="CM47" s="1062"/>
      <c r="CN47" s="1063"/>
      <c r="CO47" s="1063"/>
      <c r="CP47" s="1063"/>
      <c r="CQ47" s="1064"/>
      <c r="CR47" s="1062"/>
      <c r="CS47" s="1063"/>
      <c r="CT47" s="1063"/>
      <c r="CU47" s="1063"/>
      <c r="CV47" s="1064"/>
      <c r="CW47" s="1062"/>
      <c r="CX47" s="1063"/>
      <c r="CY47" s="1063"/>
      <c r="CZ47" s="1063"/>
      <c r="DA47" s="1064"/>
      <c r="DB47" s="1062"/>
      <c r="DC47" s="1063"/>
      <c r="DD47" s="1063"/>
      <c r="DE47" s="1063"/>
      <c r="DF47" s="1064"/>
      <c r="DG47" s="1062"/>
      <c r="DH47" s="1063"/>
      <c r="DI47" s="1063"/>
      <c r="DJ47" s="1063"/>
      <c r="DK47" s="1064"/>
      <c r="DL47" s="1062"/>
      <c r="DM47" s="1063"/>
      <c r="DN47" s="1063"/>
      <c r="DO47" s="1063"/>
      <c r="DP47" s="1064"/>
      <c r="DQ47" s="1062"/>
      <c r="DR47" s="1063"/>
      <c r="DS47" s="1063"/>
      <c r="DT47" s="1063"/>
      <c r="DU47" s="1064"/>
      <c r="DV47" s="1065"/>
      <c r="DW47" s="1066"/>
      <c r="DX47" s="1066"/>
      <c r="DY47" s="1066"/>
      <c r="DZ47" s="1067"/>
      <c r="EA47" s="226"/>
    </row>
    <row r="48" spans="1:131" s="227" customFormat="1" ht="26.25" customHeight="1">
      <c r="A48" s="241">
        <v>21</v>
      </c>
      <c r="B48" s="1110"/>
      <c r="C48" s="1111"/>
      <c r="D48" s="1111"/>
      <c r="E48" s="1111"/>
      <c r="F48" s="1111"/>
      <c r="G48" s="1111"/>
      <c r="H48" s="1111"/>
      <c r="I48" s="1111"/>
      <c r="J48" s="1111"/>
      <c r="K48" s="1111"/>
      <c r="L48" s="1111"/>
      <c r="M48" s="1111"/>
      <c r="N48" s="1111"/>
      <c r="O48" s="1111"/>
      <c r="P48" s="1112"/>
      <c r="Q48" s="1116"/>
      <c r="R48" s="1117"/>
      <c r="S48" s="1117"/>
      <c r="T48" s="1117"/>
      <c r="U48" s="1117"/>
      <c r="V48" s="1117"/>
      <c r="W48" s="1117"/>
      <c r="X48" s="1117"/>
      <c r="Y48" s="1117"/>
      <c r="Z48" s="1117"/>
      <c r="AA48" s="1117"/>
      <c r="AB48" s="1117"/>
      <c r="AC48" s="1117"/>
      <c r="AD48" s="1117"/>
      <c r="AE48" s="1118"/>
      <c r="AF48" s="1092"/>
      <c r="AG48" s="1093"/>
      <c r="AH48" s="1093"/>
      <c r="AI48" s="1093"/>
      <c r="AJ48" s="1094"/>
      <c r="AK48" s="1049"/>
      <c r="AL48" s="1040"/>
      <c r="AM48" s="1040"/>
      <c r="AN48" s="1040"/>
      <c r="AO48" s="1040"/>
      <c r="AP48" s="1040"/>
      <c r="AQ48" s="1040"/>
      <c r="AR48" s="1040"/>
      <c r="AS48" s="1040"/>
      <c r="AT48" s="1040"/>
      <c r="AU48" s="1040"/>
      <c r="AV48" s="1040"/>
      <c r="AW48" s="1040"/>
      <c r="AX48" s="1040"/>
      <c r="AY48" s="1040"/>
      <c r="AZ48" s="1115"/>
      <c r="BA48" s="1115"/>
      <c r="BB48" s="1115"/>
      <c r="BC48" s="1115"/>
      <c r="BD48" s="1115"/>
      <c r="BE48" s="1105"/>
      <c r="BF48" s="1105"/>
      <c r="BG48" s="1105"/>
      <c r="BH48" s="1105"/>
      <c r="BI48" s="1106"/>
      <c r="BJ48" s="232"/>
      <c r="BK48" s="232"/>
      <c r="BL48" s="232"/>
      <c r="BM48" s="232"/>
      <c r="BN48" s="232"/>
      <c r="BO48" s="245"/>
      <c r="BP48" s="245"/>
      <c r="BQ48" s="242">
        <v>42</v>
      </c>
      <c r="BR48" s="243"/>
      <c r="BS48" s="1087"/>
      <c r="BT48" s="1088"/>
      <c r="BU48" s="1088"/>
      <c r="BV48" s="1088"/>
      <c r="BW48" s="1088"/>
      <c r="BX48" s="1088"/>
      <c r="BY48" s="1088"/>
      <c r="BZ48" s="1088"/>
      <c r="CA48" s="1088"/>
      <c r="CB48" s="1088"/>
      <c r="CC48" s="1088"/>
      <c r="CD48" s="1088"/>
      <c r="CE48" s="1088"/>
      <c r="CF48" s="1088"/>
      <c r="CG48" s="1089"/>
      <c r="CH48" s="1062"/>
      <c r="CI48" s="1063"/>
      <c r="CJ48" s="1063"/>
      <c r="CK48" s="1063"/>
      <c r="CL48" s="1064"/>
      <c r="CM48" s="1062"/>
      <c r="CN48" s="1063"/>
      <c r="CO48" s="1063"/>
      <c r="CP48" s="1063"/>
      <c r="CQ48" s="1064"/>
      <c r="CR48" s="1062"/>
      <c r="CS48" s="1063"/>
      <c r="CT48" s="1063"/>
      <c r="CU48" s="1063"/>
      <c r="CV48" s="1064"/>
      <c r="CW48" s="1062"/>
      <c r="CX48" s="1063"/>
      <c r="CY48" s="1063"/>
      <c r="CZ48" s="1063"/>
      <c r="DA48" s="1064"/>
      <c r="DB48" s="1062"/>
      <c r="DC48" s="1063"/>
      <c r="DD48" s="1063"/>
      <c r="DE48" s="1063"/>
      <c r="DF48" s="1064"/>
      <c r="DG48" s="1062"/>
      <c r="DH48" s="1063"/>
      <c r="DI48" s="1063"/>
      <c r="DJ48" s="1063"/>
      <c r="DK48" s="1064"/>
      <c r="DL48" s="1062"/>
      <c r="DM48" s="1063"/>
      <c r="DN48" s="1063"/>
      <c r="DO48" s="1063"/>
      <c r="DP48" s="1064"/>
      <c r="DQ48" s="1062"/>
      <c r="DR48" s="1063"/>
      <c r="DS48" s="1063"/>
      <c r="DT48" s="1063"/>
      <c r="DU48" s="1064"/>
      <c r="DV48" s="1065"/>
      <c r="DW48" s="1066"/>
      <c r="DX48" s="1066"/>
      <c r="DY48" s="1066"/>
      <c r="DZ48" s="1067"/>
      <c r="EA48" s="226"/>
    </row>
    <row r="49" spans="1:131" s="227" customFormat="1" ht="26.25" customHeight="1">
      <c r="A49" s="241">
        <v>22</v>
      </c>
      <c r="B49" s="1110"/>
      <c r="C49" s="1111"/>
      <c r="D49" s="1111"/>
      <c r="E49" s="1111"/>
      <c r="F49" s="1111"/>
      <c r="G49" s="1111"/>
      <c r="H49" s="1111"/>
      <c r="I49" s="1111"/>
      <c r="J49" s="1111"/>
      <c r="K49" s="1111"/>
      <c r="L49" s="1111"/>
      <c r="M49" s="1111"/>
      <c r="N49" s="1111"/>
      <c r="O49" s="1111"/>
      <c r="P49" s="1112"/>
      <c r="Q49" s="1116"/>
      <c r="R49" s="1117"/>
      <c r="S49" s="1117"/>
      <c r="T49" s="1117"/>
      <c r="U49" s="1117"/>
      <c r="V49" s="1117"/>
      <c r="W49" s="1117"/>
      <c r="X49" s="1117"/>
      <c r="Y49" s="1117"/>
      <c r="Z49" s="1117"/>
      <c r="AA49" s="1117"/>
      <c r="AB49" s="1117"/>
      <c r="AC49" s="1117"/>
      <c r="AD49" s="1117"/>
      <c r="AE49" s="1118"/>
      <c r="AF49" s="1092"/>
      <c r="AG49" s="1093"/>
      <c r="AH49" s="1093"/>
      <c r="AI49" s="1093"/>
      <c r="AJ49" s="1094"/>
      <c r="AK49" s="1049"/>
      <c r="AL49" s="1040"/>
      <c r="AM49" s="1040"/>
      <c r="AN49" s="1040"/>
      <c r="AO49" s="1040"/>
      <c r="AP49" s="1040"/>
      <c r="AQ49" s="1040"/>
      <c r="AR49" s="1040"/>
      <c r="AS49" s="1040"/>
      <c r="AT49" s="1040"/>
      <c r="AU49" s="1040"/>
      <c r="AV49" s="1040"/>
      <c r="AW49" s="1040"/>
      <c r="AX49" s="1040"/>
      <c r="AY49" s="1040"/>
      <c r="AZ49" s="1115"/>
      <c r="BA49" s="1115"/>
      <c r="BB49" s="1115"/>
      <c r="BC49" s="1115"/>
      <c r="BD49" s="1115"/>
      <c r="BE49" s="1105"/>
      <c r="BF49" s="1105"/>
      <c r="BG49" s="1105"/>
      <c r="BH49" s="1105"/>
      <c r="BI49" s="1106"/>
      <c r="BJ49" s="232"/>
      <c r="BK49" s="232"/>
      <c r="BL49" s="232"/>
      <c r="BM49" s="232"/>
      <c r="BN49" s="232"/>
      <c r="BO49" s="245"/>
      <c r="BP49" s="245"/>
      <c r="BQ49" s="242">
        <v>43</v>
      </c>
      <c r="BR49" s="243"/>
      <c r="BS49" s="1087"/>
      <c r="BT49" s="1088"/>
      <c r="BU49" s="1088"/>
      <c r="BV49" s="1088"/>
      <c r="BW49" s="1088"/>
      <c r="BX49" s="1088"/>
      <c r="BY49" s="1088"/>
      <c r="BZ49" s="1088"/>
      <c r="CA49" s="1088"/>
      <c r="CB49" s="1088"/>
      <c r="CC49" s="1088"/>
      <c r="CD49" s="1088"/>
      <c r="CE49" s="1088"/>
      <c r="CF49" s="1088"/>
      <c r="CG49" s="1089"/>
      <c r="CH49" s="1062"/>
      <c r="CI49" s="1063"/>
      <c r="CJ49" s="1063"/>
      <c r="CK49" s="1063"/>
      <c r="CL49" s="1064"/>
      <c r="CM49" s="1062"/>
      <c r="CN49" s="1063"/>
      <c r="CO49" s="1063"/>
      <c r="CP49" s="1063"/>
      <c r="CQ49" s="1064"/>
      <c r="CR49" s="1062"/>
      <c r="CS49" s="1063"/>
      <c r="CT49" s="1063"/>
      <c r="CU49" s="1063"/>
      <c r="CV49" s="1064"/>
      <c r="CW49" s="1062"/>
      <c r="CX49" s="1063"/>
      <c r="CY49" s="1063"/>
      <c r="CZ49" s="1063"/>
      <c r="DA49" s="1064"/>
      <c r="DB49" s="1062"/>
      <c r="DC49" s="1063"/>
      <c r="DD49" s="1063"/>
      <c r="DE49" s="1063"/>
      <c r="DF49" s="1064"/>
      <c r="DG49" s="1062"/>
      <c r="DH49" s="1063"/>
      <c r="DI49" s="1063"/>
      <c r="DJ49" s="1063"/>
      <c r="DK49" s="1064"/>
      <c r="DL49" s="1062"/>
      <c r="DM49" s="1063"/>
      <c r="DN49" s="1063"/>
      <c r="DO49" s="1063"/>
      <c r="DP49" s="1064"/>
      <c r="DQ49" s="1062"/>
      <c r="DR49" s="1063"/>
      <c r="DS49" s="1063"/>
      <c r="DT49" s="1063"/>
      <c r="DU49" s="1064"/>
      <c r="DV49" s="1065"/>
      <c r="DW49" s="1066"/>
      <c r="DX49" s="1066"/>
      <c r="DY49" s="1066"/>
      <c r="DZ49" s="1067"/>
      <c r="EA49" s="226"/>
    </row>
    <row r="50" spans="1:131" s="227" customFormat="1" ht="26.25" customHeight="1">
      <c r="A50" s="241">
        <v>23</v>
      </c>
      <c r="B50" s="1110"/>
      <c r="C50" s="1111"/>
      <c r="D50" s="1111"/>
      <c r="E50" s="1111"/>
      <c r="F50" s="1111"/>
      <c r="G50" s="1111"/>
      <c r="H50" s="1111"/>
      <c r="I50" s="1111"/>
      <c r="J50" s="1111"/>
      <c r="K50" s="1111"/>
      <c r="L50" s="1111"/>
      <c r="M50" s="1111"/>
      <c r="N50" s="1111"/>
      <c r="O50" s="1111"/>
      <c r="P50" s="1112"/>
      <c r="Q50" s="1113"/>
      <c r="R50" s="1096"/>
      <c r="S50" s="1096"/>
      <c r="T50" s="1096"/>
      <c r="U50" s="1096"/>
      <c r="V50" s="1096"/>
      <c r="W50" s="1096"/>
      <c r="X50" s="1096"/>
      <c r="Y50" s="1096"/>
      <c r="Z50" s="1096"/>
      <c r="AA50" s="1096"/>
      <c r="AB50" s="1096"/>
      <c r="AC50" s="1096"/>
      <c r="AD50" s="1096"/>
      <c r="AE50" s="1114"/>
      <c r="AF50" s="1092"/>
      <c r="AG50" s="1093"/>
      <c r="AH50" s="1093"/>
      <c r="AI50" s="1093"/>
      <c r="AJ50" s="1094"/>
      <c r="AK50" s="1095"/>
      <c r="AL50" s="1096"/>
      <c r="AM50" s="1096"/>
      <c r="AN50" s="1096"/>
      <c r="AO50" s="1096"/>
      <c r="AP50" s="1096"/>
      <c r="AQ50" s="1096"/>
      <c r="AR50" s="1096"/>
      <c r="AS50" s="1096"/>
      <c r="AT50" s="1096"/>
      <c r="AU50" s="1096"/>
      <c r="AV50" s="1096"/>
      <c r="AW50" s="1096"/>
      <c r="AX50" s="1096"/>
      <c r="AY50" s="1096"/>
      <c r="AZ50" s="1097"/>
      <c r="BA50" s="1097"/>
      <c r="BB50" s="1097"/>
      <c r="BC50" s="1097"/>
      <c r="BD50" s="1097"/>
      <c r="BE50" s="1105"/>
      <c r="BF50" s="1105"/>
      <c r="BG50" s="1105"/>
      <c r="BH50" s="1105"/>
      <c r="BI50" s="1106"/>
      <c r="BJ50" s="232"/>
      <c r="BK50" s="232"/>
      <c r="BL50" s="232"/>
      <c r="BM50" s="232"/>
      <c r="BN50" s="232"/>
      <c r="BO50" s="245"/>
      <c r="BP50" s="245"/>
      <c r="BQ50" s="242">
        <v>44</v>
      </c>
      <c r="BR50" s="243"/>
      <c r="BS50" s="1087"/>
      <c r="BT50" s="1088"/>
      <c r="BU50" s="1088"/>
      <c r="BV50" s="1088"/>
      <c r="BW50" s="1088"/>
      <c r="BX50" s="1088"/>
      <c r="BY50" s="1088"/>
      <c r="BZ50" s="1088"/>
      <c r="CA50" s="1088"/>
      <c r="CB50" s="1088"/>
      <c r="CC50" s="1088"/>
      <c r="CD50" s="1088"/>
      <c r="CE50" s="1088"/>
      <c r="CF50" s="1088"/>
      <c r="CG50" s="1089"/>
      <c r="CH50" s="1062"/>
      <c r="CI50" s="1063"/>
      <c r="CJ50" s="1063"/>
      <c r="CK50" s="1063"/>
      <c r="CL50" s="1064"/>
      <c r="CM50" s="1062"/>
      <c r="CN50" s="1063"/>
      <c r="CO50" s="1063"/>
      <c r="CP50" s="1063"/>
      <c r="CQ50" s="1064"/>
      <c r="CR50" s="1062"/>
      <c r="CS50" s="1063"/>
      <c r="CT50" s="1063"/>
      <c r="CU50" s="1063"/>
      <c r="CV50" s="1064"/>
      <c r="CW50" s="1062"/>
      <c r="CX50" s="1063"/>
      <c r="CY50" s="1063"/>
      <c r="CZ50" s="1063"/>
      <c r="DA50" s="1064"/>
      <c r="DB50" s="1062"/>
      <c r="DC50" s="1063"/>
      <c r="DD50" s="1063"/>
      <c r="DE50" s="1063"/>
      <c r="DF50" s="1064"/>
      <c r="DG50" s="1062"/>
      <c r="DH50" s="1063"/>
      <c r="DI50" s="1063"/>
      <c r="DJ50" s="1063"/>
      <c r="DK50" s="1064"/>
      <c r="DL50" s="1062"/>
      <c r="DM50" s="1063"/>
      <c r="DN50" s="1063"/>
      <c r="DO50" s="1063"/>
      <c r="DP50" s="1064"/>
      <c r="DQ50" s="1062"/>
      <c r="DR50" s="1063"/>
      <c r="DS50" s="1063"/>
      <c r="DT50" s="1063"/>
      <c r="DU50" s="1064"/>
      <c r="DV50" s="1065"/>
      <c r="DW50" s="1066"/>
      <c r="DX50" s="1066"/>
      <c r="DY50" s="1066"/>
      <c r="DZ50" s="1067"/>
      <c r="EA50" s="226"/>
    </row>
    <row r="51" spans="1:131" s="227" customFormat="1" ht="26.25" customHeight="1">
      <c r="A51" s="241">
        <v>24</v>
      </c>
      <c r="B51" s="1110"/>
      <c r="C51" s="1111"/>
      <c r="D51" s="1111"/>
      <c r="E51" s="1111"/>
      <c r="F51" s="1111"/>
      <c r="G51" s="1111"/>
      <c r="H51" s="1111"/>
      <c r="I51" s="1111"/>
      <c r="J51" s="1111"/>
      <c r="K51" s="1111"/>
      <c r="L51" s="1111"/>
      <c r="M51" s="1111"/>
      <c r="N51" s="1111"/>
      <c r="O51" s="1111"/>
      <c r="P51" s="1112"/>
      <c r="Q51" s="1113"/>
      <c r="R51" s="1096"/>
      <c r="S51" s="1096"/>
      <c r="T51" s="1096"/>
      <c r="U51" s="1096"/>
      <c r="V51" s="1096"/>
      <c r="W51" s="1096"/>
      <c r="X51" s="1096"/>
      <c r="Y51" s="1096"/>
      <c r="Z51" s="1096"/>
      <c r="AA51" s="1096"/>
      <c r="AB51" s="1096"/>
      <c r="AC51" s="1096"/>
      <c r="AD51" s="1096"/>
      <c r="AE51" s="1114"/>
      <c r="AF51" s="1092"/>
      <c r="AG51" s="1093"/>
      <c r="AH51" s="1093"/>
      <c r="AI51" s="1093"/>
      <c r="AJ51" s="1094"/>
      <c r="AK51" s="1095"/>
      <c r="AL51" s="1096"/>
      <c r="AM51" s="1096"/>
      <c r="AN51" s="1096"/>
      <c r="AO51" s="1096"/>
      <c r="AP51" s="1096"/>
      <c r="AQ51" s="1096"/>
      <c r="AR51" s="1096"/>
      <c r="AS51" s="1096"/>
      <c r="AT51" s="1096"/>
      <c r="AU51" s="1096"/>
      <c r="AV51" s="1096"/>
      <c r="AW51" s="1096"/>
      <c r="AX51" s="1096"/>
      <c r="AY51" s="1096"/>
      <c r="AZ51" s="1097"/>
      <c r="BA51" s="1097"/>
      <c r="BB51" s="1097"/>
      <c r="BC51" s="1097"/>
      <c r="BD51" s="1097"/>
      <c r="BE51" s="1105"/>
      <c r="BF51" s="1105"/>
      <c r="BG51" s="1105"/>
      <c r="BH51" s="1105"/>
      <c r="BI51" s="1106"/>
      <c r="BJ51" s="232"/>
      <c r="BK51" s="232"/>
      <c r="BL51" s="232"/>
      <c r="BM51" s="232"/>
      <c r="BN51" s="232"/>
      <c r="BO51" s="245"/>
      <c r="BP51" s="245"/>
      <c r="BQ51" s="242">
        <v>45</v>
      </c>
      <c r="BR51" s="243"/>
      <c r="BS51" s="1087"/>
      <c r="BT51" s="1088"/>
      <c r="BU51" s="1088"/>
      <c r="BV51" s="1088"/>
      <c r="BW51" s="1088"/>
      <c r="BX51" s="1088"/>
      <c r="BY51" s="1088"/>
      <c r="BZ51" s="1088"/>
      <c r="CA51" s="1088"/>
      <c r="CB51" s="1088"/>
      <c r="CC51" s="1088"/>
      <c r="CD51" s="1088"/>
      <c r="CE51" s="1088"/>
      <c r="CF51" s="1088"/>
      <c r="CG51" s="1089"/>
      <c r="CH51" s="1062"/>
      <c r="CI51" s="1063"/>
      <c r="CJ51" s="1063"/>
      <c r="CK51" s="1063"/>
      <c r="CL51" s="1064"/>
      <c r="CM51" s="1062"/>
      <c r="CN51" s="1063"/>
      <c r="CO51" s="1063"/>
      <c r="CP51" s="1063"/>
      <c r="CQ51" s="1064"/>
      <c r="CR51" s="1062"/>
      <c r="CS51" s="1063"/>
      <c r="CT51" s="1063"/>
      <c r="CU51" s="1063"/>
      <c r="CV51" s="1064"/>
      <c r="CW51" s="1062"/>
      <c r="CX51" s="1063"/>
      <c r="CY51" s="1063"/>
      <c r="CZ51" s="1063"/>
      <c r="DA51" s="1064"/>
      <c r="DB51" s="1062"/>
      <c r="DC51" s="1063"/>
      <c r="DD51" s="1063"/>
      <c r="DE51" s="1063"/>
      <c r="DF51" s="1064"/>
      <c r="DG51" s="1062"/>
      <c r="DH51" s="1063"/>
      <c r="DI51" s="1063"/>
      <c r="DJ51" s="1063"/>
      <c r="DK51" s="1064"/>
      <c r="DL51" s="1062"/>
      <c r="DM51" s="1063"/>
      <c r="DN51" s="1063"/>
      <c r="DO51" s="1063"/>
      <c r="DP51" s="1064"/>
      <c r="DQ51" s="1062"/>
      <c r="DR51" s="1063"/>
      <c r="DS51" s="1063"/>
      <c r="DT51" s="1063"/>
      <c r="DU51" s="1064"/>
      <c r="DV51" s="1065"/>
      <c r="DW51" s="1066"/>
      <c r="DX51" s="1066"/>
      <c r="DY51" s="1066"/>
      <c r="DZ51" s="1067"/>
      <c r="EA51" s="226"/>
    </row>
    <row r="52" spans="1:131" s="227" customFormat="1" ht="26.25" customHeight="1">
      <c r="A52" s="241">
        <v>25</v>
      </c>
      <c r="B52" s="1110"/>
      <c r="C52" s="1111"/>
      <c r="D52" s="1111"/>
      <c r="E52" s="1111"/>
      <c r="F52" s="1111"/>
      <c r="G52" s="1111"/>
      <c r="H52" s="1111"/>
      <c r="I52" s="1111"/>
      <c r="J52" s="1111"/>
      <c r="K52" s="1111"/>
      <c r="L52" s="1111"/>
      <c r="M52" s="1111"/>
      <c r="N52" s="1111"/>
      <c r="O52" s="1111"/>
      <c r="P52" s="1112"/>
      <c r="Q52" s="1113"/>
      <c r="R52" s="1096"/>
      <c r="S52" s="1096"/>
      <c r="T52" s="1096"/>
      <c r="U52" s="1096"/>
      <c r="V52" s="1096"/>
      <c r="W52" s="1096"/>
      <c r="X52" s="1096"/>
      <c r="Y52" s="1096"/>
      <c r="Z52" s="1096"/>
      <c r="AA52" s="1096"/>
      <c r="AB52" s="1096"/>
      <c r="AC52" s="1096"/>
      <c r="AD52" s="1096"/>
      <c r="AE52" s="1114"/>
      <c r="AF52" s="1092"/>
      <c r="AG52" s="1093"/>
      <c r="AH52" s="1093"/>
      <c r="AI52" s="1093"/>
      <c r="AJ52" s="1094"/>
      <c r="AK52" s="1095"/>
      <c r="AL52" s="1096"/>
      <c r="AM52" s="1096"/>
      <c r="AN52" s="1096"/>
      <c r="AO52" s="1096"/>
      <c r="AP52" s="1096"/>
      <c r="AQ52" s="1096"/>
      <c r="AR52" s="1096"/>
      <c r="AS52" s="1096"/>
      <c r="AT52" s="1096"/>
      <c r="AU52" s="1096"/>
      <c r="AV52" s="1096"/>
      <c r="AW52" s="1096"/>
      <c r="AX52" s="1096"/>
      <c r="AY52" s="1096"/>
      <c r="AZ52" s="1097"/>
      <c r="BA52" s="1097"/>
      <c r="BB52" s="1097"/>
      <c r="BC52" s="1097"/>
      <c r="BD52" s="1097"/>
      <c r="BE52" s="1105"/>
      <c r="BF52" s="1105"/>
      <c r="BG52" s="1105"/>
      <c r="BH52" s="1105"/>
      <c r="BI52" s="1106"/>
      <c r="BJ52" s="232"/>
      <c r="BK52" s="232"/>
      <c r="BL52" s="232"/>
      <c r="BM52" s="232"/>
      <c r="BN52" s="232"/>
      <c r="BO52" s="245"/>
      <c r="BP52" s="245"/>
      <c r="BQ52" s="242">
        <v>46</v>
      </c>
      <c r="BR52" s="243"/>
      <c r="BS52" s="1087"/>
      <c r="BT52" s="1088"/>
      <c r="BU52" s="1088"/>
      <c r="BV52" s="1088"/>
      <c r="BW52" s="1088"/>
      <c r="BX52" s="1088"/>
      <c r="BY52" s="1088"/>
      <c r="BZ52" s="1088"/>
      <c r="CA52" s="1088"/>
      <c r="CB52" s="1088"/>
      <c r="CC52" s="1088"/>
      <c r="CD52" s="1088"/>
      <c r="CE52" s="1088"/>
      <c r="CF52" s="1088"/>
      <c r="CG52" s="1089"/>
      <c r="CH52" s="1062"/>
      <c r="CI52" s="1063"/>
      <c r="CJ52" s="1063"/>
      <c r="CK52" s="1063"/>
      <c r="CL52" s="1064"/>
      <c r="CM52" s="1062"/>
      <c r="CN52" s="1063"/>
      <c r="CO52" s="1063"/>
      <c r="CP52" s="1063"/>
      <c r="CQ52" s="1064"/>
      <c r="CR52" s="1062"/>
      <c r="CS52" s="1063"/>
      <c r="CT52" s="1063"/>
      <c r="CU52" s="1063"/>
      <c r="CV52" s="1064"/>
      <c r="CW52" s="1062"/>
      <c r="CX52" s="1063"/>
      <c r="CY52" s="1063"/>
      <c r="CZ52" s="1063"/>
      <c r="DA52" s="1064"/>
      <c r="DB52" s="1062"/>
      <c r="DC52" s="1063"/>
      <c r="DD52" s="1063"/>
      <c r="DE52" s="1063"/>
      <c r="DF52" s="1064"/>
      <c r="DG52" s="1062"/>
      <c r="DH52" s="1063"/>
      <c r="DI52" s="1063"/>
      <c r="DJ52" s="1063"/>
      <c r="DK52" s="1064"/>
      <c r="DL52" s="1062"/>
      <c r="DM52" s="1063"/>
      <c r="DN52" s="1063"/>
      <c r="DO52" s="1063"/>
      <c r="DP52" s="1064"/>
      <c r="DQ52" s="1062"/>
      <c r="DR52" s="1063"/>
      <c r="DS52" s="1063"/>
      <c r="DT52" s="1063"/>
      <c r="DU52" s="1064"/>
      <c r="DV52" s="1065"/>
      <c r="DW52" s="1066"/>
      <c r="DX52" s="1066"/>
      <c r="DY52" s="1066"/>
      <c r="DZ52" s="1067"/>
      <c r="EA52" s="226"/>
    </row>
    <row r="53" spans="1:131" s="227" customFormat="1" ht="26.25" customHeight="1">
      <c r="A53" s="241">
        <v>26</v>
      </c>
      <c r="B53" s="1110"/>
      <c r="C53" s="1111"/>
      <c r="D53" s="1111"/>
      <c r="E53" s="1111"/>
      <c r="F53" s="1111"/>
      <c r="G53" s="1111"/>
      <c r="H53" s="1111"/>
      <c r="I53" s="1111"/>
      <c r="J53" s="1111"/>
      <c r="K53" s="1111"/>
      <c r="L53" s="1111"/>
      <c r="M53" s="1111"/>
      <c r="N53" s="1111"/>
      <c r="O53" s="1111"/>
      <c r="P53" s="1112"/>
      <c r="Q53" s="1113"/>
      <c r="R53" s="1096"/>
      <c r="S53" s="1096"/>
      <c r="T53" s="1096"/>
      <c r="U53" s="1096"/>
      <c r="V53" s="1096"/>
      <c r="W53" s="1096"/>
      <c r="X53" s="1096"/>
      <c r="Y53" s="1096"/>
      <c r="Z53" s="1096"/>
      <c r="AA53" s="1096"/>
      <c r="AB53" s="1096"/>
      <c r="AC53" s="1096"/>
      <c r="AD53" s="1096"/>
      <c r="AE53" s="1114"/>
      <c r="AF53" s="1092"/>
      <c r="AG53" s="1093"/>
      <c r="AH53" s="1093"/>
      <c r="AI53" s="1093"/>
      <c r="AJ53" s="1094"/>
      <c r="AK53" s="1095"/>
      <c r="AL53" s="1096"/>
      <c r="AM53" s="1096"/>
      <c r="AN53" s="1096"/>
      <c r="AO53" s="1096"/>
      <c r="AP53" s="1096"/>
      <c r="AQ53" s="1096"/>
      <c r="AR53" s="1096"/>
      <c r="AS53" s="1096"/>
      <c r="AT53" s="1096"/>
      <c r="AU53" s="1096"/>
      <c r="AV53" s="1096"/>
      <c r="AW53" s="1096"/>
      <c r="AX53" s="1096"/>
      <c r="AY53" s="1096"/>
      <c r="AZ53" s="1097"/>
      <c r="BA53" s="1097"/>
      <c r="BB53" s="1097"/>
      <c r="BC53" s="1097"/>
      <c r="BD53" s="1097"/>
      <c r="BE53" s="1105"/>
      <c r="BF53" s="1105"/>
      <c r="BG53" s="1105"/>
      <c r="BH53" s="1105"/>
      <c r="BI53" s="1106"/>
      <c r="BJ53" s="232"/>
      <c r="BK53" s="232"/>
      <c r="BL53" s="232"/>
      <c r="BM53" s="232"/>
      <c r="BN53" s="232"/>
      <c r="BO53" s="245"/>
      <c r="BP53" s="245"/>
      <c r="BQ53" s="242">
        <v>47</v>
      </c>
      <c r="BR53" s="243"/>
      <c r="BS53" s="1087"/>
      <c r="BT53" s="1088"/>
      <c r="BU53" s="1088"/>
      <c r="BV53" s="1088"/>
      <c r="BW53" s="1088"/>
      <c r="BX53" s="1088"/>
      <c r="BY53" s="1088"/>
      <c r="BZ53" s="1088"/>
      <c r="CA53" s="1088"/>
      <c r="CB53" s="1088"/>
      <c r="CC53" s="1088"/>
      <c r="CD53" s="1088"/>
      <c r="CE53" s="1088"/>
      <c r="CF53" s="1088"/>
      <c r="CG53" s="1089"/>
      <c r="CH53" s="1062"/>
      <c r="CI53" s="1063"/>
      <c r="CJ53" s="1063"/>
      <c r="CK53" s="1063"/>
      <c r="CL53" s="1064"/>
      <c r="CM53" s="1062"/>
      <c r="CN53" s="1063"/>
      <c r="CO53" s="1063"/>
      <c r="CP53" s="1063"/>
      <c r="CQ53" s="1064"/>
      <c r="CR53" s="1062"/>
      <c r="CS53" s="1063"/>
      <c r="CT53" s="1063"/>
      <c r="CU53" s="1063"/>
      <c r="CV53" s="1064"/>
      <c r="CW53" s="1062"/>
      <c r="CX53" s="1063"/>
      <c r="CY53" s="1063"/>
      <c r="CZ53" s="1063"/>
      <c r="DA53" s="1064"/>
      <c r="DB53" s="1062"/>
      <c r="DC53" s="1063"/>
      <c r="DD53" s="1063"/>
      <c r="DE53" s="1063"/>
      <c r="DF53" s="1064"/>
      <c r="DG53" s="1062"/>
      <c r="DH53" s="1063"/>
      <c r="DI53" s="1063"/>
      <c r="DJ53" s="1063"/>
      <c r="DK53" s="1064"/>
      <c r="DL53" s="1062"/>
      <c r="DM53" s="1063"/>
      <c r="DN53" s="1063"/>
      <c r="DO53" s="1063"/>
      <c r="DP53" s="1064"/>
      <c r="DQ53" s="1062"/>
      <c r="DR53" s="1063"/>
      <c r="DS53" s="1063"/>
      <c r="DT53" s="1063"/>
      <c r="DU53" s="1064"/>
      <c r="DV53" s="1065"/>
      <c r="DW53" s="1066"/>
      <c r="DX53" s="1066"/>
      <c r="DY53" s="1066"/>
      <c r="DZ53" s="1067"/>
      <c r="EA53" s="226"/>
    </row>
    <row r="54" spans="1:131" s="227" customFormat="1" ht="26.25" customHeight="1">
      <c r="A54" s="241">
        <v>27</v>
      </c>
      <c r="B54" s="1110"/>
      <c r="C54" s="1111"/>
      <c r="D54" s="1111"/>
      <c r="E54" s="1111"/>
      <c r="F54" s="1111"/>
      <c r="G54" s="1111"/>
      <c r="H54" s="1111"/>
      <c r="I54" s="1111"/>
      <c r="J54" s="1111"/>
      <c r="K54" s="1111"/>
      <c r="L54" s="1111"/>
      <c r="M54" s="1111"/>
      <c r="N54" s="1111"/>
      <c r="O54" s="1111"/>
      <c r="P54" s="1112"/>
      <c r="Q54" s="1113"/>
      <c r="R54" s="1096"/>
      <c r="S54" s="1096"/>
      <c r="T54" s="1096"/>
      <c r="U54" s="1096"/>
      <c r="V54" s="1096"/>
      <c r="W54" s="1096"/>
      <c r="X54" s="1096"/>
      <c r="Y54" s="1096"/>
      <c r="Z54" s="1096"/>
      <c r="AA54" s="1096"/>
      <c r="AB54" s="1096"/>
      <c r="AC54" s="1096"/>
      <c r="AD54" s="1096"/>
      <c r="AE54" s="1114"/>
      <c r="AF54" s="1092"/>
      <c r="AG54" s="1093"/>
      <c r="AH54" s="1093"/>
      <c r="AI54" s="1093"/>
      <c r="AJ54" s="1094"/>
      <c r="AK54" s="1095"/>
      <c r="AL54" s="1096"/>
      <c r="AM54" s="1096"/>
      <c r="AN54" s="1096"/>
      <c r="AO54" s="1096"/>
      <c r="AP54" s="1096"/>
      <c r="AQ54" s="1096"/>
      <c r="AR54" s="1096"/>
      <c r="AS54" s="1096"/>
      <c r="AT54" s="1096"/>
      <c r="AU54" s="1096"/>
      <c r="AV54" s="1096"/>
      <c r="AW54" s="1096"/>
      <c r="AX54" s="1096"/>
      <c r="AY54" s="1096"/>
      <c r="AZ54" s="1097"/>
      <c r="BA54" s="1097"/>
      <c r="BB54" s="1097"/>
      <c r="BC54" s="1097"/>
      <c r="BD54" s="1097"/>
      <c r="BE54" s="1105"/>
      <c r="BF54" s="1105"/>
      <c r="BG54" s="1105"/>
      <c r="BH54" s="1105"/>
      <c r="BI54" s="1106"/>
      <c r="BJ54" s="232"/>
      <c r="BK54" s="232"/>
      <c r="BL54" s="232"/>
      <c r="BM54" s="232"/>
      <c r="BN54" s="232"/>
      <c r="BO54" s="245"/>
      <c r="BP54" s="245"/>
      <c r="BQ54" s="242">
        <v>48</v>
      </c>
      <c r="BR54" s="243"/>
      <c r="BS54" s="1087"/>
      <c r="BT54" s="1088"/>
      <c r="BU54" s="1088"/>
      <c r="BV54" s="1088"/>
      <c r="BW54" s="1088"/>
      <c r="BX54" s="1088"/>
      <c r="BY54" s="1088"/>
      <c r="BZ54" s="1088"/>
      <c r="CA54" s="1088"/>
      <c r="CB54" s="1088"/>
      <c r="CC54" s="1088"/>
      <c r="CD54" s="1088"/>
      <c r="CE54" s="1088"/>
      <c r="CF54" s="1088"/>
      <c r="CG54" s="1089"/>
      <c r="CH54" s="1062"/>
      <c r="CI54" s="1063"/>
      <c r="CJ54" s="1063"/>
      <c r="CK54" s="1063"/>
      <c r="CL54" s="1064"/>
      <c r="CM54" s="1062"/>
      <c r="CN54" s="1063"/>
      <c r="CO54" s="1063"/>
      <c r="CP54" s="1063"/>
      <c r="CQ54" s="1064"/>
      <c r="CR54" s="1062"/>
      <c r="CS54" s="1063"/>
      <c r="CT54" s="1063"/>
      <c r="CU54" s="1063"/>
      <c r="CV54" s="1064"/>
      <c r="CW54" s="1062"/>
      <c r="CX54" s="1063"/>
      <c r="CY54" s="1063"/>
      <c r="CZ54" s="1063"/>
      <c r="DA54" s="1064"/>
      <c r="DB54" s="1062"/>
      <c r="DC54" s="1063"/>
      <c r="DD54" s="1063"/>
      <c r="DE54" s="1063"/>
      <c r="DF54" s="1064"/>
      <c r="DG54" s="1062"/>
      <c r="DH54" s="1063"/>
      <c r="DI54" s="1063"/>
      <c r="DJ54" s="1063"/>
      <c r="DK54" s="1064"/>
      <c r="DL54" s="1062"/>
      <c r="DM54" s="1063"/>
      <c r="DN54" s="1063"/>
      <c r="DO54" s="1063"/>
      <c r="DP54" s="1064"/>
      <c r="DQ54" s="1062"/>
      <c r="DR54" s="1063"/>
      <c r="DS54" s="1063"/>
      <c r="DT54" s="1063"/>
      <c r="DU54" s="1064"/>
      <c r="DV54" s="1065"/>
      <c r="DW54" s="1066"/>
      <c r="DX54" s="1066"/>
      <c r="DY54" s="1066"/>
      <c r="DZ54" s="1067"/>
      <c r="EA54" s="226"/>
    </row>
    <row r="55" spans="1:131" s="227" customFormat="1" ht="26.25" customHeight="1">
      <c r="A55" s="241">
        <v>28</v>
      </c>
      <c r="B55" s="1110"/>
      <c r="C55" s="1111"/>
      <c r="D55" s="1111"/>
      <c r="E55" s="1111"/>
      <c r="F55" s="1111"/>
      <c r="G55" s="1111"/>
      <c r="H55" s="1111"/>
      <c r="I55" s="1111"/>
      <c r="J55" s="1111"/>
      <c r="K55" s="1111"/>
      <c r="L55" s="1111"/>
      <c r="M55" s="1111"/>
      <c r="N55" s="1111"/>
      <c r="O55" s="1111"/>
      <c r="P55" s="1112"/>
      <c r="Q55" s="1113"/>
      <c r="R55" s="1096"/>
      <c r="S55" s="1096"/>
      <c r="T55" s="1096"/>
      <c r="U55" s="1096"/>
      <c r="V55" s="1096"/>
      <c r="W55" s="1096"/>
      <c r="X55" s="1096"/>
      <c r="Y55" s="1096"/>
      <c r="Z55" s="1096"/>
      <c r="AA55" s="1096"/>
      <c r="AB55" s="1096"/>
      <c r="AC55" s="1096"/>
      <c r="AD55" s="1096"/>
      <c r="AE55" s="1114"/>
      <c r="AF55" s="1092"/>
      <c r="AG55" s="1093"/>
      <c r="AH55" s="1093"/>
      <c r="AI55" s="1093"/>
      <c r="AJ55" s="1094"/>
      <c r="AK55" s="1095"/>
      <c r="AL55" s="1096"/>
      <c r="AM55" s="1096"/>
      <c r="AN55" s="1096"/>
      <c r="AO55" s="1096"/>
      <c r="AP55" s="1096"/>
      <c r="AQ55" s="1096"/>
      <c r="AR55" s="1096"/>
      <c r="AS55" s="1096"/>
      <c r="AT55" s="1096"/>
      <c r="AU55" s="1096"/>
      <c r="AV55" s="1096"/>
      <c r="AW55" s="1096"/>
      <c r="AX55" s="1096"/>
      <c r="AY55" s="1096"/>
      <c r="AZ55" s="1097"/>
      <c r="BA55" s="1097"/>
      <c r="BB55" s="1097"/>
      <c r="BC55" s="1097"/>
      <c r="BD55" s="1097"/>
      <c r="BE55" s="1105"/>
      <c r="BF55" s="1105"/>
      <c r="BG55" s="1105"/>
      <c r="BH55" s="1105"/>
      <c r="BI55" s="1106"/>
      <c r="BJ55" s="232"/>
      <c r="BK55" s="232"/>
      <c r="BL55" s="232"/>
      <c r="BM55" s="232"/>
      <c r="BN55" s="232"/>
      <c r="BO55" s="245"/>
      <c r="BP55" s="245"/>
      <c r="BQ55" s="242">
        <v>49</v>
      </c>
      <c r="BR55" s="243"/>
      <c r="BS55" s="1087"/>
      <c r="BT55" s="1088"/>
      <c r="BU55" s="1088"/>
      <c r="BV55" s="1088"/>
      <c r="BW55" s="1088"/>
      <c r="BX55" s="1088"/>
      <c r="BY55" s="1088"/>
      <c r="BZ55" s="1088"/>
      <c r="CA55" s="1088"/>
      <c r="CB55" s="1088"/>
      <c r="CC55" s="1088"/>
      <c r="CD55" s="1088"/>
      <c r="CE55" s="1088"/>
      <c r="CF55" s="1088"/>
      <c r="CG55" s="1089"/>
      <c r="CH55" s="1062"/>
      <c r="CI55" s="1063"/>
      <c r="CJ55" s="1063"/>
      <c r="CK55" s="1063"/>
      <c r="CL55" s="1064"/>
      <c r="CM55" s="1062"/>
      <c r="CN55" s="1063"/>
      <c r="CO55" s="1063"/>
      <c r="CP55" s="1063"/>
      <c r="CQ55" s="1064"/>
      <c r="CR55" s="1062"/>
      <c r="CS55" s="1063"/>
      <c r="CT55" s="1063"/>
      <c r="CU55" s="1063"/>
      <c r="CV55" s="1064"/>
      <c r="CW55" s="1062"/>
      <c r="CX55" s="1063"/>
      <c r="CY55" s="1063"/>
      <c r="CZ55" s="1063"/>
      <c r="DA55" s="1064"/>
      <c r="DB55" s="1062"/>
      <c r="DC55" s="1063"/>
      <c r="DD55" s="1063"/>
      <c r="DE55" s="1063"/>
      <c r="DF55" s="1064"/>
      <c r="DG55" s="1062"/>
      <c r="DH55" s="1063"/>
      <c r="DI55" s="1063"/>
      <c r="DJ55" s="1063"/>
      <c r="DK55" s="1064"/>
      <c r="DL55" s="1062"/>
      <c r="DM55" s="1063"/>
      <c r="DN55" s="1063"/>
      <c r="DO55" s="1063"/>
      <c r="DP55" s="1064"/>
      <c r="DQ55" s="1062"/>
      <c r="DR55" s="1063"/>
      <c r="DS55" s="1063"/>
      <c r="DT55" s="1063"/>
      <c r="DU55" s="1064"/>
      <c r="DV55" s="1065"/>
      <c r="DW55" s="1066"/>
      <c r="DX55" s="1066"/>
      <c r="DY55" s="1066"/>
      <c r="DZ55" s="1067"/>
      <c r="EA55" s="226"/>
    </row>
    <row r="56" spans="1:131" s="227" customFormat="1" ht="26.25" customHeight="1">
      <c r="A56" s="241">
        <v>29</v>
      </c>
      <c r="B56" s="1110"/>
      <c r="C56" s="1111"/>
      <c r="D56" s="1111"/>
      <c r="E56" s="1111"/>
      <c r="F56" s="1111"/>
      <c r="G56" s="1111"/>
      <c r="H56" s="1111"/>
      <c r="I56" s="1111"/>
      <c r="J56" s="1111"/>
      <c r="K56" s="1111"/>
      <c r="L56" s="1111"/>
      <c r="M56" s="1111"/>
      <c r="N56" s="1111"/>
      <c r="O56" s="1111"/>
      <c r="P56" s="1112"/>
      <c r="Q56" s="1113"/>
      <c r="R56" s="1096"/>
      <c r="S56" s="1096"/>
      <c r="T56" s="1096"/>
      <c r="U56" s="1096"/>
      <c r="V56" s="1096"/>
      <c r="W56" s="1096"/>
      <c r="X56" s="1096"/>
      <c r="Y56" s="1096"/>
      <c r="Z56" s="1096"/>
      <c r="AA56" s="1096"/>
      <c r="AB56" s="1096"/>
      <c r="AC56" s="1096"/>
      <c r="AD56" s="1096"/>
      <c r="AE56" s="1114"/>
      <c r="AF56" s="1092"/>
      <c r="AG56" s="1093"/>
      <c r="AH56" s="1093"/>
      <c r="AI56" s="1093"/>
      <c r="AJ56" s="1094"/>
      <c r="AK56" s="1095"/>
      <c r="AL56" s="1096"/>
      <c r="AM56" s="1096"/>
      <c r="AN56" s="1096"/>
      <c r="AO56" s="1096"/>
      <c r="AP56" s="1096"/>
      <c r="AQ56" s="1096"/>
      <c r="AR56" s="1096"/>
      <c r="AS56" s="1096"/>
      <c r="AT56" s="1096"/>
      <c r="AU56" s="1096"/>
      <c r="AV56" s="1096"/>
      <c r="AW56" s="1096"/>
      <c r="AX56" s="1096"/>
      <c r="AY56" s="1096"/>
      <c r="AZ56" s="1097"/>
      <c r="BA56" s="1097"/>
      <c r="BB56" s="1097"/>
      <c r="BC56" s="1097"/>
      <c r="BD56" s="1097"/>
      <c r="BE56" s="1105"/>
      <c r="BF56" s="1105"/>
      <c r="BG56" s="1105"/>
      <c r="BH56" s="1105"/>
      <c r="BI56" s="1106"/>
      <c r="BJ56" s="232"/>
      <c r="BK56" s="232"/>
      <c r="BL56" s="232"/>
      <c r="BM56" s="232"/>
      <c r="BN56" s="232"/>
      <c r="BO56" s="245"/>
      <c r="BP56" s="245"/>
      <c r="BQ56" s="242">
        <v>50</v>
      </c>
      <c r="BR56" s="243"/>
      <c r="BS56" s="1087"/>
      <c r="BT56" s="1088"/>
      <c r="BU56" s="1088"/>
      <c r="BV56" s="1088"/>
      <c r="BW56" s="1088"/>
      <c r="BX56" s="1088"/>
      <c r="BY56" s="1088"/>
      <c r="BZ56" s="1088"/>
      <c r="CA56" s="1088"/>
      <c r="CB56" s="1088"/>
      <c r="CC56" s="1088"/>
      <c r="CD56" s="1088"/>
      <c r="CE56" s="1088"/>
      <c r="CF56" s="1088"/>
      <c r="CG56" s="1089"/>
      <c r="CH56" s="1062"/>
      <c r="CI56" s="1063"/>
      <c r="CJ56" s="1063"/>
      <c r="CK56" s="1063"/>
      <c r="CL56" s="1064"/>
      <c r="CM56" s="1062"/>
      <c r="CN56" s="1063"/>
      <c r="CO56" s="1063"/>
      <c r="CP56" s="1063"/>
      <c r="CQ56" s="1064"/>
      <c r="CR56" s="1062"/>
      <c r="CS56" s="1063"/>
      <c r="CT56" s="1063"/>
      <c r="CU56" s="1063"/>
      <c r="CV56" s="1064"/>
      <c r="CW56" s="1062"/>
      <c r="CX56" s="1063"/>
      <c r="CY56" s="1063"/>
      <c r="CZ56" s="1063"/>
      <c r="DA56" s="1064"/>
      <c r="DB56" s="1062"/>
      <c r="DC56" s="1063"/>
      <c r="DD56" s="1063"/>
      <c r="DE56" s="1063"/>
      <c r="DF56" s="1064"/>
      <c r="DG56" s="1062"/>
      <c r="DH56" s="1063"/>
      <c r="DI56" s="1063"/>
      <c r="DJ56" s="1063"/>
      <c r="DK56" s="1064"/>
      <c r="DL56" s="1062"/>
      <c r="DM56" s="1063"/>
      <c r="DN56" s="1063"/>
      <c r="DO56" s="1063"/>
      <c r="DP56" s="1064"/>
      <c r="DQ56" s="1062"/>
      <c r="DR56" s="1063"/>
      <c r="DS56" s="1063"/>
      <c r="DT56" s="1063"/>
      <c r="DU56" s="1064"/>
      <c r="DV56" s="1065"/>
      <c r="DW56" s="1066"/>
      <c r="DX56" s="1066"/>
      <c r="DY56" s="1066"/>
      <c r="DZ56" s="1067"/>
      <c r="EA56" s="226"/>
    </row>
    <row r="57" spans="1:131" s="227" customFormat="1" ht="26.25" customHeight="1">
      <c r="A57" s="241">
        <v>30</v>
      </c>
      <c r="B57" s="1110"/>
      <c r="C57" s="1111"/>
      <c r="D57" s="1111"/>
      <c r="E57" s="1111"/>
      <c r="F57" s="1111"/>
      <c r="G57" s="1111"/>
      <c r="H57" s="1111"/>
      <c r="I57" s="1111"/>
      <c r="J57" s="1111"/>
      <c r="K57" s="1111"/>
      <c r="L57" s="1111"/>
      <c r="M57" s="1111"/>
      <c r="N57" s="1111"/>
      <c r="O57" s="1111"/>
      <c r="P57" s="1112"/>
      <c r="Q57" s="1113"/>
      <c r="R57" s="1096"/>
      <c r="S57" s="1096"/>
      <c r="T57" s="1096"/>
      <c r="U57" s="1096"/>
      <c r="V57" s="1096"/>
      <c r="W57" s="1096"/>
      <c r="X57" s="1096"/>
      <c r="Y57" s="1096"/>
      <c r="Z57" s="1096"/>
      <c r="AA57" s="1096"/>
      <c r="AB57" s="1096"/>
      <c r="AC57" s="1096"/>
      <c r="AD57" s="1096"/>
      <c r="AE57" s="1114"/>
      <c r="AF57" s="1092"/>
      <c r="AG57" s="1093"/>
      <c r="AH57" s="1093"/>
      <c r="AI57" s="1093"/>
      <c r="AJ57" s="1094"/>
      <c r="AK57" s="1095"/>
      <c r="AL57" s="1096"/>
      <c r="AM57" s="1096"/>
      <c r="AN57" s="1096"/>
      <c r="AO57" s="1096"/>
      <c r="AP57" s="1096"/>
      <c r="AQ57" s="1096"/>
      <c r="AR57" s="1096"/>
      <c r="AS57" s="1096"/>
      <c r="AT57" s="1096"/>
      <c r="AU57" s="1096"/>
      <c r="AV57" s="1096"/>
      <c r="AW57" s="1096"/>
      <c r="AX57" s="1096"/>
      <c r="AY57" s="1096"/>
      <c r="AZ57" s="1097"/>
      <c r="BA57" s="1097"/>
      <c r="BB57" s="1097"/>
      <c r="BC57" s="1097"/>
      <c r="BD57" s="1097"/>
      <c r="BE57" s="1105"/>
      <c r="BF57" s="1105"/>
      <c r="BG57" s="1105"/>
      <c r="BH57" s="1105"/>
      <c r="BI57" s="1106"/>
      <c r="BJ57" s="232"/>
      <c r="BK57" s="232"/>
      <c r="BL57" s="232"/>
      <c r="BM57" s="232"/>
      <c r="BN57" s="232"/>
      <c r="BO57" s="245"/>
      <c r="BP57" s="245"/>
      <c r="BQ57" s="242">
        <v>51</v>
      </c>
      <c r="BR57" s="243"/>
      <c r="BS57" s="1087"/>
      <c r="BT57" s="1088"/>
      <c r="BU57" s="1088"/>
      <c r="BV57" s="1088"/>
      <c r="BW57" s="1088"/>
      <c r="BX57" s="1088"/>
      <c r="BY57" s="1088"/>
      <c r="BZ57" s="1088"/>
      <c r="CA57" s="1088"/>
      <c r="CB57" s="1088"/>
      <c r="CC57" s="1088"/>
      <c r="CD57" s="1088"/>
      <c r="CE57" s="1088"/>
      <c r="CF57" s="1088"/>
      <c r="CG57" s="1089"/>
      <c r="CH57" s="1062"/>
      <c r="CI57" s="1063"/>
      <c r="CJ57" s="1063"/>
      <c r="CK57" s="1063"/>
      <c r="CL57" s="1064"/>
      <c r="CM57" s="1062"/>
      <c r="CN57" s="1063"/>
      <c r="CO57" s="1063"/>
      <c r="CP57" s="1063"/>
      <c r="CQ57" s="1064"/>
      <c r="CR57" s="1062"/>
      <c r="CS57" s="1063"/>
      <c r="CT57" s="1063"/>
      <c r="CU57" s="1063"/>
      <c r="CV57" s="1064"/>
      <c r="CW57" s="1062"/>
      <c r="CX57" s="1063"/>
      <c r="CY57" s="1063"/>
      <c r="CZ57" s="1063"/>
      <c r="DA57" s="1064"/>
      <c r="DB57" s="1062"/>
      <c r="DC57" s="1063"/>
      <c r="DD57" s="1063"/>
      <c r="DE57" s="1063"/>
      <c r="DF57" s="1064"/>
      <c r="DG57" s="1062"/>
      <c r="DH57" s="1063"/>
      <c r="DI57" s="1063"/>
      <c r="DJ57" s="1063"/>
      <c r="DK57" s="1064"/>
      <c r="DL57" s="1062"/>
      <c r="DM57" s="1063"/>
      <c r="DN57" s="1063"/>
      <c r="DO57" s="1063"/>
      <c r="DP57" s="1064"/>
      <c r="DQ57" s="1062"/>
      <c r="DR57" s="1063"/>
      <c r="DS57" s="1063"/>
      <c r="DT57" s="1063"/>
      <c r="DU57" s="1064"/>
      <c r="DV57" s="1065"/>
      <c r="DW57" s="1066"/>
      <c r="DX57" s="1066"/>
      <c r="DY57" s="1066"/>
      <c r="DZ57" s="1067"/>
      <c r="EA57" s="226"/>
    </row>
    <row r="58" spans="1:131" s="227" customFormat="1" ht="26.25" customHeight="1">
      <c r="A58" s="241">
        <v>31</v>
      </c>
      <c r="B58" s="1110"/>
      <c r="C58" s="1111"/>
      <c r="D58" s="1111"/>
      <c r="E58" s="1111"/>
      <c r="F58" s="1111"/>
      <c r="G58" s="1111"/>
      <c r="H58" s="1111"/>
      <c r="I58" s="1111"/>
      <c r="J58" s="1111"/>
      <c r="K58" s="1111"/>
      <c r="L58" s="1111"/>
      <c r="M58" s="1111"/>
      <c r="N58" s="1111"/>
      <c r="O58" s="1111"/>
      <c r="P58" s="1112"/>
      <c r="Q58" s="1113"/>
      <c r="R58" s="1096"/>
      <c r="S58" s="1096"/>
      <c r="T58" s="1096"/>
      <c r="U58" s="1096"/>
      <c r="V58" s="1096"/>
      <c r="W58" s="1096"/>
      <c r="X58" s="1096"/>
      <c r="Y58" s="1096"/>
      <c r="Z58" s="1096"/>
      <c r="AA58" s="1096"/>
      <c r="AB58" s="1096"/>
      <c r="AC58" s="1096"/>
      <c r="AD58" s="1096"/>
      <c r="AE58" s="1114"/>
      <c r="AF58" s="1092"/>
      <c r="AG58" s="1093"/>
      <c r="AH58" s="1093"/>
      <c r="AI58" s="1093"/>
      <c r="AJ58" s="1094"/>
      <c r="AK58" s="1095"/>
      <c r="AL58" s="1096"/>
      <c r="AM58" s="1096"/>
      <c r="AN58" s="1096"/>
      <c r="AO58" s="1096"/>
      <c r="AP58" s="1096"/>
      <c r="AQ58" s="1096"/>
      <c r="AR58" s="1096"/>
      <c r="AS58" s="1096"/>
      <c r="AT58" s="1096"/>
      <c r="AU58" s="1096"/>
      <c r="AV58" s="1096"/>
      <c r="AW58" s="1096"/>
      <c r="AX58" s="1096"/>
      <c r="AY58" s="1096"/>
      <c r="AZ58" s="1097"/>
      <c r="BA58" s="1097"/>
      <c r="BB58" s="1097"/>
      <c r="BC58" s="1097"/>
      <c r="BD58" s="1097"/>
      <c r="BE58" s="1105"/>
      <c r="BF58" s="1105"/>
      <c r="BG58" s="1105"/>
      <c r="BH58" s="1105"/>
      <c r="BI58" s="1106"/>
      <c r="BJ58" s="232"/>
      <c r="BK58" s="232"/>
      <c r="BL58" s="232"/>
      <c r="BM58" s="232"/>
      <c r="BN58" s="232"/>
      <c r="BO58" s="245"/>
      <c r="BP58" s="245"/>
      <c r="BQ58" s="242">
        <v>52</v>
      </c>
      <c r="BR58" s="243"/>
      <c r="BS58" s="1087"/>
      <c r="BT58" s="1088"/>
      <c r="BU58" s="1088"/>
      <c r="BV58" s="1088"/>
      <c r="BW58" s="1088"/>
      <c r="BX58" s="1088"/>
      <c r="BY58" s="1088"/>
      <c r="BZ58" s="1088"/>
      <c r="CA58" s="1088"/>
      <c r="CB58" s="1088"/>
      <c r="CC58" s="1088"/>
      <c r="CD58" s="1088"/>
      <c r="CE58" s="1088"/>
      <c r="CF58" s="1088"/>
      <c r="CG58" s="1089"/>
      <c r="CH58" s="1062"/>
      <c r="CI58" s="1063"/>
      <c r="CJ58" s="1063"/>
      <c r="CK58" s="1063"/>
      <c r="CL58" s="1064"/>
      <c r="CM58" s="1062"/>
      <c r="CN58" s="1063"/>
      <c r="CO58" s="1063"/>
      <c r="CP58" s="1063"/>
      <c r="CQ58" s="1064"/>
      <c r="CR58" s="1062"/>
      <c r="CS58" s="1063"/>
      <c r="CT58" s="1063"/>
      <c r="CU58" s="1063"/>
      <c r="CV58" s="1064"/>
      <c r="CW58" s="1062"/>
      <c r="CX58" s="1063"/>
      <c r="CY58" s="1063"/>
      <c r="CZ58" s="1063"/>
      <c r="DA58" s="1064"/>
      <c r="DB58" s="1062"/>
      <c r="DC58" s="1063"/>
      <c r="DD58" s="1063"/>
      <c r="DE58" s="1063"/>
      <c r="DF58" s="1064"/>
      <c r="DG58" s="1062"/>
      <c r="DH58" s="1063"/>
      <c r="DI58" s="1063"/>
      <c r="DJ58" s="1063"/>
      <c r="DK58" s="1064"/>
      <c r="DL58" s="1062"/>
      <c r="DM58" s="1063"/>
      <c r="DN58" s="1063"/>
      <c r="DO58" s="1063"/>
      <c r="DP58" s="1064"/>
      <c r="DQ58" s="1062"/>
      <c r="DR58" s="1063"/>
      <c r="DS58" s="1063"/>
      <c r="DT58" s="1063"/>
      <c r="DU58" s="1064"/>
      <c r="DV58" s="1065"/>
      <c r="DW58" s="1066"/>
      <c r="DX58" s="1066"/>
      <c r="DY58" s="1066"/>
      <c r="DZ58" s="1067"/>
      <c r="EA58" s="226"/>
    </row>
    <row r="59" spans="1:131" s="227" customFormat="1" ht="26.25" customHeight="1">
      <c r="A59" s="241">
        <v>32</v>
      </c>
      <c r="B59" s="1110"/>
      <c r="C59" s="1111"/>
      <c r="D59" s="1111"/>
      <c r="E59" s="1111"/>
      <c r="F59" s="1111"/>
      <c r="G59" s="1111"/>
      <c r="H59" s="1111"/>
      <c r="I59" s="1111"/>
      <c r="J59" s="1111"/>
      <c r="K59" s="1111"/>
      <c r="L59" s="1111"/>
      <c r="M59" s="1111"/>
      <c r="N59" s="1111"/>
      <c r="O59" s="1111"/>
      <c r="P59" s="1112"/>
      <c r="Q59" s="1113"/>
      <c r="R59" s="1096"/>
      <c r="S59" s="1096"/>
      <c r="T59" s="1096"/>
      <c r="U59" s="1096"/>
      <c r="V59" s="1096"/>
      <c r="W59" s="1096"/>
      <c r="X59" s="1096"/>
      <c r="Y59" s="1096"/>
      <c r="Z59" s="1096"/>
      <c r="AA59" s="1096"/>
      <c r="AB59" s="1096"/>
      <c r="AC59" s="1096"/>
      <c r="AD59" s="1096"/>
      <c r="AE59" s="1114"/>
      <c r="AF59" s="1092"/>
      <c r="AG59" s="1093"/>
      <c r="AH59" s="1093"/>
      <c r="AI59" s="1093"/>
      <c r="AJ59" s="1094"/>
      <c r="AK59" s="1095"/>
      <c r="AL59" s="1096"/>
      <c r="AM59" s="1096"/>
      <c r="AN59" s="1096"/>
      <c r="AO59" s="1096"/>
      <c r="AP59" s="1096"/>
      <c r="AQ59" s="1096"/>
      <c r="AR59" s="1096"/>
      <c r="AS59" s="1096"/>
      <c r="AT59" s="1096"/>
      <c r="AU59" s="1096"/>
      <c r="AV59" s="1096"/>
      <c r="AW59" s="1096"/>
      <c r="AX59" s="1096"/>
      <c r="AY59" s="1096"/>
      <c r="AZ59" s="1097"/>
      <c r="BA59" s="1097"/>
      <c r="BB59" s="1097"/>
      <c r="BC59" s="1097"/>
      <c r="BD59" s="1097"/>
      <c r="BE59" s="1105"/>
      <c r="BF59" s="1105"/>
      <c r="BG59" s="1105"/>
      <c r="BH59" s="1105"/>
      <c r="BI59" s="1106"/>
      <c r="BJ59" s="232"/>
      <c r="BK59" s="232"/>
      <c r="BL59" s="232"/>
      <c r="BM59" s="232"/>
      <c r="BN59" s="232"/>
      <c r="BO59" s="245"/>
      <c r="BP59" s="245"/>
      <c r="BQ59" s="242">
        <v>53</v>
      </c>
      <c r="BR59" s="243"/>
      <c r="BS59" s="1087"/>
      <c r="BT59" s="1088"/>
      <c r="BU59" s="1088"/>
      <c r="BV59" s="1088"/>
      <c r="BW59" s="1088"/>
      <c r="BX59" s="1088"/>
      <c r="BY59" s="1088"/>
      <c r="BZ59" s="1088"/>
      <c r="CA59" s="1088"/>
      <c r="CB59" s="1088"/>
      <c r="CC59" s="1088"/>
      <c r="CD59" s="1088"/>
      <c r="CE59" s="1088"/>
      <c r="CF59" s="1088"/>
      <c r="CG59" s="1089"/>
      <c r="CH59" s="1062"/>
      <c r="CI59" s="1063"/>
      <c r="CJ59" s="1063"/>
      <c r="CK59" s="1063"/>
      <c r="CL59" s="1064"/>
      <c r="CM59" s="1062"/>
      <c r="CN59" s="1063"/>
      <c r="CO59" s="1063"/>
      <c r="CP59" s="1063"/>
      <c r="CQ59" s="1064"/>
      <c r="CR59" s="1062"/>
      <c r="CS59" s="1063"/>
      <c r="CT59" s="1063"/>
      <c r="CU59" s="1063"/>
      <c r="CV59" s="1064"/>
      <c r="CW59" s="1062"/>
      <c r="CX59" s="1063"/>
      <c r="CY59" s="1063"/>
      <c r="CZ59" s="1063"/>
      <c r="DA59" s="1064"/>
      <c r="DB59" s="1062"/>
      <c r="DC59" s="1063"/>
      <c r="DD59" s="1063"/>
      <c r="DE59" s="1063"/>
      <c r="DF59" s="1064"/>
      <c r="DG59" s="1062"/>
      <c r="DH59" s="1063"/>
      <c r="DI59" s="1063"/>
      <c r="DJ59" s="1063"/>
      <c r="DK59" s="1064"/>
      <c r="DL59" s="1062"/>
      <c r="DM59" s="1063"/>
      <c r="DN59" s="1063"/>
      <c r="DO59" s="1063"/>
      <c r="DP59" s="1064"/>
      <c r="DQ59" s="1062"/>
      <c r="DR59" s="1063"/>
      <c r="DS59" s="1063"/>
      <c r="DT59" s="1063"/>
      <c r="DU59" s="1064"/>
      <c r="DV59" s="1065"/>
      <c r="DW59" s="1066"/>
      <c r="DX59" s="1066"/>
      <c r="DY59" s="1066"/>
      <c r="DZ59" s="1067"/>
      <c r="EA59" s="226"/>
    </row>
    <row r="60" spans="1:131" s="227" customFormat="1" ht="26.25" customHeight="1">
      <c r="A60" s="241">
        <v>33</v>
      </c>
      <c r="B60" s="1110"/>
      <c r="C60" s="1111"/>
      <c r="D60" s="1111"/>
      <c r="E60" s="1111"/>
      <c r="F60" s="1111"/>
      <c r="G60" s="1111"/>
      <c r="H60" s="1111"/>
      <c r="I60" s="1111"/>
      <c r="J60" s="1111"/>
      <c r="K60" s="1111"/>
      <c r="L60" s="1111"/>
      <c r="M60" s="1111"/>
      <c r="N60" s="1111"/>
      <c r="O60" s="1111"/>
      <c r="P60" s="1112"/>
      <c r="Q60" s="1113"/>
      <c r="R60" s="1096"/>
      <c r="S60" s="1096"/>
      <c r="T60" s="1096"/>
      <c r="U60" s="1096"/>
      <c r="V60" s="1096"/>
      <c r="W60" s="1096"/>
      <c r="X60" s="1096"/>
      <c r="Y60" s="1096"/>
      <c r="Z60" s="1096"/>
      <c r="AA60" s="1096"/>
      <c r="AB60" s="1096"/>
      <c r="AC60" s="1096"/>
      <c r="AD60" s="1096"/>
      <c r="AE60" s="1114"/>
      <c r="AF60" s="1092"/>
      <c r="AG60" s="1093"/>
      <c r="AH60" s="1093"/>
      <c r="AI60" s="1093"/>
      <c r="AJ60" s="1094"/>
      <c r="AK60" s="1095"/>
      <c r="AL60" s="1096"/>
      <c r="AM60" s="1096"/>
      <c r="AN60" s="1096"/>
      <c r="AO60" s="1096"/>
      <c r="AP60" s="1096"/>
      <c r="AQ60" s="1096"/>
      <c r="AR60" s="1096"/>
      <c r="AS60" s="1096"/>
      <c r="AT60" s="1096"/>
      <c r="AU60" s="1096"/>
      <c r="AV60" s="1096"/>
      <c r="AW60" s="1096"/>
      <c r="AX60" s="1096"/>
      <c r="AY60" s="1096"/>
      <c r="AZ60" s="1097"/>
      <c r="BA60" s="1097"/>
      <c r="BB60" s="1097"/>
      <c r="BC60" s="1097"/>
      <c r="BD60" s="1097"/>
      <c r="BE60" s="1105"/>
      <c r="BF60" s="1105"/>
      <c r="BG60" s="1105"/>
      <c r="BH60" s="1105"/>
      <c r="BI60" s="1106"/>
      <c r="BJ60" s="232"/>
      <c r="BK60" s="232"/>
      <c r="BL60" s="232"/>
      <c r="BM60" s="232"/>
      <c r="BN60" s="232"/>
      <c r="BO60" s="245"/>
      <c r="BP60" s="245"/>
      <c r="BQ60" s="242">
        <v>54</v>
      </c>
      <c r="BR60" s="243"/>
      <c r="BS60" s="1087"/>
      <c r="BT60" s="1088"/>
      <c r="BU60" s="1088"/>
      <c r="BV60" s="1088"/>
      <c r="BW60" s="1088"/>
      <c r="BX60" s="1088"/>
      <c r="BY60" s="1088"/>
      <c r="BZ60" s="1088"/>
      <c r="CA60" s="1088"/>
      <c r="CB60" s="1088"/>
      <c r="CC60" s="1088"/>
      <c r="CD60" s="1088"/>
      <c r="CE60" s="1088"/>
      <c r="CF60" s="1088"/>
      <c r="CG60" s="1089"/>
      <c r="CH60" s="1062"/>
      <c r="CI60" s="1063"/>
      <c r="CJ60" s="1063"/>
      <c r="CK60" s="1063"/>
      <c r="CL60" s="1064"/>
      <c r="CM60" s="1062"/>
      <c r="CN60" s="1063"/>
      <c r="CO60" s="1063"/>
      <c r="CP60" s="1063"/>
      <c r="CQ60" s="1064"/>
      <c r="CR60" s="1062"/>
      <c r="CS60" s="1063"/>
      <c r="CT60" s="1063"/>
      <c r="CU60" s="1063"/>
      <c r="CV60" s="1064"/>
      <c r="CW60" s="1062"/>
      <c r="CX60" s="1063"/>
      <c r="CY60" s="1063"/>
      <c r="CZ60" s="1063"/>
      <c r="DA60" s="1064"/>
      <c r="DB60" s="1062"/>
      <c r="DC60" s="1063"/>
      <c r="DD60" s="1063"/>
      <c r="DE60" s="1063"/>
      <c r="DF60" s="1064"/>
      <c r="DG60" s="1062"/>
      <c r="DH60" s="1063"/>
      <c r="DI60" s="1063"/>
      <c r="DJ60" s="1063"/>
      <c r="DK60" s="1064"/>
      <c r="DL60" s="1062"/>
      <c r="DM60" s="1063"/>
      <c r="DN60" s="1063"/>
      <c r="DO60" s="1063"/>
      <c r="DP60" s="1064"/>
      <c r="DQ60" s="1062"/>
      <c r="DR60" s="1063"/>
      <c r="DS60" s="1063"/>
      <c r="DT60" s="1063"/>
      <c r="DU60" s="1064"/>
      <c r="DV60" s="1065"/>
      <c r="DW60" s="1066"/>
      <c r="DX60" s="1066"/>
      <c r="DY60" s="1066"/>
      <c r="DZ60" s="1067"/>
      <c r="EA60" s="226"/>
    </row>
    <row r="61" spans="1:131" s="227" customFormat="1" ht="26.25" customHeight="1" thickBot="1">
      <c r="A61" s="241">
        <v>34</v>
      </c>
      <c r="B61" s="1110"/>
      <c r="C61" s="1111"/>
      <c r="D61" s="1111"/>
      <c r="E61" s="1111"/>
      <c r="F61" s="1111"/>
      <c r="G61" s="1111"/>
      <c r="H61" s="1111"/>
      <c r="I61" s="1111"/>
      <c r="J61" s="1111"/>
      <c r="K61" s="1111"/>
      <c r="L61" s="1111"/>
      <c r="M61" s="1111"/>
      <c r="N61" s="1111"/>
      <c r="O61" s="1111"/>
      <c r="P61" s="1112"/>
      <c r="Q61" s="1113"/>
      <c r="R61" s="1096"/>
      <c r="S61" s="1096"/>
      <c r="T61" s="1096"/>
      <c r="U61" s="1096"/>
      <c r="V61" s="1096"/>
      <c r="W61" s="1096"/>
      <c r="X61" s="1096"/>
      <c r="Y61" s="1096"/>
      <c r="Z61" s="1096"/>
      <c r="AA61" s="1096"/>
      <c r="AB61" s="1096"/>
      <c r="AC61" s="1096"/>
      <c r="AD61" s="1096"/>
      <c r="AE61" s="1114"/>
      <c r="AF61" s="1092"/>
      <c r="AG61" s="1093"/>
      <c r="AH61" s="1093"/>
      <c r="AI61" s="1093"/>
      <c r="AJ61" s="1094"/>
      <c r="AK61" s="1095"/>
      <c r="AL61" s="1096"/>
      <c r="AM61" s="1096"/>
      <c r="AN61" s="1096"/>
      <c r="AO61" s="1096"/>
      <c r="AP61" s="1096"/>
      <c r="AQ61" s="1096"/>
      <c r="AR61" s="1096"/>
      <c r="AS61" s="1096"/>
      <c r="AT61" s="1096"/>
      <c r="AU61" s="1096"/>
      <c r="AV61" s="1096"/>
      <c r="AW61" s="1096"/>
      <c r="AX61" s="1096"/>
      <c r="AY61" s="1096"/>
      <c r="AZ61" s="1097"/>
      <c r="BA61" s="1097"/>
      <c r="BB61" s="1097"/>
      <c r="BC61" s="1097"/>
      <c r="BD61" s="1097"/>
      <c r="BE61" s="1105"/>
      <c r="BF61" s="1105"/>
      <c r="BG61" s="1105"/>
      <c r="BH61" s="1105"/>
      <c r="BI61" s="1106"/>
      <c r="BJ61" s="232"/>
      <c r="BK61" s="232"/>
      <c r="BL61" s="232"/>
      <c r="BM61" s="232"/>
      <c r="BN61" s="232"/>
      <c r="BO61" s="245"/>
      <c r="BP61" s="245"/>
      <c r="BQ61" s="242">
        <v>55</v>
      </c>
      <c r="BR61" s="243"/>
      <c r="BS61" s="1087"/>
      <c r="BT61" s="1088"/>
      <c r="BU61" s="1088"/>
      <c r="BV61" s="1088"/>
      <c r="BW61" s="1088"/>
      <c r="BX61" s="1088"/>
      <c r="BY61" s="1088"/>
      <c r="BZ61" s="1088"/>
      <c r="CA61" s="1088"/>
      <c r="CB61" s="1088"/>
      <c r="CC61" s="1088"/>
      <c r="CD61" s="1088"/>
      <c r="CE61" s="1088"/>
      <c r="CF61" s="1088"/>
      <c r="CG61" s="1089"/>
      <c r="CH61" s="1062"/>
      <c r="CI61" s="1063"/>
      <c r="CJ61" s="1063"/>
      <c r="CK61" s="1063"/>
      <c r="CL61" s="1064"/>
      <c r="CM61" s="1062"/>
      <c r="CN61" s="1063"/>
      <c r="CO61" s="1063"/>
      <c r="CP61" s="1063"/>
      <c r="CQ61" s="1064"/>
      <c r="CR61" s="1062"/>
      <c r="CS61" s="1063"/>
      <c r="CT61" s="1063"/>
      <c r="CU61" s="1063"/>
      <c r="CV61" s="1064"/>
      <c r="CW61" s="1062"/>
      <c r="CX61" s="1063"/>
      <c r="CY61" s="1063"/>
      <c r="CZ61" s="1063"/>
      <c r="DA61" s="1064"/>
      <c r="DB61" s="1062"/>
      <c r="DC61" s="1063"/>
      <c r="DD61" s="1063"/>
      <c r="DE61" s="1063"/>
      <c r="DF61" s="1064"/>
      <c r="DG61" s="1062"/>
      <c r="DH61" s="1063"/>
      <c r="DI61" s="1063"/>
      <c r="DJ61" s="1063"/>
      <c r="DK61" s="1064"/>
      <c r="DL61" s="1062"/>
      <c r="DM61" s="1063"/>
      <c r="DN61" s="1063"/>
      <c r="DO61" s="1063"/>
      <c r="DP61" s="1064"/>
      <c r="DQ61" s="1062"/>
      <c r="DR61" s="1063"/>
      <c r="DS61" s="1063"/>
      <c r="DT61" s="1063"/>
      <c r="DU61" s="1064"/>
      <c r="DV61" s="1065"/>
      <c r="DW61" s="1066"/>
      <c r="DX61" s="1066"/>
      <c r="DY61" s="1066"/>
      <c r="DZ61" s="1067"/>
      <c r="EA61" s="226"/>
    </row>
    <row r="62" spans="1:131" s="227" customFormat="1" ht="26.25" customHeight="1">
      <c r="A62" s="241">
        <v>35</v>
      </c>
      <c r="B62" s="1110"/>
      <c r="C62" s="1111"/>
      <c r="D62" s="1111"/>
      <c r="E62" s="1111"/>
      <c r="F62" s="1111"/>
      <c r="G62" s="1111"/>
      <c r="H62" s="1111"/>
      <c r="I62" s="1111"/>
      <c r="J62" s="1111"/>
      <c r="K62" s="1111"/>
      <c r="L62" s="1111"/>
      <c r="M62" s="1111"/>
      <c r="N62" s="1111"/>
      <c r="O62" s="1111"/>
      <c r="P62" s="1112"/>
      <c r="Q62" s="1113"/>
      <c r="R62" s="1096"/>
      <c r="S62" s="1096"/>
      <c r="T62" s="1096"/>
      <c r="U62" s="1096"/>
      <c r="V62" s="1096"/>
      <c r="W62" s="1096"/>
      <c r="X62" s="1096"/>
      <c r="Y62" s="1096"/>
      <c r="Z62" s="1096"/>
      <c r="AA62" s="1096"/>
      <c r="AB62" s="1096"/>
      <c r="AC62" s="1096"/>
      <c r="AD62" s="1096"/>
      <c r="AE62" s="1114"/>
      <c r="AF62" s="1092"/>
      <c r="AG62" s="1093"/>
      <c r="AH62" s="1093"/>
      <c r="AI62" s="1093"/>
      <c r="AJ62" s="1094"/>
      <c r="AK62" s="1095"/>
      <c r="AL62" s="1096"/>
      <c r="AM62" s="1096"/>
      <c r="AN62" s="1096"/>
      <c r="AO62" s="1096"/>
      <c r="AP62" s="1096"/>
      <c r="AQ62" s="1096"/>
      <c r="AR62" s="1096"/>
      <c r="AS62" s="1096"/>
      <c r="AT62" s="1096"/>
      <c r="AU62" s="1096"/>
      <c r="AV62" s="1096"/>
      <c r="AW62" s="1096"/>
      <c r="AX62" s="1096"/>
      <c r="AY62" s="1096"/>
      <c r="AZ62" s="1097"/>
      <c r="BA62" s="1097"/>
      <c r="BB62" s="1097"/>
      <c r="BC62" s="1097"/>
      <c r="BD62" s="1097"/>
      <c r="BE62" s="1105"/>
      <c r="BF62" s="1105"/>
      <c r="BG62" s="1105"/>
      <c r="BH62" s="1105"/>
      <c r="BI62" s="1106"/>
      <c r="BJ62" s="1107" t="s">
        <v>393</v>
      </c>
      <c r="BK62" s="1108"/>
      <c r="BL62" s="1108"/>
      <c r="BM62" s="1108"/>
      <c r="BN62" s="1109"/>
      <c r="BO62" s="245"/>
      <c r="BP62" s="245"/>
      <c r="BQ62" s="242">
        <v>56</v>
      </c>
      <c r="BR62" s="243"/>
      <c r="BS62" s="1087"/>
      <c r="BT62" s="1088"/>
      <c r="BU62" s="1088"/>
      <c r="BV62" s="1088"/>
      <c r="BW62" s="1088"/>
      <c r="BX62" s="1088"/>
      <c r="BY62" s="1088"/>
      <c r="BZ62" s="1088"/>
      <c r="CA62" s="1088"/>
      <c r="CB62" s="1088"/>
      <c r="CC62" s="1088"/>
      <c r="CD62" s="1088"/>
      <c r="CE62" s="1088"/>
      <c r="CF62" s="1088"/>
      <c r="CG62" s="1089"/>
      <c r="CH62" s="1062"/>
      <c r="CI62" s="1063"/>
      <c r="CJ62" s="1063"/>
      <c r="CK62" s="1063"/>
      <c r="CL62" s="1064"/>
      <c r="CM62" s="1062"/>
      <c r="CN62" s="1063"/>
      <c r="CO62" s="1063"/>
      <c r="CP62" s="1063"/>
      <c r="CQ62" s="1064"/>
      <c r="CR62" s="1062"/>
      <c r="CS62" s="1063"/>
      <c r="CT62" s="1063"/>
      <c r="CU62" s="1063"/>
      <c r="CV62" s="1064"/>
      <c r="CW62" s="1062"/>
      <c r="CX62" s="1063"/>
      <c r="CY62" s="1063"/>
      <c r="CZ62" s="1063"/>
      <c r="DA62" s="1064"/>
      <c r="DB62" s="1062"/>
      <c r="DC62" s="1063"/>
      <c r="DD62" s="1063"/>
      <c r="DE62" s="1063"/>
      <c r="DF62" s="1064"/>
      <c r="DG62" s="1062"/>
      <c r="DH62" s="1063"/>
      <c r="DI62" s="1063"/>
      <c r="DJ62" s="1063"/>
      <c r="DK62" s="1064"/>
      <c r="DL62" s="1062"/>
      <c r="DM62" s="1063"/>
      <c r="DN62" s="1063"/>
      <c r="DO62" s="1063"/>
      <c r="DP62" s="1064"/>
      <c r="DQ62" s="1062"/>
      <c r="DR62" s="1063"/>
      <c r="DS62" s="1063"/>
      <c r="DT62" s="1063"/>
      <c r="DU62" s="1064"/>
      <c r="DV62" s="1065"/>
      <c r="DW62" s="1066"/>
      <c r="DX62" s="1066"/>
      <c r="DY62" s="1066"/>
      <c r="DZ62" s="1067"/>
      <c r="EA62" s="226"/>
    </row>
    <row r="63" spans="1:131" s="227" customFormat="1" ht="26.25" customHeight="1" thickBot="1">
      <c r="A63" s="244" t="s">
        <v>376</v>
      </c>
      <c r="B63" s="1013" t="s">
        <v>394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1"/>
      <c r="AF63" s="1102">
        <v>901</v>
      </c>
      <c r="AG63" s="1028"/>
      <c r="AH63" s="1028"/>
      <c r="AI63" s="1028"/>
      <c r="AJ63" s="1103"/>
      <c r="AK63" s="1104"/>
      <c r="AL63" s="1032"/>
      <c r="AM63" s="1032"/>
      <c r="AN63" s="1032"/>
      <c r="AO63" s="1032"/>
      <c r="AP63" s="1028">
        <v>525</v>
      </c>
      <c r="AQ63" s="1028"/>
      <c r="AR63" s="1028"/>
      <c r="AS63" s="1028"/>
      <c r="AT63" s="1028"/>
      <c r="AU63" s="1028">
        <v>2</v>
      </c>
      <c r="AV63" s="1028"/>
      <c r="AW63" s="1028"/>
      <c r="AX63" s="1028"/>
      <c r="AY63" s="1028"/>
      <c r="AZ63" s="1098"/>
      <c r="BA63" s="1098"/>
      <c r="BB63" s="1098"/>
      <c r="BC63" s="1098"/>
      <c r="BD63" s="1098"/>
      <c r="BE63" s="1029"/>
      <c r="BF63" s="1029"/>
      <c r="BG63" s="1029"/>
      <c r="BH63" s="1029"/>
      <c r="BI63" s="1030"/>
      <c r="BJ63" s="1099" t="s">
        <v>120</v>
      </c>
      <c r="BK63" s="1020"/>
      <c r="BL63" s="1020"/>
      <c r="BM63" s="1020"/>
      <c r="BN63" s="1100"/>
      <c r="BO63" s="245"/>
      <c r="BP63" s="245"/>
      <c r="BQ63" s="242">
        <v>57</v>
      </c>
      <c r="BR63" s="243"/>
      <c r="BS63" s="1087"/>
      <c r="BT63" s="1088"/>
      <c r="BU63" s="1088"/>
      <c r="BV63" s="1088"/>
      <c r="BW63" s="1088"/>
      <c r="BX63" s="1088"/>
      <c r="BY63" s="1088"/>
      <c r="BZ63" s="1088"/>
      <c r="CA63" s="1088"/>
      <c r="CB63" s="1088"/>
      <c r="CC63" s="1088"/>
      <c r="CD63" s="1088"/>
      <c r="CE63" s="1088"/>
      <c r="CF63" s="1088"/>
      <c r="CG63" s="1089"/>
      <c r="CH63" s="1062"/>
      <c r="CI63" s="1063"/>
      <c r="CJ63" s="1063"/>
      <c r="CK63" s="1063"/>
      <c r="CL63" s="1064"/>
      <c r="CM63" s="1062"/>
      <c r="CN63" s="1063"/>
      <c r="CO63" s="1063"/>
      <c r="CP63" s="1063"/>
      <c r="CQ63" s="1064"/>
      <c r="CR63" s="1062"/>
      <c r="CS63" s="1063"/>
      <c r="CT63" s="1063"/>
      <c r="CU63" s="1063"/>
      <c r="CV63" s="1064"/>
      <c r="CW63" s="1062"/>
      <c r="CX63" s="1063"/>
      <c r="CY63" s="1063"/>
      <c r="CZ63" s="1063"/>
      <c r="DA63" s="1064"/>
      <c r="DB63" s="1062"/>
      <c r="DC63" s="1063"/>
      <c r="DD63" s="1063"/>
      <c r="DE63" s="1063"/>
      <c r="DF63" s="1064"/>
      <c r="DG63" s="1062"/>
      <c r="DH63" s="1063"/>
      <c r="DI63" s="1063"/>
      <c r="DJ63" s="1063"/>
      <c r="DK63" s="1064"/>
      <c r="DL63" s="1062"/>
      <c r="DM63" s="1063"/>
      <c r="DN63" s="1063"/>
      <c r="DO63" s="1063"/>
      <c r="DP63" s="1064"/>
      <c r="DQ63" s="1062"/>
      <c r="DR63" s="1063"/>
      <c r="DS63" s="1063"/>
      <c r="DT63" s="1063"/>
      <c r="DU63" s="1064"/>
      <c r="DV63" s="1065"/>
      <c r="DW63" s="1066"/>
      <c r="DX63" s="1066"/>
      <c r="DY63" s="1066"/>
      <c r="DZ63" s="106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7"/>
      <c r="BT64" s="1088"/>
      <c r="BU64" s="1088"/>
      <c r="BV64" s="1088"/>
      <c r="BW64" s="1088"/>
      <c r="BX64" s="1088"/>
      <c r="BY64" s="1088"/>
      <c r="BZ64" s="1088"/>
      <c r="CA64" s="1088"/>
      <c r="CB64" s="1088"/>
      <c r="CC64" s="1088"/>
      <c r="CD64" s="1088"/>
      <c r="CE64" s="1088"/>
      <c r="CF64" s="1088"/>
      <c r="CG64" s="1089"/>
      <c r="CH64" s="1062"/>
      <c r="CI64" s="1063"/>
      <c r="CJ64" s="1063"/>
      <c r="CK64" s="1063"/>
      <c r="CL64" s="1064"/>
      <c r="CM64" s="1062"/>
      <c r="CN64" s="1063"/>
      <c r="CO64" s="1063"/>
      <c r="CP64" s="1063"/>
      <c r="CQ64" s="1064"/>
      <c r="CR64" s="1062"/>
      <c r="CS64" s="1063"/>
      <c r="CT64" s="1063"/>
      <c r="CU64" s="1063"/>
      <c r="CV64" s="1064"/>
      <c r="CW64" s="1062"/>
      <c r="CX64" s="1063"/>
      <c r="CY64" s="1063"/>
      <c r="CZ64" s="1063"/>
      <c r="DA64" s="1064"/>
      <c r="DB64" s="1062"/>
      <c r="DC64" s="1063"/>
      <c r="DD64" s="1063"/>
      <c r="DE64" s="1063"/>
      <c r="DF64" s="1064"/>
      <c r="DG64" s="1062"/>
      <c r="DH64" s="1063"/>
      <c r="DI64" s="1063"/>
      <c r="DJ64" s="1063"/>
      <c r="DK64" s="1064"/>
      <c r="DL64" s="1062"/>
      <c r="DM64" s="1063"/>
      <c r="DN64" s="1063"/>
      <c r="DO64" s="1063"/>
      <c r="DP64" s="1064"/>
      <c r="DQ64" s="1062"/>
      <c r="DR64" s="1063"/>
      <c r="DS64" s="1063"/>
      <c r="DT64" s="1063"/>
      <c r="DU64" s="1064"/>
      <c r="DV64" s="1065"/>
      <c r="DW64" s="1066"/>
      <c r="DX64" s="1066"/>
      <c r="DY64" s="1066"/>
      <c r="DZ64" s="1067"/>
      <c r="EA64" s="226"/>
    </row>
    <row r="65" spans="1:131" s="227" customFormat="1" ht="26.25" customHeight="1" thickBot="1">
      <c r="A65" s="232" t="s">
        <v>395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7"/>
      <c r="BT65" s="1088"/>
      <c r="BU65" s="1088"/>
      <c r="BV65" s="1088"/>
      <c r="BW65" s="1088"/>
      <c r="BX65" s="1088"/>
      <c r="BY65" s="1088"/>
      <c r="BZ65" s="1088"/>
      <c r="CA65" s="1088"/>
      <c r="CB65" s="1088"/>
      <c r="CC65" s="1088"/>
      <c r="CD65" s="1088"/>
      <c r="CE65" s="1088"/>
      <c r="CF65" s="1088"/>
      <c r="CG65" s="1089"/>
      <c r="CH65" s="1062"/>
      <c r="CI65" s="1063"/>
      <c r="CJ65" s="1063"/>
      <c r="CK65" s="1063"/>
      <c r="CL65" s="1064"/>
      <c r="CM65" s="1062"/>
      <c r="CN65" s="1063"/>
      <c r="CO65" s="1063"/>
      <c r="CP65" s="1063"/>
      <c r="CQ65" s="1064"/>
      <c r="CR65" s="1062"/>
      <c r="CS65" s="1063"/>
      <c r="CT65" s="1063"/>
      <c r="CU65" s="1063"/>
      <c r="CV65" s="1064"/>
      <c r="CW65" s="1062"/>
      <c r="CX65" s="1063"/>
      <c r="CY65" s="1063"/>
      <c r="CZ65" s="1063"/>
      <c r="DA65" s="1064"/>
      <c r="DB65" s="1062"/>
      <c r="DC65" s="1063"/>
      <c r="DD65" s="1063"/>
      <c r="DE65" s="1063"/>
      <c r="DF65" s="1064"/>
      <c r="DG65" s="1062"/>
      <c r="DH65" s="1063"/>
      <c r="DI65" s="1063"/>
      <c r="DJ65" s="1063"/>
      <c r="DK65" s="1064"/>
      <c r="DL65" s="1062"/>
      <c r="DM65" s="1063"/>
      <c r="DN65" s="1063"/>
      <c r="DO65" s="1063"/>
      <c r="DP65" s="1064"/>
      <c r="DQ65" s="1062"/>
      <c r="DR65" s="1063"/>
      <c r="DS65" s="1063"/>
      <c r="DT65" s="1063"/>
      <c r="DU65" s="1064"/>
      <c r="DV65" s="1065"/>
      <c r="DW65" s="1066"/>
      <c r="DX65" s="1066"/>
      <c r="DY65" s="1066"/>
      <c r="DZ65" s="1067"/>
      <c r="EA65" s="226"/>
    </row>
    <row r="66" spans="1:131" s="227" customFormat="1" ht="26.25" customHeight="1">
      <c r="A66" s="1068" t="s">
        <v>396</v>
      </c>
      <c r="B66" s="1069"/>
      <c r="C66" s="1069"/>
      <c r="D66" s="1069"/>
      <c r="E66" s="1069"/>
      <c r="F66" s="1069"/>
      <c r="G66" s="1069"/>
      <c r="H66" s="1069"/>
      <c r="I66" s="1069"/>
      <c r="J66" s="1069"/>
      <c r="K66" s="1069"/>
      <c r="L66" s="1069"/>
      <c r="M66" s="1069"/>
      <c r="N66" s="1069"/>
      <c r="O66" s="1069"/>
      <c r="P66" s="1070"/>
      <c r="Q66" s="1074" t="s">
        <v>381</v>
      </c>
      <c r="R66" s="1075"/>
      <c r="S66" s="1075"/>
      <c r="T66" s="1075"/>
      <c r="U66" s="1076"/>
      <c r="V66" s="1074" t="s">
        <v>382</v>
      </c>
      <c r="W66" s="1075"/>
      <c r="X66" s="1075"/>
      <c r="Y66" s="1075"/>
      <c r="Z66" s="1076"/>
      <c r="AA66" s="1074" t="s">
        <v>383</v>
      </c>
      <c r="AB66" s="1075"/>
      <c r="AC66" s="1075"/>
      <c r="AD66" s="1075"/>
      <c r="AE66" s="1076"/>
      <c r="AF66" s="1080" t="s">
        <v>384</v>
      </c>
      <c r="AG66" s="1081"/>
      <c r="AH66" s="1081"/>
      <c r="AI66" s="1081"/>
      <c r="AJ66" s="1082"/>
      <c r="AK66" s="1074" t="s">
        <v>397</v>
      </c>
      <c r="AL66" s="1069"/>
      <c r="AM66" s="1069"/>
      <c r="AN66" s="1069"/>
      <c r="AO66" s="1070"/>
      <c r="AP66" s="1074" t="s">
        <v>398</v>
      </c>
      <c r="AQ66" s="1075"/>
      <c r="AR66" s="1075"/>
      <c r="AS66" s="1075"/>
      <c r="AT66" s="1076"/>
      <c r="AU66" s="1074" t="s">
        <v>399</v>
      </c>
      <c r="AV66" s="1075"/>
      <c r="AW66" s="1075"/>
      <c r="AX66" s="1075"/>
      <c r="AY66" s="1076"/>
      <c r="AZ66" s="1074" t="s">
        <v>364</v>
      </c>
      <c r="BA66" s="1075"/>
      <c r="BB66" s="1075"/>
      <c r="BC66" s="1075"/>
      <c r="BD66" s="1090"/>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1"/>
      <c r="B67" s="1072"/>
      <c r="C67" s="1072"/>
      <c r="D67" s="1072"/>
      <c r="E67" s="1072"/>
      <c r="F67" s="1072"/>
      <c r="G67" s="1072"/>
      <c r="H67" s="1072"/>
      <c r="I67" s="1072"/>
      <c r="J67" s="1072"/>
      <c r="K67" s="1072"/>
      <c r="L67" s="1072"/>
      <c r="M67" s="1072"/>
      <c r="N67" s="1072"/>
      <c r="O67" s="1072"/>
      <c r="P67" s="1073"/>
      <c r="Q67" s="1077"/>
      <c r="R67" s="1078"/>
      <c r="S67" s="1078"/>
      <c r="T67" s="1078"/>
      <c r="U67" s="1079"/>
      <c r="V67" s="1077"/>
      <c r="W67" s="1078"/>
      <c r="X67" s="1078"/>
      <c r="Y67" s="1078"/>
      <c r="Z67" s="1079"/>
      <c r="AA67" s="1077"/>
      <c r="AB67" s="1078"/>
      <c r="AC67" s="1078"/>
      <c r="AD67" s="1078"/>
      <c r="AE67" s="1079"/>
      <c r="AF67" s="1083"/>
      <c r="AG67" s="1084"/>
      <c r="AH67" s="1084"/>
      <c r="AI67" s="1084"/>
      <c r="AJ67" s="1085"/>
      <c r="AK67" s="1086"/>
      <c r="AL67" s="1072"/>
      <c r="AM67" s="1072"/>
      <c r="AN67" s="1072"/>
      <c r="AO67" s="1073"/>
      <c r="AP67" s="1077"/>
      <c r="AQ67" s="1078"/>
      <c r="AR67" s="1078"/>
      <c r="AS67" s="1078"/>
      <c r="AT67" s="1079"/>
      <c r="AU67" s="1077"/>
      <c r="AV67" s="1078"/>
      <c r="AW67" s="1078"/>
      <c r="AX67" s="1078"/>
      <c r="AY67" s="1079"/>
      <c r="AZ67" s="1077"/>
      <c r="BA67" s="1078"/>
      <c r="BB67" s="1078"/>
      <c r="BC67" s="1078"/>
      <c r="BD67" s="1091"/>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7" t="s">
        <v>557</v>
      </c>
      <c r="C68" s="1058"/>
      <c r="D68" s="1058"/>
      <c r="E68" s="1058"/>
      <c r="F68" s="1058"/>
      <c r="G68" s="1058"/>
      <c r="H68" s="1058"/>
      <c r="I68" s="1058"/>
      <c r="J68" s="1058"/>
      <c r="K68" s="1058"/>
      <c r="L68" s="1058"/>
      <c r="M68" s="1058"/>
      <c r="N68" s="1058"/>
      <c r="O68" s="1058"/>
      <c r="P68" s="1059"/>
      <c r="Q68" s="1060">
        <v>159</v>
      </c>
      <c r="R68" s="1061"/>
      <c r="S68" s="1061"/>
      <c r="T68" s="1061"/>
      <c r="U68" s="1061"/>
      <c r="V68" s="1061">
        <v>148</v>
      </c>
      <c r="W68" s="1061"/>
      <c r="X68" s="1061"/>
      <c r="Y68" s="1061"/>
      <c r="Z68" s="1061"/>
      <c r="AA68" s="1061">
        <v>11</v>
      </c>
      <c r="AB68" s="1061"/>
      <c r="AC68" s="1061"/>
      <c r="AD68" s="1061"/>
      <c r="AE68" s="1061"/>
      <c r="AF68" s="1061">
        <v>11</v>
      </c>
      <c r="AG68" s="1061"/>
      <c r="AH68" s="1061"/>
      <c r="AI68" s="1061"/>
      <c r="AJ68" s="1061"/>
      <c r="AK68" s="1061">
        <v>1</v>
      </c>
      <c r="AL68" s="1061"/>
      <c r="AM68" s="1061"/>
      <c r="AN68" s="1061"/>
      <c r="AO68" s="1061"/>
      <c r="AP68" s="1040" t="s">
        <v>578</v>
      </c>
      <c r="AQ68" s="1040"/>
      <c r="AR68" s="1040"/>
      <c r="AS68" s="1040"/>
      <c r="AT68" s="1040"/>
      <c r="AU68" s="1040" t="s">
        <v>578</v>
      </c>
      <c r="AV68" s="1040"/>
      <c r="AW68" s="1040"/>
      <c r="AX68" s="1040"/>
      <c r="AY68" s="1040"/>
      <c r="AZ68" s="1054"/>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558</v>
      </c>
      <c r="C69" s="1044"/>
      <c r="D69" s="1044"/>
      <c r="E69" s="1044"/>
      <c r="F69" s="1044"/>
      <c r="G69" s="1044"/>
      <c r="H69" s="1044"/>
      <c r="I69" s="1044"/>
      <c r="J69" s="1044"/>
      <c r="K69" s="1044"/>
      <c r="L69" s="1044"/>
      <c r="M69" s="1044"/>
      <c r="N69" s="1044"/>
      <c r="O69" s="1044"/>
      <c r="P69" s="1045"/>
      <c r="Q69" s="1046">
        <v>90</v>
      </c>
      <c r="R69" s="1040"/>
      <c r="S69" s="1040"/>
      <c r="T69" s="1040"/>
      <c r="U69" s="1040"/>
      <c r="V69" s="1040">
        <v>90</v>
      </c>
      <c r="W69" s="1040"/>
      <c r="X69" s="1040"/>
      <c r="Y69" s="1040"/>
      <c r="Z69" s="1040"/>
      <c r="AA69" s="1040">
        <v>0</v>
      </c>
      <c r="AB69" s="1040"/>
      <c r="AC69" s="1040"/>
      <c r="AD69" s="1040"/>
      <c r="AE69" s="1040"/>
      <c r="AF69" s="1040">
        <v>0</v>
      </c>
      <c r="AG69" s="1040"/>
      <c r="AH69" s="1040"/>
      <c r="AI69" s="1040"/>
      <c r="AJ69" s="1040"/>
      <c r="AK69" s="1040">
        <v>2</v>
      </c>
      <c r="AL69" s="1040"/>
      <c r="AM69" s="1040"/>
      <c r="AN69" s="1040"/>
      <c r="AO69" s="1040"/>
      <c r="AP69" s="1040" t="s">
        <v>578</v>
      </c>
      <c r="AQ69" s="1040"/>
      <c r="AR69" s="1040"/>
      <c r="AS69" s="1040"/>
      <c r="AT69" s="1040"/>
      <c r="AU69" s="1040" t="s">
        <v>578</v>
      </c>
      <c r="AV69" s="1040"/>
      <c r="AW69" s="1040"/>
      <c r="AX69" s="1040"/>
      <c r="AY69" s="1040"/>
      <c r="AZ69" s="1051"/>
      <c r="BA69" s="1052"/>
      <c r="BB69" s="1052"/>
      <c r="BC69" s="1052"/>
      <c r="BD69" s="1053"/>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559</v>
      </c>
      <c r="C70" s="1044"/>
      <c r="D70" s="1044"/>
      <c r="E70" s="1044"/>
      <c r="F70" s="1044"/>
      <c r="G70" s="1044"/>
      <c r="H70" s="1044"/>
      <c r="I70" s="1044"/>
      <c r="J70" s="1044"/>
      <c r="K70" s="1044"/>
      <c r="L70" s="1044"/>
      <c r="M70" s="1044"/>
      <c r="N70" s="1044"/>
      <c r="O70" s="1044"/>
      <c r="P70" s="1045"/>
      <c r="Q70" s="1046">
        <v>11954</v>
      </c>
      <c r="R70" s="1040"/>
      <c r="S70" s="1040"/>
      <c r="T70" s="1040"/>
      <c r="U70" s="1040"/>
      <c r="V70" s="1040">
        <v>11741</v>
      </c>
      <c r="W70" s="1040"/>
      <c r="X70" s="1040"/>
      <c r="Y70" s="1040"/>
      <c r="Z70" s="1040"/>
      <c r="AA70" s="1040">
        <v>213</v>
      </c>
      <c r="AB70" s="1040"/>
      <c r="AC70" s="1040"/>
      <c r="AD70" s="1040"/>
      <c r="AE70" s="1040"/>
      <c r="AF70" s="1040">
        <v>213</v>
      </c>
      <c r="AG70" s="1040"/>
      <c r="AH70" s="1040"/>
      <c r="AI70" s="1040"/>
      <c r="AJ70" s="1040"/>
      <c r="AK70" s="1040" t="s">
        <v>578</v>
      </c>
      <c r="AL70" s="1040"/>
      <c r="AM70" s="1040"/>
      <c r="AN70" s="1040"/>
      <c r="AO70" s="1040"/>
      <c r="AP70" s="1040" t="s">
        <v>578</v>
      </c>
      <c r="AQ70" s="1040"/>
      <c r="AR70" s="1040"/>
      <c r="AS70" s="1040"/>
      <c r="AT70" s="1040"/>
      <c r="AU70" s="1040" t="s">
        <v>578</v>
      </c>
      <c r="AV70" s="1040"/>
      <c r="AW70" s="1040"/>
      <c r="AX70" s="1040"/>
      <c r="AY70" s="1040"/>
      <c r="AZ70" s="1051"/>
      <c r="BA70" s="1052"/>
      <c r="BB70" s="1052"/>
      <c r="BC70" s="1052"/>
      <c r="BD70" s="1053"/>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560</v>
      </c>
      <c r="C71" s="1044"/>
      <c r="D71" s="1044"/>
      <c r="E71" s="1044"/>
      <c r="F71" s="1044"/>
      <c r="G71" s="1044"/>
      <c r="H71" s="1044"/>
      <c r="I71" s="1044"/>
      <c r="J71" s="1044"/>
      <c r="K71" s="1044"/>
      <c r="L71" s="1044"/>
      <c r="M71" s="1044"/>
      <c r="N71" s="1044"/>
      <c r="O71" s="1044"/>
      <c r="P71" s="1045"/>
      <c r="Q71" s="1046">
        <v>59</v>
      </c>
      <c r="R71" s="1040"/>
      <c r="S71" s="1040"/>
      <c r="T71" s="1040"/>
      <c r="U71" s="1040"/>
      <c r="V71" s="1040">
        <v>59</v>
      </c>
      <c r="W71" s="1040"/>
      <c r="X71" s="1040"/>
      <c r="Y71" s="1040"/>
      <c r="Z71" s="1040"/>
      <c r="AA71" s="1040" t="s">
        <v>578</v>
      </c>
      <c r="AB71" s="1040"/>
      <c r="AC71" s="1040"/>
      <c r="AD71" s="1040"/>
      <c r="AE71" s="1040"/>
      <c r="AF71" s="1040" t="s">
        <v>578</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51"/>
      <c r="BA71" s="1052"/>
      <c r="BB71" s="1052"/>
      <c r="BC71" s="1052"/>
      <c r="BD71" s="1053"/>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561</v>
      </c>
      <c r="C72" s="1044"/>
      <c r="D72" s="1044"/>
      <c r="E72" s="1044"/>
      <c r="F72" s="1044"/>
      <c r="G72" s="1044"/>
      <c r="H72" s="1044"/>
      <c r="I72" s="1044"/>
      <c r="J72" s="1044"/>
      <c r="K72" s="1044"/>
      <c r="L72" s="1044"/>
      <c r="M72" s="1044"/>
      <c r="N72" s="1044"/>
      <c r="O72" s="1044"/>
      <c r="P72" s="1045"/>
      <c r="Q72" s="1046">
        <v>185</v>
      </c>
      <c r="R72" s="1040"/>
      <c r="S72" s="1040"/>
      <c r="T72" s="1040"/>
      <c r="U72" s="1040"/>
      <c r="V72" s="1040">
        <v>177</v>
      </c>
      <c r="W72" s="1040"/>
      <c r="X72" s="1040"/>
      <c r="Y72" s="1040"/>
      <c r="Z72" s="1040"/>
      <c r="AA72" s="1040">
        <v>8</v>
      </c>
      <c r="AB72" s="1040"/>
      <c r="AC72" s="1040"/>
      <c r="AD72" s="1040"/>
      <c r="AE72" s="1040"/>
      <c r="AF72" s="1040">
        <v>8</v>
      </c>
      <c r="AG72" s="1040"/>
      <c r="AH72" s="1040"/>
      <c r="AI72" s="1040"/>
      <c r="AJ72" s="1040"/>
      <c r="AK72" s="1040" t="s">
        <v>578</v>
      </c>
      <c r="AL72" s="1040"/>
      <c r="AM72" s="1040"/>
      <c r="AN72" s="1040"/>
      <c r="AO72" s="1040"/>
      <c r="AP72" s="1040" t="s">
        <v>578</v>
      </c>
      <c r="AQ72" s="1040"/>
      <c r="AR72" s="1040"/>
      <c r="AS72" s="1040"/>
      <c r="AT72" s="1040"/>
      <c r="AU72" s="1040" t="s">
        <v>578</v>
      </c>
      <c r="AV72" s="1040"/>
      <c r="AW72" s="1040"/>
      <c r="AX72" s="1040"/>
      <c r="AY72" s="1040"/>
      <c r="AZ72" s="1051"/>
      <c r="BA72" s="1052"/>
      <c r="BB72" s="1052"/>
      <c r="BC72" s="1052"/>
      <c r="BD72" s="1053"/>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562</v>
      </c>
      <c r="C73" s="1044"/>
      <c r="D73" s="1044"/>
      <c r="E73" s="1044"/>
      <c r="F73" s="1044"/>
      <c r="G73" s="1044"/>
      <c r="H73" s="1044"/>
      <c r="I73" s="1044"/>
      <c r="J73" s="1044"/>
      <c r="K73" s="1044"/>
      <c r="L73" s="1044"/>
      <c r="M73" s="1044"/>
      <c r="N73" s="1044"/>
      <c r="O73" s="1044"/>
      <c r="P73" s="1045"/>
      <c r="Q73" s="1046">
        <v>35</v>
      </c>
      <c r="R73" s="1040"/>
      <c r="S73" s="1040"/>
      <c r="T73" s="1040"/>
      <c r="U73" s="1040"/>
      <c r="V73" s="1040">
        <v>32</v>
      </c>
      <c r="W73" s="1040"/>
      <c r="X73" s="1040"/>
      <c r="Y73" s="1040"/>
      <c r="Z73" s="1040"/>
      <c r="AA73" s="1040">
        <v>3</v>
      </c>
      <c r="AB73" s="1040"/>
      <c r="AC73" s="1040"/>
      <c r="AD73" s="1040"/>
      <c r="AE73" s="1040"/>
      <c r="AF73" s="1040">
        <v>3</v>
      </c>
      <c r="AG73" s="1040"/>
      <c r="AH73" s="1040"/>
      <c r="AI73" s="1040"/>
      <c r="AJ73" s="1040"/>
      <c r="AK73" s="1040" t="s">
        <v>578</v>
      </c>
      <c r="AL73" s="1040"/>
      <c r="AM73" s="1040"/>
      <c r="AN73" s="1040"/>
      <c r="AO73" s="1040"/>
      <c r="AP73" s="1040" t="s">
        <v>578</v>
      </c>
      <c r="AQ73" s="1040"/>
      <c r="AR73" s="1040"/>
      <c r="AS73" s="1040"/>
      <c r="AT73" s="1040"/>
      <c r="AU73" s="1040" t="s">
        <v>578</v>
      </c>
      <c r="AV73" s="1040"/>
      <c r="AW73" s="1040"/>
      <c r="AX73" s="1040"/>
      <c r="AY73" s="1040"/>
      <c r="AZ73" s="1051"/>
      <c r="BA73" s="1052"/>
      <c r="BB73" s="1052"/>
      <c r="BC73" s="1052"/>
      <c r="BD73" s="1053"/>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563</v>
      </c>
      <c r="C74" s="1044"/>
      <c r="D74" s="1044"/>
      <c r="E74" s="1044"/>
      <c r="F74" s="1044"/>
      <c r="G74" s="1044"/>
      <c r="H74" s="1044"/>
      <c r="I74" s="1044"/>
      <c r="J74" s="1044"/>
      <c r="K74" s="1044"/>
      <c r="L74" s="1044"/>
      <c r="M74" s="1044"/>
      <c r="N74" s="1044"/>
      <c r="O74" s="1044"/>
      <c r="P74" s="1045"/>
      <c r="Q74" s="1046">
        <v>24</v>
      </c>
      <c r="R74" s="1040"/>
      <c r="S74" s="1040"/>
      <c r="T74" s="1040"/>
      <c r="U74" s="1040"/>
      <c r="V74" s="1040">
        <v>14</v>
      </c>
      <c r="W74" s="1040"/>
      <c r="X74" s="1040"/>
      <c r="Y74" s="1040"/>
      <c r="Z74" s="1040"/>
      <c r="AA74" s="1040">
        <v>10</v>
      </c>
      <c r="AB74" s="1040"/>
      <c r="AC74" s="1040"/>
      <c r="AD74" s="1040"/>
      <c r="AE74" s="1040"/>
      <c r="AF74" s="1040">
        <v>10</v>
      </c>
      <c r="AG74" s="1040"/>
      <c r="AH74" s="1040"/>
      <c r="AI74" s="1040"/>
      <c r="AJ74" s="1040"/>
      <c r="AK74" s="1040" t="s">
        <v>578</v>
      </c>
      <c r="AL74" s="1040"/>
      <c r="AM74" s="1040"/>
      <c r="AN74" s="1040"/>
      <c r="AO74" s="1040"/>
      <c r="AP74" s="1040" t="s">
        <v>578</v>
      </c>
      <c r="AQ74" s="1040"/>
      <c r="AR74" s="1040"/>
      <c r="AS74" s="1040"/>
      <c r="AT74" s="1040"/>
      <c r="AU74" s="1040" t="s">
        <v>578</v>
      </c>
      <c r="AV74" s="1040"/>
      <c r="AW74" s="1040"/>
      <c r="AX74" s="1040"/>
      <c r="AY74" s="1040"/>
      <c r="AZ74" s="1051"/>
      <c r="BA74" s="1052"/>
      <c r="BB74" s="1052"/>
      <c r="BC74" s="1052"/>
      <c r="BD74" s="1053"/>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564</v>
      </c>
      <c r="C75" s="1044"/>
      <c r="D75" s="1044"/>
      <c r="E75" s="1044"/>
      <c r="F75" s="1044"/>
      <c r="G75" s="1044"/>
      <c r="H75" s="1044"/>
      <c r="I75" s="1044"/>
      <c r="J75" s="1044"/>
      <c r="K75" s="1044"/>
      <c r="L75" s="1044"/>
      <c r="M75" s="1044"/>
      <c r="N75" s="1044"/>
      <c r="O75" s="1044"/>
      <c r="P75" s="1045"/>
      <c r="Q75" s="1047">
        <v>35</v>
      </c>
      <c r="R75" s="1048"/>
      <c r="S75" s="1048"/>
      <c r="T75" s="1048"/>
      <c r="U75" s="1049"/>
      <c r="V75" s="1050">
        <v>33</v>
      </c>
      <c r="W75" s="1048"/>
      <c r="X75" s="1048"/>
      <c r="Y75" s="1048"/>
      <c r="Z75" s="1049"/>
      <c r="AA75" s="1050">
        <v>2</v>
      </c>
      <c r="AB75" s="1048"/>
      <c r="AC75" s="1048"/>
      <c r="AD75" s="1048"/>
      <c r="AE75" s="1049"/>
      <c r="AF75" s="1050">
        <v>2</v>
      </c>
      <c r="AG75" s="1048"/>
      <c r="AH75" s="1048"/>
      <c r="AI75" s="1048"/>
      <c r="AJ75" s="1049"/>
      <c r="AK75" s="1050">
        <v>10</v>
      </c>
      <c r="AL75" s="1048"/>
      <c r="AM75" s="1048"/>
      <c r="AN75" s="1048"/>
      <c r="AO75" s="1049"/>
      <c r="AP75" s="1040" t="s">
        <v>578</v>
      </c>
      <c r="AQ75" s="1040"/>
      <c r="AR75" s="1040"/>
      <c r="AS75" s="1040"/>
      <c r="AT75" s="1040"/>
      <c r="AU75" s="1040" t="s">
        <v>578</v>
      </c>
      <c r="AV75" s="1040"/>
      <c r="AW75" s="1040"/>
      <c r="AX75" s="1040"/>
      <c r="AY75" s="1040"/>
      <c r="AZ75" s="1051"/>
      <c r="BA75" s="1052"/>
      <c r="BB75" s="1052"/>
      <c r="BC75" s="1052"/>
      <c r="BD75" s="1053"/>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565</v>
      </c>
      <c r="C76" s="1044"/>
      <c r="D76" s="1044"/>
      <c r="E76" s="1044"/>
      <c r="F76" s="1044"/>
      <c r="G76" s="1044"/>
      <c r="H76" s="1044"/>
      <c r="I76" s="1044"/>
      <c r="J76" s="1044"/>
      <c r="K76" s="1044"/>
      <c r="L76" s="1044"/>
      <c r="M76" s="1044"/>
      <c r="N76" s="1044"/>
      <c r="O76" s="1044"/>
      <c r="P76" s="1045"/>
      <c r="Q76" s="1047">
        <v>4855</v>
      </c>
      <c r="R76" s="1048"/>
      <c r="S76" s="1048"/>
      <c r="T76" s="1048"/>
      <c r="U76" s="1049"/>
      <c r="V76" s="1050">
        <v>4557</v>
      </c>
      <c r="W76" s="1048"/>
      <c r="X76" s="1048"/>
      <c r="Y76" s="1048"/>
      <c r="Z76" s="1049"/>
      <c r="AA76" s="1050">
        <v>298</v>
      </c>
      <c r="AB76" s="1048"/>
      <c r="AC76" s="1048"/>
      <c r="AD76" s="1048"/>
      <c r="AE76" s="1049"/>
      <c r="AF76" s="1050">
        <v>296</v>
      </c>
      <c r="AG76" s="1048"/>
      <c r="AH76" s="1048"/>
      <c r="AI76" s="1048"/>
      <c r="AJ76" s="1049"/>
      <c r="AK76" s="1050" t="s">
        <v>579</v>
      </c>
      <c r="AL76" s="1048"/>
      <c r="AM76" s="1048"/>
      <c r="AN76" s="1048"/>
      <c r="AO76" s="1049"/>
      <c r="AP76" s="1050">
        <v>2666</v>
      </c>
      <c r="AQ76" s="1048"/>
      <c r="AR76" s="1048"/>
      <c r="AS76" s="1048"/>
      <c r="AT76" s="1049"/>
      <c r="AU76" s="1050">
        <v>240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566</v>
      </c>
      <c r="C77" s="1044"/>
      <c r="D77" s="1044"/>
      <c r="E77" s="1044"/>
      <c r="F77" s="1044"/>
      <c r="G77" s="1044"/>
      <c r="H77" s="1044"/>
      <c r="I77" s="1044"/>
      <c r="J77" s="1044"/>
      <c r="K77" s="1044"/>
      <c r="L77" s="1044"/>
      <c r="M77" s="1044"/>
      <c r="N77" s="1044"/>
      <c r="O77" s="1044"/>
      <c r="P77" s="1045"/>
      <c r="Q77" s="1047">
        <v>2714</v>
      </c>
      <c r="R77" s="1048"/>
      <c r="S77" s="1048"/>
      <c r="T77" s="1048"/>
      <c r="U77" s="1049"/>
      <c r="V77" s="1050">
        <v>2579</v>
      </c>
      <c r="W77" s="1048"/>
      <c r="X77" s="1048"/>
      <c r="Y77" s="1048"/>
      <c r="Z77" s="1049"/>
      <c r="AA77" s="1050">
        <v>135</v>
      </c>
      <c r="AB77" s="1048"/>
      <c r="AC77" s="1048"/>
      <c r="AD77" s="1048"/>
      <c r="AE77" s="1049"/>
      <c r="AF77" s="1050">
        <v>135</v>
      </c>
      <c r="AG77" s="1048"/>
      <c r="AH77" s="1048"/>
      <c r="AI77" s="1048"/>
      <c r="AJ77" s="1049"/>
      <c r="AK77" s="1050">
        <v>286</v>
      </c>
      <c r="AL77" s="1048"/>
      <c r="AM77" s="1048"/>
      <c r="AN77" s="1048"/>
      <c r="AO77" s="1049"/>
      <c r="AP77" s="1050">
        <v>1352</v>
      </c>
      <c r="AQ77" s="1048"/>
      <c r="AR77" s="1048"/>
      <c r="AS77" s="1048"/>
      <c r="AT77" s="1049"/>
      <c r="AU77" s="1050">
        <v>16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567</v>
      </c>
      <c r="C78" s="1044"/>
      <c r="D78" s="1044"/>
      <c r="E78" s="1044"/>
      <c r="F78" s="1044"/>
      <c r="G78" s="1044"/>
      <c r="H78" s="1044"/>
      <c r="I78" s="1044"/>
      <c r="J78" s="1044"/>
      <c r="K78" s="1044"/>
      <c r="L78" s="1044"/>
      <c r="M78" s="1044"/>
      <c r="N78" s="1044"/>
      <c r="O78" s="1044"/>
      <c r="P78" s="1045"/>
      <c r="Q78" s="1046">
        <v>204</v>
      </c>
      <c r="R78" s="1040"/>
      <c r="S78" s="1040"/>
      <c r="T78" s="1040"/>
      <c r="U78" s="1040"/>
      <c r="V78" s="1040">
        <v>195</v>
      </c>
      <c r="W78" s="1040"/>
      <c r="X78" s="1040"/>
      <c r="Y78" s="1040"/>
      <c r="Z78" s="1040"/>
      <c r="AA78" s="1040">
        <v>9</v>
      </c>
      <c r="AB78" s="1040"/>
      <c r="AC78" s="1040"/>
      <c r="AD78" s="1040"/>
      <c r="AE78" s="1040"/>
      <c r="AF78" s="1040">
        <v>9</v>
      </c>
      <c r="AG78" s="1040"/>
      <c r="AH78" s="1040"/>
      <c r="AI78" s="1040"/>
      <c r="AJ78" s="1040"/>
      <c r="AK78" s="1040">
        <v>16</v>
      </c>
      <c r="AL78" s="1040"/>
      <c r="AM78" s="1040"/>
      <c r="AN78" s="1040"/>
      <c r="AO78" s="1040"/>
      <c r="AP78" s="1040" t="s">
        <v>579</v>
      </c>
      <c r="AQ78" s="1040"/>
      <c r="AR78" s="1040"/>
      <c r="AS78" s="1040"/>
      <c r="AT78" s="1040"/>
      <c r="AU78" s="1040" t="s">
        <v>579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568</v>
      </c>
      <c r="C79" s="1044"/>
      <c r="D79" s="1044"/>
      <c r="E79" s="1044"/>
      <c r="F79" s="1044"/>
      <c r="G79" s="1044"/>
      <c r="H79" s="1044"/>
      <c r="I79" s="1044"/>
      <c r="J79" s="1044"/>
      <c r="K79" s="1044"/>
      <c r="L79" s="1044"/>
      <c r="M79" s="1044"/>
      <c r="N79" s="1044"/>
      <c r="O79" s="1044"/>
      <c r="P79" s="1045"/>
      <c r="Q79" s="1046">
        <v>66</v>
      </c>
      <c r="R79" s="1040"/>
      <c r="S79" s="1040"/>
      <c r="T79" s="1040"/>
      <c r="U79" s="1040"/>
      <c r="V79" s="1040">
        <v>66</v>
      </c>
      <c r="W79" s="1040"/>
      <c r="X79" s="1040"/>
      <c r="Y79" s="1040"/>
      <c r="Z79" s="1040"/>
      <c r="AA79" s="1040" t="s">
        <v>578</v>
      </c>
      <c r="AB79" s="1040"/>
      <c r="AC79" s="1040"/>
      <c r="AD79" s="1040"/>
      <c r="AE79" s="1040"/>
      <c r="AF79" s="1040" t="s">
        <v>578</v>
      </c>
      <c r="AG79" s="1040"/>
      <c r="AH79" s="1040"/>
      <c r="AI79" s="1040"/>
      <c r="AJ79" s="1040"/>
      <c r="AK79" s="1040" t="s">
        <v>578</v>
      </c>
      <c r="AL79" s="1040"/>
      <c r="AM79" s="1040"/>
      <c r="AN79" s="1040"/>
      <c r="AO79" s="1040"/>
      <c r="AP79" s="1040" t="s">
        <v>578</v>
      </c>
      <c r="AQ79" s="1040"/>
      <c r="AR79" s="1040"/>
      <c r="AS79" s="1040"/>
      <c r="AT79" s="1040"/>
      <c r="AU79" s="1040" t="s">
        <v>578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569</v>
      </c>
      <c r="C80" s="1044"/>
      <c r="D80" s="1044"/>
      <c r="E80" s="1044"/>
      <c r="F80" s="1044"/>
      <c r="G80" s="1044"/>
      <c r="H80" s="1044"/>
      <c r="I80" s="1044"/>
      <c r="J80" s="1044"/>
      <c r="K80" s="1044"/>
      <c r="L80" s="1044"/>
      <c r="M80" s="1044"/>
      <c r="N80" s="1044"/>
      <c r="O80" s="1044"/>
      <c r="P80" s="1045"/>
      <c r="Q80" s="1046">
        <v>1054</v>
      </c>
      <c r="R80" s="1040"/>
      <c r="S80" s="1040"/>
      <c r="T80" s="1040"/>
      <c r="U80" s="1040"/>
      <c r="V80" s="1040">
        <v>1025</v>
      </c>
      <c r="W80" s="1040"/>
      <c r="X80" s="1040"/>
      <c r="Y80" s="1040"/>
      <c r="Z80" s="1040"/>
      <c r="AA80" s="1040">
        <v>29</v>
      </c>
      <c r="AB80" s="1040"/>
      <c r="AC80" s="1040"/>
      <c r="AD80" s="1040"/>
      <c r="AE80" s="1040"/>
      <c r="AF80" s="1040">
        <v>29</v>
      </c>
      <c r="AG80" s="1040"/>
      <c r="AH80" s="1040"/>
      <c r="AI80" s="1040"/>
      <c r="AJ80" s="1040"/>
      <c r="AK80" s="1040" t="s">
        <v>578</v>
      </c>
      <c r="AL80" s="1040"/>
      <c r="AM80" s="1040"/>
      <c r="AN80" s="1040"/>
      <c r="AO80" s="1040"/>
      <c r="AP80" s="1040" t="s">
        <v>578</v>
      </c>
      <c r="AQ80" s="1040"/>
      <c r="AR80" s="1040"/>
      <c r="AS80" s="1040"/>
      <c r="AT80" s="1040"/>
      <c r="AU80" s="1040" t="s">
        <v>578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570</v>
      </c>
      <c r="C81" s="1044"/>
      <c r="D81" s="1044"/>
      <c r="E81" s="1044"/>
      <c r="F81" s="1044"/>
      <c r="G81" s="1044"/>
      <c r="H81" s="1044"/>
      <c r="I81" s="1044"/>
      <c r="J81" s="1044"/>
      <c r="K81" s="1044"/>
      <c r="L81" s="1044"/>
      <c r="M81" s="1044"/>
      <c r="N81" s="1044"/>
      <c r="O81" s="1044"/>
      <c r="P81" s="1045"/>
      <c r="Q81" s="1046">
        <v>68421</v>
      </c>
      <c r="R81" s="1040"/>
      <c r="S81" s="1040"/>
      <c r="T81" s="1040"/>
      <c r="U81" s="1040"/>
      <c r="V81" s="1040">
        <v>65798</v>
      </c>
      <c r="W81" s="1040"/>
      <c r="X81" s="1040"/>
      <c r="Y81" s="1040"/>
      <c r="Z81" s="1040"/>
      <c r="AA81" s="1040">
        <v>2623</v>
      </c>
      <c r="AB81" s="1040"/>
      <c r="AC81" s="1040"/>
      <c r="AD81" s="1040"/>
      <c r="AE81" s="1040"/>
      <c r="AF81" s="1040">
        <v>2623</v>
      </c>
      <c r="AG81" s="1040"/>
      <c r="AH81" s="1040"/>
      <c r="AI81" s="1040"/>
      <c r="AJ81" s="1040"/>
      <c r="AK81" s="1040">
        <v>499</v>
      </c>
      <c r="AL81" s="1040"/>
      <c r="AM81" s="1040"/>
      <c r="AN81" s="1040"/>
      <c r="AO81" s="1040"/>
      <c r="AP81" s="1040" t="s">
        <v>578</v>
      </c>
      <c r="AQ81" s="1040"/>
      <c r="AR81" s="1040"/>
      <c r="AS81" s="1040"/>
      <c r="AT81" s="1040"/>
      <c r="AU81" s="1040" t="s">
        <v>578</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571</v>
      </c>
      <c r="C82" s="1044"/>
      <c r="D82" s="1044"/>
      <c r="E82" s="1044"/>
      <c r="F82" s="1044"/>
      <c r="G82" s="1044"/>
      <c r="H82" s="1044"/>
      <c r="I82" s="1044"/>
      <c r="J82" s="1044"/>
      <c r="K82" s="1044"/>
      <c r="L82" s="1044"/>
      <c r="M82" s="1044"/>
      <c r="N82" s="1044"/>
      <c r="O82" s="1044"/>
      <c r="P82" s="1045"/>
      <c r="Q82" s="1046">
        <v>247</v>
      </c>
      <c r="R82" s="1040"/>
      <c r="S82" s="1040"/>
      <c r="T82" s="1040"/>
      <c r="U82" s="1040"/>
      <c r="V82" s="1040">
        <v>205</v>
      </c>
      <c r="W82" s="1040"/>
      <c r="X82" s="1040"/>
      <c r="Y82" s="1040"/>
      <c r="Z82" s="1040"/>
      <c r="AA82" s="1040">
        <v>42</v>
      </c>
      <c r="AB82" s="1040"/>
      <c r="AC82" s="1040"/>
      <c r="AD82" s="1040"/>
      <c r="AE82" s="1040"/>
      <c r="AF82" s="1040">
        <v>42</v>
      </c>
      <c r="AG82" s="1040"/>
      <c r="AH82" s="1040"/>
      <c r="AI82" s="1040"/>
      <c r="AJ82" s="1040"/>
      <c r="AK82" s="1040">
        <v>53</v>
      </c>
      <c r="AL82" s="1040"/>
      <c r="AM82" s="1040"/>
      <c r="AN82" s="1040"/>
      <c r="AO82" s="1040"/>
      <c r="AP82" s="1040" t="s">
        <v>578</v>
      </c>
      <c r="AQ82" s="1040"/>
      <c r="AR82" s="1040"/>
      <c r="AS82" s="1040"/>
      <c r="AT82" s="1040"/>
      <c r="AU82" s="1040" t="s">
        <v>578</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572</v>
      </c>
      <c r="C83" s="1044"/>
      <c r="D83" s="1044"/>
      <c r="E83" s="1044"/>
      <c r="F83" s="1044"/>
      <c r="G83" s="1044"/>
      <c r="H83" s="1044"/>
      <c r="I83" s="1044"/>
      <c r="J83" s="1044"/>
      <c r="K83" s="1044"/>
      <c r="L83" s="1044"/>
      <c r="M83" s="1044"/>
      <c r="N83" s="1044"/>
      <c r="O83" s="1044"/>
      <c r="P83" s="1045"/>
      <c r="Q83" s="1046">
        <v>758744</v>
      </c>
      <c r="R83" s="1040"/>
      <c r="S83" s="1040"/>
      <c r="T83" s="1040"/>
      <c r="U83" s="1040"/>
      <c r="V83" s="1040">
        <v>730814</v>
      </c>
      <c r="W83" s="1040"/>
      <c r="X83" s="1040"/>
      <c r="Y83" s="1040"/>
      <c r="Z83" s="1040"/>
      <c r="AA83" s="1040">
        <v>27930</v>
      </c>
      <c r="AB83" s="1040"/>
      <c r="AC83" s="1040"/>
      <c r="AD83" s="1040"/>
      <c r="AE83" s="1040"/>
      <c r="AF83" s="1040">
        <v>27930</v>
      </c>
      <c r="AG83" s="1040"/>
      <c r="AH83" s="1040"/>
      <c r="AI83" s="1040"/>
      <c r="AJ83" s="1040"/>
      <c r="AK83" s="1040" t="s">
        <v>578</v>
      </c>
      <c r="AL83" s="1040"/>
      <c r="AM83" s="1040"/>
      <c r="AN83" s="1040"/>
      <c r="AO83" s="1040"/>
      <c r="AP83" s="1040" t="s">
        <v>578</v>
      </c>
      <c r="AQ83" s="1040"/>
      <c r="AR83" s="1040"/>
      <c r="AS83" s="1040"/>
      <c r="AT83" s="1040"/>
      <c r="AU83" s="1040" t="s">
        <v>578</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t="s">
        <v>573</v>
      </c>
      <c r="C84" s="1044"/>
      <c r="D84" s="1044"/>
      <c r="E84" s="1044"/>
      <c r="F84" s="1044"/>
      <c r="G84" s="1044"/>
      <c r="H84" s="1044"/>
      <c r="I84" s="1044"/>
      <c r="J84" s="1044"/>
      <c r="K84" s="1044"/>
      <c r="L84" s="1044"/>
      <c r="M84" s="1044"/>
      <c r="N84" s="1044"/>
      <c r="O84" s="1044"/>
      <c r="P84" s="1045"/>
      <c r="Q84" s="1046">
        <v>3969</v>
      </c>
      <c r="R84" s="1040"/>
      <c r="S84" s="1040"/>
      <c r="T84" s="1040"/>
      <c r="U84" s="1040"/>
      <c r="V84" s="1040">
        <v>3450</v>
      </c>
      <c r="W84" s="1040"/>
      <c r="X84" s="1040"/>
      <c r="Y84" s="1040"/>
      <c r="Z84" s="1040"/>
      <c r="AA84" s="1040">
        <v>520</v>
      </c>
      <c r="AB84" s="1040"/>
      <c r="AC84" s="1040"/>
      <c r="AD84" s="1040"/>
      <c r="AE84" s="1040"/>
      <c r="AF84" s="1040">
        <v>2231</v>
      </c>
      <c r="AG84" s="1040"/>
      <c r="AH84" s="1040"/>
      <c r="AI84" s="1040"/>
      <c r="AJ84" s="1040"/>
      <c r="AK84" s="1040" t="s">
        <v>578</v>
      </c>
      <c r="AL84" s="1040"/>
      <c r="AM84" s="1040"/>
      <c r="AN84" s="1040"/>
      <c r="AO84" s="1040"/>
      <c r="AP84" s="1040">
        <v>8702</v>
      </c>
      <c r="AQ84" s="1040"/>
      <c r="AR84" s="1040"/>
      <c r="AS84" s="1040"/>
      <c r="AT84" s="1040"/>
      <c r="AU84" s="1040">
        <v>0</v>
      </c>
      <c r="AV84" s="1040"/>
      <c r="AW84" s="1040"/>
      <c r="AX84" s="1040"/>
      <c r="AY84" s="1040"/>
      <c r="AZ84" s="1041" t="s">
        <v>580</v>
      </c>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400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33543</v>
      </c>
      <c r="AG88" s="1028"/>
      <c r="AH88" s="1028"/>
      <c r="AI88" s="1028"/>
      <c r="AJ88" s="1028"/>
      <c r="AK88" s="1032"/>
      <c r="AL88" s="1032"/>
      <c r="AM88" s="1032"/>
      <c r="AN88" s="1032"/>
      <c r="AO88" s="1032"/>
      <c r="AP88" s="1028">
        <v>12720</v>
      </c>
      <c r="AQ88" s="1028"/>
      <c r="AR88" s="1028"/>
      <c r="AS88" s="1028"/>
      <c r="AT88" s="1028"/>
      <c r="AU88" s="1028">
        <v>256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99</v>
      </c>
      <c r="CS102" s="1020"/>
      <c r="CT102" s="1020"/>
      <c r="CU102" s="1020"/>
      <c r="CV102" s="1021"/>
      <c r="CW102" s="1019">
        <v>2</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406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408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409</v>
      </c>
      <c r="AB109" s="963"/>
      <c r="AC109" s="963"/>
      <c r="AD109" s="963"/>
      <c r="AE109" s="964"/>
      <c r="AF109" s="965" t="s">
        <v>296</v>
      </c>
      <c r="AG109" s="963"/>
      <c r="AH109" s="963"/>
      <c r="AI109" s="963"/>
      <c r="AJ109" s="964"/>
      <c r="AK109" s="965" t="s">
        <v>295</v>
      </c>
      <c r="AL109" s="963"/>
      <c r="AM109" s="963"/>
      <c r="AN109" s="963"/>
      <c r="AO109" s="964"/>
      <c r="AP109" s="965" t="s">
        <v>410</v>
      </c>
      <c r="AQ109" s="963"/>
      <c r="AR109" s="963"/>
      <c r="AS109" s="963"/>
      <c r="AT109" s="994"/>
      <c r="AU109" s="962" t="s">
        <v>408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409</v>
      </c>
      <c r="BR109" s="963"/>
      <c r="BS109" s="963"/>
      <c r="BT109" s="963"/>
      <c r="BU109" s="964"/>
      <c r="BV109" s="965" t="s">
        <v>296</v>
      </c>
      <c r="BW109" s="963"/>
      <c r="BX109" s="963"/>
      <c r="BY109" s="963"/>
      <c r="BZ109" s="964"/>
      <c r="CA109" s="965" t="s">
        <v>295</v>
      </c>
      <c r="CB109" s="963"/>
      <c r="CC109" s="963"/>
      <c r="CD109" s="963"/>
      <c r="CE109" s="964"/>
      <c r="CF109" s="1001" t="s">
        <v>410</v>
      </c>
      <c r="CG109" s="1001"/>
      <c r="CH109" s="1001"/>
      <c r="CI109" s="1001"/>
      <c r="CJ109" s="1001"/>
      <c r="CK109" s="965" t="s">
        <v>411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409</v>
      </c>
      <c r="DH109" s="963"/>
      <c r="DI109" s="963"/>
      <c r="DJ109" s="963"/>
      <c r="DK109" s="964"/>
      <c r="DL109" s="965" t="s">
        <v>296</v>
      </c>
      <c r="DM109" s="963"/>
      <c r="DN109" s="963"/>
      <c r="DO109" s="963"/>
      <c r="DP109" s="964"/>
      <c r="DQ109" s="965" t="s">
        <v>295</v>
      </c>
      <c r="DR109" s="963"/>
      <c r="DS109" s="963"/>
      <c r="DT109" s="963"/>
      <c r="DU109" s="964"/>
      <c r="DV109" s="965" t="s">
        <v>410</v>
      </c>
      <c r="DW109" s="963"/>
      <c r="DX109" s="963"/>
      <c r="DY109" s="963"/>
      <c r="DZ109" s="994"/>
    </row>
    <row r="110" spans="1:131" s="226" customFormat="1" ht="26.25" customHeight="1">
      <c r="A110" s="865" t="s">
        <v>412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433015</v>
      </c>
      <c r="AB110" s="956"/>
      <c r="AC110" s="956"/>
      <c r="AD110" s="956"/>
      <c r="AE110" s="957"/>
      <c r="AF110" s="958">
        <v>446514</v>
      </c>
      <c r="AG110" s="956"/>
      <c r="AH110" s="956"/>
      <c r="AI110" s="956"/>
      <c r="AJ110" s="957"/>
      <c r="AK110" s="958">
        <v>448204</v>
      </c>
      <c r="AL110" s="956"/>
      <c r="AM110" s="956"/>
      <c r="AN110" s="956"/>
      <c r="AO110" s="957"/>
      <c r="AP110" s="959">
        <v>15.5</v>
      </c>
      <c r="AQ110" s="960"/>
      <c r="AR110" s="960"/>
      <c r="AS110" s="960"/>
      <c r="AT110" s="961"/>
      <c r="AU110" s="995" t="s">
        <v>65</v>
      </c>
      <c r="AV110" s="996"/>
      <c r="AW110" s="996"/>
      <c r="AX110" s="996"/>
      <c r="AY110" s="996"/>
      <c r="AZ110" s="921" t="s">
        <v>413</v>
      </c>
      <c r="BA110" s="866"/>
      <c r="BB110" s="866"/>
      <c r="BC110" s="866"/>
      <c r="BD110" s="866"/>
      <c r="BE110" s="866"/>
      <c r="BF110" s="866"/>
      <c r="BG110" s="866"/>
      <c r="BH110" s="866"/>
      <c r="BI110" s="866"/>
      <c r="BJ110" s="866"/>
      <c r="BK110" s="866"/>
      <c r="BL110" s="866"/>
      <c r="BM110" s="866"/>
      <c r="BN110" s="866"/>
      <c r="BO110" s="866"/>
      <c r="BP110" s="867"/>
      <c r="BQ110" s="922">
        <v>5167331</v>
      </c>
      <c r="BR110" s="903"/>
      <c r="BS110" s="903"/>
      <c r="BT110" s="903"/>
      <c r="BU110" s="903"/>
      <c r="BV110" s="903">
        <v>5143579</v>
      </c>
      <c r="BW110" s="903"/>
      <c r="BX110" s="903"/>
      <c r="BY110" s="903"/>
      <c r="BZ110" s="903"/>
      <c r="CA110" s="903">
        <v>5172081</v>
      </c>
      <c r="CB110" s="903"/>
      <c r="CC110" s="903"/>
      <c r="CD110" s="903"/>
      <c r="CE110" s="903"/>
      <c r="CF110" s="927">
        <v>179</v>
      </c>
      <c r="CG110" s="928"/>
      <c r="CH110" s="928"/>
      <c r="CI110" s="928"/>
      <c r="CJ110" s="928"/>
      <c r="CK110" s="991" t="s">
        <v>414</v>
      </c>
      <c r="CL110" s="877"/>
      <c r="CM110" s="952" t="s">
        <v>415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416</v>
      </c>
      <c r="DR110" s="903"/>
      <c r="DS110" s="903"/>
      <c r="DT110" s="903"/>
      <c r="DU110" s="903"/>
      <c r="DV110" s="904" t="s">
        <v>120</v>
      </c>
      <c r="DW110" s="904"/>
      <c r="DX110" s="904"/>
      <c r="DY110" s="904"/>
      <c r="DZ110" s="905"/>
    </row>
    <row r="111" spans="1:131" s="226" customFormat="1" ht="26.25" customHeight="1">
      <c r="A111" s="832" t="s">
        <v>417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418</v>
      </c>
      <c r="AG111" s="984"/>
      <c r="AH111" s="984"/>
      <c r="AI111" s="984"/>
      <c r="AJ111" s="985"/>
      <c r="AK111" s="986" t="s">
        <v>120</v>
      </c>
      <c r="AL111" s="984"/>
      <c r="AM111" s="984"/>
      <c r="AN111" s="984"/>
      <c r="AO111" s="985"/>
      <c r="AP111" s="987" t="s">
        <v>416</v>
      </c>
      <c r="AQ111" s="988"/>
      <c r="AR111" s="988"/>
      <c r="AS111" s="988"/>
      <c r="AT111" s="989"/>
      <c r="AU111" s="997"/>
      <c r="AV111" s="998"/>
      <c r="AW111" s="998"/>
      <c r="AX111" s="998"/>
      <c r="AY111" s="998"/>
      <c r="AZ111" s="873" t="s">
        <v>419</v>
      </c>
      <c r="BA111" s="808"/>
      <c r="BB111" s="808"/>
      <c r="BC111" s="808"/>
      <c r="BD111" s="808"/>
      <c r="BE111" s="808"/>
      <c r="BF111" s="808"/>
      <c r="BG111" s="808"/>
      <c r="BH111" s="808"/>
      <c r="BI111" s="808"/>
      <c r="BJ111" s="808"/>
      <c r="BK111" s="808"/>
      <c r="BL111" s="808"/>
      <c r="BM111" s="808"/>
      <c r="BN111" s="808"/>
      <c r="BO111" s="808"/>
      <c r="BP111" s="809"/>
      <c r="BQ111" s="874">
        <v>372288</v>
      </c>
      <c r="BR111" s="875"/>
      <c r="BS111" s="875"/>
      <c r="BT111" s="875"/>
      <c r="BU111" s="875"/>
      <c r="BV111" s="875">
        <v>299735</v>
      </c>
      <c r="BW111" s="875"/>
      <c r="BX111" s="875"/>
      <c r="BY111" s="875"/>
      <c r="BZ111" s="875"/>
      <c r="CA111" s="875">
        <v>226702</v>
      </c>
      <c r="CB111" s="875"/>
      <c r="CC111" s="875"/>
      <c r="CD111" s="875"/>
      <c r="CE111" s="875"/>
      <c r="CF111" s="936">
        <v>7.8</v>
      </c>
      <c r="CG111" s="937"/>
      <c r="CH111" s="937"/>
      <c r="CI111" s="937"/>
      <c r="CJ111" s="937"/>
      <c r="CK111" s="992"/>
      <c r="CL111" s="879"/>
      <c r="CM111" s="882" t="s">
        <v>420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416</v>
      </c>
      <c r="DM111" s="875"/>
      <c r="DN111" s="875"/>
      <c r="DO111" s="875"/>
      <c r="DP111" s="875"/>
      <c r="DQ111" s="875" t="s">
        <v>416</v>
      </c>
      <c r="DR111" s="875"/>
      <c r="DS111" s="875"/>
      <c r="DT111" s="875"/>
      <c r="DU111" s="875"/>
      <c r="DV111" s="852" t="s">
        <v>120</v>
      </c>
      <c r="DW111" s="852"/>
      <c r="DX111" s="852"/>
      <c r="DY111" s="852"/>
      <c r="DZ111" s="853"/>
    </row>
    <row r="112" spans="1:131" s="226" customFormat="1" ht="26.25" customHeight="1">
      <c r="A112" s="977" t="s">
        <v>421</v>
      </c>
      <c r="B112" s="978"/>
      <c r="C112" s="808" t="s">
        <v>422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418</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423</v>
      </c>
      <c r="BA112" s="808"/>
      <c r="BB112" s="808"/>
      <c r="BC112" s="808"/>
      <c r="BD112" s="808"/>
      <c r="BE112" s="808"/>
      <c r="BF112" s="808"/>
      <c r="BG112" s="808"/>
      <c r="BH112" s="808"/>
      <c r="BI112" s="808"/>
      <c r="BJ112" s="808"/>
      <c r="BK112" s="808"/>
      <c r="BL112" s="808"/>
      <c r="BM112" s="808"/>
      <c r="BN112" s="808"/>
      <c r="BO112" s="808"/>
      <c r="BP112" s="809"/>
      <c r="BQ112" s="874">
        <v>375</v>
      </c>
      <c r="BR112" s="875"/>
      <c r="BS112" s="875"/>
      <c r="BT112" s="875"/>
      <c r="BU112" s="875"/>
      <c r="BV112" s="875">
        <v>1322</v>
      </c>
      <c r="BW112" s="875"/>
      <c r="BX112" s="875"/>
      <c r="BY112" s="875"/>
      <c r="BZ112" s="875"/>
      <c r="CA112" s="875">
        <v>1574</v>
      </c>
      <c r="CB112" s="875"/>
      <c r="CC112" s="875"/>
      <c r="CD112" s="875"/>
      <c r="CE112" s="875"/>
      <c r="CF112" s="936">
        <v>0.1</v>
      </c>
      <c r="CG112" s="937"/>
      <c r="CH112" s="937"/>
      <c r="CI112" s="937"/>
      <c r="CJ112" s="937"/>
      <c r="CK112" s="992"/>
      <c r="CL112" s="879"/>
      <c r="CM112" s="882" t="s">
        <v>424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8936</v>
      </c>
      <c r="DH112" s="875"/>
      <c r="DI112" s="875"/>
      <c r="DJ112" s="875"/>
      <c r="DK112" s="875"/>
      <c r="DL112" s="875">
        <v>6778</v>
      </c>
      <c r="DM112" s="875"/>
      <c r="DN112" s="875"/>
      <c r="DO112" s="875"/>
      <c r="DP112" s="875"/>
      <c r="DQ112" s="875">
        <v>4902</v>
      </c>
      <c r="DR112" s="875"/>
      <c r="DS112" s="875"/>
      <c r="DT112" s="875"/>
      <c r="DU112" s="875"/>
      <c r="DV112" s="852">
        <v>0.2</v>
      </c>
      <c r="DW112" s="852"/>
      <c r="DX112" s="852"/>
      <c r="DY112" s="852"/>
      <c r="DZ112" s="853"/>
    </row>
    <row r="113" spans="1:130" s="226" customFormat="1" ht="26.25" customHeight="1">
      <c r="A113" s="979"/>
      <c r="B113" s="980"/>
      <c r="C113" s="808" t="s">
        <v>425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120</v>
      </c>
      <c r="AB113" s="984"/>
      <c r="AC113" s="984"/>
      <c r="AD113" s="984"/>
      <c r="AE113" s="985"/>
      <c r="AF113" s="986">
        <v>171</v>
      </c>
      <c r="AG113" s="984"/>
      <c r="AH113" s="984"/>
      <c r="AI113" s="984"/>
      <c r="AJ113" s="985"/>
      <c r="AK113" s="986" t="s">
        <v>120</v>
      </c>
      <c r="AL113" s="984"/>
      <c r="AM113" s="984"/>
      <c r="AN113" s="984"/>
      <c r="AO113" s="985"/>
      <c r="AP113" s="987" t="s">
        <v>426</v>
      </c>
      <c r="AQ113" s="988"/>
      <c r="AR113" s="988"/>
      <c r="AS113" s="988"/>
      <c r="AT113" s="989"/>
      <c r="AU113" s="997"/>
      <c r="AV113" s="998"/>
      <c r="AW113" s="998"/>
      <c r="AX113" s="998"/>
      <c r="AY113" s="998"/>
      <c r="AZ113" s="873" t="s">
        <v>427</v>
      </c>
      <c r="BA113" s="808"/>
      <c r="BB113" s="808"/>
      <c r="BC113" s="808"/>
      <c r="BD113" s="808"/>
      <c r="BE113" s="808"/>
      <c r="BF113" s="808"/>
      <c r="BG113" s="808"/>
      <c r="BH113" s="808"/>
      <c r="BI113" s="808"/>
      <c r="BJ113" s="808"/>
      <c r="BK113" s="808"/>
      <c r="BL113" s="808"/>
      <c r="BM113" s="808"/>
      <c r="BN113" s="808"/>
      <c r="BO113" s="808"/>
      <c r="BP113" s="809"/>
      <c r="BQ113" s="874">
        <v>49957</v>
      </c>
      <c r="BR113" s="875"/>
      <c r="BS113" s="875"/>
      <c r="BT113" s="875"/>
      <c r="BU113" s="875"/>
      <c r="BV113" s="875">
        <v>56740</v>
      </c>
      <c r="BW113" s="875"/>
      <c r="BX113" s="875"/>
      <c r="BY113" s="875"/>
      <c r="BZ113" s="875"/>
      <c r="CA113" s="875">
        <v>255603</v>
      </c>
      <c r="CB113" s="875"/>
      <c r="CC113" s="875"/>
      <c r="CD113" s="875"/>
      <c r="CE113" s="875"/>
      <c r="CF113" s="936">
        <v>8.8000000000000007</v>
      </c>
      <c r="CG113" s="937"/>
      <c r="CH113" s="937"/>
      <c r="CI113" s="937"/>
      <c r="CJ113" s="937"/>
      <c r="CK113" s="992"/>
      <c r="CL113" s="879"/>
      <c r="CM113" s="882" t="s">
        <v>428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416</v>
      </c>
      <c r="DM113" s="838"/>
      <c r="DN113" s="838"/>
      <c r="DO113" s="838"/>
      <c r="DP113" s="839"/>
      <c r="DQ113" s="840" t="s">
        <v>418</v>
      </c>
      <c r="DR113" s="838"/>
      <c r="DS113" s="838"/>
      <c r="DT113" s="838"/>
      <c r="DU113" s="839"/>
      <c r="DV113" s="885" t="s">
        <v>120</v>
      </c>
      <c r="DW113" s="886"/>
      <c r="DX113" s="886"/>
      <c r="DY113" s="886"/>
      <c r="DZ113" s="887"/>
    </row>
    <row r="114" spans="1:130" s="226" customFormat="1" ht="26.25" customHeight="1">
      <c r="A114" s="979"/>
      <c r="B114" s="980"/>
      <c r="C114" s="808" t="s">
        <v>429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3135</v>
      </c>
      <c r="AB114" s="838"/>
      <c r="AC114" s="838"/>
      <c r="AD114" s="838"/>
      <c r="AE114" s="839"/>
      <c r="AF114" s="840">
        <v>4219</v>
      </c>
      <c r="AG114" s="838"/>
      <c r="AH114" s="838"/>
      <c r="AI114" s="838"/>
      <c r="AJ114" s="839"/>
      <c r="AK114" s="840">
        <v>6899</v>
      </c>
      <c r="AL114" s="838"/>
      <c r="AM114" s="838"/>
      <c r="AN114" s="838"/>
      <c r="AO114" s="839"/>
      <c r="AP114" s="885">
        <v>0.2</v>
      </c>
      <c r="AQ114" s="886"/>
      <c r="AR114" s="886"/>
      <c r="AS114" s="886"/>
      <c r="AT114" s="887"/>
      <c r="AU114" s="997"/>
      <c r="AV114" s="998"/>
      <c r="AW114" s="998"/>
      <c r="AX114" s="998"/>
      <c r="AY114" s="998"/>
      <c r="AZ114" s="873" t="s">
        <v>430</v>
      </c>
      <c r="BA114" s="808"/>
      <c r="BB114" s="808"/>
      <c r="BC114" s="808"/>
      <c r="BD114" s="808"/>
      <c r="BE114" s="808"/>
      <c r="BF114" s="808"/>
      <c r="BG114" s="808"/>
      <c r="BH114" s="808"/>
      <c r="BI114" s="808"/>
      <c r="BJ114" s="808"/>
      <c r="BK114" s="808"/>
      <c r="BL114" s="808"/>
      <c r="BM114" s="808"/>
      <c r="BN114" s="808"/>
      <c r="BO114" s="808"/>
      <c r="BP114" s="809"/>
      <c r="BQ114" s="874">
        <v>733458</v>
      </c>
      <c r="BR114" s="875"/>
      <c r="BS114" s="875"/>
      <c r="BT114" s="875"/>
      <c r="BU114" s="875"/>
      <c r="BV114" s="875">
        <v>930782</v>
      </c>
      <c r="BW114" s="875"/>
      <c r="BX114" s="875"/>
      <c r="BY114" s="875"/>
      <c r="BZ114" s="875"/>
      <c r="CA114" s="875">
        <v>738658</v>
      </c>
      <c r="CB114" s="875"/>
      <c r="CC114" s="875"/>
      <c r="CD114" s="875"/>
      <c r="CE114" s="875"/>
      <c r="CF114" s="936">
        <v>25.6</v>
      </c>
      <c r="CG114" s="937"/>
      <c r="CH114" s="937"/>
      <c r="CI114" s="937"/>
      <c r="CJ114" s="937"/>
      <c r="CK114" s="992"/>
      <c r="CL114" s="879"/>
      <c r="CM114" s="882" t="s">
        <v>431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416</v>
      </c>
      <c r="DM114" s="838"/>
      <c r="DN114" s="838"/>
      <c r="DO114" s="838"/>
      <c r="DP114" s="839"/>
      <c r="DQ114" s="840" t="s">
        <v>418</v>
      </c>
      <c r="DR114" s="838"/>
      <c r="DS114" s="838"/>
      <c r="DT114" s="838"/>
      <c r="DU114" s="839"/>
      <c r="DV114" s="885" t="s">
        <v>120</v>
      </c>
      <c r="DW114" s="886"/>
      <c r="DX114" s="886"/>
      <c r="DY114" s="886"/>
      <c r="DZ114" s="887"/>
    </row>
    <row r="115" spans="1:130" s="226" customFormat="1" ht="26.25" customHeight="1">
      <c r="A115" s="979"/>
      <c r="B115" s="980"/>
      <c r="C115" s="808" t="s">
        <v>432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76912</v>
      </c>
      <c r="AB115" s="984"/>
      <c r="AC115" s="984"/>
      <c r="AD115" s="984"/>
      <c r="AE115" s="985"/>
      <c r="AF115" s="986">
        <v>76337</v>
      </c>
      <c r="AG115" s="984"/>
      <c r="AH115" s="984"/>
      <c r="AI115" s="984"/>
      <c r="AJ115" s="985"/>
      <c r="AK115" s="986">
        <v>76095</v>
      </c>
      <c r="AL115" s="984"/>
      <c r="AM115" s="984"/>
      <c r="AN115" s="984"/>
      <c r="AO115" s="985"/>
      <c r="AP115" s="987">
        <v>2.6</v>
      </c>
      <c r="AQ115" s="988"/>
      <c r="AR115" s="988"/>
      <c r="AS115" s="988"/>
      <c r="AT115" s="989"/>
      <c r="AU115" s="997"/>
      <c r="AV115" s="998"/>
      <c r="AW115" s="998"/>
      <c r="AX115" s="998"/>
      <c r="AY115" s="998"/>
      <c r="AZ115" s="873" t="s">
        <v>433</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416</v>
      </c>
      <c r="CB115" s="875"/>
      <c r="CC115" s="875"/>
      <c r="CD115" s="875"/>
      <c r="CE115" s="875"/>
      <c r="CF115" s="936" t="s">
        <v>120</v>
      </c>
      <c r="CG115" s="937"/>
      <c r="CH115" s="937"/>
      <c r="CI115" s="937"/>
      <c r="CJ115" s="937"/>
      <c r="CK115" s="992"/>
      <c r="CL115" s="879"/>
      <c r="CM115" s="873" t="s">
        <v>434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416</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c r="A116" s="981"/>
      <c r="B116" s="982"/>
      <c r="C116" s="941" t="s">
        <v>435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416</v>
      </c>
      <c r="AG116" s="838"/>
      <c r="AH116" s="838"/>
      <c r="AI116" s="838"/>
      <c r="AJ116" s="839"/>
      <c r="AK116" s="840">
        <v>1</v>
      </c>
      <c r="AL116" s="838"/>
      <c r="AM116" s="838"/>
      <c r="AN116" s="838"/>
      <c r="AO116" s="839"/>
      <c r="AP116" s="885">
        <v>0</v>
      </c>
      <c r="AQ116" s="886"/>
      <c r="AR116" s="886"/>
      <c r="AS116" s="886"/>
      <c r="AT116" s="887"/>
      <c r="AU116" s="997"/>
      <c r="AV116" s="998"/>
      <c r="AW116" s="998"/>
      <c r="AX116" s="998"/>
      <c r="AY116" s="998"/>
      <c r="AZ116" s="924" t="s">
        <v>436</v>
      </c>
      <c r="BA116" s="925"/>
      <c r="BB116" s="925"/>
      <c r="BC116" s="925"/>
      <c r="BD116" s="925"/>
      <c r="BE116" s="925"/>
      <c r="BF116" s="925"/>
      <c r="BG116" s="925"/>
      <c r="BH116" s="925"/>
      <c r="BI116" s="925"/>
      <c r="BJ116" s="925"/>
      <c r="BK116" s="925"/>
      <c r="BL116" s="925"/>
      <c r="BM116" s="925"/>
      <c r="BN116" s="925"/>
      <c r="BO116" s="925"/>
      <c r="BP116" s="926"/>
      <c r="BQ116" s="874" t="s">
        <v>418</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437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416</v>
      </c>
      <c r="DR116" s="838"/>
      <c r="DS116" s="838"/>
      <c r="DT116" s="838"/>
      <c r="DU116" s="839"/>
      <c r="DV116" s="885" t="s">
        <v>120</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438</v>
      </c>
      <c r="Z117" s="964"/>
      <c r="AA117" s="969">
        <v>513062</v>
      </c>
      <c r="AB117" s="970"/>
      <c r="AC117" s="970"/>
      <c r="AD117" s="970"/>
      <c r="AE117" s="971"/>
      <c r="AF117" s="972">
        <v>527241</v>
      </c>
      <c r="AG117" s="970"/>
      <c r="AH117" s="970"/>
      <c r="AI117" s="970"/>
      <c r="AJ117" s="971"/>
      <c r="AK117" s="972">
        <v>531199</v>
      </c>
      <c r="AL117" s="970"/>
      <c r="AM117" s="970"/>
      <c r="AN117" s="970"/>
      <c r="AO117" s="971"/>
      <c r="AP117" s="973"/>
      <c r="AQ117" s="974"/>
      <c r="AR117" s="974"/>
      <c r="AS117" s="974"/>
      <c r="AT117" s="975"/>
      <c r="AU117" s="997"/>
      <c r="AV117" s="998"/>
      <c r="AW117" s="998"/>
      <c r="AX117" s="998"/>
      <c r="AY117" s="998"/>
      <c r="AZ117" s="924" t="s">
        <v>439</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418</v>
      </c>
      <c r="CB117" s="875"/>
      <c r="CC117" s="875"/>
      <c r="CD117" s="875"/>
      <c r="CE117" s="875"/>
      <c r="CF117" s="936" t="s">
        <v>416</v>
      </c>
      <c r="CG117" s="937"/>
      <c r="CH117" s="937"/>
      <c r="CI117" s="937"/>
      <c r="CJ117" s="937"/>
      <c r="CK117" s="992"/>
      <c r="CL117" s="879"/>
      <c r="CM117" s="882" t="s">
        <v>440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378</v>
      </c>
      <c r="DR117" s="838"/>
      <c r="DS117" s="838"/>
      <c r="DT117" s="838"/>
      <c r="DU117" s="839"/>
      <c r="DV117" s="885" t="s">
        <v>426</v>
      </c>
      <c r="DW117" s="886"/>
      <c r="DX117" s="886"/>
      <c r="DY117" s="886"/>
      <c r="DZ117" s="887"/>
    </row>
    <row r="118" spans="1:130" s="226" customFormat="1" ht="26.25" customHeight="1">
      <c r="A118" s="962" t="s">
        <v>411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409</v>
      </c>
      <c r="AB118" s="963"/>
      <c r="AC118" s="963"/>
      <c r="AD118" s="963"/>
      <c r="AE118" s="964"/>
      <c r="AF118" s="965" t="s">
        <v>296</v>
      </c>
      <c r="AG118" s="963"/>
      <c r="AH118" s="963"/>
      <c r="AI118" s="963"/>
      <c r="AJ118" s="964"/>
      <c r="AK118" s="965" t="s">
        <v>295</v>
      </c>
      <c r="AL118" s="963"/>
      <c r="AM118" s="963"/>
      <c r="AN118" s="963"/>
      <c r="AO118" s="964"/>
      <c r="AP118" s="966" t="s">
        <v>410</v>
      </c>
      <c r="AQ118" s="967"/>
      <c r="AR118" s="967"/>
      <c r="AS118" s="967"/>
      <c r="AT118" s="968"/>
      <c r="AU118" s="997"/>
      <c r="AV118" s="998"/>
      <c r="AW118" s="998"/>
      <c r="AX118" s="998"/>
      <c r="AY118" s="998"/>
      <c r="AZ118" s="940" t="s">
        <v>441</v>
      </c>
      <c r="BA118" s="941"/>
      <c r="BB118" s="941"/>
      <c r="BC118" s="941"/>
      <c r="BD118" s="941"/>
      <c r="BE118" s="941"/>
      <c r="BF118" s="941"/>
      <c r="BG118" s="941"/>
      <c r="BH118" s="941"/>
      <c r="BI118" s="941"/>
      <c r="BJ118" s="941"/>
      <c r="BK118" s="941"/>
      <c r="BL118" s="941"/>
      <c r="BM118" s="941"/>
      <c r="BN118" s="941"/>
      <c r="BO118" s="941"/>
      <c r="BP118" s="942"/>
      <c r="BQ118" s="943" t="s">
        <v>378</v>
      </c>
      <c r="BR118" s="906"/>
      <c r="BS118" s="906"/>
      <c r="BT118" s="906"/>
      <c r="BU118" s="906"/>
      <c r="BV118" s="906" t="s">
        <v>416</v>
      </c>
      <c r="BW118" s="906"/>
      <c r="BX118" s="906"/>
      <c r="BY118" s="906"/>
      <c r="BZ118" s="906"/>
      <c r="CA118" s="906" t="s">
        <v>120</v>
      </c>
      <c r="CB118" s="906"/>
      <c r="CC118" s="906"/>
      <c r="CD118" s="906"/>
      <c r="CE118" s="906"/>
      <c r="CF118" s="936" t="s">
        <v>120</v>
      </c>
      <c r="CG118" s="937"/>
      <c r="CH118" s="937"/>
      <c r="CI118" s="937"/>
      <c r="CJ118" s="937"/>
      <c r="CK118" s="992"/>
      <c r="CL118" s="879"/>
      <c r="CM118" s="882" t="s">
        <v>442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426</v>
      </c>
      <c r="DH118" s="838"/>
      <c r="DI118" s="838"/>
      <c r="DJ118" s="838"/>
      <c r="DK118" s="839"/>
      <c r="DL118" s="840" t="s">
        <v>426</v>
      </c>
      <c r="DM118" s="838"/>
      <c r="DN118" s="838"/>
      <c r="DO118" s="838"/>
      <c r="DP118" s="839"/>
      <c r="DQ118" s="840" t="s">
        <v>418</v>
      </c>
      <c r="DR118" s="838"/>
      <c r="DS118" s="838"/>
      <c r="DT118" s="838"/>
      <c r="DU118" s="839"/>
      <c r="DV118" s="885" t="s">
        <v>416</v>
      </c>
      <c r="DW118" s="886"/>
      <c r="DX118" s="886"/>
      <c r="DY118" s="886"/>
      <c r="DZ118" s="887"/>
    </row>
    <row r="119" spans="1:130" s="226" customFormat="1" ht="26.25" customHeight="1">
      <c r="A119" s="876" t="s">
        <v>414</v>
      </c>
      <c r="B119" s="877"/>
      <c r="C119" s="952" t="s">
        <v>415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416</v>
      </c>
      <c r="AB119" s="956"/>
      <c r="AC119" s="956"/>
      <c r="AD119" s="956"/>
      <c r="AE119" s="957"/>
      <c r="AF119" s="958" t="s">
        <v>416</v>
      </c>
      <c r="AG119" s="956"/>
      <c r="AH119" s="956"/>
      <c r="AI119" s="956"/>
      <c r="AJ119" s="957"/>
      <c r="AK119" s="958" t="s">
        <v>416</v>
      </c>
      <c r="AL119" s="956"/>
      <c r="AM119" s="956"/>
      <c r="AN119" s="956"/>
      <c r="AO119" s="957"/>
      <c r="AP119" s="959" t="s">
        <v>120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443</v>
      </c>
      <c r="BP119" s="939"/>
      <c r="BQ119" s="943">
        <v>6323409</v>
      </c>
      <c r="BR119" s="906"/>
      <c r="BS119" s="906"/>
      <c r="BT119" s="906"/>
      <c r="BU119" s="906"/>
      <c r="BV119" s="906">
        <v>6432158</v>
      </c>
      <c r="BW119" s="906"/>
      <c r="BX119" s="906"/>
      <c r="BY119" s="906"/>
      <c r="BZ119" s="906"/>
      <c r="CA119" s="906">
        <v>6394618</v>
      </c>
      <c r="CB119" s="906"/>
      <c r="CC119" s="906"/>
      <c r="CD119" s="906"/>
      <c r="CE119" s="906"/>
      <c r="CF119" s="804"/>
      <c r="CG119" s="805"/>
      <c r="CH119" s="805"/>
      <c r="CI119" s="805"/>
      <c r="CJ119" s="895"/>
      <c r="CK119" s="993"/>
      <c r="CL119" s="881"/>
      <c r="CM119" s="899" t="s">
        <v>444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363352</v>
      </c>
      <c r="DH119" s="821"/>
      <c r="DI119" s="821"/>
      <c r="DJ119" s="821"/>
      <c r="DK119" s="822"/>
      <c r="DL119" s="823">
        <v>292957</v>
      </c>
      <c r="DM119" s="821"/>
      <c r="DN119" s="821"/>
      <c r="DO119" s="821"/>
      <c r="DP119" s="822"/>
      <c r="DQ119" s="823">
        <v>221800</v>
      </c>
      <c r="DR119" s="821"/>
      <c r="DS119" s="821"/>
      <c r="DT119" s="821"/>
      <c r="DU119" s="822"/>
      <c r="DV119" s="909">
        <v>7.7</v>
      </c>
      <c r="DW119" s="910"/>
      <c r="DX119" s="910"/>
      <c r="DY119" s="910"/>
      <c r="DZ119" s="911"/>
    </row>
    <row r="120" spans="1:130" s="226" customFormat="1" ht="26.25" customHeight="1">
      <c r="A120" s="878"/>
      <c r="B120" s="879"/>
      <c r="C120" s="882" t="s">
        <v>420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416</v>
      </c>
      <c r="AQ120" s="886"/>
      <c r="AR120" s="886"/>
      <c r="AS120" s="886"/>
      <c r="AT120" s="887"/>
      <c r="AU120" s="944" t="s">
        <v>445</v>
      </c>
      <c r="AV120" s="945"/>
      <c r="AW120" s="945"/>
      <c r="AX120" s="945"/>
      <c r="AY120" s="946"/>
      <c r="AZ120" s="921" t="s">
        <v>446</v>
      </c>
      <c r="BA120" s="866"/>
      <c r="BB120" s="866"/>
      <c r="BC120" s="866"/>
      <c r="BD120" s="866"/>
      <c r="BE120" s="866"/>
      <c r="BF120" s="866"/>
      <c r="BG120" s="866"/>
      <c r="BH120" s="866"/>
      <c r="BI120" s="866"/>
      <c r="BJ120" s="866"/>
      <c r="BK120" s="866"/>
      <c r="BL120" s="866"/>
      <c r="BM120" s="866"/>
      <c r="BN120" s="866"/>
      <c r="BO120" s="866"/>
      <c r="BP120" s="867"/>
      <c r="BQ120" s="922">
        <v>3743114</v>
      </c>
      <c r="BR120" s="903"/>
      <c r="BS120" s="903"/>
      <c r="BT120" s="903"/>
      <c r="BU120" s="903"/>
      <c r="BV120" s="903">
        <v>3680828</v>
      </c>
      <c r="BW120" s="903"/>
      <c r="BX120" s="903"/>
      <c r="BY120" s="903"/>
      <c r="BZ120" s="903"/>
      <c r="CA120" s="903">
        <v>3566916</v>
      </c>
      <c r="CB120" s="903"/>
      <c r="CC120" s="903"/>
      <c r="CD120" s="903"/>
      <c r="CE120" s="903"/>
      <c r="CF120" s="927">
        <v>123.4</v>
      </c>
      <c r="CG120" s="928"/>
      <c r="CH120" s="928"/>
      <c r="CI120" s="928"/>
      <c r="CJ120" s="928"/>
      <c r="CK120" s="929" t="s">
        <v>447</v>
      </c>
      <c r="CL120" s="913"/>
      <c r="CM120" s="913"/>
      <c r="CN120" s="913"/>
      <c r="CO120" s="914"/>
      <c r="CP120" s="933" t="s">
        <v>448</v>
      </c>
      <c r="CQ120" s="934"/>
      <c r="CR120" s="934"/>
      <c r="CS120" s="934"/>
      <c r="CT120" s="934"/>
      <c r="CU120" s="934"/>
      <c r="CV120" s="934"/>
      <c r="CW120" s="934"/>
      <c r="CX120" s="934"/>
      <c r="CY120" s="934"/>
      <c r="CZ120" s="934"/>
      <c r="DA120" s="934"/>
      <c r="DB120" s="934"/>
      <c r="DC120" s="934"/>
      <c r="DD120" s="934"/>
      <c r="DE120" s="934"/>
      <c r="DF120" s="935"/>
      <c r="DG120" s="922">
        <v>375</v>
      </c>
      <c r="DH120" s="903"/>
      <c r="DI120" s="903"/>
      <c r="DJ120" s="903"/>
      <c r="DK120" s="903"/>
      <c r="DL120" s="903">
        <v>1322</v>
      </c>
      <c r="DM120" s="903"/>
      <c r="DN120" s="903"/>
      <c r="DO120" s="903"/>
      <c r="DP120" s="903"/>
      <c r="DQ120" s="903">
        <v>1574</v>
      </c>
      <c r="DR120" s="903"/>
      <c r="DS120" s="903"/>
      <c r="DT120" s="903"/>
      <c r="DU120" s="903"/>
      <c r="DV120" s="904">
        <v>0.1</v>
      </c>
      <c r="DW120" s="904"/>
      <c r="DX120" s="904"/>
      <c r="DY120" s="904"/>
      <c r="DZ120" s="905"/>
    </row>
    <row r="121" spans="1:130" s="226" customFormat="1" ht="26.25" customHeight="1">
      <c r="A121" s="878"/>
      <c r="B121" s="879"/>
      <c r="C121" s="924" t="s">
        <v>449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2536</v>
      </c>
      <c r="AB121" s="838"/>
      <c r="AC121" s="838"/>
      <c r="AD121" s="838"/>
      <c r="AE121" s="839"/>
      <c r="AF121" s="840">
        <v>2254</v>
      </c>
      <c r="AG121" s="838"/>
      <c r="AH121" s="838"/>
      <c r="AI121" s="838"/>
      <c r="AJ121" s="839"/>
      <c r="AK121" s="840">
        <v>1958</v>
      </c>
      <c r="AL121" s="838"/>
      <c r="AM121" s="838"/>
      <c r="AN121" s="838"/>
      <c r="AO121" s="839"/>
      <c r="AP121" s="885">
        <v>0.1</v>
      </c>
      <c r="AQ121" s="886"/>
      <c r="AR121" s="886"/>
      <c r="AS121" s="886"/>
      <c r="AT121" s="887"/>
      <c r="AU121" s="947"/>
      <c r="AV121" s="948"/>
      <c r="AW121" s="948"/>
      <c r="AX121" s="948"/>
      <c r="AY121" s="949"/>
      <c r="AZ121" s="873" t="s">
        <v>450</v>
      </c>
      <c r="BA121" s="808"/>
      <c r="BB121" s="808"/>
      <c r="BC121" s="808"/>
      <c r="BD121" s="808"/>
      <c r="BE121" s="808"/>
      <c r="BF121" s="808"/>
      <c r="BG121" s="808"/>
      <c r="BH121" s="808"/>
      <c r="BI121" s="808"/>
      <c r="BJ121" s="808"/>
      <c r="BK121" s="808"/>
      <c r="BL121" s="808"/>
      <c r="BM121" s="808"/>
      <c r="BN121" s="808"/>
      <c r="BO121" s="808"/>
      <c r="BP121" s="809"/>
      <c r="BQ121" s="874" t="s">
        <v>426</v>
      </c>
      <c r="BR121" s="875"/>
      <c r="BS121" s="875"/>
      <c r="BT121" s="875"/>
      <c r="BU121" s="875"/>
      <c r="BV121" s="875">
        <v>4841</v>
      </c>
      <c r="BW121" s="875"/>
      <c r="BX121" s="875"/>
      <c r="BY121" s="875"/>
      <c r="BZ121" s="875"/>
      <c r="CA121" s="875" t="s">
        <v>416</v>
      </c>
      <c r="CB121" s="875"/>
      <c r="CC121" s="875"/>
      <c r="CD121" s="875"/>
      <c r="CE121" s="875"/>
      <c r="CF121" s="936" t="s">
        <v>120</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c r="A122" s="878"/>
      <c r="B122" s="879"/>
      <c r="C122" s="882" t="s">
        <v>431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416</v>
      </c>
      <c r="AG122" s="838"/>
      <c r="AH122" s="838"/>
      <c r="AI122" s="838"/>
      <c r="AJ122" s="839"/>
      <c r="AK122" s="840" t="s">
        <v>120</v>
      </c>
      <c r="AL122" s="838"/>
      <c r="AM122" s="838"/>
      <c r="AN122" s="838"/>
      <c r="AO122" s="839"/>
      <c r="AP122" s="885" t="s">
        <v>451</v>
      </c>
      <c r="AQ122" s="886"/>
      <c r="AR122" s="886"/>
      <c r="AS122" s="886"/>
      <c r="AT122" s="887"/>
      <c r="AU122" s="947"/>
      <c r="AV122" s="948"/>
      <c r="AW122" s="948"/>
      <c r="AX122" s="948"/>
      <c r="AY122" s="949"/>
      <c r="AZ122" s="940" t="s">
        <v>452</v>
      </c>
      <c r="BA122" s="941"/>
      <c r="BB122" s="941"/>
      <c r="BC122" s="941"/>
      <c r="BD122" s="941"/>
      <c r="BE122" s="941"/>
      <c r="BF122" s="941"/>
      <c r="BG122" s="941"/>
      <c r="BH122" s="941"/>
      <c r="BI122" s="941"/>
      <c r="BJ122" s="941"/>
      <c r="BK122" s="941"/>
      <c r="BL122" s="941"/>
      <c r="BM122" s="941"/>
      <c r="BN122" s="941"/>
      <c r="BO122" s="941"/>
      <c r="BP122" s="942"/>
      <c r="BQ122" s="943">
        <v>3801238</v>
      </c>
      <c r="BR122" s="906"/>
      <c r="BS122" s="906"/>
      <c r="BT122" s="906"/>
      <c r="BU122" s="906"/>
      <c r="BV122" s="906">
        <v>3800189</v>
      </c>
      <c r="BW122" s="906"/>
      <c r="BX122" s="906"/>
      <c r="BY122" s="906"/>
      <c r="BZ122" s="906"/>
      <c r="CA122" s="906">
        <v>3965733</v>
      </c>
      <c r="CB122" s="906"/>
      <c r="CC122" s="906"/>
      <c r="CD122" s="906"/>
      <c r="CE122" s="906"/>
      <c r="CF122" s="907">
        <v>137.19999999999999</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437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416</v>
      </c>
      <c r="AB123" s="838"/>
      <c r="AC123" s="838"/>
      <c r="AD123" s="838"/>
      <c r="AE123" s="839"/>
      <c r="AF123" s="840" t="s">
        <v>426</v>
      </c>
      <c r="AG123" s="838"/>
      <c r="AH123" s="838"/>
      <c r="AI123" s="838"/>
      <c r="AJ123" s="839"/>
      <c r="AK123" s="840" t="s">
        <v>451</v>
      </c>
      <c r="AL123" s="838"/>
      <c r="AM123" s="838"/>
      <c r="AN123" s="838"/>
      <c r="AO123" s="839"/>
      <c r="AP123" s="885" t="s">
        <v>120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453</v>
      </c>
      <c r="BP123" s="939"/>
      <c r="BQ123" s="893">
        <v>7544352</v>
      </c>
      <c r="BR123" s="894"/>
      <c r="BS123" s="894"/>
      <c r="BT123" s="894"/>
      <c r="BU123" s="894"/>
      <c r="BV123" s="894">
        <v>7485858</v>
      </c>
      <c r="BW123" s="894"/>
      <c r="BX123" s="894"/>
      <c r="BY123" s="894"/>
      <c r="BZ123" s="894"/>
      <c r="CA123" s="894">
        <v>7532649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426</v>
      </c>
      <c r="AB124" s="838"/>
      <c r="AC124" s="838"/>
      <c r="AD124" s="838"/>
      <c r="AE124" s="839"/>
      <c r="AF124" s="840" t="s">
        <v>416</v>
      </c>
      <c r="AG124" s="838"/>
      <c r="AH124" s="838"/>
      <c r="AI124" s="838"/>
      <c r="AJ124" s="839"/>
      <c r="AK124" s="840" t="s">
        <v>426</v>
      </c>
      <c r="AL124" s="838"/>
      <c r="AM124" s="838"/>
      <c r="AN124" s="838"/>
      <c r="AO124" s="839"/>
      <c r="AP124" s="885" t="s">
        <v>416</v>
      </c>
      <c r="AQ124" s="886"/>
      <c r="AR124" s="886"/>
      <c r="AS124" s="886"/>
      <c r="AT124" s="887"/>
      <c r="AU124" s="888" t="s">
        <v>454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416</v>
      </c>
      <c r="BR124" s="892"/>
      <c r="BS124" s="892"/>
      <c r="BT124" s="892"/>
      <c r="BU124" s="892"/>
      <c r="BV124" s="892" t="s">
        <v>426</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455</v>
      </c>
      <c r="CQ124" s="897"/>
      <c r="CR124" s="897"/>
      <c r="CS124" s="897"/>
      <c r="CT124" s="897"/>
      <c r="CU124" s="897"/>
      <c r="CV124" s="897"/>
      <c r="CW124" s="897"/>
      <c r="CX124" s="897"/>
      <c r="CY124" s="897"/>
      <c r="CZ124" s="897"/>
      <c r="DA124" s="897"/>
      <c r="DB124" s="897"/>
      <c r="DC124" s="897"/>
      <c r="DD124" s="897"/>
      <c r="DE124" s="897"/>
      <c r="DF124" s="898"/>
      <c r="DG124" s="820" t="s">
        <v>416</v>
      </c>
      <c r="DH124" s="821"/>
      <c r="DI124" s="821"/>
      <c r="DJ124" s="821"/>
      <c r="DK124" s="822"/>
      <c r="DL124" s="823" t="s">
        <v>451</v>
      </c>
      <c r="DM124" s="821"/>
      <c r="DN124" s="821"/>
      <c r="DO124" s="821"/>
      <c r="DP124" s="822"/>
      <c r="DQ124" s="823" t="s">
        <v>416</v>
      </c>
      <c r="DR124" s="821"/>
      <c r="DS124" s="821"/>
      <c r="DT124" s="821"/>
      <c r="DU124" s="822"/>
      <c r="DV124" s="909" t="s">
        <v>451</v>
      </c>
      <c r="DW124" s="910"/>
      <c r="DX124" s="910"/>
      <c r="DY124" s="910"/>
      <c r="DZ124" s="911"/>
    </row>
    <row r="125" spans="1:130" s="226" customFormat="1" ht="26.25" customHeight="1">
      <c r="A125" s="878"/>
      <c r="B125" s="879"/>
      <c r="C125" s="882" t="s">
        <v>442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416</v>
      </c>
      <c r="AB125" s="838"/>
      <c r="AC125" s="838"/>
      <c r="AD125" s="838"/>
      <c r="AE125" s="839"/>
      <c r="AF125" s="840" t="s">
        <v>451</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456</v>
      </c>
      <c r="CL125" s="913"/>
      <c r="CM125" s="913"/>
      <c r="CN125" s="913"/>
      <c r="CO125" s="914"/>
      <c r="CP125" s="921" t="s">
        <v>457</v>
      </c>
      <c r="CQ125" s="866"/>
      <c r="CR125" s="866"/>
      <c r="CS125" s="866"/>
      <c r="CT125" s="866"/>
      <c r="CU125" s="866"/>
      <c r="CV125" s="866"/>
      <c r="CW125" s="866"/>
      <c r="CX125" s="866"/>
      <c r="CY125" s="866"/>
      <c r="CZ125" s="866"/>
      <c r="DA125" s="866"/>
      <c r="DB125" s="866"/>
      <c r="DC125" s="866"/>
      <c r="DD125" s="866"/>
      <c r="DE125" s="866"/>
      <c r="DF125" s="867"/>
      <c r="DG125" s="922" t="s">
        <v>426</v>
      </c>
      <c r="DH125" s="903"/>
      <c r="DI125" s="903"/>
      <c r="DJ125" s="903"/>
      <c r="DK125" s="903"/>
      <c r="DL125" s="903" t="s">
        <v>120</v>
      </c>
      <c r="DM125" s="903"/>
      <c r="DN125" s="903"/>
      <c r="DO125" s="903"/>
      <c r="DP125" s="903"/>
      <c r="DQ125" s="903" t="s">
        <v>416</v>
      </c>
      <c r="DR125" s="903"/>
      <c r="DS125" s="903"/>
      <c r="DT125" s="903"/>
      <c r="DU125" s="903"/>
      <c r="DV125" s="904" t="s">
        <v>416</v>
      </c>
      <c r="DW125" s="904"/>
      <c r="DX125" s="904"/>
      <c r="DY125" s="904"/>
      <c r="DZ125" s="905"/>
    </row>
    <row r="126" spans="1:130" s="226" customFormat="1" ht="26.25" customHeight="1" thickBot="1">
      <c r="A126" s="878"/>
      <c r="B126" s="879"/>
      <c r="C126" s="882" t="s">
        <v>444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451</v>
      </c>
      <c r="AB126" s="838"/>
      <c r="AC126" s="838"/>
      <c r="AD126" s="838"/>
      <c r="AE126" s="839"/>
      <c r="AF126" s="840" t="s">
        <v>416</v>
      </c>
      <c r="AG126" s="838"/>
      <c r="AH126" s="838"/>
      <c r="AI126" s="838"/>
      <c r="AJ126" s="839"/>
      <c r="AK126" s="840" t="s">
        <v>451</v>
      </c>
      <c r="AL126" s="838"/>
      <c r="AM126" s="838"/>
      <c r="AN126" s="838"/>
      <c r="AO126" s="839"/>
      <c r="AP126" s="885" t="s">
        <v>451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458</v>
      </c>
      <c r="CQ126" s="808"/>
      <c r="CR126" s="808"/>
      <c r="CS126" s="808"/>
      <c r="CT126" s="808"/>
      <c r="CU126" s="808"/>
      <c r="CV126" s="808"/>
      <c r="CW126" s="808"/>
      <c r="CX126" s="808"/>
      <c r="CY126" s="808"/>
      <c r="CZ126" s="808"/>
      <c r="DA126" s="808"/>
      <c r="DB126" s="808"/>
      <c r="DC126" s="808"/>
      <c r="DD126" s="808"/>
      <c r="DE126" s="808"/>
      <c r="DF126" s="809"/>
      <c r="DG126" s="874" t="s">
        <v>426</v>
      </c>
      <c r="DH126" s="875"/>
      <c r="DI126" s="875"/>
      <c r="DJ126" s="875"/>
      <c r="DK126" s="875"/>
      <c r="DL126" s="875" t="s">
        <v>416</v>
      </c>
      <c r="DM126" s="875"/>
      <c r="DN126" s="875"/>
      <c r="DO126" s="875"/>
      <c r="DP126" s="875"/>
      <c r="DQ126" s="875" t="s">
        <v>451</v>
      </c>
      <c r="DR126" s="875"/>
      <c r="DS126" s="875"/>
      <c r="DT126" s="875"/>
      <c r="DU126" s="875"/>
      <c r="DV126" s="852" t="s">
        <v>120</v>
      </c>
      <c r="DW126" s="852"/>
      <c r="DX126" s="852"/>
      <c r="DY126" s="852"/>
      <c r="DZ126" s="853"/>
    </row>
    <row r="127" spans="1:130" s="226" customFormat="1" ht="26.25" customHeight="1">
      <c r="A127" s="880"/>
      <c r="B127" s="881"/>
      <c r="C127" s="899" t="s">
        <v>459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74376</v>
      </c>
      <c r="AB127" s="838"/>
      <c r="AC127" s="838"/>
      <c r="AD127" s="838"/>
      <c r="AE127" s="839"/>
      <c r="AF127" s="840">
        <v>74083</v>
      </c>
      <c r="AG127" s="838"/>
      <c r="AH127" s="838"/>
      <c r="AI127" s="838"/>
      <c r="AJ127" s="839"/>
      <c r="AK127" s="840">
        <v>74137</v>
      </c>
      <c r="AL127" s="838"/>
      <c r="AM127" s="838"/>
      <c r="AN127" s="838"/>
      <c r="AO127" s="839"/>
      <c r="AP127" s="885">
        <v>2.6</v>
      </c>
      <c r="AQ127" s="886"/>
      <c r="AR127" s="886"/>
      <c r="AS127" s="886"/>
      <c r="AT127" s="887"/>
      <c r="AU127" s="262"/>
      <c r="AV127" s="262"/>
      <c r="AW127" s="262"/>
      <c r="AX127" s="902" t="s">
        <v>460</v>
      </c>
      <c r="AY127" s="870"/>
      <c r="AZ127" s="870"/>
      <c r="BA127" s="870"/>
      <c r="BB127" s="870"/>
      <c r="BC127" s="870"/>
      <c r="BD127" s="870"/>
      <c r="BE127" s="871"/>
      <c r="BF127" s="869" t="s">
        <v>461</v>
      </c>
      <c r="BG127" s="870"/>
      <c r="BH127" s="870"/>
      <c r="BI127" s="870"/>
      <c r="BJ127" s="870"/>
      <c r="BK127" s="870"/>
      <c r="BL127" s="871"/>
      <c r="BM127" s="869" t="s">
        <v>462</v>
      </c>
      <c r="BN127" s="870"/>
      <c r="BO127" s="870"/>
      <c r="BP127" s="870"/>
      <c r="BQ127" s="870"/>
      <c r="BR127" s="870"/>
      <c r="BS127" s="871"/>
      <c r="BT127" s="869" t="s">
        <v>463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464</v>
      </c>
      <c r="CQ127" s="808"/>
      <c r="CR127" s="808"/>
      <c r="CS127" s="808"/>
      <c r="CT127" s="808"/>
      <c r="CU127" s="808"/>
      <c r="CV127" s="808"/>
      <c r="CW127" s="808"/>
      <c r="CX127" s="808"/>
      <c r="CY127" s="808"/>
      <c r="CZ127" s="808"/>
      <c r="DA127" s="808"/>
      <c r="DB127" s="808"/>
      <c r="DC127" s="808"/>
      <c r="DD127" s="808"/>
      <c r="DE127" s="808"/>
      <c r="DF127" s="809"/>
      <c r="DG127" s="874" t="s">
        <v>416</v>
      </c>
      <c r="DH127" s="875"/>
      <c r="DI127" s="875"/>
      <c r="DJ127" s="875"/>
      <c r="DK127" s="875"/>
      <c r="DL127" s="875" t="s">
        <v>416</v>
      </c>
      <c r="DM127" s="875"/>
      <c r="DN127" s="875"/>
      <c r="DO127" s="875"/>
      <c r="DP127" s="875"/>
      <c r="DQ127" s="875" t="s">
        <v>120</v>
      </c>
      <c r="DR127" s="875"/>
      <c r="DS127" s="875"/>
      <c r="DT127" s="875"/>
      <c r="DU127" s="875"/>
      <c r="DV127" s="852" t="s">
        <v>416</v>
      </c>
      <c r="DW127" s="852"/>
      <c r="DX127" s="852"/>
      <c r="DY127" s="852"/>
      <c r="DZ127" s="853"/>
    </row>
    <row r="128" spans="1:130" s="226" customFormat="1" ht="26.25" customHeight="1" thickBot="1">
      <c r="A128" s="854" t="s">
        <v>465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466</v>
      </c>
      <c r="X128" s="856"/>
      <c r="Y128" s="856"/>
      <c r="Z128" s="857"/>
      <c r="AA128" s="858" t="s">
        <v>416</v>
      </c>
      <c r="AB128" s="859"/>
      <c r="AC128" s="859"/>
      <c r="AD128" s="859"/>
      <c r="AE128" s="860"/>
      <c r="AF128" s="861" t="s">
        <v>451</v>
      </c>
      <c r="AG128" s="859"/>
      <c r="AH128" s="859"/>
      <c r="AI128" s="859"/>
      <c r="AJ128" s="860"/>
      <c r="AK128" s="861" t="s">
        <v>120</v>
      </c>
      <c r="AL128" s="859"/>
      <c r="AM128" s="859"/>
      <c r="AN128" s="859"/>
      <c r="AO128" s="860"/>
      <c r="AP128" s="862"/>
      <c r="AQ128" s="863"/>
      <c r="AR128" s="863"/>
      <c r="AS128" s="863"/>
      <c r="AT128" s="864"/>
      <c r="AU128" s="262"/>
      <c r="AV128" s="262"/>
      <c r="AW128" s="262"/>
      <c r="AX128" s="865" t="s">
        <v>467</v>
      </c>
      <c r="AY128" s="866"/>
      <c r="AZ128" s="866"/>
      <c r="BA128" s="866"/>
      <c r="BB128" s="866"/>
      <c r="BC128" s="866"/>
      <c r="BD128" s="866"/>
      <c r="BE128" s="867"/>
      <c r="BF128" s="844" t="s">
        <v>426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468</v>
      </c>
      <c r="CQ128" s="786"/>
      <c r="CR128" s="786"/>
      <c r="CS128" s="786"/>
      <c r="CT128" s="786"/>
      <c r="CU128" s="786"/>
      <c r="CV128" s="786"/>
      <c r="CW128" s="786"/>
      <c r="CX128" s="786"/>
      <c r="CY128" s="786"/>
      <c r="CZ128" s="786"/>
      <c r="DA128" s="786"/>
      <c r="DB128" s="786"/>
      <c r="DC128" s="786"/>
      <c r="DD128" s="786"/>
      <c r="DE128" s="786"/>
      <c r="DF128" s="787"/>
      <c r="DG128" s="848" t="s">
        <v>426</v>
      </c>
      <c r="DH128" s="849"/>
      <c r="DI128" s="849"/>
      <c r="DJ128" s="849"/>
      <c r="DK128" s="849"/>
      <c r="DL128" s="849" t="s">
        <v>469</v>
      </c>
      <c r="DM128" s="849"/>
      <c r="DN128" s="849"/>
      <c r="DO128" s="849"/>
      <c r="DP128" s="849"/>
      <c r="DQ128" s="849" t="s">
        <v>469</v>
      </c>
      <c r="DR128" s="849"/>
      <c r="DS128" s="849"/>
      <c r="DT128" s="849"/>
      <c r="DU128" s="849"/>
      <c r="DV128" s="850" t="s">
        <v>120</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3226621</v>
      </c>
      <c r="AB129" s="838"/>
      <c r="AC129" s="838"/>
      <c r="AD129" s="838"/>
      <c r="AE129" s="839"/>
      <c r="AF129" s="840">
        <v>3184863</v>
      </c>
      <c r="AG129" s="838"/>
      <c r="AH129" s="838"/>
      <c r="AI129" s="838"/>
      <c r="AJ129" s="839"/>
      <c r="AK129" s="840">
        <v>3205449</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469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291729</v>
      </c>
      <c r="AB130" s="838"/>
      <c r="AC130" s="838"/>
      <c r="AD130" s="838"/>
      <c r="AE130" s="839"/>
      <c r="AF130" s="840">
        <v>305095</v>
      </c>
      <c r="AG130" s="838"/>
      <c r="AH130" s="838"/>
      <c r="AI130" s="838"/>
      <c r="AJ130" s="839"/>
      <c r="AK130" s="840">
        <v>315481</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2934892</v>
      </c>
      <c r="AB131" s="821"/>
      <c r="AC131" s="821"/>
      <c r="AD131" s="821"/>
      <c r="AE131" s="822"/>
      <c r="AF131" s="823">
        <v>2879768</v>
      </c>
      <c r="AG131" s="821"/>
      <c r="AH131" s="821"/>
      <c r="AI131" s="821"/>
      <c r="AJ131" s="822"/>
      <c r="AK131" s="823">
        <v>2889968</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7.5414359370000001</v>
      </c>
      <c r="AB132" s="801"/>
      <c r="AC132" s="801"/>
      <c r="AD132" s="801"/>
      <c r="AE132" s="802"/>
      <c r="AF132" s="803">
        <v>7.7140241850000004</v>
      </c>
      <c r="AG132" s="801"/>
      <c r="AH132" s="801"/>
      <c r="AI132" s="801"/>
      <c r="AJ132" s="802"/>
      <c r="AK132" s="803">
        <v>7.4643733079999999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7.5</v>
      </c>
      <c r="AB133" s="780"/>
      <c r="AC133" s="780"/>
      <c r="AD133" s="780"/>
      <c r="AE133" s="781"/>
      <c r="AF133" s="779">
        <v>7.5</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EurADXTwrniFcpTCtRQUULq//HDogQX7OOyKtF75N3ErAB5nc+eIFiFOlQSFedCLja92d9xiIzdqihg4xTuRw==" saltValue="QXofxQPps22xhZsP7vMb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AuiskgBMRrnMH7rfXEZMUEv05JtusNKi0omZCJelyd+24FeYQ4j69lbGrghmKeg2jGBP8iFFYBRoWmB9FyvHQ==" saltValue="5IV0qOTwBMtctMWvgL2K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fdUpVjzhgsYBZBH1913WA7KWRdivwN+QxOzkK+1D8z0wEYo/d0T88abNVxD6yPhEzrBS0rOy7lidk7fsyUfw==" saltValue="mfH5gup6de4FpS5EYiya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6"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7"/>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0" t="s">
        <v>488</v>
      </c>
      <c r="AL9" s="1211"/>
      <c r="AM9" s="1211"/>
      <c r="AN9" s="1212"/>
      <c r="AO9" s="292">
        <v>889439</v>
      </c>
      <c r="AP9" s="292">
        <v>62055</v>
      </c>
      <c r="AQ9" s="293">
        <v>87072</v>
      </c>
      <c r="AR9" s="294">
        <v>-28.7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0" t="s">
        <v>489</v>
      </c>
      <c r="AL10" s="1211"/>
      <c r="AM10" s="1211"/>
      <c r="AN10" s="1212"/>
      <c r="AO10" s="295">
        <v>135265</v>
      </c>
      <c r="AP10" s="295">
        <v>9437</v>
      </c>
      <c r="AQ10" s="296">
        <v>10235</v>
      </c>
      <c r="AR10" s="297">
        <v>-7.8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0" t="s">
        <v>490</v>
      </c>
      <c r="AL11" s="1211"/>
      <c r="AM11" s="1211"/>
      <c r="AN11" s="1212"/>
      <c r="AO11" s="295">
        <v>120617</v>
      </c>
      <c r="AP11" s="295">
        <v>8415</v>
      </c>
      <c r="AQ11" s="296">
        <v>13554</v>
      </c>
      <c r="AR11" s="297">
        <v>-37.9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0" t="s">
        <v>491</v>
      </c>
      <c r="AL12" s="1211"/>
      <c r="AM12" s="1211"/>
      <c r="AN12" s="1212"/>
      <c r="AO12" s="295" t="s">
        <v>492</v>
      </c>
      <c r="AP12" s="295" t="s">
        <v>492</v>
      </c>
      <c r="AQ12" s="296">
        <v>777</v>
      </c>
      <c r="AR12" s="297" t="s">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0" t="s">
        <v>493</v>
      </c>
      <c r="AL13" s="1211"/>
      <c r="AM13" s="1211"/>
      <c r="AN13" s="1212"/>
      <c r="AO13" s="295">
        <v>363</v>
      </c>
      <c r="AP13" s="295">
        <v>25</v>
      </c>
      <c r="AQ13" s="296">
        <v>1</v>
      </c>
      <c r="AR13" s="297">
        <v>2400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0" t="s">
        <v>494</v>
      </c>
      <c r="AL14" s="1211"/>
      <c r="AM14" s="1211"/>
      <c r="AN14" s="1212"/>
      <c r="AO14" s="295">
        <v>30898</v>
      </c>
      <c r="AP14" s="295">
        <v>2156</v>
      </c>
      <c r="AQ14" s="296">
        <v>4055</v>
      </c>
      <c r="AR14" s="297">
        <v>-46.8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0" t="s">
        <v>495</v>
      </c>
      <c r="AL15" s="1211"/>
      <c r="AM15" s="1211"/>
      <c r="AN15" s="1212"/>
      <c r="AO15" s="295">
        <v>22342</v>
      </c>
      <c r="AP15" s="295">
        <v>1559</v>
      </c>
      <c r="AQ15" s="296">
        <v>1927</v>
      </c>
      <c r="AR15" s="297">
        <v>-19.100000000000001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3" t="s">
        <v>496</v>
      </c>
      <c r="AL16" s="1214"/>
      <c r="AM16" s="1214"/>
      <c r="AN16" s="1215"/>
      <c r="AO16" s="295">
        <v>-88680</v>
      </c>
      <c r="AP16" s="295">
        <v>-6187</v>
      </c>
      <c r="AQ16" s="296">
        <v>-9107</v>
      </c>
      <c r="AR16" s="297">
        <v>-32.1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3" t="s">
        <v>178</v>
      </c>
      <c r="AL17" s="1214"/>
      <c r="AM17" s="1214"/>
      <c r="AN17" s="1215"/>
      <c r="AO17" s="295">
        <v>1110244</v>
      </c>
      <c r="AP17" s="295">
        <v>77461</v>
      </c>
      <c r="AQ17" s="296">
        <v>108514</v>
      </c>
      <c r="AR17" s="297">
        <v>-28.6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7" t="s">
        <v>501</v>
      </c>
      <c r="AL21" s="1208"/>
      <c r="AM21" s="1208"/>
      <c r="AN21" s="1209"/>
      <c r="AO21" s="307">
        <v>6.42</v>
      </c>
      <c r="AP21" s="308">
        <v>10.050000000000001</v>
      </c>
      <c r="AQ21" s="309">
        <v>-3.63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7" t="s">
        <v>502</v>
      </c>
      <c r="AL22" s="1208"/>
      <c r="AM22" s="1208"/>
      <c r="AN22" s="1209"/>
      <c r="AO22" s="312">
        <v>100.8</v>
      </c>
      <c r="AP22" s="313">
        <v>96.5</v>
      </c>
      <c r="AQ22" s="314">
        <v>4.3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6"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7"/>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8" t="s">
        <v>507</v>
      </c>
      <c r="AL32" s="1199"/>
      <c r="AM32" s="1199"/>
      <c r="AN32" s="1200"/>
      <c r="AO32" s="322">
        <v>448204</v>
      </c>
      <c r="AP32" s="322">
        <v>31271</v>
      </c>
      <c r="AQ32" s="323">
        <v>51702</v>
      </c>
      <c r="AR32" s="324">
        <v>-39.5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8" t="s">
        <v>508</v>
      </c>
      <c r="AL33" s="1199"/>
      <c r="AM33" s="1199"/>
      <c r="AN33" s="1200"/>
      <c r="AO33" s="322" t="s">
        <v>492</v>
      </c>
      <c r="AP33" s="322" t="s">
        <v>492</v>
      </c>
      <c r="AQ33" s="323" t="s">
        <v>492</v>
      </c>
      <c r="AR33" s="324" t="s">
        <v>492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8" t="s">
        <v>509</v>
      </c>
      <c r="AL34" s="1199"/>
      <c r="AM34" s="1199"/>
      <c r="AN34" s="1200"/>
      <c r="AO34" s="322" t="s">
        <v>492</v>
      </c>
      <c r="AP34" s="322" t="s">
        <v>492</v>
      </c>
      <c r="AQ34" s="323">
        <v>10</v>
      </c>
      <c r="AR34" s="324" t="s">
        <v>492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8" t="s">
        <v>510</v>
      </c>
      <c r="AL35" s="1199"/>
      <c r="AM35" s="1199"/>
      <c r="AN35" s="1200"/>
      <c r="AO35" s="322" t="s">
        <v>492</v>
      </c>
      <c r="AP35" s="322" t="s">
        <v>492</v>
      </c>
      <c r="AQ35" s="323">
        <v>15257</v>
      </c>
      <c r="AR35" s="324" t="s">
        <v>492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8" t="s">
        <v>511</v>
      </c>
      <c r="AL36" s="1199"/>
      <c r="AM36" s="1199"/>
      <c r="AN36" s="1200"/>
      <c r="AO36" s="322">
        <v>6899</v>
      </c>
      <c r="AP36" s="322">
        <v>481</v>
      </c>
      <c r="AQ36" s="323">
        <v>3750</v>
      </c>
      <c r="AR36" s="324">
        <v>-87.2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8" t="s">
        <v>512</v>
      </c>
      <c r="AL37" s="1199"/>
      <c r="AM37" s="1199"/>
      <c r="AN37" s="1200"/>
      <c r="AO37" s="322">
        <v>76095</v>
      </c>
      <c r="AP37" s="322">
        <v>5309</v>
      </c>
      <c r="AQ37" s="323">
        <v>880</v>
      </c>
      <c r="AR37" s="324">
        <v>503.3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1" t="s">
        <v>513</v>
      </c>
      <c r="AL38" s="1202"/>
      <c r="AM38" s="1202"/>
      <c r="AN38" s="1203"/>
      <c r="AO38" s="325">
        <v>1</v>
      </c>
      <c r="AP38" s="325">
        <v>0</v>
      </c>
      <c r="AQ38" s="326">
        <v>8</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1" t="s">
        <v>514</v>
      </c>
      <c r="AL39" s="1202"/>
      <c r="AM39" s="1202"/>
      <c r="AN39" s="1203"/>
      <c r="AO39" s="322" t="s">
        <v>492</v>
      </c>
      <c r="AP39" s="322" t="s">
        <v>492</v>
      </c>
      <c r="AQ39" s="323">
        <v>-2230</v>
      </c>
      <c r="AR39" s="324" t="s">
        <v>492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8" t="s">
        <v>515</v>
      </c>
      <c r="AL40" s="1199"/>
      <c r="AM40" s="1199"/>
      <c r="AN40" s="1200"/>
      <c r="AO40" s="322">
        <v>-315481</v>
      </c>
      <c r="AP40" s="322">
        <v>-22011</v>
      </c>
      <c r="AQ40" s="323">
        <v>-47794</v>
      </c>
      <c r="AR40" s="324">
        <v>-53.9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4" t="s">
        <v>290</v>
      </c>
      <c r="AL41" s="1205"/>
      <c r="AM41" s="1205"/>
      <c r="AN41" s="1206"/>
      <c r="AO41" s="322">
        <v>215718</v>
      </c>
      <c r="AP41" s="322">
        <v>15050</v>
      </c>
      <c r="AQ41" s="323">
        <v>21582</v>
      </c>
      <c r="AR41" s="324">
        <v>-30.3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1" t="s">
        <v>483</v>
      </c>
      <c r="AN49" s="1193" t="s">
        <v>519</v>
      </c>
      <c r="AO49" s="1194"/>
      <c r="AP49" s="1194"/>
      <c r="AQ49" s="1194"/>
      <c r="AR49" s="119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2"/>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721488</v>
      </c>
      <c r="AN51" s="344">
        <v>49414</v>
      </c>
      <c r="AO51" s="345">
        <v>17.5</v>
      </c>
      <c r="AP51" s="346">
        <v>82748</v>
      </c>
      <c r="AQ51" s="347">
        <v>24.4</v>
      </c>
      <c r="AR51" s="348">
        <v>-6.9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301828</v>
      </c>
      <c r="AN52" s="352">
        <v>20672</v>
      </c>
      <c r="AO52" s="353">
        <v>43.5</v>
      </c>
      <c r="AP52" s="354">
        <v>44732</v>
      </c>
      <c r="AQ52" s="355">
        <v>22.5</v>
      </c>
      <c r="AR52" s="356">
        <v>21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737463</v>
      </c>
      <c r="AN53" s="344">
        <v>50660</v>
      </c>
      <c r="AO53" s="345">
        <v>2.5</v>
      </c>
      <c r="AP53" s="346">
        <v>91837</v>
      </c>
      <c r="AQ53" s="347">
        <v>11</v>
      </c>
      <c r="AR53" s="348">
        <v>-8.5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180218</v>
      </c>
      <c r="AN54" s="352">
        <v>12380</v>
      </c>
      <c r="AO54" s="353">
        <v>-40.1</v>
      </c>
      <c r="AP54" s="354">
        <v>54439</v>
      </c>
      <c r="AQ54" s="355">
        <v>21.7</v>
      </c>
      <c r="AR54" s="356">
        <v>-61.8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523806</v>
      </c>
      <c r="AN55" s="344">
        <v>36280</v>
      </c>
      <c r="AO55" s="345">
        <v>-28.4</v>
      </c>
      <c r="AP55" s="346">
        <v>106092</v>
      </c>
      <c r="AQ55" s="347">
        <v>15.5</v>
      </c>
      <c r="AR55" s="348">
        <v>-43.9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197573</v>
      </c>
      <c r="AN56" s="352">
        <v>13684</v>
      </c>
      <c r="AO56" s="353">
        <v>10.5</v>
      </c>
      <c r="AP56" s="354">
        <v>44299</v>
      </c>
      <c r="AQ56" s="355">
        <v>-18.600000000000001</v>
      </c>
      <c r="AR56" s="356">
        <v>29.1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584984</v>
      </c>
      <c r="AN57" s="344">
        <v>40800</v>
      </c>
      <c r="AO57" s="345">
        <v>12.5</v>
      </c>
      <c r="AP57" s="346">
        <v>79466</v>
      </c>
      <c r="AQ57" s="347">
        <v>-25.1</v>
      </c>
      <c r="AR57" s="348">
        <v>37.6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206905</v>
      </c>
      <c r="AN58" s="352">
        <v>14431</v>
      </c>
      <c r="AO58" s="353">
        <v>5.5</v>
      </c>
      <c r="AP58" s="354">
        <v>44645</v>
      </c>
      <c r="AQ58" s="355">
        <v>0.8</v>
      </c>
      <c r="AR58" s="356">
        <v>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702189</v>
      </c>
      <c r="AN59" s="344">
        <v>48991</v>
      </c>
      <c r="AO59" s="345">
        <v>20.100000000000001</v>
      </c>
      <c r="AP59" s="346">
        <v>90072</v>
      </c>
      <c r="AQ59" s="347">
        <v>13.3</v>
      </c>
      <c r="AR59" s="348">
        <v>6.8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295018</v>
      </c>
      <c r="AN60" s="352">
        <v>20583</v>
      </c>
      <c r="AO60" s="353">
        <v>42.6</v>
      </c>
      <c r="AP60" s="354">
        <v>46083</v>
      </c>
      <c r="AQ60" s="355">
        <v>3.2</v>
      </c>
      <c r="AR60" s="356">
        <v>39.4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653986</v>
      </c>
      <c r="AN61" s="359">
        <v>45229</v>
      </c>
      <c r="AO61" s="360">
        <v>4.8</v>
      </c>
      <c r="AP61" s="361">
        <v>90043</v>
      </c>
      <c r="AQ61" s="362">
        <v>7.8</v>
      </c>
      <c r="AR61" s="348">
        <v>-3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236308</v>
      </c>
      <c r="AN62" s="352">
        <v>16350</v>
      </c>
      <c r="AO62" s="353">
        <v>12.4</v>
      </c>
      <c r="AP62" s="354">
        <v>46840</v>
      </c>
      <c r="AQ62" s="355">
        <v>5.9</v>
      </c>
      <c r="AR62" s="356">
        <v>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Gz2pTf9dPA2qX1iJ7khhDpLEpUFZ7qfguEfh8B2zcLmzCEi/cea5YpdTzv75lyXq5Svzz6gGLuUZWqM+09RPw==" saltValue="zvlwfRbTygivl4lQgY5m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kAl4WQY5z0gLm+lmi+7t2DV2faKzfMtk6bc2TF/dqPNGBVzt/2d6c0mDk9aJLMS3WV6XyLW3rnDMuf8fJjOyw==" saltValue="wjhi/grcKdBsFvtcbDNs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F+s2x5q4v2euhwD9gqp95jctYxKeAHj7WgvAM4nLJ34pRYYly+UYdgPnXnGSgNFe1t/PmQuAeAeFle7JYPTuw==" saltValue="bcPCEni4vkyzBhg+4btg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216" t="s">
        <v>3</v>
      </c>
      <c r="D47" s="1216"/>
      <c r="E47" s="1217"/>
      <c r="F47" s="11">
        <v>59.1</v>
      </c>
      <c r="G47" s="12">
        <v>59.25</v>
      </c>
      <c r="H47" s="12">
        <v>57.83</v>
      </c>
      <c r="I47" s="12">
        <v>57.71</v>
      </c>
      <c r="J47" s="13">
        <v>58.71</v>
      </c>
    </row>
    <row r="48" spans="2:10" ht="57.75" customHeight="1">
      <c r="B48" s="14"/>
      <c r="C48" s="1218" t="s">
        <v>4</v>
      </c>
      <c r="D48" s="1218"/>
      <c r="E48" s="1219"/>
      <c r="F48" s="15">
        <v>6.64</v>
      </c>
      <c r="G48" s="16">
        <v>5.61</v>
      </c>
      <c r="H48" s="16">
        <v>5.78</v>
      </c>
      <c r="I48" s="16">
        <v>4.75</v>
      </c>
      <c r="J48" s="17">
        <v>5.0999999999999996</v>
      </c>
    </row>
    <row r="49" spans="2:10" ht="57.75" customHeight="1" thickBot="1">
      <c r="B49" s="18"/>
      <c r="C49" s="1220" t="s">
        <v>5</v>
      </c>
      <c r="D49" s="1220"/>
      <c r="E49" s="1221"/>
      <c r="F49" s="19">
        <v>3.7</v>
      </c>
      <c r="G49" s="20" t="s">
        <v>540</v>
      </c>
      <c r="H49" s="20">
        <v>0.41</v>
      </c>
      <c r="I49" s="20" t="s">
        <v>541</v>
      </c>
      <c r="J49" s="21">
        <v>1.75</v>
      </c>
    </row>
    <row r="50" spans="2:10" ht="13.5" customHeight="1"/>
    <row r="51" spans="2:10" ht="13.5" hidden="1" customHeight="1"/>
    <row r="52" spans="2:10" ht="13.5" hidden="1" customHeight="1"/>
    <row r="53" spans="2:10" ht="13.5" hidden="1" customHeight="1"/>
  </sheetData>
  <sheetProtection algorithmName="SHA-512" hashValue="Z49/ZTCtIDoKovNDyDFOh/BVCYQRRFHXcz5V0Ec7r1CBQrNCgXryiTOaq+J+bhbMU0pqDQnWwNqfa9Z3S1viVw==" saltValue="yroWxNyGjJUilwH9fmPS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2019-10-25T10:05:01Z</cp:lastPrinted>
  <dcterms:created xsi:type="dcterms:W3CDTF">2019-02-14T04:53:46Z</dcterms:created>
  <dcterms:modified xsi:type="dcterms:W3CDTF">2019-10-25T10:14:56Z</dcterms:modified>
  <cp:category/>
</cp:coreProperties>
</file>