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<sst xmlns="http://schemas.openxmlformats.org/spreadsheetml/2006/main" count="1133" uniqueCount="615">
  <si>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</si>
  <si>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</si>
  <si>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</si>
  <si>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</si>
  <si>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</si>
  <si>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</si>
  <si>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</si>
  <si>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</si>
  <si>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</si>
  <si>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</si>
  <si>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</si>
  <si>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</si>
  <si>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</si>
  <si>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</si>
  <si>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</si>
  <si>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</si>
  <si>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</si>
  <si>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</si>
  <si>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</si>
  <si>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</si>
  <si>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</si>
  <si>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</si>
  <si>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</si>
  <si>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</si>
  <si>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</si>
  <si>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</si>
  <si>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</si>
  <si>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</si>
  <si>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</si>
  <si>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</si>
  <si>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</si>
  <si>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</si>
  <si>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</si>
  <si>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</si>
  <si>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</si>
  <si>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</si>
  <si>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</si>
  <si>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</si>
  <si>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</si>
  <si>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</si>
  <si>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</si>
  <si>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</si>
  <si>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</si>
  <si>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</si>
  <si>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</si>
  <si>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</si>
  <si>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</si>
  <si>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</si>
  <si>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</si>
  <si>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</si>
  <si>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</si>
  <si>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</si>
  <si>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</si>
  <si>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</si>
  <si>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</si>
  <si>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</si>
  <si>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</si>
  <si>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</si>
  <si>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</si>
  <si>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</si>
  <si>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</si>
  <si>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</si>
  <si>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</si>
  <si>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</si>
  <si>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</si>
  <si>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</si>
  <si>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</si>
  <si>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</si>
  <si>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</si>
  <si>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</si>
  <si>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</si>
  <si>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</si>
  <si>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</si>
  <si>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</si>
  <si>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</si>
  <si>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</si>
  <si>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</si>
  <si>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</si>
  <si>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</si>
  <si>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</si>
  <si>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</si>
  <si>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</si>
  <si>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</si>
  <si>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</si>
  <si>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</si>
  <si>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</si>
  <si>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</si>
  <si>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</si>
  <si>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</si>
  <si>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</si>
  <si>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</si>
  <si>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</si>
  <si>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</si>
  <si>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</si>
  <si>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</si>
  <si>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</si>
  <si>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</si>
  <si>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</si>
  <si>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</si>
  <si>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</si>
  <si>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</si>
  <si>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</si>
  <si>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</si>
  <si>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</si>
  <si>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</si>
  <si>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</si>
  <si>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</si>
  <si>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</si>
  <si>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</si>
  <si>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</si>
  <si>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</si>
  <si>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</si>
  <si>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</si>
  <si>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</si>
  <si>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</si>
  <si>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</si>
  <si>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</si>
  <si>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</si>
  <si>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</si>
  <si>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</si>
  <si>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</si>
  <si>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</si>
  <si>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</si>
  <si>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</si>
  <si>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</si>
  <si>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</si>
  <si>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</si>
  <si>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</si>
  <si>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</si>
  <si>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</si>
  <si>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</si>
  <si>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</si>
  <si>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</si>
  <si>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</si>
  <si>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</si>
  <si>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</si>
  <si>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</si>
  <si>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</si>
  <si>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</si>
  <si>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</si>
  <si>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</si>
  <si>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</si>
  <si>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</si>
  <si>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</si>
  <si>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</si>
  <si>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</si>
  <si>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</si>
  <si>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</si>
  <si>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</si>
  <si>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</si>
  <si>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</si>
  <si>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</si>
  <si>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</si>
  <si>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</si>
  <si>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</si>
  <si>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</si>
  <si>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</si>
  <si>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</si>
  <si>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</si>
  <si>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</si>
  <si>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</si>
  <si>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</si>
  <si>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</si>
  <si>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</si>
  <si>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</si>
  <si>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</si>
  <si>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</si>
  <si>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</si>
  <si>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</si>
  <si>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</si>
  <si>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</si>
  <si>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</si>
  <si>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</si>
  <si>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</si>
  <si>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</si>
  <si>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</si>
  <si>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</si>
  <si>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</si>
  <si>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</si>
  <si>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</si>
  <si>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</si>
  <si>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</si>
  <si>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</si>
  <si>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</si>
  <si>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</si>
  <si>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</si>
  <si>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</si>
  <si>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</si>
  <si>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</si>
  <si>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</si>
  <si>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</si>
  <si>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</si>
  <si>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</si>
  <si>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</si>
  <si>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</si>
  <si>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</si>
  <si>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</si>
  <si>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</si>
  <si>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</si>
  <si>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</si>
  <si>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</si>
  <si>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</si>
  <si>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</si>
  <si>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</si>
  <si>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</si>
  <si>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</si>
  <si>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</si>
  <si>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福岡県岡垣町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</si>
  <si>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</si>
  <si>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</si>
  <si>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</si>
  <si>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</si>
  <si>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</si>
  <si>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</si>
  <si>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</si>
  <si>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</si>
  <si>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</si>
  <si>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</si>
  <si>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</si>
  <si>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</si>
  <si>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</si>
  <si>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</si>
  <si>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</si>
  <si>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</si>
  <si>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</si>
  <si>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</si>
  <si>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</si>
  <si>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</si>
  <si>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</si>
  <si>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</si>
  <si>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</si>
  <si>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</si>
  <si>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</si>
  <si>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</si>
  <si>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</si>
  <si>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</si>
  <si>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</si>
  <si>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</si>
  <si>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</si>
  <si>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</si>
  <si>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</si>
  <si>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</si>
  <si>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</si>
  <si>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</si>
  <si>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</si>
  <si>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</si>
  <si>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</si>
  <si>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</si>
  <si>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</si>
  <si>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</si>
  <si>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</si>
  <si>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</si>
  <si>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</si>
  <si>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</si>
  <si>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</si>
  <si>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</si>
  <si>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</si>
  <si>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</si>
  <si>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</si>
  <si>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</si>
  <si>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</si>
  <si>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</si>
  <si>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</si>
  <si>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</si>
  <si>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</si>
  <si>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</si>
  <si>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</si>
  <si>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</si>
  <si>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</si>
  <si>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</si>
  <si>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</si>
  <si>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</si>
  <si>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</si>
  <si>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</si>
  <si>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</si>
  <si>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</si>
  <si>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</si>
  <si>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</si>
  <si>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</si>
  <si>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</si>
  <si>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</si>
  <si>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</si>
  <si>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</si>
  <si>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</si>
  <si>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</si>
  <si>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</si>
  <si>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</si>
  <si>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</si>
  <si>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</si>
  <si>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</si>
  <si>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</si>
  <si>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</si>
  <si>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</si>
  <si>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</si>
  <si>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</si>
  <si>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</si>
  <si>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</si>
  <si>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</si>
  <si>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</si>
  <si>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</si>
  <si>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</si>
  <si>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</si>
  <si>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</si>
  <si>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</si>
  <si>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</si>
  <si>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</si>
  <si>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</si>
  <si>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</si>
  <si>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</si>
  <si>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</si>
  <si>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</si>
  <si>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</si>
  <si>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</si>
  <si>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</si>
  <si>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</si>
  <si>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</si>
  <si>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</si>
  <si>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</si>
  <si>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</si>
  <si>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</si>
  <si>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</si>
  <si>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</si>
  <si>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</si>
  <si>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</si>
  <si>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</si>
  <si>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</si>
  <si>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</si>
  <si>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</si>
  <si>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</si>
  <si>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</si>
  <si>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</si>
  <si>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</si>
  <si>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</si>
  <si>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</si>
  <si>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</si>
  <si>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</si>
  <si>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</si>
  <si>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</si>
  <si>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</si>
  <si>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</si>
  <si>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</si>
  <si>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</si>
  <si>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</si>
  <si>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</si>
  <si>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</si>
  <si>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</si>
  <si>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</si>
  <si>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</si>
  <si>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</si>
  <si>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</si>
  <si>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</si>
  <si>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</si>
  <si>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</si>
  <si>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</si>
  <si>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</si>
  <si>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</si>
  <si>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</si>
  <si>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福岡県岡垣町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</si>
  <si>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</si>
  <si>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</si>
  <si>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</si>
  <si>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</si>
  <si>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</si>
  <si>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</si>
  <si>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</si>
  <si>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</si>
  <si>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</si>
  <si>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</si>
  <si>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</si>
  <si>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</si>
  <si>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</si>
  <si>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</si>
  <si>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</si>
  <si>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</si>
  <si>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</si>
  <si>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</si>
  <si>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</si>
  <si>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</si>
  <si>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</si>
  <si>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</si>
  <si>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</si>
  <si>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</si>
  <si>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</si>
  <si>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</si>
  <si>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</si>
  <si>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</si>
  <si>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</si>
  <si>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</si>
  <si>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</si>
  <si>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</si>
  <si>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</si>
  <si>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</si>
  <si>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</si>
  <si>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</si>
  <si>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</si>
  <si>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</si>
  <si>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</si>
  <si>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</si>
  <si>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</si>
  <si>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</si>
  <si>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</si>
  <si>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</si>
  <si>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</si>
  <si>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</si>
  <si>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</si>
  <si>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</si>
  <si>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</si>
  <si>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</si>
  <si>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</si>
  <si>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</si>
  <si>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</si>
  <si>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</si>
  <si>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</si>
  <si>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</si>
  <si>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</si>
  <si>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</si>
  <si>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</si>
  <si>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</si>
  <si>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</si>
  <si>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</si>
  <si>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</si>
  <si>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</si>
  <si>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</si>
  <si>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</si>
  <si>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</si>
  <si>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</si>
  <si>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</si>
  <si>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</si>
  <si>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</si>
  <si>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</si>
  <si>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</si>
  <si>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</si>
  <si>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</si>
  <si>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</si>
  <si>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</si>
  <si>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</si>
  <si>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</si>
  <si>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</si>
  <si>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</si>
  <si>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</si>
  <si>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</si>
  <si>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</si>
  <si>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</si>
  <si>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</si>
  <si>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</si>
  <si>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</si>
  <si>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</si>
  <si>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</si>
  <si>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</si>
  <si>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</si>
  <si>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</si>
  <si>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</si>
  <si>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</si>
  <si>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</si>
  <si>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</si>
  <si>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</si>
  <si>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</si>
  <si>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</si>
  <si>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</si>
  <si>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</si>
  <si>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</si>
  <si>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</si>
  <si>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</si>
  <si>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</si>
  <si>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</si>
  <si>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</si>
  <si>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</si>
  <si>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</si>
  <si>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</si>
  <si>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</si>
  <si>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</si>
  <si>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</si>
  <si>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</si>
  <si>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</si>
  <si>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</si>
  <si>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</si>
  <si>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</si>
  <si>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</si>
  <si>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</si>
  <si>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</si>
  <si>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</si>
  <si>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</si>
  <si>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</si>
  <si>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</si>
  <si>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</si>
  <si>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</si>
  <si>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</si>
  <si>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</si>
  <si>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</si>
  <si>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</si>
  <si>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</si>
  <si>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</si>
  <si>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</si>
  <si>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</si>
  <si>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</si>
  <si>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</si>
  <si>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</si>
  <si>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</si>
  <si>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</si>
  <si>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</si>
  <si>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</si>
  <si>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</si>
  <si>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</si>
  <si>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</si>
  <si>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</si>
  <si>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</si>
  <si>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</si>
  <si>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</si>
  <si>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</si>
  <si>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</si>
  <si>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</si>
  <si>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</si>
  <si>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</si>
  <si>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</si>
  <si>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</si>
  <si>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</si>
  <si>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</si>
  <si>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</si>
  <si>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</si>
  <si>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</si>
  <si>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</si>
  <si>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</si>
  <si>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</si>
  <si>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</si>
  <si>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</si>
  <si>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</si>
  <si>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</si>
  <si>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</si>
  <si>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</si>
  <si>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</si>
  <si>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</si>
  <si>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</si>
  <si>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</si>
  <si>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</si>
  <si>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</si>
  <si>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</si>
  <si>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</si>
  <si>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</si>
  <si>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</si>
  <si>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</si>
  <si>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</si>
  <si>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</si>
  <si>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</si>
  <si>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</si>
  <si>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</si>
  <si>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</si>
  <si>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</si>
  <si>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</si>
  <si>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4.42</t>
  </si>
  <si>
    <t>▲ 6.63</t>
  </si>
  <si>
    <t>▲ 2.06</t>
  </si>
  <si>
    <t>国民健康保険事業特別会計</t>
  </si>
  <si>
    <t>▲ 0.43</t>
  </si>
  <si>
    <t>▲ 0.72</t>
  </si>
  <si>
    <t>▲ 1.45</t>
  </si>
  <si>
    <t>▲ 2.50</t>
  </si>
  <si>
    <t>水道事業会計</t>
  </si>
  <si>
    <t>一般会計</t>
  </si>
  <si>
    <t>下水道事業会計</t>
  </si>
  <si>
    <t>後期高齢者医療特別会計</t>
  </si>
  <si>
    <t>住宅新築資金等貸付事業特別会計</t>
  </si>
  <si>
    <t>その他会計（赤字）</t>
  </si>
  <si>
    <t>その他会計（黒字）</t>
  </si>
  <si>
    <t>公共下水道設置準備基金</t>
    <rPh sb="0" eb="2">
      <t>コウキョウ</t>
    </rPh>
    <rPh sb="2" eb="5">
      <t>ゲスイドウ</t>
    </rPh>
    <rPh sb="5" eb="7">
      <t>セッチ</t>
    </rPh>
    <rPh sb="7" eb="9">
      <t>ジュンビ</t>
    </rPh>
    <rPh sb="9" eb="11">
      <t>キキン</t>
    </rPh>
    <phoneticPr fontId="11"/>
  </si>
  <si>
    <t>福祉基金</t>
    <rPh sb="0" eb="2">
      <t>フクシ</t>
    </rPh>
    <rPh sb="2" eb="4">
      <t>キキン</t>
    </rPh>
    <phoneticPr fontId="11"/>
  </si>
  <si>
    <t>まちづくり整備基金</t>
    <rPh sb="5" eb="7">
      <t>セイビ</t>
    </rPh>
    <rPh sb="7" eb="9">
      <t>キキン</t>
    </rPh>
    <phoneticPr fontId="11"/>
  </si>
  <si>
    <t>職員退職準備基金</t>
    <rPh sb="0" eb="2">
      <t>ショクイン</t>
    </rPh>
    <rPh sb="2" eb="4">
      <t>タイショク</t>
    </rPh>
    <rPh sb="4" eb="6">
      <t>ジュンビ</t>
    </rPh>
    <rPh sb="6" eb="8">
      <t>キキン</t>
    </rPh>
    <phoneticPr fontId="11"/>
  </si>
  <si>
    <t>おかがき応援寄附基金</t>
    <rPh sb="4" eb="6">
      <t>オウエン</t>
    </rPh>
    <rPh sb="6" eb="8">
      <t>キフ</t>
    </rPh>
    <rPh sb="8" eb="10">
      <t>キキン</t>
    </rPh>
    <phoneticPr fontId="11"/>
  </si>
  <si>
    <t>-</t>
    <phoneticPr fontId="2"/>
  </si>
  <si>
    <t>-</t>
    <phoneticPr fontId="2"/>
  </si>
  <si>
    <t>-</t>
    <phoneticPr fontId="2"/>
  </si>
  <si>
    <t>-</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</si>
  <si>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11"/>
  </si>
  <si>
    <t>遠賀・中間地域広域行政事務組合（公共用地先行取得事業特別会計）</t>
    <rPh sb="0" eb="2">
      <t>オンガ</t>
    </rPh>
    <rPh sb="3" eb="5">
      <t>ナカマ</t>
    </rPh>
    <rPh sb="5" eb="7">
      <t>チイキ</t>
    </rPh>
    <rPh sb="7" eb="9">
      <t>コウイキ</t>
    </rPh>
    <rPh sb="9" eb="11">
      <t>ギョウセイ</t>
    </rPh>
    <rPh sb="11" eb="13">
      <t>ジム</t>
    </rPh>
    <rPh sb="13" eb="15">
      <t>クミアイ</t>
    </rPh>
    <rPh sb="16" eb="18">
      <t>コウキョウ</t>
    </rPh>
    <rPh sb="18" eb="20">
      <t>ヨウチ</t>
    </rPh>
    <rPh sb="20" eb="22">
      <t>センコウ</t>
    </rPh>
    <rPh sb="22" eb="24">
      <t>シュトク</t>
    </rPh>
    <rPh sb="24" eb="26">
      <t>ジギョウ</t>
    </rPh>
    <rPh sb="26" eb="28">
      <t>トクベツ</t>
    </rPh>
    <rPh sb="28" eb="3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</si>
  <si>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</si>
  <si>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</si>
  <si>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</si>
  <si>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6">
      <t>コウキコウレイシャ</t>
    </rPh>
    <rPh sb="20" eb="22">
      <t>イリョウ</t>
    </rPh>
    <rPh sb="22" eb="24">
      <t>トクベツ</t>
    </rPh>
    <rPh sb="24" eb="26">
      <t>カイケイ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</si>
  <si>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</si>
  <si>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11"/>
  </si>
  <si>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11"/>
  </si>
  <si>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1"/>
  </si>
  <si>
    <t>岡垣町土地開発公社</t>
    <rPh sb="0" eb="3">
      <t>オカガキマチ</t>
    </rPh>
    <rPh sb="3" eb="5">
      <t>トチ</t>
    </rPh>
    <rPh sb="5" eb="7">
      <t>カイハツ</t>
    </rPh>
    <rPh sb="7" eb="9">
      <t>コウシャ</t>
    </rPh>
    <phoneticPr fontId="11"/>
  </si>
  <si>
    <t>岡垣サンリーアイ文化スポーツ振興財団</t>
    <rPh sb="0" eb="2">
      <t>オカガキ</t>
    </rPh>
    <rPh sb="8" eb="10">
      <t>ブンカ</t>
    </rPh>
    <rPh sb="14" eb="16">
      <t>シンコウ</t>
    </rPh>
    <rPh sb="16" eb="18">
      <t>ザイダン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</si>
  <si>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</si>
  <si>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</si>
  <si>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</si>
  <si>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</si>
  <si>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</si>
  <si>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</si>
  <si>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</si>
  <si>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</si>
  <si>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</si>
  <si>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</si>
  <si>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</si>
  <si>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</si>
  <si>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</si>
  <si>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</si>
  <si>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</si>
  <si>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</si>
  <si>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</si>
  <si>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</si>
  <si>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</si>
  <si>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</si>
  <si>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</si>
  <si>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</si>
  <si>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</si>
  <si>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</si>
  <si>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</si>
  <si>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</si>
  <si>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</si>
  <si>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</si>
  <si>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</si>
  <si>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本町の有形固定資産減価償却率は類似団体と比較して高い水準にあるものの、これまで地方債の新規発行を抑制してきたことから将来負担比率の数値は算定されていない。今後も将来負担を見通した上で、健全な財政運営に努める。</t>
    <phoneticPr fontId="5"/>
  </si>
  <si>
    <t>本町はこれまで、地方債の発行を抑制してきたことから、実質公債費比率は類似団体よりも低い水準であり、将来負担比率も数値が算定されていない。しかしながら、近年は老朽化が進む公共施設の改修などにより地方債の発行額が増加しており、今後、実質公債費比率が上昇することが考えられるため、公債費の適正化に継続して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</si>
</sst>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8972-4869-A317-6DFD26AD5F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45451</c:v>
                </c:pt>
                <c:pt idx="1">
                  <c:v>40949</c:v>
                </c:pt>
                <c:pt idx="2">
                  <c:v>45468</c:v>
                </c:pt>
                <c:pt idx="3">
                  <c:v>41823</c:v>
                </c:pt>
                <c:pt idx="4">
                  <c:v>40724</c:v>
                </c:pt>
              </c:numCache>
            </c:numRef>
          </c:val>
          <c:smooth val="0"/>
          <c:extLst xmlns:c16r2="http://schemas.microsoft.com/office/drawing/2015/06/chart">
            <c:ext xmlns:c16="http://schemas.microsoft.com/office/drawing/2014/chart" uri="{C3380CC4-5D6E-409C-BE32-E72D297353CC}">
              <c16:uniqueId val="{00000001-8972-4869-A317-6DFD26AD5F0E}"/>
            </c:ext>
          </c:extLst>
        </c:ser>
        <c:dLbls>
          <c:showLegendKey val="0"/>
          <c:showVal val="0"/>
          <c:showCatName val="0"/>
          <c:showSerName val="0"/>
          <c:showPercent val="0"/>
          <c:showBubbleSize val="0"/>
        </c:dLbls>
        <c:marker val="1"/>
        <c:smooth val="0"/>
        <c:axId val="332311592"/>
        <c:axId val="332312768"/>
      </c:lineChart>
      <c:catAx>
        <c:axId val="332311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12768"/>
        <c:crosses val="autoZero"/>
        <c:auto val="1"/>
        <c:lblAlgn val="ctr"/>
        <c:lblOffset val="100"/>
        <c:tickLblSkip val="1"/>
        <c:tickMarkSkip val="1"/>
        <c:noMultiLvlLbl val="0"/>
      </c:catAx>
      <c:valAx>
        <c:axId val="3323127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11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c:v>
                </c:pt>
                <c:pt idx="1">
                  <c:v>4.5199999999999996</c:v>
                </c:pt>
                <c:pt idx="2">
                  <c:v>6.88</c:v>
                </c:pt>
                <c:pt idx="3">
                  <c:v>4.5</c:v>
                </c:pt>
                <c:pt idx="4">
                  <c:v>5.5</c:v>
                </c:pt>
              </c:numCache>
            </c:numRef>
          </c:val>
          <c:extLst xmlns:c16r2="http://schemas.microsoft.com/office/drawing/2015/06/chart">
            <c:ext xmlns:c16="http://schemas.microsoft.com/office/drawing/2014/chart" uri="{C3380CC4-5D6E-409C-BE32-E72D297353CC}">
              <c16:uniqueId val="{00000000-6256-497C-8ED2-F82E52DF33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42.58</c:v>
                </c:pt>
                <c:pt idx="1">
                  <c:v>39.17</c:v>
                </c:pt>
                <c:pt idx="2">
                  <c:v>37.840000000000003</c:v>
                </c:pt>
                <c:pt idx="3">
                  <c:v>33.409999999999997</c:v>
                </c:pt>
                <c:pt idx="4">
                  <c:v>30.24</c:v>
                </c:pt>
              </c:numCache>
            </c:numRef>
          </c:val>
          <c:extLst xmlns:c16r2="http://schemas.microsoft.com/office/drawing/2015/06/chart">
            <c:ext xmlns:c16="http://schemas.microsoft.com/office/drawing/2014/chart" uri="{C3380CC4-5D6E-409C-BE32-E72D297353CC}">
              <c16:uniqueId val="{00000001-6256-497C-8ED2-F82E52DF3329}"/>
            </c:ext>
          </c:extLst>
        </c:ser>
        <c:dLbls>
          <c:showLegendKey val="0"/>
          <c:showVal val="0"/>
          <c:showCatName val="0"/>
          <c:showSerName val="0"/>
          <c:showPercent val="0"/>
          <c:showBubbleSize val="0"/>
        </c:dLbls>
        <c:gapWidth val="250"/>
        <c:overlap val="100"/>
        <c:axId val="332314728"/>
        <c:axId val="332313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-0.96</c:v>
                </c:pt>
                <c:pt idx="1">
                  <c:v>-4.42</c:v>
                </c:pt>
                <c:pt idx="2">
                  <c:v>1.38</c:v>
                </c:pt>
                <c:pt idx="3">
                  <c:v>-6.63</c:v>
                </c:pt>
                <c:pt idx="4">
                  <c:v>-2.06</c:v>
                </c:pt>
              </c:numCache>
            </c:numRef>
          </c:val>
          <c:smooth val="0"/>
          <c:extLst xmlns:c16r2="http://schemas.microsoft.com/office/drawing/2015/06/chart">
            <c:ext xmlns:c16="http://schemas.microsoft.com/office/drawing/2014/chart" uri="{C3380CC4-5D6E-409C-BE32-E72D297353CC}">
              <c16:uniqueId val="{00000002-6256-497C-8ED2-F82E52DF3329}"/>
            </c:ext>
          </c:extLst>
        </c:ser>
        <c:dLbls>
          <c:showLegendKey val="0"/>
          <c:showVal val="0"/>
          <c:showCatName val="0"/>
          <c:showSerName val="0"/>
          <c:showPercent val="0"/>
          <c:showBubbleSize val="0"/>
        </c:dLbls>
        <c:marker val="1"/>
        <c:smooth val="0"/>
        <c:axId val="332314728"/>
        <c:axId val="332313944"/>
      </c:lineChart>
      <c:catAx>
        <c:axId val="33231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313944"/>
        <c:crosses val="autoZero"/>
        <c:auto val="1"/>
        <c:lblAlgn val="ctr"/>
        <c:lblOffset val="100"/>
        <c:tickLblSkip val="1"/>
        <c:tickMarkSkip val="1"/>
        <c:noMultiLvlLbl val="0"/>
      </c:catAx>
      <c:valAx>
        <c:axId val="332313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1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F9B-4B85-B8B6-19EBBB68AB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F9B-4B85-B8B6-19EBBB68AB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F9B-4B85-B8B6-19EBBB68AB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F9B-4B85-B8B6-19EBBB68AB86}"/>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AF9B-4B85-B8B6-19EBBB68AB8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0.22</c:v>
                </c:pt>
                <c:pt idx="4">
                  <c:v>#N/A</c:v>
                </c:pt>
                <c:pt idx="5">
                  <c:v>0.18</c:v>
                </c:pt>
                <c:pt idx="6">
                  <c:v>#N/A</c:v>
                </c:pt>
                <c:pt idx="7">
                  <c:v>0.19</c:v>
                </c:pt>
                <c:pt idx="8">
                  <c:v>#N/A</c:v>
                </c:pt>
                <c:pt idx="9">
                  <c:v>0.22</c:v>
                </c:pt>
              </c:numCache>
            </c:numRef>
          </c:val>
          <c:extLst xmlns:c16r2="http://schemas.microsoft.com/office/drawing/2015/06/chart">
            <c:ext xmlns:c16="http://schemas.microsoft.com/office/drawing/2014/chart" uri="{C3380CC4-5D6E-409C-BE32-E72D297353CC}">
              <c16:uniqueId val="{00000005-AF9B-4B85-B8B6-19EBBB68AB8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5.37</c:v>
                </c:pt>
                <c:pt idx="2">
                  <c:v>#N/A</c:v>
                </c:pt>
                <c:pt idx="3">
                  <c:v>5.84</c:v>
                </c:pt>
                <c:pt idx="4">
                  <c:v>#N/A</c:v>
                </c:pt>
                <c:pt idx="5">
                  <c:v>6.55</c:v>
                </c:pt>
                <c:pt idx="6">
                  <c:v>#N/A</c:v>
                </c:pt>
                <c:pt idx="7">
                  <c:v>6.08</c:v>
                </c:pt>
                <c:pt idx="8">
                  <c:v>#N/A</c:v>
                </c:pt>
                <c:pt idx="9">
                  <c:v>4.41</c:v>
                </c:pt>
              </c:numCache>
            </c:numRef>
          </c:val>
          <c:extLst xmlns:c16r2="http://schemas.microsoft.com/office/drawing/2015/06/chart">
            <c:ext xmlns:c16="http://schemas.microsoft.com/office/drawing/2014/chart" uri="{C3380CC4-5D6E-409C-BE32-E72D297353CC}">
              <c16:uniqueId val="{00000006-AF9B-4B85-B8B6-19EBBB68AB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c:v>
                </c:pt>
                <c:pt idx="2">
                  <c:v>#N/A</c:v>
                </c:pt>
                <c:pt idx="3">
                  <c:v>4.47</c:v>
                </c:pt>
                <c:pt idx="4">
                  <c:v>#N/A</c:v>
                </c:pt>
                <c:pt idx="5">
                  <c:v>6.83</c:v>
                </c:pt>
                <c:pt idx="6">
                  <c:v>#N/A</c:v>
                </c:pt>
                <c:pt idx="7">
                  <c:v>4.45</c:v>
                </c:pt>
                <c:pt idx="8">
                  <c:v>#N/A</c:v>
                </c:pt>
                <c:pt idx="9">
                  <c:v>5.44</c:v>
                </c:pt>
              </c:numCache>
            </c:numRef>
          </c:val>
          <c:extLst xmlns:c16r2="http://schemas.microsoft.com/office/drawing/2015/06/chart">
            <c:ext xmlns:c16="http://schemas.microsoft.com/office/drawing/2014/chart" uri="{C3380CC4-5D6E-409C-BE32-E72D297353CC}">
              <c16:uniqueId val="{00000007-AF9B-4B85-B8B6-19EBBB68AB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8.57</c:v>
                </c:pt>
                <c:pt idx="2">
                  <c:v>#N/A</c:v>
                </c:pt>
                <c:pt idx="3">
                  <c:v>7.89</c:v>
                </c:pt>
                <c:pt idx="4">
                  <c:v>#N/A</c:v>
                </c:pt>
                <c:pt idx="5">
                  <c:v>7.68</c:v>
                </c:pt>
                <c:pt idx="6">
                  <c:v>#N/A</c:v>
                </c:pt>
                <c:pt idx="7">
                  <c:v>7.4</c:v>
                </c:pt>
                <c:pt idx="8">
                  <c:v>#N/A</c:v>
                </c:pt>
                <c:pt idx="9">
                  <c:v>6.91</c:v>
                </c:pt>
              </c:numCache>
            </c:numRef>
          </c:val>
          <c:extLst xmlns:c16r2="http://schemas.microsoft.com/office/drawing/2015/06/chart">
            <c:ext xmlns:c16="http://schemas.microsoft.com/office/drawing/2014/chart" uri="{C3380CC4-5D6E-409C-BE32-E72D297353CC}">
              <c16:uniqueId val="{00000008-AF9B-4B85-B8B6-19EBBB68AB8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0.43</c:v>
                </c:pt>
                <c:pt idx="1">
                  <c:v>#N/A</c:v>
                </c:pt>
                <c:pt idx="2">
                  <c:v>#N/A</c:v>
                </c:pt>
                <c:pt idx="3">
                  <c:v>0.46</c:v>
                </c:pt>
                <c:pt idx="4">
                  <c:v>0.72</c:v>
                </c:pt>
                <c:pt idx="5">
                  <c:v>#N/A</c:v>
                </c:pt>
                <c:pt idx="6">
                  <c:v>1.45</c:v>
                </c:pt>
                <c:pt idx="7">
                  <c:v>#N/A</c:v>
                </c:pt>
                <c:pt idx="8">
                  <c:v>2.5</c:v>
                </c:pt>
                <c:pt idx="9">
                  <c:v>#N/A</c:v>
                </c:pt>
              </c:numCache>
            </c:numRef>
          </c:val>
          <c:extLst xmlns:c16r2="http://schemas.microsoft.com/office/drawing/2015/06/chart">
            <c:ext xmlns:c16="http://schemas.microsoft.com/office/drawing/2014/chart" uri="{C3380CC4-5D6E-409C-BE32-E72D297353CC}">
              <c16:uniqueId val="{00000009-AF9B-4B85-B8B6-19EBBB68AB86}"/>
            </c:ext>
          </c:extLst>
        </c:ser>
        <c:dLbls>
          <c:showLegendKey val="0"/>
          <c:showVal val="0"/>
          <c:showCatName val="0"/>
          <c:showSerName val="0"/>
          <c:showPercent val="0"/>
          <c:showBubbleSize val="0"/>
        </c:dLbls>
        <c:gapWidth val="150"/>
        <c:overlap val="100"/>
        <c:axId val="332315512"/>
        <c:axId val="332315904"/>
      </c:barChart>
      <c:catAx>
        <c:axId val="33231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315904"/>
        <c:crosses val="autoZero"/>
        <c:auto val="1"/>
        <c:lblAlgn val="ctr"/>
        <c:lblOffset val="100"/>
        <c:tickLblSkip val="1"/>
        <c:tickMarkSkip val="1"/>
        <c:noMultiLvlLbl val="0"/>
      </c:catAx>
      <c:valAx>
        <c:axId val="3323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15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764</c:v>
                </c:pt>
                <c:pt idx="5">
                  <c:v>804</c:v>
                </c:pt>
                <c:pt idx="8">
                  <c:v>768</c:v>
                </c:pt>
                <c:pt idx="11">
                  <c:v>831</c:v>
                </c:pt>
                <c:pt idx="14">
                  <c:v>830</c:v>
                </c:pt>
              </c:numCache>
            </c:numRef>
          </c:val>
          <c:extLst xmlns:c16r2="http://schemas.microsoft.com/office/drawing/2015/06/chart">
            <c:ext xmlns:c16="http://schemas.microsoft.com/office/drawing/2014/chart" uri="{C3380CC4-5D6E-409C-BE32-E72D297353CC}">
              <c16:uniqueId val="{00000000-86B2-4E08-A02C-DB380D31ED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B2-4E08-A02C-DB380D31ED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6B2-4E08-A02C-DB380D31ED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102</c:v>
                </c:pt>
                <c:pt idx="3">
                  <c:v>94</c:v>
                </c:pt>
                <c:pt idx="6">
                  <c:v>96</c:v>
                </c:pt>
                <c:pt idx="9">
                  <c:v>98</c:v>
                </c:pt>
                <c:pt idx="12">
                  <c:v>99</c:v>
                </c:pt>
              </c:numCache>
            </c:numRef>
          </c:val>
          <c:extLst xmlns:c16r2="http://schemas.microsoft.com/office/drawing/2015/06/chart">
            <c:ext xmlns:c16="http://schemas.microsoft.com/office/drawing/2014/chart" uri="{C3380CC4-5D6E-409C-BE32-E72D297353CC}">
              <c16:uniqueId val="{00000003-86B2-4E08-A02C-DB380D31ED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431</c:v>
                </c:pt>
                <c:pt idx="3">
                  <c:v>429</c:v>
                </c:pt>
                <c:pt idx="6">
                  <c:v>429</c:v>
                </c:pt>
                <c:pt idx="9">
                  <c:v>428</c:v>
                </c:pt>
                <c:pt idx="12">
                  <c:v>342</c:v>
                </c:pt>
              </c:numCache>
            </c:numRef>
          </c:val>
          <c:extLst xmlns:c16r2="http://schemas.microsoft.com/office/drawing/2015/06/chart">
            <c:ext xmlns:c16="http://schemas.microsoft.com/office/drawing/2014/chart" uri="{C3380CC4-5D6E-409C-BE32-E72D297353CC}">
              <c16:uniqueId val="{00000004-86B2-4E08-A02C-DB380D31ED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86B2-4E08-A02C-DB380D31ED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B2-4E08-A02C-DB380D31ED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538</c:v>
                </c:pt>
                <c:pt idx="3">
                  <c:v>419</c:v>
                </c:pt>
                <c:pt idx="6">
                  <c:v>483</c:v>
                </c:pt>
                <c:pt idx="9">
                  <c:v>510</c:v>
                </c:pt>
                <c:pt idx="12">
                  <c:v>566</c:v>
                </c:pt>
              </c:numCache>
            </c:numRef>
          </c:val>
          <c:extLst xmlns:c16r2="http://schemas.microsoft.com/office/drawing/2015/06/chart">
            <c:ext xmlns:c16="http://schemas.microsoft.com/office/drawing/2014/chart" uri="{C3380CC4-5D6E-409C-BE32-E72D297353CC}">
              <c16:uniqueId val="{00000007-86B2-4E08-A02C-DB380D31EDCC}"/>
            </c:ext>
          </c:extLst>
        </c:ser>
        <c:dLbls>
          <c:showLegendKey val="0"/>
          <c:showVal val="0"/>
          <c:showCatName val="0"/>
          <c:showSerName val="0"/>
          <c:showPercent val="0"/>
          <c:showBubbleSize val="0"/>
        </c:dLbls>
        <c:gapWidth val="100"/>
        <c:overlap val="100"/>
        <c:axId val="332316688"/>
        <c:axId val="33231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310</c:v>
                </c:pt>
                <c:pt idx="2">
                  <c:v>#N/A</c:v>
                </c:pt>
                <c:pt idx="3">
                  <c:v>#N/A</c:v>
                </c:pt>
                <c:pt idx="4">
                  <c:v>141</c:v>
                </c:pt>
                <c:pt idx="5">
                  <c:v>#N/A</c:v>
                </c:pt>
                <c:pt idx="6">
                  <c:v>#N/A</c:v>
                </c:pt>
                <c:pt idx="7">
                  <c:v>240</c:v>
                </c:pt>
                <c:pt idx="8">
                  <c:v>#N/A</c:v>
                </c:pt>
                <c:pt idx="9">
                  <c:v>#N/A</c:v>
                </c:pt>
                <c:pt idx="10">
                  <c:v>205</c:v>
                </c:pt>
                <c:pt idx="11">
                  <c:v>#N/A</c:v>
                </c:pt>
                <c:pt idx="12">
                  <c:v>#N/A</c:v>
                </c:pt>
                <c:pt idx="13">
                  <c:v>177</c:v>
                </c:pt>
                <c:pt idx="14">
                  <c:v>#N/A</c:v>
                </c:pt>
              </c:numCache>
            </c:numRef>
          </c:val>
          <c:smooth val="0"/>
          <c:extLst xmlns:c16r2="http://schemas.microsoft.com/office/drawing/2015/06/chart">
            <c:ext xmlns:c16="http://schemas.microsoft.com/office/drawing/2014/chart" uri="{C3380CC4-5D6E-409C-BE32-E72D297353CC}">
              <c16:uniqueId val="{00000008-86B2-4E08-A02C-DB380D31EDCC}"/>
            </c:ext>
          </c:extLst>
        </c:ser>
        <c:dLbls>
          <c:showLegendKey val="0"/>
          <c:showVal val="0"/>
          <c:showCatName val="0"/>
          <c:showSerName val="0"/>
          <c:showPercent val="0"/>
          <c:showBubbleSize val="0"/>
        </c:dLbls>
        <c:marker val="1"/>
        <c:smooth val="0"/>
        <c:axId val="332316688"/>
        <c:axId val="332317080"/>
      </c:lineChart>
      <c:catAx>
        <c:axId val="33231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317080"/>
        <c:crosses val="autoZero"/>
        <c:auto val="1"/>
        <c:lblAlgn val="ctr"/>
        <c:lblOffset val="100"/>
        <c:tickLblSkip val="1"/>
        <c:tickMarkSkip val="1"/>
        <c:noMultiLvlLbl val="0"/>
      </c:catAx>
      <c:valAx>
        <c:axId val="33231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1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9853</c:v>
                </c:pt>
                <c:pt idx="5">
                  <c:v>9859</c:v>
                </c:pt>
                <c:pt idx="8">
                  <c:v>9780</c:v>
                </c:pt>
                <c:pt idx="11">
                  <c:v>9673</c:v>
                </c:pt>
                <c:pt idx="14">
                  <c:v>9557</c:v>
                </c:pt>
              </c:numCache>
            </c:numRef>
          </c:val>
          <c:extLst xmlns:c16r2="http://schemas.microsoft.com/office/drawing/2015/06/chart">
            <c:ext xmlns:c16="http://schemas.microsoft.com/office/drawing/2014/chart" uri="{C3380CC4-5D6E-409C-BE32-E72D297353CC}">
              <c16:uniqueId val="{00000000-7EA0-4ED8-8404-59DE5509D8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180</c:v>
                </c:pt>
                <c:pt idx="5">
                  <c:v>177</c:v>
                </c:pt>
                <c:pt idx="8">
                  <c:v>149</c:v>
                </c:pt>
                <c:pt idx="11">
                  <c:v>134</c:v>
                </c:pt>
                <c:pt idx="14">
                  <c:v>91</c:v>
                </c:pt>
              </c:numCache>
            </c:numRef>
          </c:val>
          <c:extLst xmlns:c16r2="http://schemas.microsoft.com/office/drawing/2015/06/chart">
            <c:ext xmlns:c16="http://schemas.microsoft.com/office/drawing/2014/chart" uri="{C3380CC4-5D6E-409C-BE32-E72D297353CC}">
              <c16:uniqueId val="{00000001-7EA0-4ED8-8404-59DE5509D8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5711</c:v>
                </c:pt>
                <c:pt idx="5">
                  <c:v>5238</c:v>
                </c:pt>
                <c:pt idx="8">
                  <c:v>5089</c:v>
                </c:pt>
                <c:pt idx="11">
                  <c:v>5058</c:v>
                </c:pt>
                <c:pt idx="14">
                  <c:v>4561</c:v>
                </c:pt>
              </c:numCache>
            </c:numRef>
          </c:val>
          <c:extLst xmlns:c16r2="http://schemas.microsoft.com/office/drawing/2015/06/chart">
            <c:ext xmlns:c16="http://schemas.microsoft.com/office/drawing/2014/chart" uri="{C3380CC4-5D6E-409C-BE32-E72D297353CC}">
              <c16:uniqueId val="{00000002-7EA0-4ED8-8404-59DE5509D8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A0-4ED8-8404-59DE5509D8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A0-4ED8-8404-59DE5509D8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A0-4ED8-8404-59DE5509D8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1350</c:v>
                </c:pt>
                <c:pt idx="3">
                  <c:v>1247</c:v>
                </c:pt>
                <c:pt idx="6">
                  <c:v>1187</c:v>
                </c:pt>
                <c:pt idx="9">
                  <c:v>1200</c:v>
                </c:pt>
                <c:pt idx="12">
                  <c:v>1127</c:v>
                </c:pt>
              </c:numCache>
            </c:numRef>
          </c:val>
          <c:extLst xmlns:c16r2="http://schemas.microsoft.com/office/drawing/2015/06/chart">
            <c:ext xmlns:c16="http://schemas.microsoft.com/office/drawing/2014/chart" uri="{C3380CC4-5D6E-409C-BE32-E72D297353CC}">
              <c16:uniqueId val="{00000006-7EA0-4ED8-8404-59DE5509D8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942</c:v>
                </c:pt>
                <c:pt idx="3">
                  <c:v>879</c:v>
                </c:pt>
                <c:pt idx="6">
                  <c:v>812</c:v>
                </c:pt>
                <c:pt idx="9">
                  <c:v>721</c:v>
                </c:pt>
                <c:pt idx="12">
                  <c:v>626</c:v>
                </c:pt>
              </c:numCache>
            </c:numRef>
          </c:val>
          <c:extLst xmlns:c16r2="http://schemas.microsoft.com/office/drawing/2015/06/chart">
            <c:ext xmlns:c16="http://schemas.microsoft.com/office/drawing/2014/chart" uri="{C3380CC4-5D6E-409C-BE32-E72D297353CC}">
              <c16:uniqueId val="{00000007-7EA0-4ED8-8404-59DE5509D8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4672</c:v>
                </c:pt>
                <c:pt idx="3">
                  <c:v>4412</c:v>
                </c:pt>
                <c:pt idx="6">
                  <c:v>4187</c:v>
                </c:pt>
                <c:pt idx="9">
                  <c:v>3971</c:v>
                </c:pt>
                <c:pt idx="12">
                  <c:v>3523</c:v>
                </c:pt>
              </c:numCache>
            </c:numRef>
          </c:val>
          <c:extLst xmlns:c16r2="http://schemas.microsoft.com/office/drawing/2015/06/chart">
            <c:ext xmlns:c16="http://schemas.microsoft.com/office/drawing/2014/chart" uri="{C3380CC4-5D6E-409C-BE32-E72D297353CC}">
              <c16:uniqueId val="{00000008-7EA0-4ED8-8404-59DE5509D8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29</c:v>
                </c:pt>
                <c:pt idx="6">
                  <c:v>25</c:v>
                </c:pt>
                <c:pt idx="9">
                  <c:v>15</c:v>
                </c:pt>
                <c:pt idx="12">
                  <c:v>0</c:v>
                </c:pt>
              </c:numCache>
            </c:numRef>
          </c:val>
          <c:extLst xmlns:c16r2="http://schemas.microsoft.com/office/drawing/2015/06/chart">
            <c:ext xmlns:c16="http://schemas.microsoft.com/office/drawing/2014/chart" uri="{C3380CC4-5D6E-409C-BE32-E72D297353CC}">
              <c16:uniqueId val="{00000009-7EA0-4ED8-8404-59DE5509D8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6685</c:v>
                </c:pt>
                <c:pt idx="3">
                  <c:v>6984</c:v>
                </c:pt>
                <c:pt idx="6">
                  <c:v>7505</c:v>
                </c:pt>
                <c:pt idx="9">
                  <c:v>7873</c:v>
                </c:pt>
                <c:pt idx="12">
                  <c:v>8052</c:v>
                </c:pt>
              </c:numCache>
            </c:numRef>
          </c:val>
          <c:extLst xmlns:c16r2="http://schemas.microsoft.com/office/drawing/2015/06/chart">
            <c:ext xmlns:c16="http://schemas.microsoft.com/office/drawing/2014/chart" uri="{C3380CC4-5D6E-409C-BE32-E72D297353CC}">
              <c16:uniqueId val="{0000000A-7EA0-4ED8-8404-59DE5509D851}"/>
            </c:ext>
          </c:extLst>
        </c:ser>
        <c:dLbls>
          <c:showLegendKey val="0"/>
          <c:showVal val="0"/>
          <c:showCatName val="0"/>
          <c:showSerName val="0"/>
          <c:showPercent val="0"/>
          <c:showBubbleSize val="0"/>
        </c:dLbls>
        <c:gapWidth val="100"/>
        <c:overlap val="100"/>
        <c:axId val="332317472"/>
        <c:axId val="33231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EA0-4ED8-8404-59DE5509D851}"/>
            </c:ext>
          </c:extLst>
        </c:ser>
        <c:dLbls>
          <c:showLegendKey val="0"/>
          <c:showVal val="0"/>
          <c:showCatName val="0"/>
          <c:showSerName val="0"/>
          <c:showPercent val="0"/>
          <c:showBubbleSize val="0"/>
        </c:dLbls>
        <c:marker val="1"/>
        <c:smooth val="0"/>
        <c:axId val="332317472"/>
        <c:axId val="332318256"/>
      </c:lineChart>
      <c:catAx>
        <c:axId val="33231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318256"/>
        <c:crosses val="autoZero"/>
        <c:auto val="1"/>
        <c:lblAlgn val="ctr"/>
        <c:lblOffset val="100"/>
        <c:tickLblSkip val="1"/>
        <c:tickMarkSkip val="1"/>
        <c:noMultiLvlLbl val="0"/>
      </c:catAx>
      <c:valAx>
        <c:axId val="33231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1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2349</c:v>
                </c:pt>
                <c:pt idx="1">
                  <c:v>2082</c:v>
                </c:pt>
                <c:pt idx="2">
                  <c:v>1890</c:v>
                </c:pt>
              </c:numCache>
            </c:numRef>
          </c:val>
          <c:extLst xmlns:c16r2="http://schemas.microsoft.com/office/drawing/2015/06/chart">
            <c:ext xmlns:c16="http://schemas.microsoft.com/office/drawing/2014/chart" uri="{C3380CC4-5D6E-409C-BE32-E72D297353CC}">
              <c16:uniqueId val="{00000000-D493-4101-B824-C578963310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520</c:v>
                </c:pt>
                <c:pt idx="1">
                  <c:v>520</c:v>
                </c:pt>
                <c:pt idx="2">
                  <c:v>521</c:v>
                </c:pt>
              </c:numCache>
            </c:numRef>
          </c:val>
          <c:extLst xmlns:c16r2="http://schemas.microsoft.com/office/drawing/2015/06/chart">
            <c:ext xmlns:c16="http://schemas.microsoft.com/office/drawing/2014/chart" uri="{C3380CC4-5D6E-409C-BE32-E72D297353CC}">
              <c16:uniqueId val="{00000001-D493-4101-B824-C578963310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2077</c:v>
                </c:pt>
                <c:pt idx="1">
                  <c:v>2261</c:v>
                </c:pt>
                <c:pt idx="2">
                  <c:v>2028</c:v>
                </c:pt>
              </c:numCache>
            </c:numRef>
          </c:val>
          <c:extLst xmlns:c16r2="http://schemas.microsoft.com/office/drawing/2015/06/chart">
            <c:ext xmlns:c16="http://schemas.microsoft.com/office/drawing/2014/chart" uri="{C3380CC4-5D6E-409C-BE32-E72D297353CC}">
              <c16:uniqueId val="{00000002-D493-4101-B824-C578963310DF}"/>
            </c:ext>
          </c:extLst>
        </c:ser>
        <c:dLbls>
          <c:showLegendKey val="0"/>
          <c:showVal val="0"/>
          <c:showCatName val="0"/>
          <c:showSerName val="0"/>
          <c:showPercent val="0"/>
          <c:showBubbleSize val="0"/>
        </c:dLbls>
        <c:gapWidth val="120"/>
        <c:overlap val="100"/>
        <c:axId val="332318648"/>
        <c:axId val="332319432"/>
      </c:barChart>
      <c:catAx>
        <c:axId val="33231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2319432"/>
        <c:crosses val="autoZero"/>
        <c:auto val="1"/>
        <c:lblAlgn val="ctr"/>
        <c:lblOffset val="100"/>
        <c:tickLblSkip val="1"/>
        <c:tickMarkSkip val="1"/>
        <c:noMultiLvlLbl val="0"/>
      </c:catAx>
      <c:valAx>
        <c:axId val="332319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231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2F-4906-9434-E87A28BF7133}"/>
                </c:ext>
                <c:ext xmlns:c15="http://schemas.microsoft.com/office/drawing/2012/chart" uri="{CE6537A1-D6FC-4f65-9D91-7224C49458BB}">
                  <c15:dlblFieldTable>
                    <c15:dlblFTEntry>
                      <c15:txfldGUID>{4B4CF443-54E8-4B67-8317-2D73C2982C3C}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2F-4906-9434-E87A28BF7133}"/>
                </c:ext>
                <c:ext xmlns:c15="http://schemas.microsoft.com/office/drawing/2012/chart" uri="{CE6537A1-D6FC-4f65-9D91-7224C49458BB}">
                  <c15:dlblFieldTable>
                    <c15:dlblFTEntry>
                      <c15:txfldGUID>{00B61829-4831-423B-877E-523CE2CB24F8}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2F-4906-9434-E87A28BF7133}"/>
                </c:ext>
                <c:ext xmlns:c15="http://schemas.microsoft.com/office/drawing/2012/chart" uri="{CE6537A1-D6FC-4f65-9D91-7224C49458BB}">
                  <c15:dlblFieldTable>
                    <c15:dlblFTEntry>
                      <c15:txfldGUID>{2146E504-82C9-400C-9A39-AD9F43D90A6C}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2F-4906-9434-E87A28BF7133}"/>
                </c:ext>
                <c:ext xmlns:c15="http://schemas.microsoft.com/office/drawing/2012/chart" uri="{CE6537A1-D6FC-4f65-9D91-7224C49458BB}">
                  <c15:dlblFieldTable>
                    <c15:dlblFTEntry>
                      <c15:txfldGUID>{E87727D3-43B3-453A-A60D-78DF5ABC918C}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2F-4906-9434-E87A28BF7133}"/>
                </c:ext>
                <c:ext xmlns:c15="http://schemas.microsoft.com/office/drawing/2012/chart" uri="{CE6537A1-D6FC-4f65-9D91-7224C49458BB}">
                  <c15:dlblFieldTable>
                    <c15:dlblFTEntry>
                      <c15:txfldGUID>{FEF825BD-CAAA-4111-B32C-7EBBB484BA2A}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2F-4906-9434-E87A28BF7133}"/>
                </c:ext>
                <c:ext xmlns:c15="http://schemas.microsoft.com/office/drawing/2012/chart" uri="{CE6537A1-D6FC-4f65-9D91-7224C49458BB}">
                  <c15:dlblFieldTable>
                    <c15:dlblFTEntry>
                      <c15:txfldGUID>{A6F973A2-BE4E-4327-9897-53F3E850F104}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2F-4906-9434-E87A28BF7133}"/>
                </c:ext>
                <c:ext xmlns:c15="http://schemas.microsoft.com/office/drawing/2012/chart" uri="{CE6537A1-D6FC-4f65-9D91-7224C49458BB}">
                  <c15:dlblFieldTable>
                    <c15:dlblFTEntry>
                      <c15:txfldGUID>{F41A4AEE-183F-4DD4-B023-D5183E476CB7}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2F-4906-9434-E87A28BF7133}"/>
                </c:ext>
                <c:ext xmlns:c15="http://schemas.microsoft.com/office/drawing/2012/chart" uri="{CE6537A1-D6FC-4f65-9D91-7224C49458BB}">
                  <c15:dlblFieldTable>
                    <c15:dlblFTEntry>
                      <c15:txfldGUID>{C8D39B81-649D-4A8F-849B-F26D7B6EE4A6}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2F-4906-9434-E87A28BF7133}"/>
                </c:ext>
                <c:ext xmlns:c15="http://schemas.microsoft.com/office/drawing/2012/chart" uri="{CE6537A1-D6FC-4f65-9D91-7224C49458BB}">
                  <c15:dlblFieldTable>
                    <c15:dlblFTEntry>
                      <c15:txfldGUID>{8F2F9A23-3C7D-40E3-A5A0-E26FC7B08954}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65.099999999999994</c:v>
                </c:pt>
                <c:pt idx="24">
                  <c:v>65.400000000000006</c:v>
                </c:pt>
                <c:pt idx="32">
                  <c:v>65.5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52F-4906-9434-E87A28BF71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2F-4906-9434-E87A28BF7133}"/>
                </c:ext>
                <c:ext xmlns:c15="http://schemas.microsoft.com/office/drawing/2012/chart" uri="{CE6537A1-D6FC-4f65-9D91-7224C49458BB}">
                  <c15:dlblFieldTable>
                    <c15:dlblFTEntry>
                      <c15:txfldGUID>{94AD608F-78C1-4498-A99E-0184CE1A50FB}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2F-4906-9434-E87A28BF7133}"/>
                </c:ext>
                <c:ext xmlns:c15="http://schemas.microsoft.com/office/drawing/2012/chart" uri="{CE6537A1-D6FC-4f65-9D91-7224C49458BB}">
                  <c15:dlblFieldTable>
                    <c15:dlblFTEntry>
                      <c15:txfldGUID>{BD09C7A6-375D-4CD4-B1EA-CCAC21785BAD}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2F-4906-9434-E87A28BF7133}"/>
                </c:ext>
                <c:ext xmlns:c15="http://schemas.microsoft.com/office/drawing/2012/chart" uri="{CE6537A1-D6FC-4f65-9D91-7224C49458BB}">
                  <c15:dlblFieldTable>
                    <c15:dlblFTEntry>
                      <c15:txfldGUID>{5E1BD396-DFE5-4702-812C-025376D98B36}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2F-4906-9434-E87A28BF7133}"/>
                </c:ext>
                <c:ext xmlns:c15="http://schemas.microsoft.com/office/drawing/2012/chart" uri="{CE6537A1-D6FC-4f65-9D91-7224C49458BB}">
                  <c15:dlblFieldTable>
                    <c15:dlblFTEntry>
                      <c15:txfldGUID>{3E976328-6E0B-452A-B3B1-A0EF3C6A963D}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2F-4906-9434-E87A28BF7133}"/>
                </c:ext>
                <c:ext xmlns:c15="http://schemas.microsoft.com/office/drawing/2012/chart" uri="{CE6537A1-D6FC-4f65-9D91-7224C49458BB}">
                  <c15:dlblFieldTable>
                    <c15:dlblFTEntry>
                      <c15:txfldGUID>{2EE7E851-5F2A-41B2-B85A-07E7E66EE16E}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2F-4906-9434-E87A28BF7133}"/>
                </c:ext>
                <c:ext xmlns:c15="http://schemas.microsoft.com/office/drawing/2012/chart" uri="{CE6537A1-D6FC-4f65-9D91-7224C49458BB}">
                  <c15:dlblFieldTable>
                    <c15:dlblFTEntry>
                      <c15:txfldGUID>{ED4CBC12-45FE-43EF-A362-3B795018989C}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2F-4906-9434-E87A28BF7133}"/>
                </c:ext>
                <c:ext xmlns:c15="http://schemas.microsoft.com/office/drawing/2012/chart" uri="{CE6537A1-D6FC-4f65-9D91-7224C49458BB}">
                  <c15:layout/>
                  <c15:dlblFieldTable>
                    <c15:dlblFTEntry>
                      <c15:txfldGUID>{66496960-27A3-4F73-8D49-67BFC2AD52DE}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2F-4906-9434-E87A28BF7133}"/>
                </c:ext>
                <c:ext xmlns:c15="http://schemas.microsoft.com/office/drawing/2012/chart" uri="{CE6537A1-D6FC-4f65-9D91-7224C49458BB}">
                  <c15:layout/>
                  <c15:dlblFieldTable>
                    <c15:dlblFTEntry>
                      <c15:txfldGUID>{28A78E15-FE8D-40CE-B691-3247FC680B15}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2F-4906-9434-E87A28BF7133}"/>
                </c:ext>
                <c:ext xmlns:c15="http://schemas.microsoft.com/office/drawing/2012/chart" uri="{CE6537A1-D6FC-4f65-9D91-7224C49458BB}">
                  <c15:layout/>
                  <c15:dlblFieldTable>
                    <c15:dlblFTEntry>
                      <c15:txfldGUID>{56E0E981-E66A-4D09-9C05-14959DD10868}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852F-4906-9434-E87A28BF7133}"/>
            </c:ext>
          </c:extLst>
        </c:ser>
        <c:dLbls>
          <c:showLegendKey val="0"/>
          <c:showVal val="1"/>
          <c:showCatName val="0"/>
          <c:showSerName val="0"/>
          <c:showPercent val="0"/>
          <c:showBubbleSize val="0"/>
        </c:dLbls>
        <c:axId val="332320216"/>
        <c:axId val="332320608"/>
      </c:scatterChart>
      <c:valAx>
        <c:axId val="332320216"/>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320608"/>
        <c:crosses val="autoZero"/>
        <c:crossBetween val="midCat"/>
      </c:valAx>
      <c:valAx>
        <c:axId val="33232060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320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D6E-474B-ACDB-8C6BBE1BE817}"/>
                </c:ext>
                <c:ext xmlns:c15="http://schemas.microsoft.com/office/drawing/2012/chart" uri="{CE6537A1-D6FC-4f65-9D91-7224C49458BB}">
                  <c15:dlblFieldTable>
                    <c15:dlblFTEntry>
                      <c15:txfldGUID>{A5BF6043-3D84-4176-BC59-C3EC8EECF9B4}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D6E-474B-ACDB-8C6BBE1BE817}"/>
                </c:ext>
                <c:ext xmlns:c15="http://schemas.microsoft.com/office/drawing/2012/chart" uri="{CE6537A1-D6FC-4f65-9D91-7224C49458BB}">
                  <c15:dlblFieldTable>
                    <c15:dlblFTEntry>
                      <c15:txfldGUID>{AD3949D3-A4E9-4A26-B4A2-24F90996210D}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D6E-474B-ACDB-8C6BBE1BE817}"/>
                </c:ext>
                <c:ext xmlns:c15="http://schemas.microsoft.com/office/drawing/2012/chart" uri="{CE6537A1-D6FC-4f65-9D91-7224C49458BB}">
                  <c15:dlblFieldTable>
                    <c15:dlblFTEntry>
                      <c15:txfldGUID>{D36D8527-C5EA-470F-BBD8-53595F608278}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D6E-474B-ACDB-8C6BBE1BE817}"/>
                </c:ext>
                <c:ext xmlns:c15="http://schemas.microsoft.com/office/drawing/2012/chart" uri="{CE6537A1-D6FC-4f65-9D91-7224C49458BB}">
                  <c15:dlblFieldTable>
                    <c15:dlblFTEntry>
                      <c15:txfldGUID>{A7B31660-189E-43C4-836D-0A3CB89E5BF5}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D6E-474B-ACDB-8C6BBE1BE817}"/>
                </c:ext>
                <c:ext xmlns:c15="http://schemas.microsoft.com/office/drawing/2012/chart" uri="{CE6537A1-D6FC-4f65-9D91-7224C49458BB}">
                  <c15:dlblFieldTable>
                    <c15:dlblFTEntry>
                      <c15:txfldGUID>{0391E062-FAA0-4155-A97D-90C6561F4BAF}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D6E-474B-ACDB-8C6BBE1BE817}"/>
                </c:ext>
                <c:ext xmlns:c15="http://schemas.microsoft.com/office/drawing/2012/chart" uri="{CE6537A1-D6FC-4f65-9D91-7224C49458BB}">
                  <c15:dlblFieldTable>
                    <c15:dlblFTEntry>
                      <c15:txfldGUID>{6DF12832-9F9D-434D-A073-3A95B881B9BC}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D6E-474B-ACDB-8C6BBE1BE817}"/>
                </c:ext>
                <c:ext xmlns:c15="http://schemas.microsoft.com/office/drawing/2012/chart" uri="{CE6537A1-D6FC-4f65-9D91-7224C49458BB}">
                  <c15:dlblFieldTable>
                    <c15:dlblFTEntry>
                      <c15:txfldGUID>{58A9B2E7-803D-425D-B3DF-93FBFBEBD55A}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D6E-474B-ACDB-8C6BBE1BE817}"/>
                </c:ext>
                <c:ext xmlns:c15="http://schemas.microsoft.com/office/drawing/2012/chart" uri="{CE6537A1-D6FC-4f65-9D91-7224C49458BB}">
                  <c15:dlblFieldTable>
                    <c15:dlblFTEntry>
                      <c15:txfldGUID>{F117FDDE-FF5B-438C-9F05-310A4B84ADD4}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D6E-474B-ACDB-8C6BBE1BE817}"/>
                </c:ext>
                <c:ext xmlns:c15="http://schemas.microsoft.com/office/drawing/2012/chart" uri="{CE6537A1-D6FC-4f65-9D91-7224C49458BB}">
                  <c15:dlblFieldTable>
                    <c15:dlblFTEntry>
                      <c15:txfldGUID>{D2A486D8-FEDF-423D-84EC-5050DC6833E9}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4.3</c:v>
                </c:pt>
                <c:pt idx="16">
                  <c:v>4.2</c:v>
                </c:pt>
                <c:pt idx="24">
                  <c:v>3.5</c:v>
                </c:pt>
                <c:pt idx="32">
                  <c:v>3.8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D6E-474B-ACDB-8C6BBE1BE8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D6E-474B-ACDB-8C6BBE1BE817}"/>
                </c:ext>
                <c:ext xmlns:c15="http://schemas.microsoft.com/office/drawing/2012/chart" uri="{CE6537A1-D6FC-4f65-9D91-7224C49458BB}">
                  <c15:layout/>
                  <c15:dlblFieldTable>
                    <c15:dlblFTEntry>
                      <c15:txfldGUID>{6A2DC5FD-82DF-4F68-B9A4-775CE120E6FD}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D6E-474B-ACDB-8C6BBE1BE817}"/>
                </c:ext>
                <c:ext xmlns:c15="http://schemas.microsoft.com/office/drawing/2012/chart" uri="{CE6537A1-D6FC-4f65-9D91-7224C49458BB}">
                  <c15:dlblFieldTable>
                    <c15:dlblFTEntry>
                      <c15:txfldGUID>{40137517-4359-40B6-B7B6-6013DA612E0C}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D6E-474B-ACDB-8C6BBE1BE817}"/>
                </c:ext>
                <c:ext xmlns:c15="http://schemas.microsoft.com/office/drawing/2012/chart" uri="{CE6537A1-D6FC-4f65-9D91-7224C49458BB}">
                  <c15:dlblFieldTable>
                    <c15:dlblFTEntry>
                      <c15:txfldGUID>{F5B37EB4-2C8E-498B-857F-510C237A6ACD}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D6E-474B-ACDB-8C6BBE1BE817}"/>
                </c:ext>
                <c:ext xmlns:c15="http://schemas.microsoft.com/office/drawing/2012/chart" uri="{CE6537A1-D6FC-4f65-9D91-7224C49458BB}">
                  <c15:dlblFieldTable>
                    <c15:dlblFTEntry>
                      <c15:txfldGUID>{3D2151B7-964F-45BE-B36E-4DA922766FC1}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D6E-474B-ACDB-8C6BBE1BE817}"/>
                </c:ext>
                <c:ext xmlns:c15="http://schemas.microsoft.com/office/drawing/2012/chart" uri="{CE6537A1-D6FC-4f65-9D91-7224C49458BB}">
                  <c15:dlblFieldTable>
                    <c15:dlblFTEntry>
                      <c15:txfldGUID>{CD23B1A0-0D8B-4AED-A64B-69DDA3BDEE1C}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D6E-474B-ACDB-8C6BBE1BE817}"/>
                </c:ext>
                <c:ext xmlns:c15="http://schemas.microsoft.com/office/drawing/2012/chart" uri="{CE6537A1-D6FC-4f65-9D91-7224C49458BB}">
                  <c15:layout/>
                  <c15:dlblFieldTable>
                    <c15:dlblFTEntry>
                      <c15:txfldGUID>{753F1D41-08E2-4494-9CBC-028DC606EA97}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D6E-474B-ACDB-8C6BBE1BE817}"/>
                </c:ext>
                <c:ext xmlns:c15="http://schemas.microsoft.com/office/drawing/2012/chart" uri="{CE6537A1-D6FC-4f65-9D91-7224C49458BB}">
                  <c15:layout/>
                  <c15:dlblFieldTable>
                    <c15:dlblFTEntry>
                      <c15:txfldGUID>{0B0E5A7F-47F8-4D82-A21E-35111BEA2B61}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D6E-474B-ACDB-8C6BBE1BE817}"/>
                </c:ext>
                <c:ext xmlns:c15="http://schemas.microsoft.com/office/drawing/2012/chart" uri="{CE6537A1-D6FC-4f65-9D91-7224C49458BB}">
                  <c15:layout/>
                  <c15:dlblFieldTable>
                    <c15:dlblFTEntry>
                      <c15:txfldGUID>{28E42B6F-E8AE-4281-84EF-BC0FCA221DC1}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D6E-474B-ACDB-8C6BBE1BE817}"/>
                </c:ext>
                <c:ext xmlns:c15="http://schemas.microsoft.com/office/drawing/2012/chart" uri="{CE6537A1-D6FC-4f65-9D91-7224C49458BB}">
                  <c15:layout/>
                  <c15:dlblFieldTable>
                    <c15:dlblFTEntry>
                      <c15:txfldGUID>{9762BD02-6261-4B2F-A732-085A995BE679}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4D6E-474B-ACDB-8C6BBE1BE817}"/>
            </c:ext>
          </c:extLst>
        </c:ser>
        <c:dLbls>
          <c:showLegendKey val="0"/>
          <c:showVal val="1"/>
          <c:showCatName val="0"/>
          <c:showSerName val="0"/>
          <c:showPercent val="0"/>
          <c:showBubbleSize val="0"/>
        </c:dLbls>
        <c:axId val="332321392"/>
        <c:axId val="332321784"/>
      </c:scatterChart>
      <c:valAx>
        <c:axId val="332321392"/>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321784"/>
        <c:crosses val="autoZero"/>
        <c:crossBetween val="midCat"/>
      </c:valAx>
      <c:valAx>
        <c:axId val="332321784"/>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321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実質公債費比率は類似団体と比較しても良好な数値となっている。これは、過去から交付税措置のない地方債については、原則起債しない方針としてきたためである。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将来負担比率の分子は、前年度に引き続きマイナスとなった。</a:t>
          </a: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各種基金からの繰入により収支を保っている状況であるため、毎年取り崩しを行っている。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各種基金からの繰入により収支を保っている状況であるため、今後も減少が見込まれる。そのため、平成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政改革推進計画を着実に実行し、簡素で効率的な行政運営への転換を進め、経常経費の削減を図るとともに、企業誘致や定住人口増加により町税等の歳入経常一般財源の確保に努め、基金に頼らない財政運営への転換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職員退職準備基金：職員の退職金の財源に充てる。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年間取り崩しを行っていないため、利子分のみ増加している。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かがき応援寄附基金は寄附の増加により増加が見込める一方、その他の基金については、財政状況に応じて積み立て、取り崩しを行うことになるが、各種基金からの繰入により収支を保っている状況であるため、今後も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一般財源の不足分を財政調整基金で補っている状況であるため、毎年取り崩しを行っている。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年度は決算剰余金を積み立てているが、それ以上に取り崩しが多く減少となっている。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まずは、財政調整基金の取り崩しを行わずに収支のバランスを取れるように財政状況の改善に努める。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年間取り崩しを行っていないため、利子分のみ増加している。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公債費の増加により財政状況が悪化した場合に備え、今後も出来るだけ取り崩しを行わないようにする。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岡垣町の公共施設は、</a:t>
          </a:r>
          <a:r>
            <a:rPr kumimoji="1" lang="en-US" altLang="ja-JP" sz="1100">
              <a:latin typeface="ＭＳ Ｐゴシック" panose="020B0600070205080204" pitchFamily="50" charset="-128"/>
              <a:ea typeface="ＭＳ Ｐゴシック" panose="020B0600070205080204" pitchFamily="50" charset="-128"/>
            </a:rPr>
            <a:t>1972</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1984</a:t>
          </a:r>
          <a:r>
            <a:rPr kumimoji="1" lang="ja-JP" altLang="en-US" sz="1100">
              <a:latin typeface="ＭＳ Ｐゴシック" panose="020B0600070205080204" pitchFamily="50" charset="-128"/>
              <a:ea typeface="ＭＳ Ｐゴシック" panose="020B0600070205080204" pitchFamily="50" charset="-128"/>
            </a:rPr>
            <a:t>年頃に集中的に整備され、すでに築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年以上の建物が約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割を占めていることなどにより、有形固定資産減価償却率は類似団体より高い水準にある。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そのような中、平成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年度に策定した岡垣町公共施設等総合管理計画において、公共施設等の延床面積を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％削減する目標を掲げ、老朽化した施設の集約化・複合化を進めることとしており、長期的な視点により適正な維持管理に努める。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206240" y="5112022"/>
          <a:ext cx="127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258945" y="646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119245" y="64594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258945" y="4891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119245" y="511202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xdr:cNvSpPr txBox="1"/>
      </xdr:nvSpPr>
      <xdr:spPr>
        <a:xfrm>
          <a:off x="4258945" y="5736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157345" y="5758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3537585" y="5816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2867025" y="589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8" name="楕円 87"/>
        <xdr:cNvSpPr/>
      </xdr:nvSpPr>
      <xdr:spPr>
        <a:xfrm>
          <a:off x="4157345" y="5534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9" name="有形固定資産減価償却率該当値テキスト"/>
        <xdr:cNvSpPr txBox="1"/>
      </xdr:nvSpPr>
      <xdr:spPr>
        <a:xfrm>
          <a:off x="4258945"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90" name="楕円 89"/>
        <xdr:cNvSpPr/>
      </xdr:nvSpPr>
      <xdr:spPr>
        <a:xfrm>
          <a:off x="3537585" y="5537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139609</xdr:rowOff>
    </xdr:to>
    <xdr:cxnSp macro="">
      <xdr:nvCxnSpPr>
        <xdr:cNvPr id="91" name="直線コネクタ 90"/>
        <xdr:cNvCxnSpPr/>
      </xdr:nvCxnSpPr>
      <xdr:spPr>
        <a:xfrm flipV="1">
          <a:off x="3588385" y="5584825"/>
          <a:ext cx="61976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98062</xdr:rowOff>
    </xdr:from>
    <xdr:to>
      <xdr:col>15</xdr:col>
      <xdr:colOff>187325</xdr:colOff>
      <xdr:row>29</xdr:row>
      <xdr:rowOff>28212</xdr:rowOff>
    </xdr:to>
    <xdr:sp macro="" textlink="">
      <xdr:nvSpPr>
        <xdr:cNvPr id="92" name="楕円 91"/>
        <xdr:cNvSpPr/>
      </xdr:nvSpPr>
      <xdr:spPr>
        <a:xfrm>
          <a:off x="2867025" y="554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139609</xdr:rowOff>
    </xdr:from>
    <xdr:to>
      <xdr:col>19</xdr:col>
      <xdr:colOff>136525</xdr:colOff>
      <xdr:row>28</xdr:row>
      <xdr:rowOff>148862</xdr:rowOff>
    </xdr:to>
    <xdr:cxnSp macro="">
      <xdr:nvCxnSpPr>
        <xdr:cNvPr id="93" name="直線コネクタ 92"/>
        <xdr:cNvCxnSpPr/>
      </xdr:nvCxnSpPr>
      <xdr:spPr>
        <a:xfrm flipV="1">
          <a:off x="2917825" y="5587909"/>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xdr:cNvSpPr txBox="1"/>
      </xdr:nvSpPr>
      <xdr:spPr>
        <a:xfrm>
          <a:off x="3395989" y="590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5" name="n_2aveValue有形固定資産減価償却率"/>
        <xdr:cNvSpPr txBox="1"/>
      </xdr:nvSpPr>
      <xdr:spPr>
        <a:xfrm>
          <a:off x="2738129" y="598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96" name="n_1mainValue有形固定資産減価償却率"/>
        <xdr:cNvSpPr txBox="1"/>
      </xdr:nvSpPr>
      <xdr:spPr>
        <a:xfrm>
          <a:off x="3395989" y="5316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44739</xdr:rowOff>
    </xdr:from>
    <xdr:ext cx="405111" cy="259045"/>
    <xdr:sp macro="" textlink="">
      <xdr:nvSpPr>
        <xdr:cNvPr id="97" name="n_2mainValue有形固定資産減価償却率"/>
        <xdr:cNvSpPr txBox="1"/>
      </xdr:nvSpPr>
      <xdr:spPr>
        <a:xfrm>
          <a:off x="2738129" y="532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はこれまで、地方債の発行を抑制してきたことから、地方債残高は低い状態にあったが、近年は老朽化が進む公共施設の改修などにより地方債の発行額が増加しており、債務償還可能年数を悪化させ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岡垣町公共施設等総合管理計画において、老朽化した施設の集約化・複合化を進めることとしており、長期的な視点により適正な維持管理に取り組み地方債の発行を抑制するように努める。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3027660" y="5358342"/>
          <a:ext cx="1269" cy="1247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3080365" y="51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2963525" y="5358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31" name="債務償還可能年数平均値テキスト"/>
        <xdr:cNvSpPr txBox="1"/>
      </xdr:nvSpPr>
      <xdr:spPr>
        <a:xfrm>
          <a:off x="13080365" y="61199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3001625" y="61376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125518</xdr:rowOff>
    </xdr:from>
    <xdr:to>
      <xdr:col>76</xdr:col>
      <xdr:colOff>73025</xdr:colOff>
      <xdr:row>32</xdr:row>
      <xdr:rowOff>55668</xdr:rowOff>
    </xdr:to>
    <xdr:sp macro="" textlink="">
      <xdr:nvSpPr>
        <xdr:cNvPr id="138" name="楕円 137"/>
        <xdr:cNvSpPr/>
      </xdr:nvSpPr>
      <xdr:spPr>
        <a:xfrm>
          <a:off x="13001625" y="6076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148395</xdr:rowOff>
    </xdr:from>
    <xdr:ext cx="340478" cy="259045"/>
    <xdr:sp macro="" textlink="">
      <xdr:nvSpPr>
        <xdr:cNvPr id="139" name="債務償還可能年数該当値テキスト"/>
        <xdr:cNvSpPr txBox="1"/>
      </xdr:nvSpPr>
      <xdr:spPr>
        <a:xfrm>
          <a:off x="13080365" y="5931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086225" y="56102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12496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02082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12496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020820"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12496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03606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312160" y="6309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5146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0" name="楕円 69"/>
        <xdr:cNvSpPr/>
      </xdr:nvSpPr>
      <xdr:spPr>
        <a:xfrm>
          <a:off x="403606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1" name="【道路】&#10;有形固定資産減価償却率該当値テキスト"/>
        <xdr:cNvSpPr txBox="1"/>
      </xdr:nvSpPr>
      <xdr:spPr>
        <a:xfrm>
          <a:off x="412496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2" name="楕円 71"/>
        <xdr:cNvSpPr/>
      </xdr:nvSpPr>
      <xdr:spPr>
        <a:xfrm>
          <a:off x="331216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80010</xdr:rowOff>
    </xdr:to>
    <xdr:cxnSp macro="">
      <xdr:nvCxnSpPr>
        <xdr:cNvPr id="73" name="直線コネクタ 72"/>
        <xdr:cNvCxnSpPr/>
      </xdr:nvCxnSpPr>
      <xdr:spPr>
        <a:xfrm>
          <a:off x="3355340" y="625983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4" name="楕円 73"/>
        <xdr:cNvSpPr/>
      </xdr:nvSpPr>
      <xdr:spPr>
        <a:xfrm>
          <a:off x="25146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95250</xdr:rowOff>
    </xdr:to>
    <xdr:cxnSp macro="">
      <xdr:nvCxnSpPr>
        <xdr:cNvPr id="75" name="直線コネクタ 74"/>
        <xdr:cNvCxnSpPr/>
      </xdr:nvCxnSpPr>
      <xdr:spPr>
        <a:xfrm flipV="1">
          <a:off x="2565400" y="62598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17056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3857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78" name="n_1mainValue【道路】&#10;有形固定資産減価償却率"/>
        <xdr:cNvSpPr txBox="1"/>
      </xdr:nvSpPr>
      <xdr:spPr>
        <a:xfrm>
          <a:off x="317056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9" name="n_2mainValue【道路】&#10;有形固定資産減価償却率"/>
        <xdr:cNvSpPr txBox="1"/>
      </xdr:nvSpPr>
      <xdr:spPr>
        <a:xfrm>
          <a:off x="238570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9219565" y="5679460"/>
          <a:ext cx="0" cy="121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9258300" y="68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9154160" y="68909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9258300" y="54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9154160" y="567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9258300" y="636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9192260" y="650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8445500" y="651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7670800" y="6533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3911</xdr:rowOff>
    </xdr:from>
    <xdr:to>
      <xdr:col>55</xdr:col>
      <xdr:colOff>50800</xdr:colOff>
      <xdr:row>39</xdr:row>
      <xdr:rowOff>105511</xdr:rowOff>
    </xdr:to>
    <xdr:sp macro="" textlink="">
      <xdr:nvSpPr>
        <xdr:cNvPr id="115" name="楕円 114"/>
        <xdr:cNvSpPr/>
      </xdr:nvSpPr>
      <xdr:spPr>
        <a:xfrm>
          <a:off x="9192260" y="6541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153788</xdr:rowOff>
    </xdr:from>
    <xdr:ext cx="469744" cy="259045"/>
    <xdr:sp macro="" textlink="">
      <xdr:nvSpPr>
        <xdr:cNvPr id="116" name="【道路】&#10;一人当たり延長該当値テキスト"/>
        <xdr:cNvSpPr txBox="1"/>
      </xdr:nvSpPr>
      <xdr:spPr>
        <a:xfrm>
          <a:off x="9258300" y="652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6289</xdr:rowOff>
    </xdr:from>
    <xdr:to>
      <xdr:col>50</xdr:col>
      <xdr:colOff>165100</xdr:colOff>
      <xdr:row>39</xdr:row>
      <xdr:rowOff>107889</xdr:rowOff>
    </xdr:to>
    <xdr:sp macro="" textlink="">
      <xdr:nvSpPr>
        <xdr:cNvPr id="117" name="楕円 116"/>
        <xdr:cNvSpPr/>
      </xdr:nvSpPr>
      <xdr:spPr>
        <a:xfrm>
          <a:off x="8445500" y="65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54711</xdr:rowOff>
    </xdr:from>
    <xdr:to>
      <xdr:col>55</xdr:col>
      <xdr:colOff>0</xdr:colOff>
      <xdr:row>39</xdr:row>
      <xdr:rowOff>57089</xdr:rowOff>
    </xdr:to>
    <xdr:cxnSp macro="">
      <xdr:nvCxnSpPr>
        <xdr:cNvPr id="118" name="直線コネクタ 117"/>
        <xdr:cNvCxnSpPr/>
      </xdr:nvCxnSpPr>
      <xdr:spPr>
        <a:xfrm flipV="1">
          <a:off x="8496300" y="6592671"/>
          <a:ext cx="7239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79029</xdr:rowOff>
    </xdr:from>
    <xdr:to>
      <xdr:col>46</xdr:col>
      <xdr:colOff>38100</xdr:colOff>
      <xdr:row>40</xdr:row>
      <xdr:rowOff>9179</xdr:rowOff>
    </xdr:to>
    <xdr:sp macro="" textlink="">
      <xdr:nvSpPr>
        <xdr:cNvPr id="119" name="楕円 118"/>
        <xdr:cNvSpPr/>
      </xdr:nvSpPr>
      <xdr:spPr>
        <a:xfrm>
          <a:off x="7670800" y="66169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57089</xdr:rowOff>
    </xdr:from>
    <xdr:to>
      <xdr:col>50</xdr:col>
      <xdr:colOff>114300</xdr:colOff>
      <xdr:row>39</xdr:row>
      <xdr:rowOff>129829</xdr:rowOff>
    </xdr:to>
    <xdr:cxnSp macro="">
      <xdr:nvCxnSpPr>
        <xdr:cNvPr id="120" name="直線コネクタ 119"/>
        <xdr:cNvCxnSpPr/>
      </xdr:nvCxnSpPr>
      <xdr:spPr>
        <a:xfrm flipV="1">
          <a:off x="7713980" y="6595049"/>
          <a:ext cx="78232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8271587" y="629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7509587" y="631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99016</xdr:rowOff>
    </xdr:from>
    <xdr:ext cx="469744" cy="259045"/>
    <xdr:sp macro="" textlink="">
      <xdr:nvSpPr>
        <xdr:cNvPr id="123" name="n_1mainValue【道路】&#10;一人当たり延長"/>
        <xdr:cNvSpPr txBox="1"/>
      </xdr:nvSpPr>
      <xdr:spPr>
        <a:xfrm>
          <a:off x="8271587" y="663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306</xdr:rowOff>
    </xdr:from>
    <xdr:ext cx="469744" cy="259045"/>
    <xdr:sp macro="" textlink="">
      <xdr:nvSpPr>
        <xdr:cNvPr id="124" name="n_2mainValue【道路】&#10;一人当たり延長"/>
        <xdr:cNvSpPr txBox="1"/>
      </xdr:nvSpPr>
      <xdr:spPr>
        <a:xfrm>
          <a:off x="7509587" y="670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086225" y="9456420"/>
          <a:ext cx="0" cy="134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124960" y="10806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020820" y="10802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12496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02082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124960" y="968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03606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312160" y="9903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5146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64" name="楕円 163"/>
        <xdr:cNvSpPr/>
      </xdr:nvSpPr>
      <xdr:spPr>
        <a:xfrm>
          <a:off x="4036060" y="987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65" name="【橋りょう・トンネル】&#10;有形固定資産減価償却率該当値テキスト"/>
        <xdr:cNvSpPr txBox="1"/>
      </xdr:nvSpPr>
      <xdr:spPr>
        <a:xfrm>
          <a:off x="4124960" y="985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66" name="楕円 165"/>
        <xdr:cNvSpPr/>
      </xdr:nvSpPr>
      <xdr:spPr>
        <a:xfrm>
          <a:off x="3312160" y="9893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53884</xdr:rowOff>
    </xdr:to>
    <xdr:cxnSp macro="">
      <xdr:nvCxnSpPr>
        <xdr:cNvPr id="167" name="直線コネクタ 166"/>
        <xdr:cNvCxnSpPr/>
      </xdr:nvCxnSpPr>
      <xdr:spPr>
        <a:xfrm flipV="1">
          <a:off x="3355340" y="9921784"/>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19413</xdr:rowOff>
    </xdr:from>
    <xdr:to>
      <xdr:col>15</xdr:col>
      <xdr:colOff>101600</xdr:colOff>
      <xdr:row>59</xdr:row>
      <xdr:rowOff>121013</xdr:rowOff>
    </xdr:to>
    <xdr:sp macro="" textlink="">
      <xdr:nvSpPr>
        <xdr:cNvPr id="168" name="楕円 167"/>
        <xdr:cNvSpPr/>
      </xdr:nvSpPr>
      <xdr:spPr>
        <a:xfrm>
          <a:off x="2514600" y="99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70213</xdr:rowOff>
    </xdr:to>
    <xdr:cxnSp macro="">
      <xdr:nvCxnSpPr>
        <xdr:cNvPr id="169" name="直線コネクタ 168"/>
        <xdr:cNvCxnSpPr/>
      </xdr:nvCxnSpPr>
      <xdr:spPr>
        <a:xfrm flipV="1">
          <a:off x="2565400" y="9944644"/>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17056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3857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72" name="n_1mainValue【橋りょう・トンネル】&#10;有形固定資産減価償却率"/>
        <xdr:cNvSpPr txBox="1"/>
      </xdr:nvSpPr>
      <xdr:spPr>
        <a:xfrm>
          <a:off x="317056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137540</xdr:rowOff>
    </xdr:from>
    <xdr:ext cx="405111" cy="259045"/>
    <xdr:sp macro="" textlink="">
      <xdr:nvSpPr>
        <xdr:cNvPr id="173" name="n_2mainValue【橋りょう・トンネル】&#10;有形固定資産減価償却率"/>
        <xdr:cNvSpPr txBox="1"/>
      </xdr:nvSpPr>
      <xdr:spPr>
        <a:xfrm>
          <a:off x="238570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9219565" y="9484857"/>
          <a:ext cx="0" cy="1314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9258300" y="1080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9154160" y="10799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9258300" y="92638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9154160" y="9484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9258300" y="10403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9192260" y="10551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8445500" y="1052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7670800" y="10572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44209</xdr:rowOff>
    </xdr:from>
    <xdr:to>
      <xdr:col>55</xdr:col>
      <xdr:colOff>50800</xdr:colOff>
      <xdr:row>63</xdr:row>
      <xdr:rowOff>145809</xdr:rowOff>
    </xdr:to>
    <xdr:sp macro="" textlink="">
      <xdr:nvSpPr>
        <xdr:cNvPr id="211" name="楕円 210"/>
        <xdr:cNvSpPr/>
      </xdr:nvSpPr>
      <xdr:spPr>
        <a:xfrm>
          <a:off x="9192260" y="10605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22636</xdr:rowOff>
    </xdr:from>
    <xdr:ext cx="599010" cy="259045"/>
    <xdr:sp macro="" textlink="">
      <xdr:nvSpPr>
        <xdr:cNvPr id="212" name="【橋りょう・トンネル】&#10;一人当たり有形固定資産（償却資産）額該当値テキスト"/>
        <xdr:cNvSpPr txBox="1"/>
      </xdr:nvSpPr>
      <xdr:spPr>
        <a:xfrm>
          <a:off x="9258300" y="1058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45631</xdr:rowOff>
    </xdr:from>
    <xdr:to>
      <xdr:col>50</xdr:col>
      <xdr:colOff>165100</xdr:colOff>
      <xdr:row>63</xdr:row>
      <xdr:rowOff>147231</xdr:rowOff>
    </xdr:to>
    <xdr:sp macro="" textlink="">
      <xdr:nvSpPr>
        <xdr:cNvPr id="213" name="楕円 212"/>
        <xdr:cNvSpPr/>
      </xdr:nvSpPr>
      <xdr:spPr>
        <a:xfrm>
          <a:off x="8445500" y="106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95009</xdr:rowOff>
    </xdr:from>
    <xdr:to>
      <xdr:col>55</xdr:col>
      <xdr:colOff>0</xdr:colOff>
      <xdr:row>63</xdr:row>
      <xdr:rowOff>96431</xdr:rowOff>
    </xdr:to>
    <xdr:cxnSp macro="">
      <xdr:nvCxnSpPr>
        <xdr:cNvPr id="214" name="直線コネクタ 213"/>
        <xdr:cNvCxnSpPr/>
      </xdr:nvCxnSpPr>
      <xdr:spPr>
        <a:xfrm flipV="1">
          <a:off x="8496300" y="10656329"/>
          <a:ext cx="7239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48248</xdr:rowOff>
    </xdr:from>
    <xdr:to>
      <xdr:col>46</xdr:col>
      <xdr:colOff>38100</xdr:colOff>
      <xdr:row>63</xdr:row>
      <xdr:rowOff>149848</xdr:rowOff>
    </xdr:to>
    <xdr:sp macro="" textlink="">
      <xdr:nvSpPr>
        <xdr:cNvPr id="215" name="楕円 214"/>
        <xdr:cNvSpPr/>
      </xdr:nvSpPr>
      <xdr:spPr>
        <a:xfrm>
          <a:off x="7670800" y="10609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96431</xdr:rowOff>
    </xdr:from>
    <xdr:to>
      <xdr:col>50</xdr:col>
      <xdr:colOff>114300</xdr:colOff>
      <xdr:row>63</xdr:row>
      <xdr:rowOff>99048</xdr:rowOff>
    </xdr:to>
    <xdr:cxnSp macro="">
      <xdr:nvCxnSpPr>
        <xdr:cNvPr id="216" name="直線コネクタ 215"/>
        <xdr:cNvCxnSpPr/>
      </xdr:nvCxnSpPr>
      <xdr:spPr>
        <a:xfrm flipV="1">
          <a:off x="7713980" y="10657751"/>
          <a:ext cx="78232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8214575" y="103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7444955" y="1035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138358</xdr:rowOff>
    </xdr:from>
    <xdr:ext cx="599010" cy="259045"/>
    <xdr:sp macro="" textlink="">
      <xdr:nvSpPr>
        <xdr:cNvPr id="219" name="n_1mainValue【橋りょう・トンネル】&#10;一人当たり有形固定資産（償却資産）額"/>
        <xdr:cNvSpPr txBox="1"/>
      </xdr:nvSpPr>
      <xdr:spPr>
        <a:xfrm>
          <a:off x="8214575" y="1069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140975</xdr:rowOff>
    </xdr:from>
    <xdr:ext cx="599010" cy="259045"/>
    <xdr:sp macro="" textlink="">
      <xdr:nvSpPr>
        <xdr:cNvPr id="220" name="n_2mainValue【橋りょう・トンネル】&#10;一人当たり有形固定資産（償却資産）額"/>
        <xdr:cNvSpPr txBox="1"/>
      </xdr:nvSpPr>
      <xdr:spPr>
        <a:xfrm>
          <a:off x="7444955" y="1070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086225" y="1304163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124960" y="1442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020820" y="14424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124960" y="136436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036060" y="1366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312160" y="1369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51460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50164</xdr:rowOff>
    </xdr:from>
    <xdr:to>
      <xdr:col>24</xdr:col>
      <xdr:colOff>114300</xdr:colOff>
      <xdr:row>79</xdr:row>
      <xdr:rowOff>151764</xdr:rowOff>
    </xdr:to>
    <xdr:sp macro="" textlink="">
      <xdr:nvSpPr>
        <xdr:cNvPr id="259" name="楕円 258"/>
        <xdr:cNvSpPr/>
      </xdr:nvSpPr>
      <xdr:spPr>
        <a:xfrm>
          <a:off x="4036060" y="132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73041</xdr:rowOff>
    </xdr:from>
    <xdr:ext cx="405111" cy="259045"/>
    <xdr:sp macro="" textlink="">
      <xdr:nvSpPr>
        <xdr:cNvPr id="260" name="【公営住宅】&#10;有形固定資産減価償却率該当値テキスト"/>
        <xdr:cNvSpPr txBox="1"/>
      </xdr:nvSpPr>
      <xdr:spPr>
        <a:xfrm>
          <a:off x="4124960" y="13148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61" name="楕円 260"/>
        <xdr:cNvSpPr/>
      </xdr:nvSpPr>
      <xdr:spPr>
        <a:xfrm>
          <a:off x="3312160" y="13316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100964</xdr:rowOff>
    </xdr:from>
    <xdr:to>
      <xdr:col>24</xdr:col>
      <xdr:colOff>63500</xdr:colOff>
      <xdr:row>79</xdr:row>
      <xdr:rowOff>123825</xdr:rowOff>
    </xdr:to>
    <xdr:cxnSp macro="">
      <xdr:nvCxnSpPr>
        <xdr:cNvPr id="262" name="直線コネクタ 261"/>
        <xdr:cNvCxnSpPr/>
      </xdr:nvCxnSpPr>
      <xdr:spPr>
        <a:xfrm flipV="1">
          <a:off x="3355340" y="13344524"/>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63" name="楕円 262"/>
        <xdr:cNvSpPr/>
      </xdr:nvSpPr>
      <xdr:spPr>
        <a:xfrm>
          <a:off x="2514600" y="13354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161925</xdr:rowOff>
    </xdr:to>
    <xdr:cxnSp macro="">
      <xdr:nvCxnSpPr>
        <xdr:cNvPr id="264" name="直線コネクタ 263"/>
        <xdr:cNvCxnSpPr/>
      </xdr:nvCxnSpPr>
      <xdr:spPr>
        <a:xfrm flipV="1">
          <a:off x="2565400" y="133673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17056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38570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267" name="n_1mainValue【公営住宅】&#10;有形固定資産減価償却率"/>
        <xdr:cNvSpPr txBox="1"/>
      </xdr:nvSpPr>
      <xdr:spPr>
        <a:xfrm>
          <a:off x="317056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68" name="n_2mainValue【公営住宅】&#10;有形固定資産減価償却率"/>
        <xdr:cNvSpPr txBox="1"/>
      </xdr:nvSpPr>
      <xdr:spPr>
        <a:xfrm>
          <a:off x="238570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9219565" y="13036187"/>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9258300" y="14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9154160" y="14581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9258300" y="1281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915416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9258300" y="1421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9192260" y="14355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8445500" y="1433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7670800" y="143627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168221</xdr:rowOff>
    </xdr:from>
    <xdr:to>
      <xdr:col>55</xdr:col>
      <xdr:colOff>50800</xdr:colOff>
      <xdr:row>86</xdr:row>
      <xdr:rowOff>98371</xdr:rowOff>
    </xdr:to>
    <xdr:sp macro="" textlink="">
      <xdr:nvSpPr>
        <xdr:cNvPr id="308" name="楕円 307"/>
        <xdr:cNvSpPr/>
      </xdr:nvSpPr>
      <xdr:spPr>
        <a:xfrm>
          <a:off x="9192260" y="14417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84273</xdr:rowOff>
    </xdr:from>
    <xdr:ext cx="469744" cy="259045"/>
    <xdr:sp macro="" textlink="">
      <xdr:nvSpPr>
        <xdr:cNvPr id="309" name="【公営住宅】&#10;一人当たり面積該当値テキスト"/>
        <xdr:cNvSpPr txBox="1"/>
      </xdr:nvSpPr>
      <xdr:spPr>
        <a:xfrm>
          <a:off x="9258300" y="143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168873</xdr:rowOff>
    </xdr:from>
    <xdr:to>
      <xdr:col>50</xdr:col>
      <xdr:colOff>165100</xdr:colOff>
      <xdr:row>86</xdr:row>
      <xdr:rowOff>99023</xdr:rowOff>
    </xdr:to>
    <xdr:sp macro="" textlink="">
      <xdr:nvSpPr>
        <xdr:cNvPr id="310" name="楕円 309"/>
        <xdr:cNvSpPr/>
      </xdr:nvSpPr>
      <xdr:spPr>
        <a:xfrm>
          <a:off x="8445500" y="14418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47571</xdr:rowOff>
    </xdr:from>
    <xdr:to>
      <xdr:col>55</xdr:col>
      <xdr:colOff>0</xdr:colOff>
      <xdr:row>86</xdr:row>
      <xdr:rowOff>48223</xdr:rowOff>
    </xdr:to>
    <xdr:cxnSp macro="">
      <xdr:nvCxnSpPr>
        <xdr:cNvPr id="311" name="直線コネクタ 310"/>
        <xdr:cNvCxnSpPr/>
      </xdr:nvCxnSpPr>
      <xdr:spPr>
        <a:xfrm flipV="1">
          <a:off x="8496300" y="14464611"/>
          <a:ext cx="7239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2649</xdr:rowOff>
    </xdr:from>
    <xdr:to>
      <xdr:col>46</xdr:col>
      <xdr:colOff>38100</xdr:colOff>
      <xdr:row>86</xdr:row>
      <xdr:rowOff>104249</xdr:rowOff>
    </xdr:to>
    <xdr:sp macro="" textlink="">
      <xdr:nvSpPr>
        <xdr:cNvPr id="312" name="楕円 311"/>
        <xdr:cNvSpPr/>
      </xdr:nvSpPr>
      <xdr:spPr>
        <a:xfrm>
          <a:off x="7670800" y="144196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48223</xdr:rowOff>
    </xdr:from>
    <xdr:to>
      <xdr:col>50</xdr:col>
      <xdr:colOff>114300</xdr:colOff>
      <xdr:row>86</xdr:row>
      <xdr:rowOff>53449</xdr:rowOff>
    </xdr:to>
    <xdr:cxnSp macro="">
      <xdr:nvCxnSpPr>
        <xdr:cNvPr id="313" name="直線コネクタ 312"/>
        <xdr:cNvCxnSpPr/>
      </xdr:nvCxnSpPr>
      <xdr:spPr>
        <a:xfrm flipV="1">
          <a:off x="7713980" y="14465263"/>
          <a:ext cx="78232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8271587" y="1411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7509587" y="141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90150</xdr:rowOff>
    </xdr:from>
    <xdr:ext cx="469744" cy="259045"/>
    <xdr:sp macro="" textlink="">
      <xdr:nvSpPr>
        <xdr:cNvPr id="316" name="n_1mainValue【公営住宅】&#10;一人当たり面積"/>
        <xdr:cNvSpPr txBox="1"/>
      </xdr:nvSpPr>
      <xdr:spPr>
        <a:xfrm>
          <a:off x="8271587" y="145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95376</xdr:rowOff>
    </xdr:from>
    <xdr:ext cx="469744" cy="259045"/>
    <xdr:sp macro="" textlink="">
      <xdr:nvSpPr>
        <xdr:cNvPr id="317" name="n_2mainValue【公営住宅】&#10;一人当たり面積"/>
        <xdr:cNvSpPr txBox="1"/>
      </xdr:nvSpPr>
      <xdr:spPr>
        <a:xfrm>
          <a:off x="7509587" y="1451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9" name="テキスト ボックス 328"/>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7" name="テキスト ボックス 336"/>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41" name="直線コネクタ 340"/>
        <xdr:cNvCxnSpPr/>
      </xdr:nvCxnSpPr>
      <xdr:spPr>
        <a:xfrm flipV="1">
          <a:off x="4086225" y="1702498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2" name="【港湾・漁港】&#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3" name="直線コネクタ 342"/>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44" name="【港湾・漁港】&#10;有形固定資産減価償却率最大値テキスト"/>
        <xdr:cNvSpPr txBox="1"/>
      </xdr:nvSpPr>
      <xdr:spPr>
        <a:xfrm>
          <a:off x="4124960"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45" name="直線コネクタ 344"/>
        <xdr:cNvCxnSpPr/>
      </xdr:nvCxnSpPr>
      <xdr:spPr>
        <a:xfrm>
          <a:off x="4020820" y="1702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78122</xdr:rowOff>
    </xdr:from>
    <xdr:ext cx="405111" cy="259045"/>
    <xdr:sp macro="" textlink="">
      <xdr:nvSpPr>
        <xdr:cNvPr id="346" name="【港湾・漁港】&#10;有形固定資産減価償却率平均値テキスト"/>
        <xdr:cNvSpPr txBox="1"/>
      </xdr:nvSpPr>
      <xdr:spPr>
        <a:xfrm>
          <a:off x="4124960" y="17345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47" name="フローチャート: 判断 346"/>
        <xdr:cNvSpPr/>
      </xdr:nvSpPr>
      <xdr:spPr>
        <a:xfrm>
          <a:off x="4036060" y="1736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48" name="フローチャート: 判断 347"/>
        <xdr:cNvSpPr/>
      </xdr:nvSpPr>
      <xdr:spPr>
        <a:xfrm>
          <a:off x="331216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49" name="フローチャート: 判断 348"/>
        <xdr:cNvSpPr/>
      </xdr:nvSpPr>
      <xdr:spPr>
        <a:xfrm>
          <a:off x="25146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42545</xdr:rowOff>
    </xdr:from>
    <xdr:to>
      <xdr:col>24</xdr:col>
      <xdr:colOff>114300</xdr:colOff>
      <xdr:row>101</xdr:row>
      <xdr:rowOff>144145</xdr:rowOff>
    </xdr:to>
    <xdr:sp macro="" textlink="">
      <xdr:nvSpPr>
        <xdr:cNvPr id="355" name="楕円 354"/>
        <xdr:cNvSpPr/>
      </xdr:nvSpPr>
      <xdr:spPr>
        <a:xfrm>
          <a:off x="4036060" y="16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167022</xdr:rowOff>
    </xdr:from>
    <xdr:ext cx="405111" cy="259045"/>
    <xdr:sp macro="" textlink="">
      <xdr:nvSpPr>
        <xdr:cNvPr id="356" name="【港湾・漁港】&#10;有形固定資産減価償却率該当値テキスト"/>
        <xdr:cNvSpPr txBox="1"/>
      </xdr:nvSpPr>
      <xdr:spPr>
        <a:xfrm>
          <a:off x="4124960" y="1693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80645</xdr:rowOff>
    </xdr:from>
    <xdr:to>
      <xdr:col>20</xdr:col>
      <xdr:colOff>38100</xdr:colOff>
      <xdr:row>102</xdr:row>
      <xdr:rowOff>10795</xdr:rowOff>
    </xdr:to>
    <xdr:sp macro="" textlink="">
      <xdr:nvSpPr>
        <xdr:cNvPr id="357" name="楕円 356"/>
        <xdr:cNvSpPr/>
      </xdr:nvSpPr>
      <xdr:spPr>
        <a:xfrm>
          <a:off x="3312160" y="17012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93345</xdr:rowOff>
    </xdr:from>
    <xdr:to>
      <xdr:col>24</xdr:col>
      <xdr:colOff>63500</xdr:colOff>
      <xdr:row>101</xdr:row>
      <xdr:rowOff>131445</xdr:rowOff>
    </xdr:to>
    <xdr:cxnSp macro="">
      <xdr:nvCxnSpPr>
        <xdr:cNvPr id="358" name="直線コネクタ 357"/>
        <xdr:cNvCxnSpPr/>
      </xdr:nvCxnSpPr>
      <xdr:spPr>
        <a:xfrm flipV="1">
          <a:off x="3355340" y="170249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118745</xdr:rowOff>
    </xdr:from>
    <xdr:to>
      <xdr:col>15</xdr:col>
      <xdr:colOff>101600</xdr:colOff>
      <xdr:row>102</xdr:row>
      <xdr:rowOff>48895</xdr:rowOff>
    </xdr:to>
    <xdr:sp macro="" textlink="">
      <xdr:nvSpPr>
        <xdr:cNvPr id="359" name="楕円 358"/>
        <xdr:cNvSpPr/>
      </xdr:nvSpPr>
      <xdr:spPr>
        <a:xfrm>
          <a:off x="2514600" y="1705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131445</xdr:rowOff>
    </xdr:from>
    <xdr:to>
      <xdr:col>19</xdr:col>
      <xdr:colOff>177800</xdr:colOff>
      <xdr:row>101</xdr:row>
      <xdr:rowOff>169545</xdr:rowOff>
    </xdr:to>
    <xdr:cxnSp macro="">
      <xdr:nvCxnSpPr>
        <xdr:cNvPr id="360" name="直線コネクタ 359"/>
        <xdr:cNvCxnSpPr/>
      </xdr:nvCxnSpPr>
      <xdr:spPr>
        <a:xfrm flipV="1">
          <a:off x="2565400" y="170630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28591</xdr:rowOff>
    </xdr:from>
    <xdr:ext cx="405111" cy="259045"/>
    <xdr:sp macro="" textlink="">
      <xdr:nvSpPr>
        <xdr:cNvPr id="361" name="n_1aveValue【港湾・漁港】&#10;有形固定資産減価償却率"/>
        <xdr:cNvSpPr txBox="1"/>
      </xdr:nvSpPr>
      <xdr:spPr>
        <a:xfrm>
          <a:off x="317056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57166</xdr:rowOff>
    </xdr:from>
    <xdr:ext cx="405111" cy="259045"/>
    <xdr:sp macro="" textlink="">
      <xdr:nvSpPr>
        <xdr:cNvPr id="362" name="n_2aveValue【港湾・漁港】&#10;有形固定資産減価償却率"/>
        <xdr:cNvSpPr txBox="1"/>
      </xdr:nvSpPr>
      <xdr:spPr>
        <a:xfrm>
          <a:off x="2385704" y="174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27322</xdr:rowOff>
    </xdr:from>
    <xdr:ext cx="405111" cy="259045"/>
    <xdr:sp macro="" textlink="">
      <xdr:nvSpPr>
        <xdr:cNvPr id="363" name="n_1mainValue【港湾・漁港】&#10;有形固定資産減価償却率"/>
        <xdr:cNvSpPr txBox="1"/>
      </xdr:nvSpPr>
      <xdr:spPr>
        <a:xfrm>
          <a:off x="3170564"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65422</xdr:rowOff>
    </xdr:from>
    <xdr:ext cx="405111" cy="259045"/>
    <xdr:sp macro="" textlink="">
      <xdr:nvSpPr>
        <xdr:cNvPr id="364" name="n_2mainValue【港湾・漁港】&#10;有形固定資産減価償却率"/>
        <xdr:cNvSpPr txBox="1"/>
      </xdr:nvSpPr>
      <xdr:spPr>
        <a:xfrm>
          <a:off x="238570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5" name="直線コネクタ 37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6" name="テキスト ボックス 375"/>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7" name="直線コネクタ 37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8" name="テキスト ボックス 377"/>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9" name="直線コネクタ 37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0" name="テキスト ボックス 379"/>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1" name="直線コネクタ 38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2" name="テキスト ボックス 381"/>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86" name="直線コネクタ 385"/>
        <xdr:cNvCxnSpPr/>
      </xdr:nvCxnSpPr>
      <xdr:spPr>
        <a:xfrm flipV="1">
          <a:off x="9219565" y="16842436"/>
          <a:ext cx="0" cy="123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87" name="【港湾・漁港】&#10;一人当たり有形固定資産（償却資産）額最小値テキスト"/>
        <xdr:cNvSpPr txBox="1"/>
      </xdr:nvSpPr>
      <xdr:spPr>
        <a:xfrm>
          <a:off x="9258300" y="180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88" name="直線コネクタ 387"/>
        <xdr:cNvCxnSpPr/>
      </xdr:nvCxnSpPr>
      <xdr:spPr>
        <a:xfrm>
          <a:off x="9154160" y="18072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89" name="【港湾・漁港】&#10;一人当たり有形固定資産（償却資産）額最大値テキスト"/>
        <xdr:cNvSpPr txBox="1"/>
      </xdr:nvSpPr>
      <xdr:spPr>
        <a:xfrm>
          <a:off x="9258300" y="166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90" name="直線コネクタ 389"/>
        <xdr:cNvCxnSpPr/>
      </xdr:nvCxnSpPr>
      <xdr:spPr>
        <a:xfrm>
          <a:off x="9154160" y="16842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120995</xdr:rowOff>
    </xdr:from>
    <xdr:ext cx="599010" cy="259045"/>
    <xdr:sp macro="" textlink="">
      <xdr:nvSpPr>
        <xdr:cNvPr id="391" name="【港湾・漁港】&#10;一人当たり有形固定資産（償却資産）額平均値テキスト"/>
        <xdr:cNvSpPr txBox="1"/>
      </xdr:nvSpPr>
      <xdr:spPr>
        <a:xfrm>
          <a:off x="9258300" y="17387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92" name="フローチャート: 判断 391"/>
        <xdr:cNvSpPr/>
      </xdr:nvSpPr>
      <xdr:spPr>
        <a:xfrm>
          <a:off x="9192260" y="17532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93" name="フローチャート: 判断 392"/>
        <xdr:cNvSpPr/>
      </xdr:nvSpPr>
      <xdr:spPr>
        <a:xfrm>
          <a:off x="8445500" y="176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394" name="フローチャート: 判断 393"/>
        <xdr:cNvSpPr/>
      </xdr:nvSpPr>
      <xdr:spPr>
        <a:xfrm>
          <a:off x="7670800" y="1751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73777</xdr:rowOff>
    </xdr:from>
    <xdr:to>
      <xdr:col>55</xdr:col>
      <xdr:colOff>50800</xdr:colOff>
      <xdr:row>107</xdr:row>
      <xdr:rowOff>3927</xdr:rowOff>
    </xdr:to>
    <xdr:sp macro="" textlink="">
      <xdr:nvSpPr>
        <xdr:cNvPr id="400" name="楕円 399"/>
        <xdr:cNvSpPr/>
      </xdr:nvSpPr>
      <xdr:spPr>
        <a:xfrm>
          <a:off x="9192260" y="178436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52204</xdr:rowOff>
    </xdr:from>
    <xdr:ext cx="534377" cy="259045"/>
    <xdr:sp macro="" textlink="">
      <xdr:nvSpPr>
        <xdr:cNvPr id="401" name="【港湾・漁港】&#10;一人当たり有形固定資産（償却資産）額該当値テキスト"/>
        <xdr:cNvSpPr txBox="1"/>
      </xdr:nvSpPr>
      <xdr:spPr>
        <a:xfrm>
          <a:off x="9258300" y="178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75426</xdr:rowOff>
    </xdr:from>
    <xdr:to>
      <xdr:col>50</xdr:col>
      <xdr:colOff>165100</xdr:colOff>
      <xdr:row>107</xdr:row>
      <xdr:rowOff>5576</xdr:rowOff>
    </xdr:to>
    <xdr:sp macro="" textlink="">
      <xdr:nvSpPr>
        <xdr:cNvPr id="402" name="楕円 401"/>
        <xdr:cNvSpPr/>
      </xdr:nvSpPr>
      <xdr:spPr>
        <a:xfrm>
          <a:off x="8445500" y="17845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124577</xdr:rowOff>
    </xdr:from>
    <xdr:to>
      <xdr:col>55</xdr:col>
      <xdr:colOff>0</xdr:colOff>
      <xdr:row>106</xdr:row>
      <xdr:rowOff>126226</xdr:rowOff>
    </xdr:to>
    <xdr:cxnSp macro="">
      <xdr:nvCxnSpPr>
        <xdr:cNvPr id="403" name="直線コネクタ 402"/>
        <xdr:cNvCxnSpPr/>
      </xdr:nvCxnSpPr>
      <xdr:spPr>
        <a:xfrm flipV="1">
          <a:off x="8496300" y="17894417"/>
          <a:ext cx="7239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77091</xdr:rowOff>
    </xdr:from>
    <xdr:to>
      <xdr:col>46</xdr:col>
      <xdr:colOff>38100</xdr:colOff>
      <xdr:row>107</xdr:row>
      <xdr:rowOff>7241</xdr:rowOff>
    </xdr:to>
    <xdr:sp macro="" textlink="">
      <xdr:nvSpPr>
        <xdr:cNvPr id="404" name="楕円 403"/>
        <xdr:cNvSpPr/>
      </xdr:nvSpPr>
      <xdr:spPr>
        <a:xfrm>
          <a:off x="7670800" y="17846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126226</xdr:rowOff>
    </xdr:from>
    <xdr:to>
      <xdr:col>50</xdr:col>
      <xdr:colOff>114300</xdr:colOff>
      <xdr:row>106</xdr:row>
      <xdr:rowOff>127891</xdr:rowOff>
    </xdr:to>
    <xdr:cxnSp macro="">
      <xdr:nvCxnSpPr>
        <xdr:cNvPr id="405" name="直線コネクタ 404"/>
        <xdr:cNvCxnSpPr/>
      </xdr:nvCxnSpPr>
      <xdr:spPr>
        <a:xfrm flipV="1">
          <a:off x="7713980" y="17896066"/>
          <a:ext cx="78232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138988</xdr:rowOff>
    </xdr:from>
    <xdr:ext cx="599010" cy="259045"/>
    <xdr:sp macro="" textlink="">
      <xdr:nvSpPr>
        <xdr:cNvPr id="406" name="n_1aveValue【港湾・漁港】&#10;一人当たり有形固定資産（償却資産）額"/>
        <xdr:cNvSpPr txBox="1"/>
      </xdr:nvSpPr>
      <xdr:spPr>
        <a:xfrm>
          <a:off x="821457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407" name="n_2aveValue【港湾・漁港】&#10;一人当たり有形固定資産（償却資産）額"/>
        <xdr:cNvSpPr txBox="1"/>
      </xdr:nvSpPr>
      <xdr:spPr>
        <a:xfrm>
          <a:off x="7444955" y="172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168153</xdr:rowOff>
    </xdr:from>
    <xdr:ext cx="534377" cy="259045"/>
    <xdr:sp macro="" textlink="">
      <xdr:nvSpPr>
        <xdr:cNvPr id="408" name="n_1mainValue【港湾・漁港】&#10;一人当たり有形固定資産（償却資産）額"/>
        <xdr:cNvSpPr txBox="1"/>
      </xdr:nvSpPr>
      <xdr:spPr>
        <a:xfrm>
          <a:off x="8239271" y="179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169818</xdr:rowOff>
    </xdr:from>
    <xdr:ext cx="534377" cy="259045"/>
    <xdr:sp macro="" textlink="">
      <xdr:nvSpPr>
        <xdr:cNvPr id="409" name="n_2mainValue【港湾・漁港】&#10;一人当たり有形固定資産（償却資産）額"/>
        <xdr:cNvSpPr txBox="1"/>
      </xdr:nvSpPr>
      <xdr:spPr>
        <a:xfrm>
          <a:off x="7477271" y="179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435" name="直線コネクタ 434"/>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436" name="【認定こども園・幼稚園・保育所】&#10;有形固定資産減価償却率最小値テキスト"/>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437" name="直線コネクタ 436"/>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8"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9" name="直線コネクタ 438"/>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認定こども園・幼稚園・保育所】&#10;有形固定資産減価償却率平均値テキスト"/>
        <xdr:cNvSpPr txBox="1"/>
      </xdr:nvSpPr>
      <xdr:spPr>
        <a:xfrm>
          <a:off x="14414500" y="6211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4325600" y="62329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442" name="フローチャート: 判断 441"/>
        <xdr:cNvSpPr/>
      </xdr:nvSpPr>
      <xdr:spPr>
        <a:xfrm>
          <a:off x="1357884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3" name="フローチャート: 判断 442"/>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165826</xdr:rowOff>
    </xdr:from>
    <xdr:to>
      <xdr:col>85</xdr:col>
      <xdr:colOff>177800</xdr:colOff>
      <xdr:row>34</xdr:row>
      <xdr:rowOff>95976</xdr:rowOff>
    </xdr:to>
    <xdr:sp macro="" textlink="">
      <xdr:nvSpPr>
        <xdr:cNvPr id="449" name="楕円 448"/>
        <xdr:cNvSpPr/>
      </xdr:nvSpPr>
      <xdr:spPr>
        <a:xfrm>
          <a:off x="14325600" y="56979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17253</xdr:rowOff>
    </xdr:from>
    <xdr:ext cx="405111" cy="259045"/>
    <xdr:sp macro="" textlink="">
      <xdr:nvSpPr>
        <xdr:cNvPr id="450" name="【認定こども園・幼稚園・保育所】&#10;有形固定資産減価償却率該当値テキスト"/>
        <xdr:cNvSpPr txBox="1"/>
      </xdr:nvSpPr>
      <xdr:spPr>
        <a:xfrm>
          <a:off x="14414500" y="554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451" name="楕円 450"/>
        <xdr:cNvSpPr/>
      </xdr:nvSpPr>
      <xdr:spPr>
        <a:xfrm>
          <a:off x="13578840" y="57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45176</xdr:rowOff>
    </xdr:from>
    <xdr:to>
      <xdr:col>85</xdr:col>
      <xdr:colOff>127000</xdr:colOff>
      <xdr:row>34</xdr:row>
      <xdr:rowOff>74567</xdr:rowOff>
    </xdr:to>
    <xdr:cxnSp macro="">
      <xdr:nvCxnSpPr>
        <xdr:cNvPr id="452" name="直線コネクタ 451"/>
        <xdr:cNvCxnSpPr/>
      </xdr:nvCxnSpPr>
      <xdr:spPr>
        <a:xfrm flipV="1">
          <a:off x="13629640" y="5744936"/>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51526</xdr:rowOff>
    </xdr:from>
    <xdr:to>
      <xdr:col>76</xdr:col>
      <xdr:colOff>165100</xdr:colOff>
      <xdr:row>34</xdr:row>
      <xdr:rowOff>153126</xdr:rowOff>
    </xdr:to>
    <xdr:sp macro="" textlink="">
      <xdr:nvSpPr>
        <xdr:cNvPr id="453" name="楕円 452"/>
        <xdr:cNvSpPr/>
      </xdr:nvSpPr>
      <xdr:spPr>
        <a:xfrm>
          <a:off x="12804140" y="57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34</xdr:row>
      <xdr:rowOff>102326</xdr:rowOff>
    </xdr:to>
    <xdr:cxnSp macro="">
      <xdr:nvCxnSpPr>
        <xdr:cNvPr id="454" name="直線コネクタ 453"/>
        <xdr:cNvCxnSpPr/>
      </xdr:nvCxnSpPr>
      <xdr:spPr>
        <a:xfrm flipV="1">
          <a:off x="12854940" y="5774327"/>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455" name="n_1aveValue【認定こども園・幼稚園・保育所】&#10;有形固定資産減価償却率"/>
        <xdr:cNvSpPr txBox="1"/>
      </xdr:nvSpPr>
      <xdr:spPr>
        <a:xfrm>
          <a:off x="134372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456" name="n_2aveValue【認定こども園・幼稚園・保育所】&#10;有形固定資産減価償却率"/>
        <xdr:cNvSpPr txBox="1"/>
      </xdr:nvSpPr>
      <xdr:spPr>
        <a:xfrm>
          <a:off x="126752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457" name="n_1mainValue【認定こども園・幼稚園・保育所】&#10;有形固定資産減価償却率"/>
        <xdr:cNvSpPr txBox="1"/>
      </xdr:nvSpPr>
      <xdr:spPr>
        <a:xfrm>
          <a:off x="13437244" y="550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169653</xdr:rowOff>
    </xdr:from>
    <xdr:ext cx="405111" cy="259045"/>
    <xdr:sp macro="" textlink="">
      <xdr:nvSpPr>
        <xdr:cNvPr id="458" name="n_2mainValue【認定こども園・幼稚園・保育所】&#10;有形固定資産減価償却率"/>
        <xdr:cNvSpPr txBox="1"/>
      </xdr:nvSpPr>
      <xdr:spPr>
        <a:xfrm>
          <a:off x="12675244" y="55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82" name="直線コネクタ 481"/>
        <xdr:cNvCxnSpPr/>
      </xdr:nvCxnSpPr>
      <xdr:spPr>
        <a:xfrm flipV="1">
          <a:off x="19509104" y="57721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3" name="【認定こども園・幼稚園・保育所】&#10;一人当たり面積最小値テキスト"/>
        <xdr:cNvSpPr txBox="1"/>
      </xdr:nvSpPr>
      <xdr:spPr>
        <a:xfrm>
          <a:off x="1954784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4" name="直線コネクタ 483"/>
        <xdr:cNvCxnSpPr/>
      </xdr:nvCxnSpPr>
      <xdr:spPr>
        <a:xfrm>
          <a:off x="19443700" y="7063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5" name="【認定こども園・幼稚園・保育所】&#10;一人当たり面積最大値テキスト"/>
        <xdr:cNvSpPr txBox="1"/>
      </xdr:nvSpPr>
      <xdr:spPr>
        <a:xfrm>
          <a:off x="1954784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6" name="直線コネクタ 485"/>
        <xdr:cNvCxnSpPr/>
      </xdr:nvCxnSpPr>
      <xdr:spPr>
        <a:xfrm>
          <a:off x="19443700" y="5772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7" name="【認定こども園・幼稚園・保育所】&#10;一人当たり面積平均値テキスト"/>
        <xdr:cNvSpPr txBox="1"/>
      </xdr:nvSpPr>
      <xdr:spPr>
        <a:xfrm>
          <a:off x="1954784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88" name="フローチャート: 判断 487"/>
        <xdr:cNvSpPr/>
      </xdr:nvSpPr>
      <xdr:spPr>
        <a:xfrm>
          <a:off x="1945894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89" name="フローチャート: 判断 488"/>
        <xdr:cNvSpPr/>
      </xdr:nvSpPr>
      <xdr:spPr>
        <a:xfrm>
          <a:off x="18735040" y="6759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90" name="フローチャート: 判断 489"/>
        <xdr:cNvSpPr/>
      </xdr:nvSpPr>
      <xdr:spPr>
        <a:xfrm>
          <a:off x="1793748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132080</xdr:rowOff>
    </xdr:from>
    <xdr:to>
      <xdr:col>116</xdr:col>
      <xdr:colOff>114300</xdr:colOff>
      <xdr:row>42</xdr:row>
      <xdr:rowOff>62230</xdr:rowOff>
    </xdr:to>
    <xdr:sp macro="" textlink="">
      <xdr:nvSpPr>
        <xdr:cNvPr id="496" name="楕円 495"/>
        <xdr:cNvSpPr/>
      </xdr:nvSpPr>
      <xdr:spPr>
        <a:xfrm>
          <a:off x="19458940" y="7005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47007</xdr:rowOff>
    </xdr:from>
    <xdr:ext cx="469744" cy="259045"/>
    <xdr:sp macro="" textlink="">
      <xdr:nvSpPr>
        <xdr:cNvPr id="497" name="【認定こども園・幼稚園・保育所】&#10;一人当たり面積該当値テキスト"/>
        <xdr:cNvSpPr txBox="1"/>
      </xdr:nvSpPr>
      <xdr:spPr>
        <a:xfrm>
          <a:off x="1954784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132080</xdr:rowOff>
    </xdr:from>
    <xdr:to>
      <xdr:col>112</xdr:col>
      <xdr:colOff>38100</xdr:colOff>
      <xdr:row>42</xdr:row>
      <xdr:rowOff>62230</xdr:rowOff>
    </xdr:to>
    <xdr:sp macro="" textlink="">
      <xdr:nvSpPr>
        <xdr:cNvPr id="498" name="楕円 497"/>
        <xdr:cNvSpPr/>
      </xdr:nvSpPr>
      <xdr:spPr>
        <a:xfrm>
          <a:off x="18735040" y="7005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11430</xdr:rowOff>
    </xdr:from>
    <xdr:to>
      <xdr:col>116</xdr:col>
      <xdr:colOff>63500</xdr:colOff>
      <xdr:row>42</xdr:row>
      <xdr:rowOff>11430</xdr:rowOff>
    </xdr:to>
    <xdr:cxnSp macro="">
      <xdr:nvCxnSpPr>
        <xdr:cNvPr id="499" name="直線コネクタ 498"/>
        <xdr:cNvCxnSpPr/>
      </xdr:nvCxnSpPr>
      <xdr:spPr>
        <a:xfrm>
          <a:off x="18778220" y="70523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132080</xdr:rowOff>
    </xdr:from>
    <xdr:to>
      <xdr:col>107</xdr:col>
      <xdr:colOff>101600</xdr:colOff>
      <xdr:row>42</xdr:row>
      <xdr:rowOff>62230</xdr:rowOff>
    </xdr:to>
    <xdr:sp macro="" textlink="">
      <xdr:nvSpPr>
        <xdr:cNvPr id="500" name="楕円 499"/>
        <xdr:cNvSpPr/>
      </xdr:nvSpPr>
      <xdr:spPr>
        <a:xfrm>
          <a:off x="17937480" y="7005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11430</xdr:rowOff>
    </xdr:from>
    <xdr:to>
      <xdr:col>111</xdr:col>
      <xdr:colOff>177800</xdr:colOff>
      <xdr:row>42</xdr:row>
      <xdr:rowOff>11430</xdr:rowOff>
    </xdr:to>
    <xdr:cxnSp macro="">
      <xdr:nvCxnSpPr>
        <xdr:cNvPr id="501" name="直線コネクタ 500"/>
        <xdr:cNvCxnSpPr/>
      </xdr:nvCxnSpPr>
      <xdr:spPr>
        <a:xfrm>
          <a:off x="17988280" y="70523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502" name="n_1aveValue【認定こども園・幼稚園・保育所】&#10;一人当たり面積"/>
        <xdr:cNvSpPr txBox="1"/>
      </xdr:nvSpPr>
      <xdr:spPr>
        <a:xfrm>
          <a:off x="185611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503" name="n_2aveValue【認定こども園・幼稚園・保育所】&#10;一人当たり面積"/>
        <xdr:cNvSpPr txBox="1"/>
      </xdr:nvSpPr>
      <xdr:spPr>
        <a:xfrm>
          <a:off x="1777626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53357</xdr:rowOff>
    </xdr:from>
    <xdr:ext cx="469744" cy="259045"/>
    <xdr:sp macro="" textlink="">
      <xdr:nvSpPr>
        <xdr:cNvPr id="504" name="n_1mainValue【認定こども園・幼稚園・保育所】&#10;一人当たり面積"/>
        <xdr:cNvSpPr txBox="1"/>
      </xdr:nvSpPr>
      <xdr:spPr>
        <a:xfrm>
          <a:off x="185611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53357</xdr:rowOff>
    </xdr:from>
    <xdr:ext cx="469744" cy="259045"/>
    <xdr:sp macro="" textlink="">
      <xdr:nvSpPr>
        <xdr:cNvPr id="505" name="n_2mainValue【認定こども園・幼稚園・保育所】&#10;一人当たり面積"/>
        <xdr:cNvSpPr txBox="1"/>
      </xdr:nvSpPr>
      <xdr:spPr>
        <a:xfrm>
          <a:off x="1777626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530" name="直線コネクタ 529"/>
        <xdr:cNvCxnSpPr/>
      </xdr:nvCxnSpPr>
      <xdr:spPr>
        <a:xfrm flipV="1">
          <a:off x="14375764" y="9551670"/>
          <a:ext cx="0" cy="117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531" name="【学校施設】&#10;有形固定資産減価償却率最小値テキスト"/>
        <xdr:cNvSpPr txBox="1"/>
      </xdr:nvSpPr>
      <xdr:spPr>
        <a:xfrm>
          <a:off x="144145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32" name="直線コネクタ 531"/>
        <xdr:cNvCxnSpPr/>
      </xdr:nvCxnSpPr>
      <xdr:spPr>
        <a:xfrm>
          <a:off x="14287500" y="10730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533" name="【学校施設】&#10;有形固定資産減価償却率最大値テキスト"/>
        <xdr:cNvSpPr txBox="1"/>
      </xdr:nvSpPr>
      <xdr:spPr>
        <a:xfrm>
          <a:off x="144145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534" name="直線コネクタ 533"/>
        <xdr:cNvCxnSpPr/>
      </xdr:nvCxnSpPr>
      <xdr:spPr>
        <a:xfrm>
          <a:off x="1428750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35" name="【学校施設】&#10;有形固定資産減価償却率平均値テキスト"/>
        <xdr:cNvSpPr txBox="1"/>
      </xdr:nvSpPr>
      <xdr:spPr>
        <a:xfrm>
          <a:off x="14414500" y="1000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6" name="フローチャート: 判断 535"/>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537" name="フローチャート: 判断 536"/>
        <xdr:cNvSpPr/>
      </xdr:nvSpPr>
      <xdr:spPr>
        <a:xfrm>
          <a:off x="135788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38" name="フローチャート: 判断 537"/>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44" name="楕円 543"/>
        <xdr:cNvSpPr/>
      </xdr:nvSpPr>
      <xdr:spPr>
        <a:xfrm>
          <a:off x="14325600" y="97637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45" name="【学校施設】&#10;有形固定資産減価償却率該当値テキスト"/>
        <xdr:cNvSpPr txBox="1"/>
      </xdr:nvSpPr>
      <xdr:spPr>
        <a:xfrm>
          <a:off x="144145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55880</xdr:rowOff>
    </xdr:from>
    <xdr:to>
      <xdr:col>81</xdr:col>
      <xdr:colOff>101600</xdr:colOff>
      <xdr:row>58</xdr:row>
      <xdr:rowOff>157480</xdr:rowOff>
    </xdr:to>
    <xdr:sp macro="" textlink="">
      <xdr:nvSpPr>
        <xdr:cNvPr id="546" name="楕円 545"/>
        <xdr:cNvSpPr/>
      </xdr:nvSpPr>
      <xdr:spPr>
        <a:xfrm>
          <a:off x="1357884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106680</xdr:rowOff>
    </xdr:to>
    <xdr:cxnSp macro="">
      <xdr:nvCxnSpPr>
        <xdr:cNvPr id="547" name="直線コネクタ 546"/>
        <xdr:cNvCxnSpPr/>
      </xdr:nvCxnSpPr>
      <xdr:spPr>
        <a:xfrm flipV="1">
          <a:off x="13629640" y="981456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48" name="楕円 547"/>
        <xdr:cNvSpPr/>
      </xdr:nvSpPr>
      <xdr:spPr>
        <a:xfrm>
          <a:off x="1280414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58</xdr:row>
      <xdr:rowOff>123825</xdr:rowOff>
    </xdr:to>
    <xdr:cxnSp macro="">
      <xdr:nvCxnSpPr>
        <xdr:cNvPr id="549" name="直線コネクタ 548"/>
        <xdr:cNvCxnSpPr/>
      </xdr:nvCxnSpPr>
      <xdr:spPr>
        <a:xfrm flipV="1">
          <a:off x="12854940" y="982980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550" name="n_1aveValue【学校施設】&#10;有形固定資産減価償却率"/>
        <xdr:cNvSpPr txBox="1"/>
      </xdr:nvSpPr>
      <xdr:spPr>
        <a:xfrm>
          <a:off x="134372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51" name="n_2aveValue【学校施設】&#10;有形固定資産減価償却率"/>
        <xdr:cNvSpPr txBox="1"/>
      </xdr:nvSpPr>
      <xdr:spPr>
        <a:xfrm>
          <a:off x="126752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2557</xdr:rowOff>
    </xdr:from>
    <xdr:ext cx="405111" cy="259045"/>
    <xdr:sp macro="" textlink="">
      <xdr:nvSpPr>
        <xdr:cNvPr id="552" name="n_1mainValue【学校施設】&#10;有形固定資産減価償却率"/>
        <xdr:cNvSpPr txBox="1"/>
      </xdr:nvSpPr>
      <xdr:spPr>
        <a:xfrm>
          <a:off x="134372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53" name="n_2mainValue【学校施設】&#10;有形固定資産減価償却率"/>
        <xdr:cNvSpPr txBox="1"/>
      </xdr:nvSpPr>
      <xdr:spPr>
        <a:xfrm>
          <a:off x="126752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76" name="直線コネクタ 575"/>
        <xdr:cNvCxnSpPr/>
      </xdr:nvCxnSpPr>
      <xdr:spPr>
        <a:xfrm flipV="1">
          <a:off x="19509104" y="9359646"/>
          <a:ext cx="0" cy="137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77" name="【学校施設】&#10;一人当たり面積最小値テキスト"/>
        <xdr:cNvSpPr txBox="1"/>
      </xdr:nvSpPr>
      <xdr:spPr>
        <a:xfrm>
          <a:off x="19547840" y="1074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78" name="直線コネクタ 577"/>
        <xdr:cNvCxnSpPr/>
      </xdr:nvCxnSpPr>
      <xdr:spPr>
        <a:xfrm>
          <a:off x="19443700" y="10739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79" name="【学校施設】&#10;一人当たり面積最大値テキスト"/>
        <xdr:cNvSpPr txBox="1"/>
      </xdr:nvSpPr>
      <xdr:spPr>
        <a:xfrm>
          <a:off x="1954784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80" name="直線コネクタ 579"/>
        <xdr:cNvCxnSpPr/>
      </xdr:nvCxnSpPr>
      <xdr:spPr>
        <a:xfrm>
          <a:off x="194437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81" name="【学校施設】&#10;一人当たり面積平均値テキスト"/>
        <xdr:cNvSpPr txBox="1"/>
      </xdr:nvSpPr>
      <xdr:spPr>
        <a:xfrm>
          <a:off x="19547840" y="10082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82" name="フローチャート: 判断 581"/>
        <xdr:cNvSpPr/>
      </xdr:nvSpPr>
      <xdr:spPr>
        <a:xfrm>
          <a:off x="19458940" y="1022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83" name="フローチャート: 判断 582"/>
        <xdr:cNvSpPr/>
      </xdr:nvSpPr>
      <xdr:spPr>
        <a:xfrm>
          <a:off x="18735040" y="102607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84" name="フローチャート: 判断 583"/>
        <xdr:cNvSpPr/>
      </xdr:nvSpPr>
      <xdr:spPr>
        <a:xfrm>
          <a:off x="17937480" y="1027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57556</xdr:rowOff>
    </xdr:from>
    <xdr:to>
      <xdr:col>116</xdr:col>
      <xdr:colOff>114300</xdr:colOff>
      <xdr:row>63</xdr:row>
      <xdr:rowOff>159156</xdr:rowOff>
    </xdr:to>
    <xdr:sp macro="" textlink="">
      <xdr:nvSpPr>
        <xdr:cNvPr id="590" name="楕円 589"/>
        <xdr:cNvSpPr/>
      </xdr:nvSpPr>
      <xdr:spPr>
        <a:xfrm>
          <a:off x="19458940" y="106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143933</xdr:rowOff>
    </xdr:from>
    <xdr:ext cx="469744" cy="259045"/>
    <xdr:sp macro="" textlink="">
      <xdr:nvSpPr>
        <xdr:cNvPr id="591" name="【学校施設】&#10;一人当たり面積該当値テキスト"/>
        <xdr:cNvSpPr txBox="1"/>
      </xdr:nvSpPr>
      <xdr:spPr>
        <a:xfrm>
          <a:off x="19547840" y="105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63043</xdr:rowOff>
    </xdr:from>
    <xdr:to>
      <xdr:col>112</xdr:col>
      <xdr:colOff>38100</xdr:colOff>
      <xdr:row>63</xdr:row>
      <xdr:rowOff>164643</xdr:rowOff>
    </xdr:to>
    <xdr:sp macro="" textlink="">
      <xdr:nvSpPr>
        <xdr:cNvPr id="592" name="楕円 591"/>
        <xdr:cNvSpPr/>
      </xdr:nvSpPr>
      <xdr:spPr>
        <a:xfrm>
          <a:off x="18735040" y="10624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108356</xdr:rowOff>
    </xdr:from>
    <xdr:to>
      <xdr:col>116</xdr:col>
      <xdr:colOff>63500</xdr:colOff>
      <xdr:row>63</xdr:row>
      <xdr:rowOff>113843</xdr:rowOff>
    </xdr:to>
    <xdr:cxnSp macro="">
      <xdr:nvCxnSpPr>
        <xdr:cNvPr id="593" name="直線コネクタ 592"/>
        <xdr:cNvCxnSpPr/>
      </xdr:nvCxnSpPr>
      <xdr:spPr>
        <a:xfrm flipV="1">
          <a:off x="18778220" y="10669676"/>
          <a:ext cx="73152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68529</xdr:rowOff>
    </xdr:from>
    <xdr:to>
      <xdr:col>107</xdr:col>
      <xdr:colOff>101600</xdr:colOff>
      <xdr:row>63</xdr:row>
      <xdr:rowOff>170129</xdr:rowOff>
    </xdr:to>
    <xdr:sp macro="" textlink="">
      <xdr:nvSpPr>
        <xdr:cNvPr id="594" name="楕円 593"/>
        <xdr:cNvSpPr/>
      </xdr:nvSpPr>
      <xdr:spPr>
        <a:xfrm>
          <a:off x="17937480" y="106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113843</xdr:rowOff>
    </xdr:from>
    <xdr:to>
      <xdr:col>111</xdr:col>
      <xdr:colOff>177800</xdr:colOff>
      <xdr:row>63</xdr:row>
      <xdr:rowOff>119329</xdr:rowOff>
    </xdr:to>
    <xdr:cxnSp macro="">
      <xdr:nvCxnSpPr>
        <xdr:cNvPr id="595" name="直線コネクタ 594"/>
        <xdr:cNvCxnSpPr/>
      </xdr:nvCxnSpPr>
      <xdr:spPr>
        <a:xfrm flipV="1">
          <a:off x="17988280" y="10675163"/>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96" name="n_1aveValue【学校施設】&#10;一人当たり面積"/>
        <xdr:cNvSpPr txBox="1"/>
      </xdr:nvSpPr>
      <xdr:spPr>
        <a:xfrm>
          <a:off x="18561127" y="100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97" name="n_2aveValue【学校施設】&#10;一人当たり面積"/>
        <xdr:cNvSpPr txBox="1"/>
      </xdr:nvSpPr>
      <xdr:spPr>
        <a:xfrm>
          <a:off x="17776267" y="1005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155770</xdr:rowOff>
    </xdr:from>
    <xdr:ext cx="469744" cy="259045"/>
    <xdr:sp macro="" textlink="">
      <xdr:nvSpPr>
        <xdr:cNvPr id="598" name="n_1mainValue【学校施設】&#10;一人当たり面積"/>
        <xdr:cNvSpPr txBox="1"/>
      </xdr:nvSpPr>
      <xdr:spPr>
        <a:xfrm>
          <a:off x="18561127" y="107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161256</xdr:rowOff>
    </xdr:from>
    <xdr:ext cx="469744" cy="259045"/>
    <xdr:sp macro="" textlink="">
      <xdr:nvSpPr>
        <xdr:cNvPr id="599" name="n_2mainValue【学校施設】&#10;一人当たり面積"/>
        <xdr:cNvSpPr txBox="1"/>
      </xdr:nvSpPr>
      <xdr:spPr>
        <a:xfrm>
          <a:off x="17776267" y="107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0" name="直線コネクタ 60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1" name="テキスト ボックス 61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2" name="直線コネクタ 61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3" name="テキスト ボックス 61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4" name="直線コネクタ 61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5" name="テキスト ボックス 61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6" name="直線コネクタ 61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7" name="テキスト ボックス 61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8" name="直線コネクタ 61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9" name="テキスト ボックス 61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0" name="直線コネクタ 61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1" name="テキスト ボックス 62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25" name="直線コネクタ 624"/>
        <xdr:cNvCxnSpPr/>
      </xdr:nvCxnSpPr>
      <xdr:spPr>
        <a:xfrm flipV="1">
          <a:off x="14375764" y="1298720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26" name="【児童館】&#10;有形固定資産減価償却率最小値テキスト"/>
        <xdr:cNvSpPr txBox="1"/>
      </xdr:nvSpPr>
      <xdr:spPr>
        <a:xfrm>
          <a:off x="14414500" y="144393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27" name="直線コネクタ 626"/>
        <xdr:cNvCxnSpPr/>
      </xdr:nvCxnSpPr>
      <xdr:spPr>
        <a:xfrm>
          <a:off x="14287500" y="14435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8"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9" name="直線コネクタ 628"/>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630" name="【児童館】&#10;有形固定資産減価償却率平均値テキスト"/>
        <xdr:cNvSpPr txBox="1"/>
      </xdr:nvSpPr>
      <xdr:spPr>
        <a:xfrm>
          <a:off x="14414500" y="1379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31" name="フローチャート: 判断 630"/>
        <xdr:cNvSpPr/>
      </xdr:nvSpPr>
      <xdr:spPr>
        <a:xfrm>
          <a:off x="14325600" y="138170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2" name="フローチャート: 判断 631"/>
        <xdr:cNvSpPr/>
      </xdr:nvSpPr>
      <xdr:spPr>
        <a:xfrm>
          <a:off x="135788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633" name="フローチャート: 判断 632"/>
        <xdr:cNvSpPr/>
      </xdr:nvSpPr>
      <xdr:spPr>
        <a:xfrm>
          <a:off x="12804140" y="1391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168548</xdr:rowOff>
    </xdr:from>
    <xdr:to>
      <xdr:col>85</xdr:col>
      <xdr:colOff>177800</xdr:colOff>
      <xdr:row>80</xdr:row>
      <xdr:rowOff>98698</xdr:rowOff>
    </xdr:to>
    <xdr:sp macro="" textlink="">
      <xdr:nvSpPr>
        <xdr:cNvPr id="639" name="楕円 638"/>
        <xdr:cNvSpPr/>
      </xdr:nvSpPr>
      <xdr:spPr>
        <a:xfrm>
          <a:off x="14325600" y="134121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19975</xdr:rowOff>
    </xdr:from>
    <xdr:ext cx="405111" cy="259045"/>
    <xdr:sp macro="" textlink="">
      <xdr:nvSpPr>
        <xdr:cNvPr id="640" name="【児童館】&#10;有形固定資産減価償却率該当値テキスト"/>
        <xdr:cNvSpPr txBox="1"/>
      </xdr:nvSpPr>
      <xdr:spPr>
        <a:xfrm>
          <a:off x="14414500" y="1326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641" name="楕円 640"/>
        <xdr:cNvSpPr/>
      </xdr:nvSpPr>
      <xdr:spPr>
        <a:xfrm>
          <a:off x="13578840" y="13491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47898</xdr:rowOff>
    </xdr:from>
    <xdr:to>
      <xdr:col>85</xdr:col>
      <xdr:colOff>127000</xdr:colOff>
      <xdr:row>80</xdr:row>
      <xdr:rowOff>131173</xdr:rowOff>
    </xdr:to>
    <xdr:cxnSp macro="">
      <xdr:nvCxnSpPr>
        <xdr:cNvPr id="642" name="直線コネクタ 641"/>
        <xdr:cNvCxnSpPr/>
      </xdr:nvCxnSpPr>
      <xdr:spPr>
        <a:xfrm flipV="1">
          <a:off x="13629640" y="13459098"/>
          <a:ext cx="74676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82006</xdr:rowOff>
    </xdr:from>
    <xdr:to>
      <xdr:col>76</xdr:col>
      <xdr:colOff>165100</xdr:colOff>
      <xdr:row>81</xdr:row>
      <xdr:rowOff>12156</xdr:rowOff>
    </xdr:to>
    <xdr:sp macro="" textlink="">
      <xdr:nvSpPr>
        <xdr:cNvPr id="643" name="楕円 642"/>
        <xdr:cNvSpPr/>
      </xdr:nvSpPr>
      <xdr:spPr>
        <a:xfrm>
          <a:off x="12804140" y="13493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131173</xdr:rowOff>
    </xdr:from>
    <xdr:to>
      <xdr:col>81</xdr:col>
      <xdr:colOff>50800</xdr:colOff>
      <xdr:row>80</xdr:row>
      <xdr:rowOff>132806</xdr:rowOff>
    </xdr:to>
    <xdr:cxnSp macro="">
      <xdr:nvCxnSpPr>
        <xdr:cNvPr id="644" name="直線コネクタ 643"/>
        <xdr:cNvCxnSpPr/>
      </xdr:nvCxnSpPr>
      <xdr:spPr>
        <a:xfrm flipV="1">
          <a:off x="12854940" y="13542373"/>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45" name="n_1aveValue【児童館】&#10;有形固定資産減価償却率"/>
        <xdr:cNvSpPr txBox="1"/>
      </xdr:nvSpPr>
      <xdr:spPr>
        <a:xfrm>
          <a:off x="13437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646" name="n_2aveValue【児童館】&#10;有形固定資産減価償却率"/>
        <xdr:cNvSpPr txBox="1"/>
      </xdr:nvSpPr>
      <xdr:spPr>
        <a:xfrm>
          <a:off x="1267524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647" name="n_1mainValue【児童館】&#10;有形固定資産減価償却率"/>
        <xdr:cNvSpPr txBox="1"/>
      </xdr:nvSpPr>
      <xdr:spPr>
        <a:xfrm>
          <a:off x="13437244" y="1327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28683</xdr:rowOff>
    </xdr:from>
    <xdr:ext cx="405111" cy="259045"/>
    <xdr:sp macro="" textlink="">
      <xdr:nvSpPr>
        <xdr:cNvPr id="648" name="n_2mainValue【児童館】&#10;有形固定資産減価償却率"/>
        <xdr:cNvSpPr txBox="1"/>
      </xdr:nvSpPr>
      <xdr:spPr>
        <a:xfrm>
          <a:off x="12675244" y="132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672" name="直線コネクタ 671"/>
        <xdr:cNvCxnSpPr/>
      </xdr:nvCxnSpPr>
      <xdr:spPr>
        <a:xfrm flipV="1">
          <a:off x="19509104" y="1301623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3"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4" name="直線コネクタ 673"/>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75" name="【児童館】&#10;一人当たり面積最大値テキスト"/>
        <xdr:cNvSpPr txBox="1"/>
      </xdr:nvSpPr>
      <xdr:spPr>
        <a:xfrm>
          <a:off x="1954784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76" name="直線コネクタ 675"/>
        <xdr:cNvCxnSpPr/>
      </xdr:nvCxnSpPr>
      <xdr:spPr>
        <a:xfrm>
          <a:off x="19443700" y="1301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77" name="【児童館】&#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78" name="フローチャート: 判断 677"/>
        <xdr:cNvSpPr/>
      </xdr:nvSpPr>
      <xdr:spPr>
        <a:xfrm>
          <a:off x="1945894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79" name="フローチャート: 判断 678"/>
        <xdr:cNvSpPr/>
      </xdr:nvSpPr>
      <xdr:spPr>
        <a:xfrm>
          <a:off x="1873504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80" name="フローチャート: 判断 679"/>
        <xdr:cNvSpPr/>
      </xdr:nvSpPr>
      <xdr:spPr>
        <a:xfrm>
          <a:off x="1793748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86" name="楕円 685"/>
        <xdr:cNvSpPr/>
      </xdr:nvSpPr>
      <xdr:spPr>
        <a:xfrm>
          <a:off x="1945894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87" name="【児童館】&#10;一人当たり面積該当値テキスト"/>
        <xdr:cNvSpPr txBox="1"/>
      </xdr:nvSpPr>
      <xdr:spPr>
        <a:xfrm>
          <a:off x="1954784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688" name="楕円 687"/>
        <xdr:cNvSpPr/>
      </xdr:nvSpPr>
      <xdr:spPr>
        <a:xfrm>
          <a:off x="18735040" y="14306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689" name="直線コネクタ 688"/>
        <xdr:cNvCxnSpPr/>
      </xdr:nvCxnSpPr>
      <xdr:spPr>
        <a:xfrm>
          <a:off x="18778220" y="143573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690" name="楕円 689"/>
        <xdr:cNvSpPr/>
      </xdr:nvSpPr>
      <xdr:spPr>
        <a:xfrm>
          <a:off x="1793748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691" name="直線コネクタ 690"/>
        <xdr:cNvCxnSpPr/>
      </xdr:nvCxnSpPr>
      <xdr:spPr>
        <a:xfrm>
          <a:off x="17988280" y="143573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92" name="n_1aveValue【児童館】&#10;一人当たり面積"/>
        <xdr:cNvSpPr txBox="1"/>
      </xdr:nvSpPr>
      <xdr:spPr>
        <a:xfrm>
          <a:off x="1856112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93" name="n_2aveValue【児童館】&#10;一人当たり面積"/>
        <xdr:cNvSpPr txBox="1"/>
      </xdr:nvSpPr>
      <xdr:spPr>
        <a:xfrm>
          <a:off x="1777626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694" name="n_1mainValue【児童館】&#10;一人当たり面積"/>
        <xdr:cNvSpPr txBox="1"/>
      </xdr:nvSpPr>
      <xdr:spPr>
        <a:xfrm>
          <a:off x="185611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695" name="n_2mainValue【児童館】&#10;一人当たり面積"/>
        <xdr:cNvSpPr txBox="1"/>
      </xdr:nvSpPr>
      <xdr:spPr>
        <a:xfrm>
          <a:off x="1777626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8" name="テキスト ボックス 70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4" name="テキスト ボックス 713"/>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718" name="直線コネクタ 717"/>
        <xdr:cNvCxnSpPr/>
      </xdr:nvCxnSpPr>
      <xdr:spPr>
        <a:xfrm flipV="1">
          <a:off x="14375764" y="16840200"/>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719" name="【公民館】&#10;有形固定資産減価償却率最小値テキスト"/>
        <xdr:cNvSpPr txBox="1"/>
      </xdr:nvSpPr>
      <xdr:spPr>
        <a:xfrm>
          <a:off x="14414500" y="1822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720" name="直線コネクタ 719"/>
        <xdr:cNvCxnSpPr/>
      </xdr:nvCxnSpPr>
      <xdr:spPr>
        <a:xfrm>
          <a:off x="14287500" y="18217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21" name="【公民館】&#10;有形固定資産減価償却率最大値テキスト"/>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22" name="直線コネクタ 721"/>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723" name="【公民館】&#10;有形固定資産減価償却率平均値テキスト"/>
        <xdr:cNvSpPr txBox="1"/>
      </xdr:nvSpPr>
      <xdr:spPr>
        <a:xfrm>
          <a:off x="14414500" y="17582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724" name="フローチャート: 判断 723"/>
        <xdr:cNvSpPr/>
      </xdr:nvSpPr>
      <xdr:spPr>
        <a:xfrm>
          <a:off x="14325600" y="1760397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725" name="フローチャート: 判断 724"/>
        <xdr:cNvSpPr/>
      </xdr:nvSpPr>
      <xdr:spPr>
        <a:xfrm>
          <a:off x="1357884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726" name="フローチャート: 判断 725"/>
        <xdr:cNvSpPr/>
      </xdr:nvSpPr>
      <xdr:spPr>
        <a:xfrm>
          <a:off x="12804140" y="176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732" name="楕円 731"/>
        <xdr:cNvSpPr/>
      </xdr:nvSpPr>
      <xdr:spPr>
        <a:xfrm>
          <a:off x="14325600" y="174203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733" name="【公民館】&#10;有形固定資産減価償却率該当値テキスト"/>
        <xdr:cNvSpPr txBox="1"/>
      </xdr:nvSpPr>
      <xdr:spPr>
        <a:xfrm>
          <a:off x="14414500" y="172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146558</xdr:rowOff>
    </xdr:from>
    <xdr:to>
      <xdr:col>81</xdr:col>
      <xdr:colOff>101600</xdr:colOff>
      <xdr:row>104</xdr:row>
      <xdr:rowOff>76708</xdr:rowOff>
    </xdr:to>
    <xdr:sp macro="" textlink="">
      <xdr:nvSpPr>
        <xdr:cNvPr id="734" name="楕円 733"/>
        <xdr:cNvSpPr/>
      </xdr:nvSpPr>
      <xdr:spPr>
        <a:xfrm>
          <a:off x="13578840" y="1741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32765</xdr:rowOff>
    </xdr:to>
    <xdr:cxnSp macro="">
      <xdr:nvCxnSpPr>
        <xdr:cNvPr id="735" name="直線コネクタ 734"/>
        <xdr:cNvCxnSpPr/>
      </xdr:nvCxnSpPr>
      <xdr:spPr>
        <a:xfrm>
          <a:off x="13629640" y="17460468"/>
          <a:ext cx="74676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36" name="楕円 735"/>
        <xdr:cNvSpPr/>
      </xdr:nvSpPr>
      <xdr:spPr>
        <a:xfrm>
          <a:off x="128041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25908</xdr:rowOff>
    </xdr:from>
    <xdr:to>
      <xdr:col>81</xdr:col>
      <xdr:colOff>50800</xdr:colOff>
      <xdr:row>104</xdr:row>
      <xdr:rowOff>64770</xdr:rowOff>
    </xdr:to>
    <xdr:cxnSp macro="">
      <xdr:nvCxnSpPr>
        <xdr:cNvPr id="737" name="直線コネクタ 736"/>
        <xdr:cNvCxnSpPr/>
      </xdr:nvCxnSpPr>
      <xdr:spPr>
        <a:xfrm flipV="1">
          <a:off x="12854940" y="17460468"/>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738" name="n_1aveValue【公民館】&#10;有形固定資産減価償却率"/>
        <xdr:cNvSpPr txBox="1"/>
      </xdr:nvSpPr>
      <xdr:spPr>
        <a:xfrm>
          <a:off x="134372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739" name="n_2aveValue【公民館】&#10;有形固定資産減価償却率"/>
        <xdr:cNvSpPr txBox="1"/>
      </xdr:nvSpPr>
      <xdr:spPr>
        <a:xfrm>
          <a:off x="12675244" y="1777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93235</xdr:rowOff>
    </xdr:from>
    <xdr:ext cx="405111" cy="259045"/>
    <xdr:sp macro="" textlink="">
      <xdr:nvSpPr>
        <xdr:cNvPr id="740" name="n_1mainValue【公民館】&#10;有形固定資産減価償却率"/>
        <xdr:cNvSpPr txBox="1"/>
      </xdr:nvSpPr>
      <xdr:spPr>
        <a:xfrm>
          <a:off x="13437244" y="1719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41" name="n_2mainValue【公民館】&#10;有形固定資産減価償却率"/>
        <xdr:cNvSpPr txBox="1"/>
      </xdr:nvSpPr>
      <xdr:spPr>
        <a:xfrm>
          <a:off x="12675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763" name="直線コネクタ 762"/>
        <xdr:cNvCxnSpPr/>
      </xdr:nvCxnSpPr>
      <xdr:spPr>
        <a:xfrm flipV="1">
          <a:off x="19509104" y="16892778"/>
          <a:ext cx="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764" name="【公民館】&#10;一人当たり面積最小値テキスト"/>
        <xdr:cNvSpPr txBox="1"/>
      </xdr:nvSpPr>
      <xdr:spPr>
        <a:xfrm>
          <a:off x="19547840" y="1815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765" name="直線コネクタ 764"/>
        <xdr:cNvCxnSpPr/>
      </xdr:nvCxnSpPr>
      <xdr:spPr>
        <a:xfrm>
          <a:off x="19443700" y="1814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766" name="【公民館】&#10;一人当たり面積最大値テキスト"/>
        <xdr:cNvSpPr txBox="1"/>
      </xdr:nvSpPr>
      <xdr:spPr>
        <a:xfrm>
          <a:off x="19547840" y="166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767" name="直線コネクタ 766"/>
        <xdr:cNvCxnSpPr/>
      </xdr:nvCxnSpPr>
      <xdr:spPr>
        <a:xfrm>
          <a:off x="19443700" y="1689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768" name="【公民館】&#10;一人当たり面積平均値テキスト"/>
        <xdr:cNvSpPr txBox="1"/>
      </xdr:nvSpPr>
      <xdr:spPr>
        <a:xfrm>
          <a:off x="19547840" y="1764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769" name="フローチャート: 判断 768"/>
        <xdr:cNvSpPr/>
      </xdr:nvSpPr>
      <xdr:spPr>
        <a:xfrm>
          <a:off x="19458940" y="177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770" name="フローチャート: 判断 769"/>
        <xdr:cNvSpPr/>
      </xdr:nvSpPr>
      <xdr:spPr>
        <a:xfrm>
          <a:off x="18735040" y="178478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1" name="フローチャート: 判断 770"/>
        <xdr:cNvSpPr/>
      </xdr:nvSpPr>
      <xdr:spPr>
        <a:xfrm>
          <a:off x="1793748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146558</xdr:rowOff>
    </xdr:from>
    <xdr:to>
      <xdr:col>116</xdr:col>
      <xdr:colOff>114300</xdr:colOff>
      <xdr:row>107</xdr:row>
      <xdr:rowOff>76708</xdr:rowOff>
    </xdr:to>
    <xdr:sp macro="" textlink="">
      <xdr:nvSpPr>
        <xdr:cNvPr id="777" name="楕円 776"/>
        <xdr:cNvSpPr/>
      </xdr:nvSpPr>
      <xdr:spPr>
        <a:xfrm>
          <a:off x="19458940" y="1791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124985</xdr:rowOff>
    </xdr:from>
    <xdr:ext cx="469744" cy="259045"/>
    <xdr:sp macro="" textlink="">
      <xdr:nvSpPr>
        <xdr:cNvPr id="778" name="【公民館】&#10;一人当たり面積該当値テキスト"/>
        <xdr:cNvSpPr txBox="1"/>
      </xdr:nvSpPr>
      <xdr:spPr>
        <a:xfrm>
          <a:off x="19547840"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779" name="楕円 778"/>
        <xdr:cNvSpPr/>
      </xdr:nvSpPr>
      <xdr:spPr>
        <a:xfrm>
          <a:off x="18735040" y="17918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25908</xdr:rowOff>
    </xdr:from>
    <xdr:to>
      <xdr:col>116</xdr:col>
      <xdr:colOff>63500</xdr:colOff>
      <xdr:row>107</xdr:row>
      <xdr:rowOff>28194</xdr:rowOff>
    </xdr:to>
    <xdr:cxnSp macro="">
      <xdr:nvCxnSpPr>
        <xdr:cNvPr id="780" name="直線コネクタ 779"/>
        <xdr:cNvCxnSpPr/>
      </xdr:nvCxnSpPr>
      <xdr:spPr>
        <a:xfrm flipV="1">
          <a:off x="18778220" y="1796338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146558</xdr:rowOff>
    </xdr:from>
    <xdr:to>
      <xdr:col>107</xdr:col>
      <xdr:colOff>101600</xdr:colOff>
      <xdr:row>107</xdr:row>
      <xdr:rowOff>76708</xdr:rowOff>
    </xdr:to>
    <xdr:sp macro="" textlink="">
      <xdr:nvSpPr>
        <xdr:cNvPr id="781" name="楕円 780"/>
        <xdr:cNvSpPr/>
      </xdr:nvSpPr>
      <xdr:spPr>
        <a:xfrm>
          <a:off x="17937480" y="1791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25908</xdr:rowOff>
    </xdr:from>
    <xdr:to>
      <xdr:col>111</xdr:col>
      <xdr:colOff>177800</xdr:colOff>
      <xdr:row>107</xdr:row>
      <xdr:rowOff>28194</xdr:rowOff>
    </xdr:to>
    <xdr:cxnSp macro="">
      <xdr:nvCxnSpPr>
        <xdr:cNvPr id="782" name="直線コネクタ 781"/>
        <xdr:cNvCxnSpPr/>
      </xdr:nvCxnSpPr>
      <xdr:spPr>
        <a:xfrm>
          <a:off x="17988280" y="1796338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783" name="n_1aveValue【公民館】&#10;一人当たり面積"/>
        <xdr:cNvSpPr txBox="1"/>
      </xdr:nvSpPr>
      <xdr:spPr>
        <a:xfrm>
          <a:off x="185611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84" name="n_2aveValue【公民館】&#10;一人当たり面積"/>
        <xdr:cNvSpPr txBox="1"/>
      </xdr:nvSpPr>
      <xdr:spPr>
        <a:xfrm>
          <a:off x="177762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785" name="n_1mainValue【公民館】&#10;一人当たり面積"/>
        <xdr:cNvSpPr txBox="1"/>
      </xdr:nvSpPr>
      <xdr:spPr>
        <a:xfrm>
          <a:off x="1856112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786" name="n_2mainValue【公民館】&#10;一人当たり面積"/>
        <xdr:cNvSpPr txBox="1"/>
      </xdr:nvSpPr>
      <xdr:spPr>
        <a:xfrm>
          <a:off x="17776267" y="180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086225" y="5626608"/>
          <a:ext cx="0"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12496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020820" y="707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124960" y="540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020820" y="5626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124960" y="6461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036060" y="64825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312160" y="6468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514600" y="6489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68" name="楕円 67"/>
        <xdr:cNvSpPr/>
      </xdr:nvSpPr>
      <xdr:spPr>
        <a:xfrm>
          <a:off x="403606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69" name="【図書館】&#10;有形固定資産減価償却率該当値テキスト"/>
        <xdr:cNvSpPr txBox="1"/>
      </xdr:nvSpPr>
      <xdr:spPr>
        <a:xfrm>
          <a:off x="412496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0" name="楕円 69"/>
        <xdr:cNvSpPr/>
      </xdr:nvSpPr>
      <xdr:spPr>
        <a:xfrm>
          <a:off x="3312160" y="5984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35</xdr:row>
      <xdr:rowOff>167640</xdr:rowOff>
    </xdr:to>
    <xdr:cxnSp macro="">
      <xdr:nvCxnSpPr>
        <xdr:cNvPr id="71" name="直線コネクタ 70"/>
        <xdr:cNvCxnSpPr/>
      </xdr:nvCxnSpPr>
      <xdr:spPr>
        <a:xfrm flipV="1">
          <a:off x="3355340" y="598932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153416</xdr:rowOff>
    </xdr:from>
    <xdr:to>
      <xdr:col>15</xdr:col>
      <xdr:colOff>101600</xdr:colOff>
      <xdr:row>36</xdr:row>
      <xdr:rowOff>83566</xdr:rowOff>
    </xdr:to>
    <xdr:sp macro="" textlink="">
      <xdr:nvSpPr>
        <xdr:cNvPr id="72" name="楕円 71"/>
        <xdr:cNvSpPr/>
      </xdr:nvSpPr>
      <xdr:spPr>
        <a:xfrm>
          <a:off x="2514600" y="6020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32766</xdr:rowOff>
    </xdr:to>
    <xdr:cxnSp macro="">
      <xdr:nvCxnSpPr>
        <xdr:cNvPr id="73" name="直線コネクタ 72"/>
        <xdr:cNvCxnSpPr/>
      </xdr:nvCxnSpPr>
      <xdr:spPr>
        <a:xfrm flipV="1">
          <a:off x="2565400" y="6035040"/>
          <a:ext cx="78994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17056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38570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76" name="n_1mainValue【図書館】&#10;有形固定資産減価償却率"/>
        <xdr:cNvSpPr txBox="1"/>
      </xdr:nvSpPr>
      <xdr:spPr>
        <a:xfrm>
          <a:off x="317056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77" name="n_2mainValue【図書館】&#10;有形固定資産減価償却率"/>
        <xdr:cNvSpPr txBox="1"/>
      </xdr:nvSpPr>
      <xdr:spPr>
        <a:xfrm>
          <a:off x="2385704" y="57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9219565" y="5862828"/>
          <a:ext cx="0" cy="110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9258300" y="56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9154160" y="5862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9258300" y="653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9192260" y="6679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844550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7670800" y="6712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3" name="楕円 112"/>
        <xdr:cNvSpPr/>
      </xdr:nvSpPr>
      <xdr:spPr>
        <a:xfrm>
          <a:off x="919226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4" name="【図書館】&#10;一人当たり面積該当値テキスト"/>
        <xdr:cNvSpPr txBox="1"/>
      </xdr:nvSpPr>
      <xdr:spPr>
        <a:xfrm>
          <a:off x="92583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15" name="楕円 114"/>
        <xdr:cNvSpPr/>
      </xdr:nvSpPr>
      <xdr:spPr>
        <a:xfrm>
          <a:off x="8445500" y="684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23622</xdr:rowOff>
    </xdr:to>
    <xdr:cxnSp macro="">
      <xdr:nvCxnSpPr>
        <xdr:cNvPr id="116" name="直線コネクタ 115"/>
        <xdr:cNvCxnSpPr/>
      </xdr:nvCxnSpPr>
      <xdr:spPr>
        <a:xfrm flipV="1">
          <a:off x="8496300" y="6892290"/>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17" name="楕円 116"/>
        <xdr:cNvSpPr/>
      </xdr:nvSpPr>
      <xdr:spPr>
        <a:xfrm>
          <a:off x="7670800" y="68498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23622</xdr:rowOff>
    </xdr:to>
    <xdr:cxnSp macro="">
      <xdr:nvCxnSpPr>
        <xdr:cNvPr id="118" name="直線コネクタ 117"/>
        <xdr:cNvCxnSpPr/>
      </xdr:nvCxnSpPr>
      <xdr:spPr>
        <a:xfrm>
          <a:off x="7713980" y="68968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827158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7509587" y="64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21" name="n_1mainValue【図書館】&#10;一人当たり面積"/>
        <xdr:cNvSpPr txBox="1"/>
      </xdr:nvSpPr>
      <xdr:spPr>
        <a:xfrm>
          <a:off x="8271587" y="6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22" name="n_2mainValue【図書館】&#10;一人当たり面積"/>
        <xdr:cNvSpPr txBox="1"/>
      </xdr:nvSpPr>
      <xdr:spPr>
        <a:xfrm>
          <a:off x="7509587" y="6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086225" y="9261022"/>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124960" y="9831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036060" y="98535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312160" y="9878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514600" y="9884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91259</xdr:rowOff>
    </xdr:from>
    <xdr:to>
      <xdr:col>24</xdr:col>
      <xdr:colOff>114300</xdr:colOff>
      <xdr:row>59</xdr:row>
      <xdr:rowOff>21409</xdr:rowOff>
    </xdr:to>
    <xdr:sp macro="" textlink="">
      <xdr:nvSpPr>
        <xdr:cNvPr id="162" name="楕円 161"/>
        <xdr:cNvSpPr/>
      </xdr:nvSpPr>
      <xdr:spPr>
        <a:xfrm>
          <a:off x="4036060" y="98143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114136</xdr:rowOff>
    </xdr:from>
    <xdr:ext cx="405111" cy="259045"/>
    <xdr:sp macro="" textlink="">
      <xdr:nvSpPr>
        <xdr:cNvPr id="163" name="【体育館・プール】&#10;有形固定資産減価償却率該当値テキスト"/>
        <xdr:cNvSpPr txBox="1"/>
      </xdr:nvSpPr>
      <xdr:spPr>
        <a:xfrm>
          <a:off x="4124960" y="966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64" name="楕円 163"/>
        <xdr:cNvSpPr/>
      </xdr:nvSpPr>
      <xdr:spPr>
        <a:xfrm>
          <a:off x="3312160" y="984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142059</xdr:rowOff>
    </xdr:from>
    <xdr:to>
      <xdr:col>24</xdr:col>
      <xdr:colOff>63500</xdr:colOff>
      <xdr:row>59</xdr:row>
      <xdr:rowOff>0</xdr:rowOff>
    </xdr:to>
    <xdr:cxnSp macro="">
      <xdr:nvCxnSpPr>
        <xdr:cNvPr id="165" name="直線コネクタ 164"/>
        <xdr:cNvCxnSpPr/>
      </xdr:nvCxnSpPr>
      <xdr:spPr>
        <a:xfrm flipV="1">
          <a:off x="3355340" y="9865179"/>
          <a:ext cx="73152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66" name="楕円 165"/>
        <xdr:cNvSpPr/>
      </xdr:nvSpPr>
      <xdr:spPr>
        <a:xfrm>
          <a:off x="2514600" y="986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16328</xdr:rowOff>
    </xdr:to>
    <xdr:cxnSp macro="">
      <xdr:nvCxnSpPr>
        <xdr:cNvPr id="167" name="直線コネクタ 166"/>
        <xdr:cNvCxnSpPr/>
      </xdr:nvCxnSpPr>
      <xdr:spPr>
        <a:xfrm flipV="1">
          <a:off x="2565400" y="989076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17056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38570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70" name="n_1mainValue【体育館・プール】&#10;有形固定資産減価償却率"/>
        <xdr:cNvSpPr txBox="1"/>
      </xdr:nvSpPr>
      <xdr:spPr>
        <a:xfrm>
          <a:off x="317056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171" name="n_2mainValue【体育館・プール】&#10;有形固定資産減価償却率"/>
        <xdr:cNvSpPr txBox="1"/>
      </xdr:nvSpPr>
      <xdr:spPr>
        <a:xfrm>
          <a:off x="238570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9219565" y="93611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92583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9154160" y="10744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9258300" y="914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9154160" y="936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925830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9192260" y="1016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844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7670800" y="1016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135890</xdr:rowOff>
    </xdr:from>
    <xdr:to>
      <xdr:col>55</xdr:col>
      <xdr:colOff>50800</xdr:colOff>
      <xdr:row>57</xdr:row>
      <xdr:rowOff>66040</xdr:rowOff>
    </xdr:to>
    <xdr:sp macro="" textlink="">
      <xdr:nvSpPr>
        <xdr:cNvPr id="209" name="楕円 208"/>
        <xdr:cNvSpPr/>
      </xdr:nvSpPr>
      <xdr:spPr>
        <a:xfrm>
          <a:off x="9192260" y="952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158767</xdr:rowOff>
    </xdr:from>
    <xdr:ext cx="469744" cy="259045"/>
    <xdr:sp macro="" textlink="">
      <xdr:nvSpPr>
        <xdr:cNvPr id="210" name="【体育館・プール】&#10;一人当たり面積該当値テキスト"/>
        <xdr:cNvSpPr txBox="1"/>
      </xdr:nvSpPr>
      <xdr:spPr>
        <a:xfrm>
          <a:off x="92583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143510</xdr:rowOff>
    </xdr:from>
    <xdr:to>
      <xdr:col>50</xdr:col>
      <xdr:colOff>165100</xdr:colOff>
      <xdr:row>57</xdr:row>
      <xdr:rowOff>73660</xdr:rowOff>
    </xdr:to>
    <xdr:sp macro="" textlink="">
      <xdr:nvSpPr>
        <xdr:cNvPr id="211" name="楕円 210"/>
        <xdr:cNvSpPr/>
      </xdr:nvSpPr>
      <xdr:spPr>
        <a:xfrm>
          <a:off x="8445500" y="9531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xdr:rowOff>
    </xdr:from>
    <xdr:to>
      <xdr:col>55</xdr:col>
      <xdr:colOff>0</xdr:colOff>
      <xdr:row>57</xdr:row>
      <xdr:rowOff>22860</xdr:rowOff>
    </xdr:to>
    <xdr:cxnSp macro="">
      <xdr:nvCxnSpPr>
        <xdr:cNvPr id="212" name="直線コネクタ 211"/>
        <xdr:cNvCxnSpPr/>
      </xdr:nvCxnSpPr>
      <xdr:spPr>
        <a:xfrm flipV="1">
          <a:off x="8496300" y="95707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132080</xdr:rowOff>
    </xdr:from>
    <xdr:to>
      <xdr:col>46</xdr:col>
      <xdr:colOff>38100</xdr:colOff>
      <xdr:row>57</xdr:row>
      <xdr:rowOff>62230</xdr:rowOff>
    </xdr:to>
    <xdr:sp macro="" textlink="">
      <xdr:nvSpPr>
        <xdr:cNvPr id="213" name="楕円 212"/>
        <xdr:cNvSpPr/>
      </xdr:nvSpPr>
      <xdr:spPr>
        <a:xfrm>
          <a:off x="7670800" y="9519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11430</xdr:rowOff>
    </xdr:from>
    <xdr:to>
      <xdr:col>50</xdr:col>
      <xdr:colOff>114300</xdr:colOff>
      <xdr:row>57</xdr:row>
      <xdr:rowOff>22860</xdr:rowOff>
    </xdr:to>
    <xdr:cxnSp macro="">
      <xdr:nvCxnSpPr>
        <xdr:cNvPr id="214" name="直線コネクタ 213"/>
        <xdr:cNvCxnSpPr/>
      </xdr:nvCxnSpPr>
      <xdr:spPr>
        <a:xfrm>
          <a:off x="7713980" y="95669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827158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750958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90187</xdr:rowOff>
    </xdr:from>
    <xdr:ext cx="469744" cy="259045"/>
    <xdr:sp macro="" textlink="">
      <xdr:nvSpPr>
        <xdr:cNvPr id="217" name="n_1mainValue【体育館・プール】&#10;一人当たり面積"/>
        <xdr:cNvSpPr txBox="1"/>
      </xdr:nvSpPr>
      <xdr:spPr>
        <a:xfrm>
          <a:off x="8271587" y="931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78757</xdr:rowOff>
    </xdr:from>
    <xdr:ext cx="469744" cy="259045"/>
    <xdr:sp macro="" textlink="">
      <xdr:nvSpPr>
        <xdr:cNvPr id="218" name="n_2mainValue【体育館・プール】&#10;一人当たり面積"/>
        <xdr:cNvSpPr txBox="1"/>
      </xdr:nvSpPr>
      <xdr:spPr>
        <a:xfrm>
          <a:off x="7509587"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086225" y="16764000"/>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124960" y="1819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020820" y="181870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64" name="【市民会館】&#10;有形固定資産減価償却率平均値テキスト"/>
        <xdr:cNvSpPr txBox="1"/>
      </xdr:nvSpPr>
      <xdr:spPr>
        <a:xfrm>
          <a:off x="412496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03606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312160" y="1761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67" name="フローチャート: 判断 266"/>
        <xdr:cNvSpPr/>
      </xdr:nvSpPr>
      <xdr:spPr>
        <a:xfrm>
          <a:off x="25146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92075</xdr:rowOff>
    </xdr:from>
    <xdr:to>
      <xdr:col>24</xdr:col>
      <xdr:colOff>114300</xdr:colOff>
      <xdr:row>104</xdr:row>
      <xdr:rowOff>22225</xdr:rowOff>
    </xdr:to>
    <xdr:sp macro="" textlink="">
      <xdr:nvSpPr>
        <xdr:cNvPr id="273" name="楕円 272"/>
        <xdr:cNvSpPr/>
      </xdr:nvSpPr>
      <xdr:spPr>
        <a:xfrm>
          <a:off x="4036060" y="17358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114952</xdr:rowOff>
    </xdr:from>
    <xdr:ext cx="405111" cy="259045"/>
    <xdr:sp macro="" textlink="">
      <xdr:nvSpPr>
        <xdr:cNvPr id="274" name="【市民会館】&#10;有形固定資産減価償却率該当値テキスト"/>
        <xdr:cNvSpPr txBox="1"/>
      </xdr:nvSpPr>
      <xdr:spPr>
        <a:xfrm>
          <a:off x="4124960"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130175</xdr:rowOff>
    </xdr:from>
    <xdr:to>
      <xdr:col>20</xdr:col>
      <xdr:colOff>38100</xdr:colOff>
      <xdr:row>104</xdr:row>
      <xdr:rowOff>60325</xdr:rowOff>
    </xdr:to>
    <xdr:sp macro="" textlink="">
      <xdr:nvSpPr>
        <xdr:cNvPr id="275" name="楕円 274"/>
        <xdr:cNvSpPr/>
      </xdr:nvSpPr>
      <xdr:spPr>
        <a:xfrm>
          <a:off x="3312160" y="17397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142875</xdr:rowOff>
    </xdr:from>
    <xdr:to>
      <xdr:col>24</xdr:col>
      <xdr:colOff>63500</xdr:colOff>
      <xdr:row>104</xdr:row>
      <xdr:rowOff>9525</xdr:rowOff>
    </xdr:to>
    <xdr:cxnSp macro="">
      <xdr:nvCxnSpPr>
        <xdr:cNvPr id="276" name="直線コネクタ 275"/>
        <xdr:cNvCxnSpPr/>
      </xdr:nvCxnSpPr>
      <xdr:spPr>
        <a:xfrm flipV="1">
          <a:off x="3355340" y="1740979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160655</xdr:rowOff>
    </xdr:from>
    <xdr:to>
      <xdr:col>15</xdr:col>
      <xdr:colOff>101600</xdr:colOff>
      <xdr:row>104</xdr:row>
      <xdr:rowOff>90805</xdr:rowOff>
    </xdr:to>
    <xdr:sp macro="" textlink="">
      <xdr:nvSpPr>
        <xdr:cNvPr id="277" name="楕円 276"/>
        <xdr:cNvSpPr/>
      </xdr:nvSpPr>
      <xdr:spPr>
        <a:xfrm>
          <a:off x="2514600" y="17427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xdr:rowOff>
    </xdr:from>
    <xdr:to>
      <xdr:col>19</xdr:col>
      <xdr:colOff>177800</xdr:colOff>
      <xdr:row>104</xdr:row>
      <xdr:rowOff>40005</xdr:rowOff>
    </xdr:to>
    <xdr:cxnSp macro="">
      <xdr:nvCxnSpPr>
        <xdr:cNvPr id="278" name="直線コネクタ 277"/>
        <xdr:cNvCxnSpPr/>
      </xdr:nvCxnSpPr>
      <xdr:spPr>
        <a:xfrm flipV="1">
          <a:off x="2565400" y="1744408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79" name="n_1aveValue【市民会館】&#10;有形固定資産減価償却率"/>
        <xdr:cNvSpPr txBox="1"/>
      </xdr:nvSpPr>
      <xdr:spPr>
        <a:xfrm>
          <a:off x="317056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280" name="n_2aveValue【市民会館】&#10;有形固定資産減価償却率"/>
        <xdr:cNvSpPr txBox="1"/>
      </xdr:nvSpPr>
      <xdr:spPr>
        <a:xfrm>
          <a:off x="238570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76852</xdr:rowOff>
    </xdr:from>
    <xdr:ext cx="405111" cy="259045"/>
    <xdr:sp macro="" textlink="">
      <xdr:nvSpPr>
        <xdr:cNvPr id="281" name="n_1mainValue【市民会館】&#10;有形固定資産減価償却率"/>
        <xdr:cNvSpPr txBox="1"/>
      </xdr:nvSpPr>
      <xdr:spPr>
        <a:xfrm>
          <a:off x="317056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107332</xdr:rowOff>
    </xdr:from>
    <xdr:ext cx="405111" cy="259045"/>
    <xdr:sp macro="" textlink="">
      <xdr:nvSpPr>
        <xdr:cNvPr id="282" name="n_2mainValue【市民会館】&#10;有形固定資産減価償却率"/>
        <xdr:cNvSpPr txBox="1"/>
      </xdr:nvSpPr>
      <xdr:spPr>
        <a:xfrm>
          <a:off x="2385704" y="172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9219565" y="16749304"/>
          <a:ext cx="0" cy="152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9258300" y="1828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9154160" y="18278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9258300" y="1652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915416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xdr:cNvSpPr txBox="1"/>
      </xdr:nvSpPr>
      <xdr:spPr>
        <a:xfrm>
          <a:off x="9258300" y="17728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9192260" y="177500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8445500" y="1778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16" name="フローチャート: 判断 315"/>
        <xdr:cNvSpPr/>
      </xdr:nvSpPr>
      <xdr:spPr>
        <a:xfrm>
          <a:off x="767080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134801</xdr:rowOff>
    </xdr:from>
    <xdr:to>
      <xdr:col>55</xdr:col>
      <xdr:colOff>50800</xdr:colOff>
      <xdr:row>106</xdr:row>
      <xdr:rowOff>64951</xdr:rowOff>
    </xdr:to>
    <xdr:sp macro="" textlink="">
      <xdr:nvSpPr>
        <xdr:cNvPr id="322" name="楕円 321"/>
        <xdr:cNvSpPr/>
      </xdr:nvSpPr>
      <xdr:spPr>
        <a:xfrm>
          <a:off x="9192260" y="17737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157678</xdr:rowOff>
    </xdr:from>
    <xdr:ext cx="469744" cy="259045"/>
    <xdr:sp macro="" textlink="">
      <xdr:nvSpPr>
        <xdr:cNvPr id="323" name="【市民会館】&#10;一人当たり面積該当値テキスト"/>
        <xdr:cNvSpPr txBox="1"/>
      </xdr:nvSpPr>
      <xdr:spPr>
        <a:xfrm>
          <a:off x="9258300" y="1759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138068</xdr:rowOff>
    </xdr:from>
    <xdr:to>
      <xdr:col>50</xdr:col>
      <xdr:colOff>165100</xdr:colOff>
      <xdr:row>106</xdr:row>
      <xdr:rowOff>68218</xdr:rowOff>
    </xdr:to>
    <xdr:sp macro="" textlink="">
      <xdr:nvSpPr>
        <xdr:cNvPr id="324" name="楕円 323"/>
        <xdr:cNvSpPr/>
      </xdr:nvSpPr>
      <xdr:spPr>
        <a:xfrm>
          <a:off x="8445500" y="17740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14151</xdr:rowOff>
    </xdr:from>
    <xdr:to>
      <xdr:col>55</xdr:col>
      <xdr:colOff>0</xdr:colOff>
      <xdr:row>106</xdr:row>
      <xdr:rowOff>17418</xdr:rowOff>
    </xdr:to>
    <xdr:cxnSp macro="">
      <xdr:nvCxnSpPr>
        <xdr:cNvPr id="325" name="直線コネクタ 324"/>
        <xdr:cNvCxnSpPr/>
      </xdr:nvCxnSpPr>
      <xdr:spPr>
        <a:xfrm flipV="1">
          <a:off x="8496300" y="17783991"/>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141332</xdr:rowOff>
    </xdr:from>
    <xdr:to>
      <xdr:col>46</xdr:col>
      <xdr:colOff>38100</xdr:colOff>
      <xdr:row>106</xdr:row>
      <xdr:rowOff>71482</xdr:rowOff>
    </xdr:to>
    <xdr:sp macro="" textlink="">
      <xdr:nvSpPr>
        <xdr:cNvPr id="326" name="楕円 325"/>
        <xdr:cNvSpPr/>
      </xdr:nvSpPr>
      <xdr:spPr>
        <a:xfrm>
          <a:off x="7670800" y="1774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17418</xdr:rowOff>
    </xdr:from>
    <xdr:to>
      <xdr:col>50</xdr:col>
      <xdr:colOff>114300</xdr:colOff>
      <xdr:row>106</xdr:row>
      <xdr:rowOff>20682</xdr:rowOff>
    </xdr:to>
    <xdr:cxnSp macro="">
      <xdr:nvCxnSpPr>
        <xdr:cNvPr id="327" name="直線コネクタ 326"/>
        <xdr:cNvCxnSpPr/>
      </xdr:nvCxnSpPr>
      <xdr:spPr>
        <a:xfrm flipV="1">
          <a:off x="7713980" y="17787258"/>
          <a:ext cx="78232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28" name="n_1aveValue【市民会館】&#10;一人当たり面積"/>
        <xdr:cNvSpPr txBox="1"/>
      </xdr:nvSpPr>
      <xdr:spPr>
        <a:xfrm>
          <a:off x="8271587" y="1788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329" name="n_2aveValue【市民会館】&#10;一人当たり面積"/>
        <xdr:cNvSpPr txBox="1"/>
      </xdr:nvSpPr>
      <xdr:spPr>
        <a:xfrm>
          <a:off x="750958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84745</xdr:rowOff>
    </xdr:from>
    <xdr:ext cx="469744" cy="259045"/>
    <xdr:sp macro="" textlink="">
      <xdr:nvSpPr>
        <xdr:cNvPr id="330" name="n_1mainValue【市民会館】&#10;一人当たり面積"/>
        <xdr:cNvSpPr txBox="1"/>
      </xdr:nvSpPr>
      <xdr:spPr>
        <a:xfrm>
          <a:off x="8271587" y="1751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88009</xdr:rowOff>
    </xdr:from>
    <xdr:ext cx="469744" cy="259045"/>
    <xdr:sp macro="" textlink="">
      <xdr:nvSpPr>
        <xdr:cNvPr id="331" name="n_2mainValue【市民会館】&#10;一人当たり面積"/>
        <xdr:cNvSpPr txBox="1"/>
      </xdr:nvSpPr>
      <xdr:spPr>
        <a:xfrm>
          <a:off x="7509587" y="175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xdr:cNvCxnSpPr/>
      </xdr:nvCxnSpPr>
      <xdr:spPr>
        <a:xfrm flipV="1">
          <a:off x="14375764" y="573024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xdr:cNvSpPr txBox="1"/>
      </xdr:nvSpPr>
      <xdr:spPr>
        <a:xfrm>
          <a:off x="144145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xdr:cNvCxnSpPr/>
      </xdr:nvCxnSpPr>
      <xdr:spPr>
        <a:xfrm>
          <a:off x="1428750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1" name="【一般廃棄物処理施設】&#10;有形固定資産減価償却率平均値テキスト"/>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xdr:cNvSpPr/>
      </xdr:nvSpPr>
      <xdr:spPr>
        <a:xfrm>
          <a:off x="135788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64" name="フローチャート: 判断 363"/>
        <xdr:cNvSpPr/>
      </xdr:nvSpPr>
      <xdr:spPr>
        <a:xfrm>
          <a:off x="128041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370" name="楕円 369"/>
        <xdr:cNvSpPr/>
      </xdr:nvSpPr>
      <xdr:spPr>
        <a:xfrm>
          <a:off x="14325600" y="6005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160672</xdr:rowOff>
    </xdr:from>
    <xdr:ext cx="405111" cy="259045"/>
    <xdr:sp macro="" textlink="">
      <xdr:nvSpPr>
        <xdr:cNvPr id="371" name="【一般廃棄物処理施設】&#10;有形固定資産減価償却率該当値テキスト"/>
        <xdr:cNvSpPr txBox="1"/>
      </xdr:nvSpPr>
      <xdr:spPr>
        <a:xfrm>
          <a:off x="144145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72" name="楕円 371"/>
        <xdr:cNvSpPr/>
      </xdr:nvSpPr>
      <xdr:spPr>
        <a:xfrm>
          <a:off x="135788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17145</xdr:rowOff>
    </xdr:from>
    <xdr:to>
      <xdr:col>85</xdr:col>
      <xdr:colOff>127000</xdr:colOff>
      <xdr:row>36</xdr:row>
      <xdr:rowOff>64770</xdr:rowOff>
    </xdr:to>
    <xdr:cxnSp macro="">
      <xdr:nvCxnSpPr>
        <xdr:cNvPr id="373" name="直線コネクタ 372"/>
        <xdr:cNvCxnSpPr/>
      </xdr:nvCxnSpPr>
      <xdr:spPr>
        <a:xfrm flipV="1">
          <a:off x="13629640" y="605218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374" name="n_1aveValue【一般廃棄物処理施設】&#10;有形固定資産減価償却率"/>
        <xdr:cNvSpPr txBox="1"/>
      </xdr:nvSpPr>
      <xdr:spPr>
        <a:xfrm>
          <a:off x="13437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5" name="n_2aveValue【一般廃棄物処理施設】&#10;有形固定資産減価償却率"/>
        <xdr:cNvSpPr txBox="1"/>
      </xdr:nvSpPr>
      <xdr:spPr>
        <a:xfrm>
          <a:off x="126752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376" name="n_1mainValue【一般廃棄物処理施設】&#10;有形固定資産減価償却率"/>
        <xdr:cNvSpPr txBox="1"/>
      </xdr:nvSpPr>
      <xdr:spPr>
        <a:xfrm>
          <a:off x="134372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8" name="テキスト ボックス 38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0" name="テキスト ボックス 38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2" name="テキスト ボックス 39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4" name="テキスト ボックス 39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8" name="直線コネクタ 397"/>
        <xdr:cNvCxnSpPr/>
      </xdr:nvCxnSpPr>
      <xdr:spPr>
        <a:xfrm flipV="1">
          <a:off x="19509104" y="5953896"/>
          <a:ext cx="0" cy="103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9" name="【一般廃棄物処理施設】&#10;一人当たり有形固定資産（償却資産）額最小値テキスト"/>
        <xdr:cNvSpPr txBox="1"/>
      </xdr:nvSpPr>
      <xdr:spPr>
        <a:xfrm>
          <a:off x="19547840" y="69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0" name="直線コネクタ 399"/>
        <xdr:cNvCxnSpPr/>
      </xdr:nvCxnSpPr>
      <xdr:spPr>
        <a:xfrm>
          <a:off x="19443700" y="6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1" name="【一般廃棄物処理施設】&#10;一人当たり有形固定資産（償却資産）額最大値テキスト"/>
        <xdr:cNvSpPr txBox="1"/>
      </xdr:nvSpPr>
      <xdr:spPr>
        <a:xfrm>
          <a:off x="19547840" y="573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2" name="直線コネクタ 401"/>
        <xdr:cNvCxnSpPr/>
      </xdr:nvCxnSpPr>
      <xdr:spPr>
        <a:xfrm>
          <a:off x="19443700" y="5953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3" name="【一般廃棄物処理施設】&#10;一人当たり有形固定資産（償却資産）額平均値テキスト"/>
        <xdr:cNvSpPr txBox="1"/>
      </xdr:nvSpPr>
      <xdr:spPr>
        <a:xfrm>
          <a:off x="19547840" y="6442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4" name="フローチャート: 判断 403"/>
        <xdr:cNvSpPr/>
      </xdr:nvSpPr>
      <xdr:spPr>
        <a:xfrm>
          <a:off x="19458940" y="658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5" name="フローチャート: 判断 404"/>
        <xdr:cNvSpPr/>
      </xdr:nvSpPr>
      <xdr:spPr>
        <a:xfrm>
          <a:off x="18735040" y="6634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6" name="フローチャート: 判断 405"/>
        <xdr:cNvSpPr/>
      </xdr:nvSpPr>
      <xdr:spPr>
        <a:xfrm>
          <a:off x="17937480" y="6669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37274</xdr:rowOff>
    </xdr:from>
    <xdr:to>
      <xdr:col>116</xdr:col>
      <xdr:colOff>114300</xdr:colOff>
      <xdr:row>40</xdr:row>
      <xdr:rowOff>138874</xdr:rowOff>
    </xdr:to>
    <xdr:sp macro="" textlink="">
      <xdr:nvSpPr>
        <xdr:cNvPr id="412" name="楕円 411"/>
        <xdr:cNvSpPr/>
      </xdr:nvSpPr>
      <xdr:spPr>
        <a:xfrm>
          <a:off x="19458940" y="67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15701</xdr:rowOff>
    </xdr:from>
    <xdr:ext cx="534377" cy="259045"/>
    <xdr:sp macro="" textlink="">
      <xdr:nvSpPr>
        <xdr:cNvPr id="413" name="【一般廃棄物処理施設】&#10;一人当たり有形固定資産（償却資産）額該当値テキスト"/>
        <xdr:cNvSpPr txBox="1"/>
      </xdr:nvSpPr>
      <xdr:spPr>
        <a:xfrm>
          <a:off x="19547840"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38490</xdr:rowOff>
    </xdr:from>
    <xdr:to>
      <xdr:col>112</xdr:col>
      <xdr:colOff>38100</xdr:colOff>
      <xdr:row>40</xdr:row>
      <xdr:rowOff>140090</xdr:rowOff>
    </xdr:to>
    <xdr:sp macro="" textlink="">
      <xdr:nvSpPr>
        <xdr:cNvPr id="414" name="楕円 413"/>
        <xdr:cNvSpPr/>
      </xdr:nvSpPr>
      <xdr:spPr>
        <a:xfrm>
          <a:off x="18735040" y="6744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88074</xdr:rowOff>
    </xdr:from>
    <xdr:to>
      <xdr:col>116</xdr:col>
      <xdr:colOff>63500</xdr:colOff>
      <xdr:row>40</xdr:row>
      <xdr:rowOff>89290</xdr:rowOff>
    </xdr:to>
    <xdr:cxnSp macro="">
      <xdr:nvCxnSpPr>
        <xdr:cNvPr id="415" name="直線コネクタ 414"/>
        <xdr:cNvCxnSpPr/>
      </xdr:nvCxnSpPr>
      <xdr:spPr>
        <a:xfrm flipV="1">
          <a:off x="18778220" y="6793674"/>
          <a:ext cx="73152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16" name="n_1aveValue【一般廃棄物処理施設】&#10;一人当たり有形固定資産（償却資産）額"/>
        <xdr:cNvSpPr txBox="1"/>
      </xdr:nvSpPr>
      <xdr:spPr>
        <a:xfrm>
          <a:off x="18528811" y="64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7" name="n_2aveValue【一般廃棄物処理施設】&#10;一人当たり有形固定資産（償却資産）額"/>
        <xdr:cNvSpPr txBox="1"/>
      </xdr:nvSpPr>
      <xdr:spPr>
        <a:xfrm>
          <a:off x="17766811" y="64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131217</xdr:rowOff>
    </xdr:from>
    <xdr:ext cx="534377" cy="259045"/>
    <xdr:sp macro="" textlink="">
      <xdr:nvSpPr>
        <xdr:cNvPr id="418" name="n_1mainValue【一般廃棄物処理施設】&#10;一人当たり有形固定資産（償却資産）額"/>
        <xdr:cNvSpPr txBox="1"/>
      </xdr:nvSpPr>
      <xdr:spPr>
        <a:xfrm>
          <a:off x="18528811" y="68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0" name="直線コネクタ 459"/>
        <xdr:cNvCxnSpPr/>
      </xdr:nvCxnSpPr>
      <xdr:spPr>
        <a:xfrm flipV="1">
          <a:off x="14375764" y="13135247"/>
          <a:ext cx="0" cy="138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1" name="【消防施設】&#10;有形固定資産減価償却率最小値テキスト"/>
        <xdr:cNvSpPr txBox="1"/>
      </xdr:nvSpPr>
      <xdr:spPr>
        <a:xfrm>
          <a:off x="14414500" y="14527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2" name="直線コネクタ 461"/>
        <xdr:cNvCxnSpPr/>
      </xdr:nvCxnSpPr>
      <xdr:spPr>
        <a:xfrm>
          <a:off x="1428750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3" name="【消防施設】&#10;有形固定資産減価償却率最大値テキスト"/>
        <xdr:cNvSpPr txBox="1"/>
      </xdr:nvSpPr>
      <xdr:spPr>
        <a:xfrm>
          <a:off x="14414500" y="129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4" name="直線コネクタ 463"/>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65" name="【消防施設】&#10;有形固定資産減価償却率平均値テキスト"/>
        <xdr:cNvSpPr txBox="1"/>
      </xdr:nvSpPr>
      <xdr:spPr>
        <a:xfrm>
          <a:off x="14414500" y="13571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6" name="フローチャート: 判断 465"/>
        <xdr:cNvSpPr/>
      </xdr:nvSpPr>
      <xdr:spPr>
        <a:xfrm>
          <a:off x="14325600" y="1371636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7" name="フローチャート: 判断 466"/>
        <xdr:cNvSpPr/>
      </xdr:nvSpPr>
      <xdr:spPr>
        <a:xfrm>
          <a:off x="135788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68" name="フローチャート: 判断 467"/>
        <xdr:cNvSpPr/>
      </xdr:nvSpPr>
      <xdr:spPr>
        <a:xfrm>
          <a:off x="12804140" y="137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85271</xdr:rowOff>
    </xdr:from>
    <xdr:to>
      <xdr:col>85</xdr:col>
      <xdr:colOff>177800</xdr:colOff>
      <xdr:row>84</xdr:row>
      <xdr:rowOff>15421</xdr:rowOff>
    </xdr:to>
    <xdr:sp macro="" textlink="">
      <xdr:nvSpPr>
        <xdr:cNvPr id="474" name="楕円 473"/>
        <xdr:cNvSpPr/>
      </xdr:nvSpPr>
      <xdr:spPr>
        <a:xfrm>
          <a:off x="14325600" y="1399939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63698</xdr:rowOff>
    </xdr:from>
    <xdr:ext cx="405111" cy="259045"/>
    <xdr:sp macro="" textlink="">
      <xdr:nvSpPr>
        <xdr:cNvPr id="475" name="【消防施設】&#10;有形固定資産減価償却率該当値テキスト"/>
        <xdr:cNvSpPr txBox="1"/>
      </xdr:nvSpPr>
      <xdr:spPr>
        <a:xfrm>
          <a:off x="14414500"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130992</xdr:rowOff>
    </xdr:from>
    <xdr:to>
      <xdr:col>81</xdr:col>
      <xdr:colOff>101600</xdr:colOff>
      <xdr:row>84</xdr:row>
      <xdr:rowOff>61142</xdr:rowOff>
    </xdr:to>
    <xdr:sp macro="" textlink="">
      <xdr:nvSpPr>
        <xdr:cNvPr id="476" name="楕円 475"/>
        <xdr:cNvSpPr/>
      </xdr:nvSpPr>
      <xdr:spPr>
        <a:xfrm>
          <a:off x="13578840" y="14045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136071</xdr:rowOff>
    </xdr:from>
    <xdr:to>
      <xdr:col>85</xdr:col>
      <xdr:colOff>127000</xdr:colOff>
      <xdr:row>84</xdr:row>
      <xdr:rowOff>10342</xdr:rowOff>
    </xdr:to>
    <xdr:cxnSp macro="">
      <xdr:nvCxnSpPr>
        <xdr:cNvPr id="477" name="直線コネクタ 476"/>
        <xdr:cNvCxnSpPr/>
      </xdr:nvCxnSpPr>
      <xdr:spPr>
        <a:xfrm flipV="1">
          <a:off x="13629640" y="14050191"/>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478" name="楕円 477"/>
        <xdr:cNvSpPr/>
      </xdr:nvSpPr>
      <xdr:spPr>
        <a:xfrm>
          <a:off x="12804140" y="1383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84</xdr:row>
      <xdr:rowOff>10342</xdr:rowOff>
    </xdr:to>
    <xdr:cxnSp macro="">
      <xdr:nvCxnSpPr>
        <xdr:cNvPr id="479" name="直線コネクタ 478"/>
        <xdr:cNvCxnSpPr/>
      </xdr:nvCxnSpPr>
      <xdr:spPr>
        <a:xfrm>
          <a:off x="12854940" y="13890716"/>
          <a:ext cx="7747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80" name="n_1aveValue【消防施設】&#10;有形固定資産減価償却率"/>
        <xdr:cNvSpPr txBox="1"/>
      </xdr:nvSpPr>
      <xdr:spPr>
        <a:xfrm>
          <a:off x="134372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81" name="n_2aveValue【消防施設】&#10;有形固定資産減価償却率"/>
        <xdr:cNvSpPr txBox="1"/>
      </xdr:nvSpPr>
      <xdr:spPr>
        <a:xfrm>
          <a:off x="1267524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52269</xdr:rowOff>
    </xdr:from>
    <xdr:ext cx="405111" cy="259045"/>
    <xdr:sp macro="" textlink="">
      <xdr:nvSpPr>
        <xdr:cNvPr id="482" name="n_1mainValue【消防施設】&#10;有形固定資産減価償却率"/>
        <xdr:cNvSpPr txBox="1"/>
      </xdr:nvSpPr>
      <xdr:spPr>
        <a:xfrm>
          <a:off x="13437244" y="1413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483" name="n_2mainValue【消防施設】&#10;有形固定資産減価償却率"/>
        <xdr:cNvSpPr txBox="1"/>
      </xdr:nvSpPr>
      <xdr:spPr>
        <a:xfrm>
          <a:off x="126752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5" name="直線コネクタ 504"/>
        <xdr:cNvCxnSpPr/>
      </xdr:nvCxnSpPr>
      <xdr:spPr>
        <a:xfrm flipV="1">
          <a:off x="19509104" y="13357097"/>
          <a:ext cx="0"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6" name="【消防施設】&#10;一人当たり面積最小値テキスト"/>
        <xdr:cNvSpPr txBox="1"/>
      </xdr:nvSpPr>
      <xdr:spPr>
        <a:xfrm>
          <a:off x="19547840"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7" name="直線コネクタ 506"/>
        <xdr:cNvCxnSpPr/>
      </xdr:nvCxnSpPr>
      <xdr:spPr>
        <a:xfrm>
          <a:off x="19443700" y="14385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8" name="【消防施設】&#10;一人当たり面積最大値テキスト"/>
        <xdr:cNvSpPr txBox="1"/>
      </xdr:nvSpPr>
      <xdr:spPr>
        <a:xfrm>
          <a:off x="1954784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9" name="直線コネクタ 508"/>
        <xdr:cNvCxnSpPr/>
      </xdr:nvCxnSpPr>
      <xdr:spPr>
        <a:xfrm>
          <a:off x="1944370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10" name="【消防施設】&#10;一人当たり面積平均値テキスト"/>
        <xdr:cNvSpPr txBox="1"/>
      </xdr:nvSpPr>
      <xdr:spPr>
        <a:xfrm>
          <a:off x="19547840" y="13938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1" name="フローチャート: 判断 510"/>
        <xdr:cNvSpPr/>
      </xdr:nvSpPr>
      <xdr:spPr>
        <a:xfrm>
          <a:off x="194589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2" name="フローチャート: 判断 511"/>
        <xdr:cNvSpPr/>
      </xdr:nvSpPr>
      <xdr:spPr>
        <a:xfrm>
          <a:off x="1873504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3" name="フローチャート: 判断 512"/>
        <xdr:cNvSpPr/>
      </xdr:nvSpPr>
      <xdr:spPr>
        <a:xfrm>
          <a:off x="1793748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519" name="楕円 518"/>
        <xdr:cNvSpPr/>
      </xdr:nvSpPr>
      <xdr:spPr>
        <a:xfrm>
          <a:off x="1945894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520" name="【消防施設】&#10;一人当たり面積該当値テキスト"/>
        <xdr:cNvSpPr txBox="1"/>
      </xdr:nvSpPr>
      <xdr:spPr>
        <a:xfrm>
          <a:off x="19547840" y="1415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521" name="楕円 520"/>
        <xdr:cNvSpPr/>
      </xdr:nvSpPr>
      <xdr:spPr>
        <a:xfrm>
          <a:off x="1873504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522" name="直線コネクタ 521"/>
        <xdr:cNvCxnSpPr/>
      </xdr:nvCxnSpPr>
      <xdr:spPr>
        <a:xfrm>
          <a:off x="18778220" y="142250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523" name="楕円 522"/>
        <xdr:cNvSpPr/>
      </xdr:nvSpPr>
      <xdr:spPr>
        <a:xfrm>
          <a:off x="179374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85</xdr:row>
      <xdr:rowOff>140970</xdr:rowOff>
    </xdr:to>
    <xdr:cxnSp macro="">
      <xdr:nvCxnSpPr>
        <xdr:cNvPr id="524" name="直線コネクタ 523"/>
        <xdr:cNvCxnSpPr/>
      </xdr:nvCxnSpPr>
      <xdr:spPr>
        <a:xfrm flipV="1">
          <a:off x="17988280" y="14225016"/>
          <a:ext cx="78994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25" name="n_1aveValue【消防施設】&#10;一人当たり面積"/>
        <xdr:cNvSpPr txBox="1"/>
      </xdr:nvSpPr>
      <xdr:spPr>
        <a:xfrm>
          <a:off x="1856112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26" name="n_2aveValue【消防施設】&#10;一人当たり面積"/>
        <xdr:cNvSpPr txBox="1"/>
      </xdr:nvSpPr>
      <xdr:spPr>
        <a:xfrm>
          <a:off x="177762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527" name="n_1mainValue【消防施設】&#10;一人当たり面積"/>
        <xdr:cNvSpPr txBox="1"/>
      </xdr:nvSpPr>
      <xdr:spPr>
        <a:xfrm>
          <a:off x="1856112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528" name="n_2mainValue【消防施設】&#10;一人当たり面積"/>
        <xdr:cNvSpPr txBox="1"/>
      </xdr:nvSpPr>
      <xdr:spPr>
        <a:xfrm>
          <a:off x="177762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4" name="直線コネクタ 553"/>
        <xdr:cNvCxnSpPr/>
      </xdr:nvCxnSpPr>
      <xdr:spPr>
        <a:xfrm flipV="1">
          <a:off x="14375764" y="16716647"/>
          <a:ext cx="0" cy="1591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5" name="【庁舎】&#10;有形固定資産減価償却率最小値テキスト"/>
        <xdr:cNvSpPr txBox="1"/>
      </xdr:nvSpPr>
      <xdr:spPr>
        <a:xfrm>
          <a:off x="14414500"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6" name="直線コネクタ 555"/>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7" name="【庁舎】&#10;有形固定資産減価償却率最大値テキスト"/>
        <xdr:cNvSpPr txBox="1"/>
      </xdr:nvSpPr>
      <xdr:spPr>
        <a:xfrm>
          <a:off x="14414500" y="164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8" name="直線コネクタ 557"/>
        <xdr:cNvCxnSpPr/>
      </xdr:nvCxnSpPr>
      <xdr:spPr>
        <a:xfrm>
          <a:off x="14287500" y="16716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59" name="【庁舎】&#10;有形固定資産減価償却率平均値テキスト"/>
        <xdr:cNvSpPr txBox="1"/>
      </xdr:nvSpPr>
      <xdr:spPr>
        <a:xfrm>
          <a:off x="14414500" y="17403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0" name="フローチャート: 判断 559"/>
        <xdr:cNvSpPr/>
      </xdr:nvSpPr>
      <xdr:spPr>
        <a:xfrm>
          <a:off x="14325600" y="174245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1" name="フローチャート: 判断 560"/>
        <xdr:cNvSpPr/>
      </xdr:nvSpPr>
      <xdr:spPr>
        <a:xfrm>
          <a:off x="135788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2" name="フローチャート: 判断 561"/>
        <xdr:cNvSpPr/>
      </xdr:nvSpPr>
      <xdr:spPr>
        <a:xfrm>
          <a:off x="1280414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3" name="テキスト ボックス 56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157662</xdr:rowOff>
    </xdr:from>
    <xdr:to>
      <xdr:col>85</xdr:col>
      <xdr:colOff>177800</xdr:colOff>
      <xdr:row>103</xdr:row>
      <xdr:rowOff>87812</xdr:rowOff>
    </xdr:to>
    <xdr:sp macro="" textlink="">
      <xdr:nvSpPr>
        <xdr:cNvPr id="568" name="楕円 567"/>
        <xdr:cNvSpPr/>
      </xdr:nvSpPr>
      <xdr:spPr>
        <a:xfrm>
          <a:off x="14325600" y="172569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9089</xdr:rowOff>
    </xdr:from>
    <xdr:ext cx="405111" cy="259045"/>
    <xdr:sp macro="" textlink="">
      <xdr:nvSpPr>
        <xdr:cNvPr id="569" name="【庁舎】&#10;有形固定資産減価償却率該当値テキスト"/>
        <xdr:cNvSpPr txBox="1"/>
      </xdr:nvSpPr>
      <xdr:spPr>
        <a:xfrm>
          <a:off x="14414500" y="1710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570" name="楕円 569"/>
        <xdr:cNvSpPr/>
      </xdr:nvSpPr>
      <xdr:spPr>
        <a:xfrm>
          <a:off x="13578840" y="17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51707</xdr:rowOff>
    </xdr:to>
    <xdr:cxnSp macro="">
      <xdr:nvCxnSpPr>
        <xdr:cNvPr id="571" name="直線コネクタ 570"/>
        <xdr:cNvCxnSpPr/>
      </xdr:nvCxnSpPr>
      <xdr:spPr>
        <a:xfrm flipV="1">
          <a:off x="13629640" y="17303932"/>
          <a:ext cx="74676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62956</xdr:rowOff>
    </xdr:from>
    <xdr:to>
      <xdr:col>76</xdr:col>
      <xdr:colOff>165100</xdr:colOff>
      <xdr:row>103</xdr:row>
      <xdr:rowOff>164556</xdr:rowOff>
    </xdr:to>
    <xdr:sp macro="" textlink="">
      <xdr:nvSpPr>
        <xdr:cNvPr id="572" name="楕円 571"/>
        <xdr:cNvSpPr/>
      </xdr:nvSpPr>
      <xdr:spPr>
        <a:xfrm>
          <a:off x="12804140" y="173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113756</xdr:rowOff>
    </xdr:to>
    <xdr:cxnSp macro="">
      <xdr:nvCxnSpPr>
        <xdr:cNvPr id="573" name="直線コネクタ 572"/>
        <xdr:cNvCxnSpPr/>
      </xdr:nvCxnSpPr>
      <xdr:spPr>
        <a:xfrm flipV="1">
          <a:off x="12854940" y="17318627"/>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4" name="n_1aveValue【庁舎】&#10;有形固定資産減価償却率"/>
        <xdr:cNvSpPr txBox="1"/>
      </xdr:nvSpPr>
      <xdr:spPr>
        <a:xfrm>
          <a:off x="13437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5" name="n_2aveValue【庁舎】&#10;有形固定資産減価償却率"/>
        <xdr:cNvSpPr txBox="1"/>
      </xdr:nvSpPr>
      <xdr:spPr>
        <a:xfrm>
          <a:off x="126752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119034</xdr:rowOff>
    </xdr:from>
    <xdr:ext cx="405111" cy="259045"/>
    <xdr:sp macro="" textlink="">
      <xdr:nvSpPr>
        <xdr:cNvPr id="576" name="n_1mainValue【庁舎】&#10;有形固定資産減価償却率"/>
        <xdr:cNvSpPr txBox="1"/>
      </xdr:nvSpPr>
      <xdr:spPr>
        <a:xfrm>
          <a:off x="13437244" y="1705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9633</xdr:rowOff>
    </xdr:from>
    <xdr:ext cx="405111" cy="259045"/>
    <xdr:sp macro="" textlink="">
      <xdr:nvSpPr>
        <xdr:cNvPr id="577" name="n_2mainValue【庁舎】&#10;有形固定資産減価償却率"/>
        <xdr:cNvSpPr txBox="1"/>
      </xdr:nvSpPr>
      <xdr:spPr>
        <a:xfrm>
          <a:off x="126752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9" name="テキスト ボックス 59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3" name="直線コネクタ 602"/>
        <xdr:cNvCxnSpPr/>
      </xdr:nvCxnSpPr>
      <xdr:spPr>
        <a:xfrm flipV="1">
          <a:off x="19509104" y="16914223"/>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4" name="【庁舎】&#10;一人当たり面積最小値テキスト"/>
        <xdr:cNvSpPr txBox="1"/>
      </xdr:nvSpPr>
      <xdr:spPr>
        <a:xfrm>
          <a:off x="19547840" y="182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5" name="直線コネクタ 604"/>
        <xdr:cNvCxnSpPr/>
      </xdr:nvCxnSpPr>
      <xdr:spPr>
        <a:xfrm>
          <a:off x="19443700" y="1823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6" name="【庁舎】&#10;一人当たり面積最大値テキスト"/>
        <xdr:cNvSpPr txBox="1"/>
      </xdr:nvSpPr>
      <xdr:spPr>
        <a:xfrm>
          <a:off x="19547840" y="1669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7" name="直線コネクタ 606"/>
        <xdr:cNvCxnSpPr/>
      </xdr:nvCxnSpPr>
      <xdr:spPr>
        <a:xfrm>
          <a:off x="19443700" y="16914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08" name="【庁舎】&#10;一人当たり面積平均値テキスト"/>
        <xdr:cNvSpPr txBox="1"/>
      </xdr:nvSpPr>
      <xdr:spPr>
        <a:xfrm>
          <a:off x="19547840" y="1800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9" name="フローチャート: 判断 608"/>
        <xdr:cNvSpPr/>
      </xdr:nvSpPr>
      <xdr:spPr>
        <a:xfrm>
          <a:off x="19458940" y="18025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0" name="フローチャート: 判断 609"/>
        <xdr:cNvSpPr/>
      </xdr:nvSpPr>
      <xdr:spPr>
        <a:xfrm>
          <a:off x="18735040" y="18040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1" name="フローチャート: 判断 610"/>
        <xdr:cNvSpPr/>
      </xdr:nvSpPr>
      <xdr:spPr>
        <a:xfrm>
          <a:off x="17937480" y="1805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617" name="楕円 616"/>
        <xdr:cNvSpPr/>
      </xdr:nvSpPr>
      <xdr:spPr>
        <a:xfrm>
          <a:off x="19458940" y="18013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98896</xdr:rowOff>
    </xdr:from>
    <xdr:ext cx="469744" cy="259045"/>
    <xdr:sp macro="" textlink="">
      <xdr:nvSpPr>
        <xdr:cNvPr id="618" name="【庁舎】&#10;一人当たり面積該当値テキスト"/>
        <xdr:cNvSpPr txBox="1"/>
      </xdr:nvSpPr>
      <xdr:spPr>
        <a:xfrm>
          <a:off x="19547840" y="1786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78195</xdr:rowOff>
    </xdr:from>
    <xdr:to>
      <xdr:col>112</xdr:col>
      <xdr:colOff>38100</xdr:colOff>
      <xdr:row>108</xdr:row>
      <xdr:rowOff>8345</xdr:rowOff>
    </xdr:to>
    <xdr:sp macro="" textlink="">
      <xdr:nvSpPr>
        <xdr:cNvPr id="619" name="楕円 618"/>
        <xdr:cNvSpPr/>
      </xdr:nvSpPr>
      <xdr:spPr>
        <a:xfrm>
          <a:off x="18735040" y="18015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126819</xdr:rowOff>
    </xdr:from>
    <xdr:to>
      <xdr:col>116</xdr:col>
      <xdr:colOff>63500</xdr:colOff>
      <xdr:row>107</xdr:row>
      <xdr:rowOff>128995</xdr:rowOff>
    </xdr:to>
    <xdr:cxnSp macro="">
      <xdr:nvCxnSpPr>
        <xdr:cNvPr id="620" name="直線コネクタ 619"/>
        <xdr:cNvCxnSpPr/>
      </xdr:nvCxnSpPr>
      <xdr:spPr>
        <a:xfrm flipV="1">
          <a:off x="18778220" y="18064299"/>
          <a:ext cx="7315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621" name="楕円 620"/>
        <xdr:cNvSpPr/>
      </xdr:nvSpPr>
      <xdr:spPr>
        <a:xfrm>
          <a:off x="17937480" y="1801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128995</xdr:rowOff>
    </xdr:from>
    <xdr:to>
      <xdr:col>111</xdr:col>
      <xdr:colOff>177800</xdr:colOff>
      <xdr:row>107</xdr:row>
      <xdr:rowOff>130084</xdr:rowOff>
    </xdr:to>
    <xdr:cxnSp macro="">
      <xdr:nvCxnSpPr>
        <xdr:cNvPr id="622" name="直線コネクタ 621"/>
        <xdr:cNvCxnSpPr/>
      </xdr:nvCxnSpPr>
      <xdr:spPr>
        <a:xfrm flipV="1">
          <a:off x="17988280" y="18066475"/>
          <a:ext cx="78994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623" name="n_1aveValue【庁舎】&#10;一人当たり面積"/>
        <xdr:cNvSpPr txBox="1"/>
      </xdr:nvSpPr>
      <xdr:spPr>
        <a:xfrm>
          <a:off x="18561127"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24" name="n_2aveValue【庁舎】&#10;一人当たり面積"/>
        <xdr:cNvSpPr txBox="1"/>
      </xdr:nvSpPr>
      <xdr:spPr>
        <a:xfrm>
          <a:off x="1777626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24872</xdr:rowOff>
    </xdr:from>
    <xdr:ext cx="469744" cy="259045"/>
    <xdr:sp macro="" textlink="">
      <xdr:nvSpPr>
        <xdr:cNvPr id="625" name="n_1mainValue【庁舎】&#10;一人当たり面積"/>
        <xdr:cNvSpPr txBox="1"/>
      </xdr:nvSpPr>
      <xdr:spPr>
        <a:xfrm>
          <a:off x="18561127" y="177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25961</xdr:rowOff>
    </xdr:from>
    <xdr:ext cx="469744" cy="259045"/>
    <xdr:sp macro="" textlink="">
      <xdr:nvSpPr>
        <xdr:cNvPr id="626" name="n_2mainValue【庁舎】&#10;一人当たり面積"/>
        <xdr:cNvSpPr txBox="1"/>
      </xdr:nvSpPr>
      <xdr:spPr>
        <a:xfrm>
          <a:off x="1777626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となっているが、類似団体平均を下回っている。これは、町内に中心となる産業が少なく財政基盤が弱いことに加え、全国平均を上回る高齢化率（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）等が要因といえる。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今後も継続して、企業誘致や定住人口増加に向けたまちづくりを行い、町税をはじめとする自主財源の収入増加を図り財政基盤を強化する。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％となっている。この要因は、歳出経常一般財源の増及び歳入経常一般財源の減によるものである。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類似団体平均と比較すると経常収支比率は依然として高い水準となっている。このため、平成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行政改革推進計画を着実に実行し、簡素で効率的な行政運営への転換を進め、経常経費の削減を図るとともに、企業誘致や定住人口増加により町税等の歳入経常一般財源を確保し、経常収支比率の数値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11219</xdr:rowOff>
    </xdr:to>
    <xdr:cxnSp macro="">
      <xdr:nvCxnSpPr>
        <xdr:cNvPr id="132" name="直線コネクタ 131"/>
        <xdr:cNvCxnSpPr/>
      </xdr:nvCxnSpPr>
      <xdr:spPr>
        <a:xfrm>
          <a:off x="4114800" y="1088749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86148</xdr:rowOff>
    </xdr:to>
    <xdr:cxnSp macro="">
      <xdr:nvCxnSpPr>
        <xdr:cNvPr id="135" name="直線コネクタ 134"/>
        <xdr:cNvCxnSpPr/>
      </xdr:nvCxnSpPr>
      <xdr:spPr>
        <a:xfrm>
          <a:off x="3225800" y="10750762"/>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110279</xdr:rowOff>
    </xdr:to>
    <xdr:cxnSp macro="">
      <xdr:nvCxnSpPr>
        <xdr:cNvPr id="138" name="直線コネクタ 137"/>
        <xdr:cNvCxnSpPr/>
      </xdr:nvCxnSpPr>
      <xdr:spPr>
        <a:xfrm flipV="1">
          <a:off x="2336800" y="107507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63</xdr:row>
      <xdr:rowOff>110279</xdr:rowOff>
    </xdr:to>
    <xdr:cxnSp macro="">
      <xdr:nvCxnSpPr>
        <xdr:cNvPr id="141" name="直線コネクタ 140"/>
        <xdr:cNvCxnSpPr/>
      </xdr:nvCxnSpPr>
      <xdr:spPr>
        <a:xfrm>
          <a:off x="1447800" y="107507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1" name="楕円 150"/>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52"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3" name="楕円 152"/>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4" name="テキスト ボックス 153"/>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5" name="楕円 154"/>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56" name="テキスト ボックス 155"/>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7" name="楕円 156"/>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145856</xdr:rowOff>
    </xdr:from>
    <xdr:ext cx="762000" cy="259045"/>
    <xdr:sp macro="" textlink="">
      <xdr:nvSpPr>
        <xdr:cNvPr id="158" name="テキスト ボックス 157"/>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59" name="楕円 158"/>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156439</xdr:rowOff>
    </xdr:from>
    <xdr:ext cx="762000" cy="259045"/>
    <xdr:sp macro="" textlink="">
      <xdr:nvSpPr>
        <xdr:cNvPr id="160" name="テキスト ボックス 159"/>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人当たり人件費・物件費等の決算額は類似団体平均を大きく下回っている。この要因は、主に人件費である。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これは、継続して行財政改革に取り組み、職員数の削減などに努めてきた成果であり、今後も引き続き抑制に努める。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55835</xdr:rowOff>
    </xdr:from>
    <xdr:to>
      <xdr:col>23</xdr:col>
      <xdr:colOff>133350</xdr:colOff>
      <xdr:row>82</xdr:row>
      <xdr:rowOff>56535</xdr:rowOff>
    </xdr:to>
    <xdr:cxnSp macro="">
      <xdr:nvCxnSpPr>
        <xdr:cNvPr id="195" name="直線コネクタ 194"/>
        <xdr:cNvCxnSpPr/>
      </xdr:nvCxnSpPr>
      <xdr:spPr>
        <a:xfrm>
          <a:off x="4114800" y="14114735"/>
          <a:ext cx="8382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53318</xdr:rowOff>
    </xdr:from>
    <xdr:to>
      <xdr:col>19</xdr:col>
      <xdr:colOff>133350</xdr:colOff>
      <xdr:row>82</xdr:row>
      <xdr:rowOff>55835</xdr:rowOff>
    </xdr:to>
    <xdr:cxnSp macro="">
      <xdr:nvCxnSpPr>
        <xdr:cNvPr id="198" name="直線コネクタ 197"/>
        <xdr:cNvCxnSpPr/>
      </xdr:nvCxnSpPr>
      <xdr:spPr>
        <a:xfrm>
          <a:off x="3225800" y="14112218"/>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49400</xdr:rowOff>
    </xdr:from>
    <xdr:to>
      <xdr:col>15</xdr:col>
      <xdr:colOff>82550</xdr:colOff>
      <xdr:row>82</xdr:row>
      <xdr:rowOff>53318</xdr:rowOff>
    </xdr:to>
    <xdr:cxnSp macro="">
      <xdr:nvCxnSpPr>
        <xdr:cNvPr id="201" name="直線コネクタ 200"/>
        <xdr:cNvCxnSpPr/>
      </xdr:nvCxnSpPr>
      <xdr:spPr>
        <a:xfrm>
          <a:off x="2336800" y="1410830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19293</xdr:rowOff>
    </xdr:from>
    <xdr:to>
      <xdr:col>11</xdr:col>
      <xdr:colOff>31750</xdr:colOff>
      <xdr:row>82</xdr:row>
      <xdr:rowOff>49400</xdr:rowOff>
    </xdr:to>
    <xdr:cxnSp macro="">
      <xdr:nvCxnSpPr>
        <xdr:cNvPr id="204" name="直線コネクタ 203"/>
        <xdr:cNvCxnSpPr/>
      </xdr:nvCxnSpPr>
      <xdr:spPr>
        <a:xfrm>
          <a:off x="1447800" y="14078193"/>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5735</xdr:rowOff>
    </xdr:from>
    <xdr:to>
      <xdr:col>23</xdr:col>
      <xdr:colOff>184150</xdr:colOff>
      <xdr:row>82</xdr:row>
      <xdr:rowOff>107335</xdr:rowOff>
    </xdr:to>
    <xdr:sp macro="" textlink="">
      <xdr:nvSpPr>
        <xdr:cNvPr id="214" name="楕円 213"/>
        <xdr:cNvSpPr/>
      </xdr:nvSpPr>
      <xdr:spPr>
        <a:xfrm>
          <a:off x="4902200" y="140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98462</xdr:rowOff>
    </xdr:from>
    <xdr:ext cx="762000" cy="259045"/>
    <xdr:sp macro="" textlink="">
      <xdr:nvSpPr>
        <xdr:cNvPr id="215" name="人件費・物件費等の状況該当値テキスト"/>
        <xdr:cNvSpPr txBox="1"/>
      </xdr:nvSpPr>
      <xdr:spPr>
        <a:xfrm>
          <a:off x="5041900" y="1398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5035</xdr:rowOff>
    </xdr:from>
    <xdr:to>
      <xdr:col>19</xdr:col>
      <xdr:colOff>184150</xdr:colOff>
      <xdr:row>82</xdr:row>
      <xdr:rowOff>106635</xdr:rowOff>
    </xdr:to>
    <xdr:sp macro="" textlink="">
      <xdr:nvSpPr>
        <xdr:cNvPr id="216" name="楕円 215"/>
        <xdr:cNvSpPr/>
      </xdr:nvSpPr>
      <xdr:spPr>
        <a:xfrm>
          <a:off x="4064000" y="140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116812</xdr:rowOff>
    </xdr:from>
    <xdr:ext cx="736600" cy="259045"/>
    <xdr:sp macro="" textlink="">
      <xdr:nvSpPr>
        <xdr:cNvPr id="217" name="テキスト ボックス 216"/>
        <xdr:cNvSpPr txBox="1"/>
      </xdr:nvSpPr>
      <xdr:spPr>
        <a:xfrm>
          <a:off x="3733800" y="1383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2518</xdr:rowOff>
    </xdr:from>
    <xdr:to>
      <xdr:col>15</xdr:col>
      <xdr:colOff>133350</xdr:colOff>
      <xdr:row>82</xdr:row>
      <xdr:rowOff>104118</xdr:rowOff>
    </xdr:to>
    <xdr:sp macro="" textlink="">
      <xdr:nvSpPr>
        <xdr:cNvPr id="218" name="楕円 217"/>
        <xdr:cNvSpPr/>
      </xdr:nvSpPr>
      <xdr:spPr>
        <a:xfrm>
          <a:off x="3175000" y="140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114295</xdr:rowOff>
    </xdr:from>
    <xdr:ext cx="762000" cy="259045"/>
    <xdr:sp macro="" textlink="">
      <xdr:nvSpPr>
        <xdr:cNvPr id="219" name="テキスト ボックス 218"/>
        <xdr:cNvSpPr txBox="1"/>
      </xdr:nvSpPr>
      <xdr:spPr>
        <a:xfrm>
          <a:off x="2844800" y="1383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170050</xdr:rowOff>
    </xdr:from>
    <xdr:to>
      <xdr:col>11</xdr:col>
      <xdr:colOff>82550</xdr:colOff>
      <xdr:row>82</xdr:row>
      <xdr:rowOff>100200</xdr:rowOff>
    </xdr:to>
    <xdr:sp macro="" textlink="">
      <xdr:nvSpPr>
        <xdr:cNvPr id="220" name="楕円 219"/>
        <xdr:cNvSpPr/>
      </xdr:nvSpPr>
      <xdr:spPr>
        <a:xfrm>
          <a:off x="2286000" y="140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110377</xdr:rowOff>
    </xdr:from>
    <xdr:ext cx="762000" cy="259045"/>
    <xdr:sp macro="" textlink="">
      <xdr:nvSpPr>
        <xdr:cNvPr id="221" name="テキスト ボックス 220"/>
        <xdr:cNvSpPr txBox="1"/>
      </xdr:nvSpPr>
      <xdr:spPr>
        <a:xfrm>
          <a:off x="1955800" y="138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139943</xdr:rowOff>
    </xdr:from>
    <xdr:to>
      <xdr:col>7</xdr:col>
      <xdr:colOff>31750</xdr:colOff>
      <xdr:row>82</xdr:row>
      <xdr:rowOff>70093</xdr:rowOff>
    </xdr:to>
    <xdr:sp macro="" textlink="">
      <xdr:nvSpPr>
        <xdr:cNvPr id="222" name="楕円 221"/>
        <xdr:cNvSpPr/>
      </xdr:nvSpPr>
      <xdr:spPr>
        <a:xfrm>
          <a:off x="1397000" y="140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80270</xdr:rowOff>
    </xdr:from>
    <xdr:ext cx="762000" cy="259045"/>
    <xdr:sp macro="" textlink="">
      <xdr:nvSpPr>
        <xdr:cNvPr id="223" name="テキスト ボックス 222"/>
        <xdr:cNvSpPr txBox="1"/>
      </xdr:nvSpPr>
      <xdr:spPr>
        <a:xfrm>
          <a:off x="1066800" y="137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7" name="直線コネクタ 256"/>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87</xdr:row>
      <xdr:rowOff>10584</xdr:rowOff>
    </xdr:to>
    <xdr:cxnSp macro="">
      <xdr:nvCxnSpPr>
        <xdr:cNvPr id="260" name="直線コネクタ 259"/>
        <xdr:cNvCxnSpPr/>
      </xdr:nvCxnSpPr>
      <xdr:spPr>
        <a:xfrm>
          <a:off x="15290800" y="147390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88</xdr:row>
      <xdr:rowOff>67028</xdr:rowOff>
    </xdr:to>
    <xdr:cxnSp macro="">
      <xdr:nvCxnSpPr>
        <xdr:cNvPr id="263" name="直線コネクタ 262"/>
        <xdr:cNvCxnSpPr/>
      </xdr:nvCxnSpPr>
      <xdr:spPr>
        <a:xfrm flipV="1">
          <a:off x="14401800" y="147390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67028</xdr:rowOff>
    </xdr:to>
    <xdr:cxnSp macro="">
      <xdr:nvCxnSpPr>
        <xdr:cNvPr id="266" name="直線コネクタ 265"/>
        <xdr:cNvCxnSpPr/>
      </xdr:nvCxnSpPr>
      <xdr:spPr>
        <a:xfrm>
          <a:off x="13512800" y="150876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0" name="楕円 279"/>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1" name="テキスト ボックス 280"/>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16228</xdr:rowOff>
    </xdr:from>
    <xdr:to>
      <xdr:col>68</xdr:col>
      <xdr:colOff>203200</xdr:colOff>
      <xdr:row>88</xdr:row>
      <xdr:rowOff>117828</xdr:rowOff>
    </xdr:to>
    <xdr:sp macro="" textlink="">
      <xdr:nvSpPr>
        <xdr:cNvPr id="282" name="楕円 281"/>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102605</xdr:rowOff>
    </xdr:from>
    <xdr:ext cx="762000" cy="259045"/>
    <xdr:sp macro="" textlink="">
      <xdr:nvSpPr>
        <xdr:cNvPr id="283" name="テキスト ボックス 282"/>
        <xdr:cNvSpPr txBox="1"/>
      </xdr:nvSpPr>
      <xdr:spPr>
        <a:xfrm>
          <a:off x="14020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139206</xdr:rowOff>
    </xdr:to>
    <xdr:cxnSp macro="">
      <xdr:nvCxnSpPr>
        <xdr:cNvPr id="320" name="直線コネクタ 319"/>
        <xdr:cNvCxnSpPr/>
      </xdr:nvCxnSpPr>
      <xdr:spPr>
        <a:xfrm>
          <a:off x="16179800" y="10252075"/>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59</xdr:row>
      <xdr:rowOff>140546</xdr:rowOff>
    </xdr:to>
    <xdr:cxnSp macro="">
      <xdr:nvCxnSpPr>
        <xdr:cNvPr id="323" name="直線コネクタ 322"/>
        <xdr:cNvCxnSpPr/>
      </xdr:nvCxnSpPr>
      <xdr:spPr>
        <a:xfrm flipV="1">
          <a:off x="15290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80221</xdr:rowOff>
    </xdr:from>
    <xdr:to>
      <xdr:col>72</xdr:col>
      <xdr:colOff>203200</xdr:colOff>
      <xdr:row>59</xdr:row>
      <xdr:rowOff>140546</xdr:rowOff>
    </xdr:to>
    <xdr:cxnSp macro="">
      <xdr:nvCxnSpPr>
        <xdr:cNvPr id="326" name="直線コネクタ 325"/>
        <xdr:cNvCxnSpPr/>
      </xdr:nvCxnSpPr>
      <xdr:spPr>
        <a:xfrm>
          <a:off x="14401800" y="101957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86924</xdr:rowOff>
    </xdr:to>
    <xdr:cxnSp macro="">
      <xdr:nvCxnSpPr>
        <xdr:cNvPr id="329" name="直線コネクタ 328"/>
        <xdr:cNvCxnSpPr/>
      </xdr:nvCxnSpPr>
      <xdr:spPr>
        <a:xfrm flipV="1">
          <a:off x="13512800" y="10195771"/>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88406</xdr:rowOff>
    </xdr:from>
    <xdr:to>
      <xdr:col>81</xdr:col>
      <xdr:colOff>95250</xdr:colOff>
      <xdr:row>60</xdr:row>
      <xdr:rowOff>18556</xdr:rowOff>
    </xdr:to>
    <xdr:sp macro="" textlink="">
      <xdr:nvSpPr>
        <xdr:cNvPr id="339" name="楕円 338"/>
        <xdr:cNvSpPr/>
      </xdr:nvSpPr>
      <xdr:spPr>
        <a:xfrm>
          <a:off x="16967200" y="1020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104933</xdr:rowOff>
    </xdr:from>
    <xdr:ext cx="762000" cy="259045"/>
    <xdr:sp macro="" textlink="">
      <xdr:nvSpPr>
        <xdr:cNvPr id="340" name="定員管理の状況該当値テキスト"/>
        <xdr:cNvSpPr txBox="1"/>
      </xdr:nvSpPr>
      <xdr:spPr>
        <a:xfrm>
          <a:off x="17106900" y="1004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1" name="楕円 340"/>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2" name="テキスト ボックス 341"/>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3" name="楕円 342"/>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4" name="テキスト ボックス 343"/>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5" name="楕円 344"/>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6" name="テキスト ボックス 345"/>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36124</xdr:rowOff>
    </xdr:from>
    <xdr:to>
      <xdr:col>64</xdr:col>
      <xdr:colOff>152400</xdr:colOff>
      <xdr:row>59</xdr:row>
      <xdr:rowOff>137724</xdr:rowOff>
    </xdr:to>
    <xdr:sp macro="" textlink="">
      <xdr:nvSpPr>
        <xdr:cNvPr id="347" name="楕円 346"/>
        <xdr:cNvSpPr/>
      </xdr:nvSpPr>
      <xdr:spPr>
        <a:xfrm>
          <a:off x="13462000" y="101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147901</xdr:rowOff>
    </xdr:from>
    <xdr:ext cx="762000" cy="259045"/>
    <xdr:sp macro="" textlink="">
      <xdr:nvSpPr>
        <xdr:cNvPr id="348" name="テキスト ボックス 347"/>
        <xdr:cNvSpPr txBox="1"/>
      </xdr:nvSpPr>
      <xdr:spPr>
        <a:xfrm>
          <a:off x="13131800" y="99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％となっているが、類似団体平均と比較しても良好な数値となっている。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112776</xdr:rowOff>
    </xdr:to>
    <xdr:cxnSp macro="">
      <xdr:nvCxnSpPr>
        <xdr:cNvPr id="380" name="直線コネクタ 379"/>
        <xdr:cNvCxnSpPr/>
      </xdr:nvCxnSpPr>
      <xdr:spPr>
        <a:xfrm>
          <a:off x="16179800" y="65989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151384</xdr:rowOff>
    </xdr:to>
    <xdr:cxnSp macro="">
      <xdr:nvCxnSpPr>
        <xdr:cNvPr id="383" name="直線コネクタ 382"/>
        <xdr:cNvCxnSpPr/>
      </xdr:nvCxnSpPr>
      <xdr:spPr>
        <a:xfrm flipV="1">
          <a:off x="15290800" y="65989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38</xdr:row>
      <xdr:rowOff>161036</xdr:rowOff>
    </xdr:to>
    <xdr:cxnSp macro="">
      <xdr:nvCxnSpPr>
        <xdr:cNvPr id="386" name="直線コネクタ 385"/>
        <xdr:cNvCxnSpPr/>
      </xdr:nvCxnSpPr>
      <xdr:spPr>
        <a:xfrm flipV="1">
          <a:off x="14401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47498</xdr:rowOff>
    </xdr:to>
    <xdr:cxnSp macro="">
      <xdr:nvCxnSpPr>
        <xdr:cNvPr id="389" name="直線コネクタ 388"/>
        <xdr:cNvCxnSpPr/>
      </xdr:nvCxnSpPr>
      <xdr:spPr>
        <a:xfrm flipV="1">
          <a:off x="13512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1" name="楕円 400"/>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2" name="テキスト ボックス 401"/>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3" name="楕円 402"/>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4" name="テキスト ボックス 403"/>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5" name="楕円 404"/>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6" name="テキスト ボックス 405"/>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7" name="楕円 406"/>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8" name="テキスト ボックス 407"/>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ポイント増加している。類似団体平均と比較すると、職員数が少ないことなどの理由により低い数値となっている。今後も継続して、人件費の抑制に努める。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36</xdr:row>
      <xdr:rowOff>35560</xdr:rowOff>
    </xdr:to>
    <xdr:cxnSp macro="">
      <xdr:nvCxnSpPr>
        <xdr:cNvPr id="64" name="直線コネクタ 63"/>
        <xdr:cNvCxnSpPr/>
      </xdr:nvCxnSpPr>
      <xdr:spPr>
        <a:xfrm>
          <a:off x="3987800" y="61071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138430</xdr:rowOff>
    </xdr:to>
    <xdr:cxnSp macro="">
      <xdr:nvCxnSpPr>
        <xdr:cNvPr id="67" name="直線コネクタ 66"/>
        <xdr:cNvCxnSpPr/>
      </xdr:nvCxnSpPr>
      <xdr:spPr>
        <a:xfrm flipV="1">
          <a:off x="3098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138430</xdr:rowOff>
    </xdr:to>
    <xdr:cxnSp macro="">
      <xdr:nvCxnSpPr>
        <xdr:cNvPr id="70" name="直線コネクタ 69"/>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115570</xdr:rowOff>
    </xdr:to>
    <xdr:cxnSp macro="">
      <xdr:nvCxnSpPr>
        <xdr:cNvPr id="73" name="直線コネクタ 72"/>
        <xdr:cNvCxnSpPr/>
      </xdr:nvCxnSpPr>
      <xdr:spPr>
        <a:xfrm>
          <a:off x="1320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％で前年度と同じ結果となっており、類似団体平均と比較すると高い数値となっている。今後は、平成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年度に策定した行政改革推進計画を着実に実行し、経常経費の圧縮に努める。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43180</xdr:rowOff>
    </xdr:to>
    <xdr:cxnSp macro="">
      <xdr:nvCxnSpPr>
        <xdr:cNvPr id="125" name="直線コネクタ 124"/>
        <xdr:cNvCxnSpPr/>
      </xdr:nvCxnSpPr>
      <xdr:spPr>
        <a:xfrm>
          <a:off x="15671800" y="278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16</xdr:row>
      <xdr:rowOff>43180</xdr:rowOff>
    </xdr:to>
    <xdr:cxnSp macro="">
      <xdr:nvCxnSpPr>
        <xdr:cNvPr id="128" name="直線コネクタ 127"/>
        <xdr:cNvCxnSpPr/>
      </xdr:nvCxnSpPr>
      <xdr:spPr>
        <a:xfrm>
          <a:off x="14782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104140</xdr:rowOff>
    </xdr:to>
    <xdr:cxnSp macro="">
      <xdr:nvCxnSpPr>
        <xdr:cNvPr id="131" name="直線コネクタ 130"/>
        <xdr:cNvCxnSpPr/>
      </xdr:nvCxnSpPr>
      <xdr:spPr>
        <a:xfrm flipV="1">
          <a:off x="13893800" y="2702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127000</xdr:rowOff>
    </xdr:to>
    <xdr:cxnSp macro="">
      <xdr:nvCxnSpPr>
        <xdr:cNvPr id="134" name="直線コネクタ 133"/>
        <xdr:cNvCxnSpPr/>
      </xdr:nvCxnSpPr>
      <xdr:spPr>
        <a:xfrm flipV="1">
          <a:off x="13004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166387</xdr:rowOff>
    </xdr:from>
    <xdr:ext cx="762000" cy="259045"/>
    <xdr:sp macro="" textlink="">
      <xdr:nvSpPr>
        <xdr:cNvPr id="149" name="テキスト ボックス 148"/>
        <xdr:cNvSpPr txBox="1"/>
      </xdr:nvSpPr>
      <xdr:spPr>
        <a:xfrm>
          <a:off x="14401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％で類似団体平均よりも低い結果となっている。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次健康増進計画をはじめとする各種計画に基づく施策を実施し、引き続き経費の圧縮に努める。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34472</xdr:rowOff>
    </xdr:to>
    <xdr:cxnSp macro="">
      <xdr:nvCxnSpPr>
        <xdr:cNvPr id="188" name="直線コネクタ 187"/>
        <xdr:cNvCxnSpPr/>
      </xdr:nvCxnSpPr>
      <xdr:spPr>
        <a:xfrm flipV="1">
          <a:off x="3987800" y="9624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34472</xdr:rowOff>
    </xdr:to>
    <xdr:cxnSp macro="">
      <xdr:nvCxnSpPr>
        <xdr:cNvPr id="191" name="直線コネクタ 190"/>
        <xdr:cNvCxnSpPr/>
      </xdr:nvCxnSpPr>
      <xdr:spPr>
        <a:xfrm>
          <a:off x="3098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4" name="直線コネクタ 193"/>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7" name="直線コネクタ 196"/>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次健康増進計画等の各種計画に基づき、住民の健康づくりを支援する施策を実施し、医療・介護に係る経費の圧縮に努めることで繰出金を抑制していく。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49" name="直線コネクタ 248"/>
        <xdr:cNvCxnSpPr/>
      </xdr:nvCxnSpPr>
      <xdr:spPr>
        <a:xfrm>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138430</xdr:rowOff>
    </xdr:to>
    <xdr:cxnSp macro="">
      <xdr:nvCxnSpPr>
        <xdr:cNvPr id="252" name="直線コネクタ 251"/>
        <xdr:cNvCxnSpPr/>
      </xdr:nvCxnSpPr>
      <xdr:spPr>
        <a:xfrm>
          <a:off x="14782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69850</xdr:rowOff>
    </xdr:to>
    <xdr:cxnSp macro="">
      <xdr:nvCxnSpPr>
        <xdr:cNvPr id="255" name="直線コネクタ 254"/>
        <xdr:cNvCxnSpPr/>
      </xdr:nvCxnSpPr>
      <xdr:spPr>
        <a:xfrm flipV="1">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69850</xdr:rowOff>
    </xdr:to>
    <xdr:cxnSp macro="">
      <xdr:nvCxnSpPr>
        <xdr:cNvPr id="258" name="直線コネクタ 257"/>
        <xdr:cNvCxnSpPr/>
      </xdr:nvCxnSpPr>
      <xdr:spPr>
        <a:xfrm>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0" name="楕円 269"/>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1" name="テキスト ボックス 270"/>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3" name="テキスト ボックス 272"/>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22.8</a:t>
          </a:r>
          <a:r>
            <a:rPr kumimoji="1" lang="ja-JP" altLang="en-US" sz="1200">
              <a:latin typeface="ＭＳ Ｐゴシック" panose="020B0600070205080204" pitchFamily="50" charset="-128"/>
              <a:ea typeface="ＭＳ Ｐゴシック" panose="020B0600070205080204" pitchFamily="50" charset="-128"/>
            </a:rPr>
            <a:t>％で類似団体平均と比較して非常に高い数値となっている。</a:t>
          </a:r>
        </a:p>
        <a:p>
          <a:r>
            <a:rPr kumimoji="1" lang="ja-JP" altLang="en-US" sz="1200">
              <a:latin typeface="ＭＳ Ｐゴシック" panose="020B0600070205080204" pitchFamily="50" charset="-128"/>
              <a:ea typeface="ＭＳ Ｐゴシック" panose="020B0600070205080204" pitchFamily="50" charset="-128"/>
            </a:rPr>
            <a:t>　これは、ごみ・し尿処理施設事業や消防事業などを一部事務組合で行っているため、その負担金が多いこと及び下水道事業（法適用）への負担金、補助金が多いことが要因である。他団体と比べ下水道事業への補助費が高い水準にあるが、これは昭和</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年から公共下水道の整備を行い、その起債の償還ピークを迎えているためである。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83566</xdr:rowOff>
    </xdr:from>
    <xdr:to>
      <xdr:col>82</xdr:col>
      <xdr:colOff>107950</xdr:colOff>
      <xdr:row>39</xdr:row>
      <xdr:rowOff>147574</xdr:rowOff>
    </xdr:to>
    <xdr:cxnSp macro="">
      <xdr:nvCxnSpPr>
        <xdr:cNvPr id="307" name="直線コネクタ 306"/>
        <xdr:cNvCxnSpPr/>
      </xdr:nvCxnSpPr>
      <xdr:spPr>
        <a:xfrm flipV="1">
          <a:off x="15671800" y="67701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39</xdr:row>
      <xdr:rowOff>147574</xdr:rowOff>
    </xdr:to>
    <xdr:cxnSp macro="">
      <xdr:nvCxnSpPr>
        <xdr:cNvPr id="310" name="直線コネクタ 309"/>
        <xdr:cNvCxnSpPr/>
      </xdr:nvCxnSpPr>
      <xdr:spPr>
        <a:xfrm>
          <a:off x="14782800" y="6802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165862</xdr:rowOff>
    </xdr:to>
    <xdr:cxnSp macro="">
      <xdr:nvCxnSpPr>
        <xdr:cNvPr id="313" name="直線コネクタ 312"/>
        <xdr:cNvCxnSpPr/>
      </xdr:nvCxnSpPr>
      <xdr:spPr>
        <a:xfrm flipV="1">
          <a:off x="13893800" y="6802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124714</xdr:rowOff>
    </xdr:from>
    <xdr:to>
      <xdr:col>69</xdr:col>
      <xdr:colOff>92075</xdr:colOff>
      <xdr:row>39</xdr:row>
      <xdr:rowOff>165862</xdr:rowOff>
    </xdr:to>
    <xdr:cxnSp macro="">
      <xdr:nvCxnSpPr>
        <xdr:cNvPr id="316" name="直線コネクタ 315"/>
        <xdr:cNvCxnSpPr/>
      </xdr:nvCxnSpPr>
      <xdr:spPr>
        <a:xfrm>
          <a:off x="13004800" y="68112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26" name="楕円 325"/>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112793</xdr:rowOff>
    </xdr:from>
    <xdr:ext cx="762000" cy="259045"/>
    <xdr:sp macro="" textlink="">
      <xdr:nvSpPr>
        <xdr:cNvPr id="327" name="補助費等該当値テキスト"/>
        <xdr:cNvSpPr txBox="1"/>
      </xdr:nvSpPr>
      <xdr:spPr>
        <a:xfrm>
          <a:off x="16598900" y="66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8" name="楕円 327"/>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9" name="テキスト ボックス 328"/>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0" name="楕円 329"/>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1" name="テキスト ボックス 330"/>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115062</xdr:rowOff>
    </xdr:from>
    <xdr:to>
      <xdr:col>69</xdr:col>
      <xdr:colOff>142875</xdr:colOff>
      <xdr:row>40</xdr:row>
      <xdr:rowOff>45212</xdr:rowOff>
    </xdr:to>
    <xdr:sp macro="" textlink="">
      <xdr:nvSpPr>
        <xdr:cNvPr id="332" name="楕円 331"/>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29989</xdr:rowOff>
    </xdr:from>
    <xdr:ext cx="762000" cy="259045"/>
    <xdr:sp macro="" textlink="">
      <xdr:nvSpPr>
        <xdr:cNvPr id="333" name="テキスト ボックス 332"/>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73914</xdr:rowOff>
    </xdr:from>
    <xdr:to>
      <xdr:col>65</xdr:col>
      <xdr:colOff>53975</xdr:colOff>
      <xdr:row>40</xdr:row>
      <xdr:rowOff>4064</xdr:rowOff>
    </xdr:to>
    <xdr:sp macro="" textlink="">
      <xdr:nvSpPr>
        <xdr:cNvPr id="334" name="楕円 333"/>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160291</xdr:rowOff>
    </xdr:from>
    <xdr:ext cx="762000" cy="259045"/>
    <xdr:sp macro="" textlink="">
      <xdr:nvSpPr>
        <xdr:cNvPr id="335" name="テキスト ボックス 334"/>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％で類似団体平均を大きく下回っている。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臨時財政対策債をはじめとする公債費の負担が増加すること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104140</xdr:rowOff>
    </xdr:to>
    <xdr:cxnSp macro="">
      <xdr:nvCxnSpPr>
        <xdr:cNvPr id="368" name="直線コネクタ 367"/>
        <xdr:cNvCxnSpPr/>
      </xdr:nvCxnSpPr>
      <xdr:spPr>
        <a:xfrm>
          <a:off x="3987800" y="12730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43180</xdr:rowOff>
    </xdr:to>
    <xdr:cxnSp macro="">
      <xdr:nvCxnSpPr>
        <xdr:cNvPr id="371" name="直線コネクタ 370"/>
        <xdr:cNvCxnSpPr/>
      </xdr:nvCxnSpPr>
      <xdr:spPr>
        <a:xfrm>
          <a:off x="3098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66040</xdr:rowOff>
    </xdr:to>
    <xdr:cxnSp macro="">
      <xdr:nvCxnSpPr>
        <xdr:cNvPr id="374" name="直線コネクタ 373"/>
        <xdr:cNvCxnSpPr/>
      </xdr:nvCxnSpPr>
      <xdr:spPr>
        <a:xfrm flipV="1">
          <a:off x="2209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66040</xdr:rowOff>
    </xdr:to>
    <xdr:cxnSp macro="">
      <xdr:nvCxnSpPr>
        <xdr:cNvPr id="377" name="直線コネクタ 376"/>
        <xdr:cNvCxnSpPr/>
      </xdr:nvCxnSpPr>
      <xdr:spPr>
        <a:xfrm>
          <a:off x="1320800" y="1275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7" name="楕円 386"/>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8"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163830</xdr:rowOff>
    </xdr:from>
    <xdr:to>
      <xdr:col>20</xdr:col>
      <xdr:colOff>38100</xdr:colOff>
      <xdr:row>74</xdr:row>
      <xdr:rowOff>93980</xdr:rowOff>
    </xdr:to>
    <xdr:sp macro="" textlink="">
      <xdr:nvSpPr>
        <xdr:cNvPr id="389" name="楕円 388"/>
        <xdr:cNvSpPr/>
      </xdr:nvSpPr>
      <xdr:spPr>
        <a:xfrm>
          <a:off x="3937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104157</xdr:rowOff>
    </xdr:from>
    <xdr:ext cx="736600" cy="259045"/>
    <xdr:sp macro="" textlink="">
      <xdr:nvSpPr>
        <xdr:cNvPr id="390" name="テキスト ボックス 389"/>
        <xdr:cNvSpPr txBox="1"/>
      </xdr:nvSpPr>
      <xdr:spPr>
        <a:xfrm>
          <a:off x="3606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1" name="楕円 390"/>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2" name="テキスト ボックス 391"/>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93" name="楕円 392"/>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4" name="テキスト ボックス 393"/>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95" name="楕円 394"/>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6" name="テキスト ボックス 395"/>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86.0</a:t>
          </a:r>
          <a:r>
            <a:rPr kumimoji="1" lang="ja-JP" altLang="en-US" sz="1200">
              <a:latin typeface="ＭＳ Ｐゴシック" panose="020B0600070205080204" pitchFamily="50" charset="-128"/>
              <a:ea typeface="ＭＳ Ｐゴシック" panose="020B0600070205080204" pitchFamily="50" charset="-128"/>
            </a:rPr>
            <a:t>％で類似団体平均を大きく上回っている。これは、類似団体と比較して公債費の経常収支率が低く、補助費等の経常収支率が非常に高いことが要因である。</a:t>
          </a:r>
        </a:p>
        <a:p>
          <a:r>
            <a:rPr kumimoji="1" lang="ja-JP" altLang="en-US" sz="1200">
              <a:latin typeface="ＭＳ Ｐゴシック" panose="020B0600070205080204" pitchFamily="50" charset="-128"/>
              <a:ea typeface="ＭＳ Ｐゴシック" panose="020B0600070205080204" pitchFamily="50" charset="-128"/>
            </a:rPr>
            <a:t>　今後も社会保障関連の経費の増加が見込まれるため、その要因分析と対策を検討し、数値の改善を図る。</a:t>
          </a:r>
        </a:p>
        <a:p>
          <a:r>
            <a:rPr kumimoji="1" lang="ja-JP" altLang="en-US" sz="1200">
              <a:latin typeface="ＭＳ Ｐゴシック" panose="020B0600070205080204" pitchFamily="50" charset="-128"/>
              <a:ea typeface="ＭＳ Ｐゴシック" panose="020B0600070205080204" pitchFamily="50" charset="-128"/>
            </a:rPr>
            <a:t>　また、歳入面においても町税をはじめとする経常一般財源の確保に努める。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80</xdr:row>
      <xdr:rowOff>58420</xdr:rowOff>
    </xdr:to>
    <xdr:cxnSp macro="">
      <xdr:nvCxnSpPr>
        <xdr:cNvPr id="427" name="直線コネクタ 426"/>
        <xdr:cNvCxnSpPr/>
      </xdr:nvCxnSpPr>
      <xdr:spPr>
        <a:xfrm>
          <a:off x="15671800" y="137012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156718</xdr:rowOff>
    </xdr:to>
    <xdr:cxnSp macro="">
      <xdr:nvCxnSpPr>
        <xdr:cNvPr id="430" name="直線コネクタ 429"/>
        <xdr:cNvCxnSpPr/>
      </xdr:nvCxnSpPr>
      <xdr:spPr>
        <a:xfrm>
          <a:off x="14782800" y="13573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170435</xdr:rowOff>
    </xdr:to>
    <xdr:cxnSp macro="">
      <xdr:nvCxnSpPr>
        <xdr:cNvPr id="433" name="直線コネクタ 432"/>
        <xdr:cNvCxnSpPr/>
      </xdr:nvCxnSpPr>
      <xdr:spPr>
        <a:xfrm flipV="1">
          <a:off x="13893800" y="135732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170435</xdr:rowOff>
    </xdr:to>
    <xdr:cxnSp macro="">
      <xdr:nvCxnSpPr>
        <xdr:cNvPr id="436" name="直線コネクタ 435"/>
        <xdr:cNvCxnSpPr/>
      </xdr:nvCxnSpPr>
      <xdr:spPr>
        <a:xfrm>
          <a:off x="13004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6" name="楕円 445"/>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47" name="公債費以外該当値テキスト"/>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8" name="楕円 447"/>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9" name="テキスト ボックス 448"/>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0" name="楕円 449"/>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1" name="テキスト ボックス 450"/>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52" name="楕円 451"/>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53" name="テキスト ボックス 452"/>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4" name="楕円 453"/>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5" name="テキスト ボックス 454"/>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48340</xdr:rowOff>
    </xdr:from>
    <xdr:to>
      <xdr:col>29</xdr:col>
      <xdr:colOff>127000</xdr:colOff>
      <xdr:row>19</xdr:row>
      <xdr:rowOff>65550</xdr:rowOff>
    </xdr:to>
    <xdr:cxnSp macro="">
      <xdr:nvCxnSpPr>
        <xdr:cNvPr id="52" name="直線コネクタ 51"/>
        <xdr:cNvCxnSpPr/>
      </xdr:nvCxnSpPr>
      <xdr:spPr bwMode="auto">
        <a:xfrm flipV="1">
          <a:off x="5003800" y="3353515"/>
          <a:ext cx="6477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62040</xdr:rowOff>
    </xdr:from>
    <xdr:to>
      <xdr:col>26</xdr:col>
      <xdr:colOff>50800</xdr:colOff>
      <xdr:row>19</xdr:row>
      <xdr:rowOff>65550</xdr:rowOff>
    </xdr:to>
    <xdr:cxnSp macro="">
      <xdr:nvCxnSpPr>
        <xdr:cNvPr id="55" name="直線コネクタ 54"/>
        <xdr:cNvCxnSpPr/>
      </xdr:nvCxnSpPr>
      <xdr:spPr bwMode="auto">
        <a:xfrm>
          <a:off x="4305300" y="3367215"/>
          <a:ext cx="6985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62040</xdr:rowOff>
    </xdr:from>
    <xdr:to>
      <xdr:col>22</xdr:col>
      <xdr:colOff>114300</xdr:colOff>
      <xdr:row>19</xdr:row>
      <xdr:rowOff>64293</xdr:rowOff>
    </xdr:to>
    <xdr:cxnSp macro="">
      <xdr:nvCxnSpPr>
        <xdr:cNvPr id="58" name="直線コネクタ 57"/>
        <xdr:cNvCxnSpPr/>
      </xdr:nvCxnSpPr>
      <xdr:spPr bwMode="auto">
        <a:xfrm flipV="1">
          <a:off x="3606800" y="3367215"/>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64293</xdr:rowOff>
    </xdr:from>
    <xdr:to>
      <xdr:col>18</xdr:col>
      <xdr:colOff>177800</xdr:colOff>
      <xdr:row>19</xdr:row>
      <xdr:rowOff>93309</xdr:rowOff>
    </xdr:to>
    <xdr:cxnSp macro="">
      <xdr:nvCxnSpPr>
        <xdr:cNvPr id="61" name="直線コネクタ 60"/>
        <xdr:cNvCxnSpPr/>
      </xdr:nvCxnSpPr>
      <xdr:spPr bwMode="auto">
        <a:xfrm flipV="1">
          <a:off x="2908300" y="3369468"/>
          <a:ext cx="698500" cy="2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168990</xdr:rowOff>
    </xdr:from>
    <xdr:to>
      <xdr:col>29</xdr:col>
      <xdr:colOff>177800</xdr:colOff>
      <xdr:row>19</xdr:row>
      <xdr:rowOff>99140</xdr:rowOff>
    </xdr:to>
    <xdr:sp macro="" textlink="">
      <xdr:nvSpPr>
        <xdr:cNvPr id="71" name="楕円 70"/>
        <xdr:cNvSpPr/>
      </xdr:nvSpPr>
      <xdr:spPr bwMode="auto">
        <a:xfrm>
          <a:off x="56007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141067</xdr:rowOff>
    </xdr:from>
    <xdr:ext cx="762000" cy="259045"/>
    <xdr:sp macro="" textlink="">
      <xdr:nvSpPr>
        <xdr:cNvPr id="72" name="人口1人当たり決算額の推移該当値テキスト130"/>
        <xdr:cNvSpPr txBox="1"/>
      </xdr:nvSpPr>
      <xdr:spPr>
        <a:xfrm>
          <a:off x="5740400" y="32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14750</xdr:rowOff>
    </xdr:from>
    <xdr:to>
      <xdr:col>26</xdr:col>
      <xdr:colOff>101600</xdr:colOff>
      <xdr:row>19</xdr:row>
      <xdr:rowOff>116350</xdr:rowOff>
    </xdr:to>
    <xdr:sp macro="" textlink="">
      <xdr:nvSpPr>
        <xdr:cNvPr id="73" name="楕円 72"/>
        <xdr:cNvSpPr/>
      </xdr:nvSpPr>
      <xdr:spPr bwMode="auto">
        <a:xfrm>
          <a:off x="49530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101127</xdr:rowOff>
    </xdr:from>
    <xdr:ext cx="736600" cy="259045"/>
    <xdr:sp macro="" textlink="">
      <xdr:nvSpPr>
        <xdr:cNvPr id="74" name="テキスト ボックス 73"/>
        <xdr:cNvSpPr txBox="1"/>
      </xdr:nvSpPr>
      <xdr:spPr>
        <a:xfrm>
          <a:off x="4622800" y="340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11240</xdr:rowOff>
    </xdr:from>
    <xdr:to>
      <xdr:col>22</xdr:col>
      <xdr:colOff>165100</xdr:colOff>
      <xdr:row>19</xdr:row>
      <xdr:rowOff>112840</xdr:rowOff>
    </xdr:to>
    <xdr:sp macro="" textlink="">
      <xdr:nvSpPr>
        <xdr:cNvPr id="75" name="楕円 74"/>
        <xdr:cNvSpPr/>
      </xdr:nvSpPr>
      <xdr:spPr bwMode="auto">
        <a:xfrm>
          <a:off x="4254500" y="331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97617</xdr:rowOff>
    </xdr:from>
    <xdr:ext cx="762000" cy="259045"/>
    <xdr:sp macro="" textlink="">
      <xdr:nvSpPr>
        <xdr:cNvPr id="76" name="テキスト ボックス 75"/>
        <xdr:cNvSpPr txBox="1"/>
      </xdr:nvSpPr>
      <xdr:spPr>
        <a:xfrm>
          <a:off x="3924300" y="34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13493</xdr:rowOff>
    </xdr:from>
    <xdr:to>
      <xdr:col>19</xdr:col>
      <xdr:colOff>38100</xdr:colOff>
      <xdr:row>19</xdr:row>
      <xdr:rowOff>115093</xdr:rowOff>
    </xdr:to>
    <xdr:sp macro="" textlink="">
      <xdr:nvSpPr>
        <xdr:cNvPr id="77" name="楕円 76"/>
        <xdr:cNvSpPr/>
      </xdr:nvSpPr>
      <xdr:spPr bwMode="auto">
        <a:xfrm>
          <a:off x="35560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99870</xdr:rowOff>
    </xdr:from>
    <xdr:ext cx="762000" cy="259045"/>
    <xdr:sp macro="" textlink="">
      <xdr:nvSpPr>
        <xdr:cNvPr id="78" name="テキスト ボックス 77"/>
        <xdr:cNvSpPr txBox="1"/>
      </xdr:nvSpPr>
      <xdr:spPr>
        <a:xfrm>
          <a:off x="32258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42509</xdr:rowOff>
    </xdr:from>
    <xdr:to>
      <xdr:col>15</xdr:col>
      <xdr:colOff>101600</xdr:colOff>
      <xdr:row>19</xdr:row>
      <xdr:rowOff>144109</xdr:rowOff>
    </xdr:to>
    <xdr:sp macro="" textlink="">
      <xdr:nvSpPr>
        <xdr:cNvPr id="79" name="楕円 78"/>
        <xdr:cNvSpPr/>
      </xdr:nvSpPr>
      <xdr:spPr bwMode="auto">
        <a:xfrm>
          <a:off x="2857500" y="334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128886</xdr:rowOff>
    </xdr:from>
    <xdr:ext cx="762000" cy="259045"/>
    <xdr:sp macro="" textlink="">
      <xdr:nvSpPr>
        <xdr:cNvPr id="80" name="テキスト ボックス 79"/>
        <xdr:cNvSpPr txBox="1"/>
      </xdr:nvSpPr>
      <xdr:spPr>
        <a:xfrm>
          <a:off x="2527300" y="343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123375</xdr:rowOff>
    </xdr:from>
    <xdr:to>
      <xdr:col>29</xdr:col>
      <xdr:colOff>127000</xdr:colOff>
      <xdr:row>36</xdr:row>
      <xdr:rowOff>150056</xdr:rowOff>
    </xdr:to>
    <xdr:cxnSp macro="">
      <xdr:nvCxnSpPr>
        <xdr:cNvPr id="115" name="直線コネクタ 114"/>
        <xdr:cNvCxnSpPr/>
      </xdr:nvCxnSpPr>
      <xdr:spPr bwMode="auto">
        <a:xfrm>
          <a:off x="5003800" y="7076625"/>
          <a:ext cx="647700" cy="2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89770</xdr:rowOff>
    </xdr:from>
    <xdr:to>
      <xdr:col>26</xdr:col>
      <xdr:colOff>50800</xdr:colOff>
      <xdr:row>36</xdr:row>
      <xdr:rowOff>123375</xdr:rowOff>
    </xdr:to>
    <xdr:cxnSp macro="">
      <xdr:nvCxnSpPr>
        <xdr:cNvPr id="118" name="直線コネクタ 117"/>
        <xdr:cNvCxnSpPr/>
      </xdr:nvCxnSpPr>
      <xdr:spPr bwMode="auto">
        <a:xfrm>
          <a:off x="4305300" y="7043020"/>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89770</xdr:rowOff>
    </xdr:from>
    <xdr:to>
      <xdr:col>22</xdr:col>
      <xdr:colOff>114300</xdr:colOff>
      <xdr:row>37</xdr:row>
      <xdr:rowOff>18644</xdr:rowOff>
    </xdr:to>
    <xdr:cxnSp macro="">
      <xdr:nvCxnSpPr>
        <xdr:cNvPr id="121" name="直線コネクタ 120"/>
        <xdr:cNvCxnSpPr/>
      </xdr:nvCxnSpPr>
      <xdr:spPr bwMode="auto">
        <a:xfrm flipV="1">
          <a:off x="3606800" y="7043020"/>
          <a:ext cx="698500" cy="10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19786</xdr:rowOff>
    </xdr:from>
    <xdr:to>
      <xdr:col>18</xdr:col>
      <xdr:colOff>177800</xdr:colOff>
      <xdr:row>37</xdr:row>
      <xdr:rowOff>18644</xdr:rowOff>
    </xdr:to>
    <xdr:cxnSp macro="">
      <xdr:nvCxnSpPr>
        <xdr:cNvPr id="124" name="直線コネクタ 123"/>
        <xdr:cNvCxnSpPr/>
      </xdr:nvCxnSpPr>
      <xdr:spPr bwMode="auto">
        <a:xfrm>
          <a:off x="2908300" y="6973036"/>
          <a:ext cx="698500" cy="17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99256</xdr:rowOff>
    </xdr:from>
    <xdr:to>
      <xdr:col>29</xdr:col>
      <xdr:colOff>177800</xdr:colOff>
      <xdr:row>37</xdr:row>
      <xdr:rowOff>29406</xdr:rowOff>
    </xdr:to>
    <xdr:sp macro="" textlink="">
      <xdr:nvSpPr>
        <xdr:cNvPr id="134" name="楕円 133"/>
        <xdr:cNvSpPr/>
      </xdr:nvSpPr>
      <xdr:spPr bwMode="auto">
        <a:xfrm>
          <a:off x="5600700" y="705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71333</xdr:rowOff>
    </xdr:from>
    <xdr:ext cx="762000" cy="259045"/>
    <xdr:sp macro="" textlink="">
      <xdr:nvSpPr>
        <xdr:cNvPr id="135" name="人口1人当たり決算額の推移該当値テキスト445"/>
        <xdr:cNvSpPr txBox="1"/>
      </xdr:nvSpPr>
      <xdr:spPr>
        <a:xfrm>
          <a:off x="5740400" y="70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72575</xdr:rowOff>
    </xdr:from>
    <xdr:to>
      <xdr:col>26</xdr:col>
      <xdr:colOff>101600</xdr:colOff>
      <xdr:row>37</xdr:row>
      <xdr:rowOff>2725</xdr:rowOff>
    </xdr:to>
    <xdr:sp macro="" textlink="">
      <xdr:nvSpPr>
        <xdr:cNvPr id="136" name="楕円 135"/>
        <xdr:cNvSpPr/>
      </xdr:nvSpPr>
      <xdr:spPr bwMode="auto">
        <a:xfrm>
          <a:off x="4953000" y="702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158952</xdr:rowOff>
    </xdr:from>
    <xdr:ext cx="736600" cy="259045"/>
    <xdr:sp macro="" textlink="">
      <xdr:nvSpPr>
        <xdr:cNvPr id="137" name="テキスト ボックス 136"/>
        <xdr:cNvSpPr txBox="1"/>
      </xdr:nvSpPr>
      <xdr:spPr>
        <a:xfrm>
          <a:off x="4622800" y="711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38970</xdr:rowOff>
    </xdr:from>
    <xdr:to>
      <xdr:col>22</xdr:col>
      <xdr:colOff>165100</xdr:colOff>
      <xdr:row>36</xdr:row>
      <xdr:rowOff>140570</xdr:rowOff>
    </xdr:to>
    <xdr:sp macro="" textlink="">
      <xdr:nvSpPr>
        <xdr:cNvPr id="138" name="楕円 137"/>
        <xdr:cNvSpPr/>
      </xdr:nvSpPr>
      <xdr:spPr bwMode="auto">
        <a:xfrm>
          <a:off x="4254500" y="699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125347</xdr:rowOff>
    </xdr:from>
    <xdr:ext cx="762000" cy="259045"/>
    <xdr:sp macro="" textlink="">
      <xdr:nvSpPr>
        <xdr:cNvPr id="139" name="テキスト ボックス 138"/>
        <xdr:cNvSpPr txBox="1"/>
      </xdr:nvSpPr>
      <xdr:spPr>
        <a:xfrm>
          <a:off x="3924300" y="70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139294</xdr:rowOff>
    </xdr:from>
    <xdr:to>
      <xdr:col>19</xdr:col>
      <xdr:colOff>38100</xdr:colOff>
      <xdr:row>37</xdr:row>
      <xdr:rowOff>69444</xdr:rowOff>
    </xdr:to>
    <xdr:sp macro="" textlink="">
      <xdr:nvSpPr>
        <xdr:cNvPr id="140" name="楕円 139"/>
        <xdr:cNvSpPr/>
      </xdr:nvSpPr>
      <xdr:spPr bwMode="auto">
        <a:xfrm>
          <a:off x="3556000" y="709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54221</xdr:rowOff>
    </xdr:from>
    <xdr:ext cx="762000" cy="259045"/>
    <xdr:sp macro="" textlink="">
      <xdr:nvSpPr>
        <xdr:cNvPr id="141" name="テキスト ボックス 140"/>
        <xdr:cNvSpPr txBox="1"/>
      </xdr:nvSpPr>
      <xdr:spPr>
        <a:xfrm>
          <a:off x="3225800" y="71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42" name="楕円 141"/>
        <xdr:cNvSpPr/>
      </xdr:nvSpPr>
      <xdr:spPr bwMode="auto">
        <a:xfrm>
          <a:off x="28575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43" name="テキスト ボックス 142"/>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18346</xdr:rowOff>
    </xdr:from>
    <xdr:to>
      <xdr:col>24</xdr:col>
      <xdr:colOff>63500</xdr:colOff>
      <xdr:row>37</xdr:row>
      <xdr:rowOff>75708</xdr:rowOff>
    </xdr:to>
    <xdr:cxnSp macro="">
      <xdr:nvCxnSpPr>
        <xdr:cNvPr id="63" name="直線コネクタ 62"/>
        <xdr:cNvCxnSpPr/>
      </xdr:nvCxnSpPr>
      <xdr:spPr>
        <a:xfrm flipV="1">
          <a:off x="3797300" y="6361996"/>
          <a:ext cx="8382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60180</xdr:rowOff>
    </xdr:from>
    <xdr:to>
      <xdr:col>19</xdr:col>
      <xdr:colOff>177800</xdr:colOff>
      <xdr:row>37</xdr:row>
      <xdr:rowOff>75708</xdr:rowOff>
    </xdr:to>
    <xdr:cxnSp macro="">
      <xdr:nvCxnSpPr>
        <xdr:cNvPr id="66" name="直線コネクタ 65"/>
        <xdr:cNvCxnSpPr/>
      </xdr:nvCxnSpPr>
      <xdr:spPr>
        <a:xfrm>
          <a:off x="2908300" y="6403830"/>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60180</xdr:rowOff>
    </xdr:from>
    <xdr:to>
      <xdr:col>15</xdr:col>
      <xdr:colOff>50800</xdr:colOff>
      <xdr:row>37</xdr:row>
      <xdr:rowOff>124171</xdr:rowOff>
    </xdr:to>
    <xdr:cxnSp macro="">
      <xdr:nvCxnSpPr>
        <xdr:cNvPr id="69" name="直線コネクタ 68"/>
        <xdr:cNvCxnSpPr/>
      </xdr:nvCxnSpPr>
      <xdr:spPr>
        <a:xfrm flipV="1">
          <a:off x="2019300" y="6403830"/>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124171</xdr:rowOff>
    </xdr:from>
    <xdr:to>
      <xdr:col>10</xdr:col>
      <xdr:colOff>114300</xdr:colOff>
      <xdr:row>38</xdr:row>
      <xdr:rowOff>1299</xdr:rowOff>
    </xdr:to>
    <xdr:cxnSp macro="">
      <xdr:nvCxnSpPr>
        <xdr:cNvPr id="72" name="直線コネクタ 71"/>
        <xdr:cNvCxnSpPr/>
      </xdr:nvCxnSpPr>
      <xdr:spPr>
        <a:xfrm flipV="1">
          <a:off x="1130300" y="6467821"/>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138996</xdr:rowOff>
    </xdr:from>
    <xdr:to>
      <xdr:col>24</xdr:col>
      <xdr:colOff>114300</xdr:colOff>
      <xdr:row>37</xdr:row>
      <xdr:rowOff>69146</xdr:rowOff>
    </xdr:to>
    <xdr:sp macro="" textlink="">
      <xdr:nvSpPr>
        <xdr:cNvPr id="82" name="楕円 81"/>
        <xdr:cNvSpPr/>
      </xdr:nvSpPr>
      <xdr:spPr>
        <a:xfrm>
          <a:off x="4584700" y="63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117423</xdr:rowOff>
    </xdr:from>
    <xdr:ext cx="534377" cy="259045"/>
    <xdr:sp macro="" textlink="">
      <xdr:nvSpPr>
        <xdr:cNvPr id="83" name="人件費該当値テキスト"/>
        <xdr:cNvSpPr txBox="1"/>
      </xdr:nvSpPr>
      <xdr:spPr>
        <a:xfrm>
          <a:off x="4686300" y="62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24908</xdr:rowOff>
    </xdr:from>
    <xdr:to>
      <xdr:col>20</xdr:col>
      <xdr:colOff>38100</xdr:colOff>
      <xdr:row>37</xdr:row>
      <xdr:rowOff>126508</xdr:rowOff>
    </xdr:to>
    <xdr:sp macro="" textlink="">
      <xdr:nvSpPr>
        <xdr:cNvPr id="84" name="楕円 83"/>
        <xdr:cNvSpPr/>
      </xdr:nvSpPr>
      <xdr:spPr>
        <a:xfrm>
          <a:off x="3746500" y="6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117635</xdr:rowOff>
    </xdr:from>
    <xdr:ext cx="534377" cy="259045"/>
    <xdr:sp macro="" textlink="">
      <xdr:nvSpPr>
        <xdr:cNvPr id="85" name="テキスト ボックス 84"/>
        <xdr:cNvSpPr txBox="1"/>
      </xdr:nvSpPr>
      <xdr:spPr>
        <a:xfrm>
          <a:off x="3530111" y="64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9380</xdr:rowOff>
    </xdr:from>
    <xdr:to>
      <xdr:col>15</xdr:col>
      <xdr:colOff>101600</xdr:colOff>
      <xdr:row>37</xdr:row>
      <xdr:rowOff>110980</xdr:rowOff>
    </xdr:to>
    <xdr:sp macro="" textlink="">
      <xdr:nvSpPr>
        <xdr:cNvPr id="86" name="楕円 85"/>
        <xdr:cNvSpPr/>
      </xdr:nvSpPr>
      <xdr:spPr>
        <a:xfrm>
          <a:off x="2857500" y="63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102107</xdr:rowOff>
    </xdr:from>
    <xdr:ext cx="534377" cy="259045"/>
    <xdr:sp macro="" textlink="">
      <xdr:nvSpPr>
        <xdr:cNvPr id="87" name="テキスト ボックス 86"/>
        <xdr:cNvSpPr txBox="1"/>
      </xdr:nvSpPr>
      <xdr:spPr>
        <a:xfrm>
          <a:off x="2641111" y="64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73371</xdr:rowOff>
    </xdr:from>
    <xdr:to>
      <xdr:col>10</xdr:col>
      <xdr:colOff>165100</xdr:colOff>
      <xdr:row>38</xdr:row>
      <xdr:rowOff>3521</xdr:rowOff>
    </xdr:to>
    <xdr:sp macro="" textlink="">
      <xdr:nvSpPr>
        <xdr:cNvPr id="88" name="楕円 87"/>
        <xdr:cNvSpPr/>
      </xdr:nvSpPr>
      <xdr:spPr>
        <a:xfrm>
          <a:off x="1968500" y="6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166098</xdr:rowOff>
    </xdr:from>
    <xdr:ext cx="534377" cy="259045"/>
    <xdr:sp macro="" textlink="">
      <xdr:nvSpPr>
        <xdr:cNvPr id="89" name="テキスト ボックス 88"/>
        <xdr:cNvSpPr txBox="1"/>
      </xdr:nvSpPr>
      <xdr:spPr>
        <a:xfrm>
          <a:off x="1752111" y="65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121949</xdr:rowOff>
    </xdr:from>
    <xdr:to>
      <xdr:col>6</xdr:col>
      <xdr:colOff>38100</xdr:colOff>
      <xdr:row>38</xdr:row>
      <xdr:rowOff>52099</xdr:rowOff>
    </xdr:to>
    <xdr:sp macro="" textlink="">
      <xdr:nvSpPr>
        <xdr:cNvPr id="90" name="楕円 89"/>
        <xdr:cNvSpPr/>
      </xdr:nvSpPr>
      <xdr:spPr>
        <a:xfrm>
          <a:off x="1079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43226</xdr:rowOff>
    </xdr:from>
    <xdr:ext cx="534377" cy="259045"/>
    <xdr:sp macro="" textlink="">
      <xdr:nvSpPr>
        <xdr:cNvPr id="91" name="テキスト ボックス 90"/>
        <xdr:cNvSpPr txBox="1"/>
      </xdr:nvSpPr>
      <xdr:spPr>
        <a:xfrm>
          <a:off x="863111" y="65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84270</xdr:rowOff>
    </xdr:from>
    <xdr:to>
      <xdr:col>24</xdr:col>
      <xdr:colOff>63500</xdr:colOff>
      <xdr:row>58</xdr:row>
      <xdr:rowOff>94840</xdr:rowOff>
    </xdr:to>
    <xdr:cxnSp macro="">
      <xdr:nvCxnSpPr>
        <xdr:cNvPr id="123" name="直線コネクタ 122"/>
        <xdr:cNvCxnSpPr/>
      </xdr:nvCxnSpPr>
      <xdr:spPr>
        <a:xfrm>
          <a:off x="3797300" y="10028370"/>
          <a:ext cx="8382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84270</xdr:rowOff>
    </xdr:from>
    <xdr:to>
      <xdr:col>19</xdr:col>
      <xdr:colOff>177800</xdr:colOff>
      <xdr:row>58</xdr:row>
      <xdr:rowOff>88962</xdr:rowOff>
    </xdr:to>
    <xdr:cxnSp macro="">
      <xdr:nvCxnSpPr>
        <xdr:cNvPr id="126" name="直線コネクタ 125"/>
        <xdr:cNvCxnSpPr/>
      </xdr:nvCxnSpPr>
      <xdr:spPr>
        <a:xfrm flipV="1">
          <a:off x="2908300" y="10028370"/>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51406</xdr:rowOff>
    </xdr:from>
    <xdr:to>
      <xdr:col>15</xdr:col>
      <xdr:colOff>50800</xdr:colOff>
      <xdr:row>58</xdr:row>
      <xdr:rowOff>88962</xdr:rowOff>
    </xdr:to>
    <xdr:cxnSp macro="">
      <xdr:nvCxnSpPr>
        <xdr:cNvPr id="129" name="直線コネクタ 128"/>
        <xdr:cNvCxnSpPr/>
      </xdr:nvCxnSpPr>
      <xdr:spPr>
        <a:xfrm>
          <a:off x="2019300" y="99955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51406</xdr:rowOff>
    </xdr:from>
    <xdr:to>
      <xdr:col>10</xdr:col>
      <xdr:colOff>114300</xdr:colOff>
      <xdr:row>58</xdr:row>
      <xdr:rowOff>72818</xdr:rowOff>
    </xdr:to>
    <xdr:cxnSp macro="">
      <xdr:nvCxnSpPr>
        <xdr:cNvPr id="132" name="直線コネクタ 131"/>
        <xdr:cNvCxnSpPr/>
      </xdr:nvCxnSpPr>
      <xdr:spPr>
        <a:xfrm flipV="1">
          <a:off x="1130300" y="9995506"/>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44040</xdr:rowOff>
    </xdr:from>
    <xdr:to>
      <xdr:col>24</xdr:col>
      <xdr:colOff>114300</xdr:colOff>
      <xdr:row>58</xdr:row>
      <xdr:rowOff>145640</xdr:rowOff>
    </xdr:to>
    <xdr:sp macro="" textlink="">
      <xdr:nvSpPr>
        <xdr:cNvPr id="142" name="楕円 141"/>
        <xdr:cNvSpPr/>
      </xdr:nvSpPr>
      <xdr:spPr>
        <a:xfrm>
          <a:off x="4584700" y="99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22467</xdr:rowOff>
    </xdr:from>
    <xdr:ext cx="534377" cy="259045"/>
    <xdr:sp macro="" textlink="">
      <xdr:nvSpPr>
        <xdr:cNvPr id="143" name="物件費該当値テキスト"/>
        <xdr:cNvSpPr txBox="1"/>
      </xdr:nvSpPr>
      <xdr:spPr>
        <a:xfrm>
          <a:off x="4686300" y="99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33470</xdr:rowOff>
    </xdr:from>
    <xdr:to>
      <xdr:col>20</xdr:col>
      <xdr:colOff>38100</xdr:colOff>
      <xdr:row>58</xdr:row>
      <xdr:rowOff>135070</xdr:rowOff>
    </xdr:to>
    <xdr:sp macro="" textlink="">
      <xdr:nvSpPr>
        <xdr:cNvPr id="144" name="楕円 143"/>
        <xdr:cNvSpPr/>
      </xdr:nvSpPr>
      <xdr:spPr>
        <a:xfrm>
          <a:off x="3746500" y="99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126197</xdr:rowOff>
    </xdr:from>
    <xdr:ext cx="534377" cy="259045"/>
    <xdr:sp macro="" textlink="">
      <xdr:nvSpPr>
        <xdr:cNvPr id="145" name="テキスト ボックス 144"/>
        <xdr:cNvSpPr txBox="1"/>
      </xdr:nvSpPr>
      <xdr:spPr>
        <a:xfrm>
          <a:off x="3530111" y="100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38162</xdr:rowOff>
    </xdr:from>
    <xdr:to>
      <xdr:col>15</xdr:col>
      <xdr:colOff>101600</xdr:colOff>
      <xdr:row>58</xdr:row>
      <xdr:rowOff>139762</xdr:rowOff>
    </xdr:to>
    <xdr:sp macro="" textlink="">
      <xdr:nvSpPr>
        <xdr:cNvPr id="146" name="楕円 145"/>
        <xdr:cNvSpPr/>
      </xdr:nvSpPr>
      <xdr:spPr>
        <a:xfrm>
          <a:off x="28575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130889</xdr:rowOff>
    </xdr:from>
    <xdr:ext cx="534377" cy="259045"/>
    <xdr:sp macro="" textlink="">
      <xdr:nvSpPr>
        <xdr:cNvPr id="147" name="テキスト ボックス 146"/>
        <xdr:cNvSpPr txBox="1"/>
      </xdr:nvSpPr>
      <xdr:spPr>
        <a:xfrm>
          <a:off x="2641111" y="100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606</xdr:rowOff>
    </xdr:from>
    <xdr:to>
      <xdr:col>10</xdr:col>
      <xdr:colOff>165100</xdr:colOff>
      <xdr:row>58</xdr:row>
      <xdr:rowOff>102206</xdr:rowOff>
    </xdr:to>
    <xdr:sp macro="" textlink="">
      <xdr:nvSpPr>
        <xdr:cNvPr id="148" name="楕円 147"/>
        <xdr:cNvSpPr/>
      </xdr:nvSpPr>
      <xdr:spPr>
        <a:xfrm>
          <a:off x="1968500" y="99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93333</xdr:rowOff>
    </xdr:from>
    <xdr:ext cx="534377" cy="259045"/>
    <xdr:sp macro="" textlink="">
      <xdr:nvSpPr>
        <xdr:cNvPr id="149" name="テキスト ボックス 148"/>
        <xdr:cNvSpPr txBox="1"/>
      </xdr:nvSpPr>
      <xdr:spPr>
        <a:xfrm>
          <a:off x="1752111" y="100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22018</xdr:rowOff>
    </xdr:from>
    <xdr:to>
      <xdr:col>6</xdr:col>
      <xdr:colOff>38100</xdr:colOff>
      <xdr:row>58</xdr:row>
      <xdr:rowOff>123618</xdr:rowOff>
    </xdr:to>
    <xdr:sp macro="" textlink="">
      <xdr:nvSpPr>
        <xdr:cNvPr id="150" name="楕円 149"/>
        <xdr:cNvSpPr/>
      </xdr:nvSpPr>
      <xdr:spPr>
        <a:xfrm>
          <a:off x="1079500" y="99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114745</xdr:rowOff>
    </xdr:from>
    <xdr:ext cx="534377" cy="259045"/>
    <xdr:sp macro="" textlink="">
      <xdr:nvSpPr>
        <xdr:cNvPr id="151" name="テキスト ボックス 150"/>
        <xdr:cNvSpPr txBox="1"/>
      </xdr:nvSpPr>
      <xdr:spPr>
        <a:xfrm>
          <a:off x="863111" y="100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99848</xdr:rowOff>
    </xdr:from>
    <xdr:to>
      <xdr:col>24</xdr:col>
      <xdr:colOff>63500</xdr:colOff>
      <xdr:row>78</xdr:row>
      <xdr:rowOff>107544</xdr:rowOff>
    </xdr:to>
    <xdr:cxnSp macro="">
      <xdr:nvCxnSpPr>
        <xdr:cNvPr id="180" name="直線コネクタ 179"/>
        <xdr:cNvCxnSpPr/>
      </xdr:nvCxnSpPr>
      <xdr:spPr>
        <a:xfrm flipV="1">
          <a:off x="3797300" y="13472948"/>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107544</xdr:rowOff>
    </xdr:from>
    <xdr:to>
      <xdr:col>19</xdr:col>
      <xdr:colOff>177800</xdr:colOff>
      <xdr:row>78</xdr:row>
      <xdr:rowOff>119126</xdr:rowOff>
    </xdr:to>
    <xdr:cxnSp macro="">
      <xdr:nvCxnSpPr>
        <xdr:cNvPr id="183" name="直線コネクタ 182"/>
        <xdr:cNvCxnSpPr/>
      </xdr:nvCxnSpPr>
      <xdr:spPr>
        <a:xfrm flipV="1">
          <a:off x="2908300" y="1348064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114782</xdr:rowOff>
    </xdr:from>
    <xdr:to>
      <xdr:col>15</xdr:col>
      <xdr:colOff>50800</xdr:colOff>
      <xdr:row>78</xdr:row>
      <xdr:rowOff>119126</xdr:rowOff>
    </xdr:to>
    <xdr:cxnSp macro="">
      <xdr:nvCxnSpPr>
        <xdr:cNvPr id="186" name="直線コネクタ 185"/>
        <xdr:cNvCxnSpPr/>
      </xdr:nvCxnSpPr>
      <xdr:spPr>
        <a:xfrm>
          <a:off x="2019300" y="1348788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107314</xdr:rowOff>
    </xdr:from>
    <xdr:to>
      <xdr:col>10</xdr:col>
      <xdr:colOff>114300</xdr:colOff>
      <xdr:row>78</xdr:row>
      <xdr:rowOff>114782</xdr:rowOff>
    </xdr:to>
    <xdr:cxnSp macro="">
      <xdr:nvCxnSpPr>
        <xdr:cNvPr id="189" name="直線コネクタ 188"/>
        <xdr:cNvCxnSpPr/>
      </xdr:nvCxnSpPr>
      <xdr:spPr>
        <a:xfrm>
          <a:off x="1130300" y="1348041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49048</xdr:rowOff>
    </xdr:from>
    <xdr:to>
      <xdr:col>24</xdr:col>
      <xdr:colOff>114300</xdr:colOff>
      <xdr:row>78</xdr:row>
      <xdr:rowOff>150648</xdr:rowOff>
    </xdr:to>
    <xdr:sp macro="" textlink="">
      <xdr:nvSpPr>
        <xdr:cNvPr id="199" name="楕円 198"/>
        <xdr:cNvSpPr/>
      </xdr:nvSpPr>
      <xdr:spPr>
        <a:xfrm>
          <a:off x="45847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135425</xdr:rowOff>
    </xdr:from>
    <xdr:ext cx="469744" cy="259045"/>
    <xdr:sp macro="" textlink="">
      <xdr:nvSpPr>
        <xdr:cNvPr id="200" name="維持補修費該当値テキスト"/>
        <xdr:cNvSpPr txBox="1"/>
      </xdr:nvSpPr>
      <xdr:spPr>
        <a:xfrm>
          <a:off x="4686300" y="133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56744</xdr:rowOff>
    </xdr:from>
    <xdr:to>
      <xdr:col>20</xdr:col>
      <xdr:colOff>38100</xdr:colOff>
      <xdr:row>78</xdr:row>
      <xdr:rowOff>158344</xdr:rowOff>
    </xdr:to>
    <xdr:sp macro="" textlink="">
      <xdr:nvSpPr>
        <xdr:cNvPr id="201" name="楕円 200"/>
        <xdr:cNvSpPr/>
      </xdr:nvSpPr>
      <xdr:spPr>
        <a:xfrm>
          <a:off x="3746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149471</xdr:rowOff>
    </xdr:from>
    <xdr:ext cx="469744" cy="259045"/>
    <xdr:sp macro="" textlink="">
      <xdr:nvSpPr>
        <xdr:cNvPr id="202" name="テキスト ボックス 201"/>
        <xdr:cNvSpPr txBox="1"/>
      </xdr:nvSpPr>
      <xdr:spPr>
        <a:xfrm>
          <a:off x="3562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68326</xdr:rowOff>
    </xdr:from>
    <xdr:to>
      <xdr:col>15</xdr:col>
      <xdr:colOff>101600</xdr:colOff>
      <xdr:row>78</xdr:row>
      <xdr:rowOff>169926</xdr:rowOff>
    </xdr:to>
    <xdr:sp macro="" textlink="">
      <xdr:nvSpPr>
        <xdr:cNvPr id="203" name="楕円 202"/>
        <xdr:cNvSpPr/>
      </xdr:nvSpPr>
      <xdr:spPr>
        <a:xfrm>
          <a:off x="2857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161053</xdr:rowOff>
    </xdr:from>
    <xdr:ext cx="469744" cy="259045"/>
    <xdr:sp macro="" textlink="">
      <xdr:nvSpPr>
        <xdr:cNvPr id="204" name="テキスト ボックス 203"/>
        <xdr:cNvSpPr txBox="1"/>
      </xdr:nvSpPr>
      <xdr:spPr>
        <a:xfrm>
          <a:off x="2673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63982</xdr:rowOff>
    </xdr:from>
    <xdr:to>
      <xdr:col>10</xdr:col>
      <xdr:colOff>165100</xdr:colOff>
      <xdr:row>78</xdr:row>
      <xdr:rowOff>165582</xdr:rowOff>
    </xdr:to>
    <xdr:sp macro="" textlink="">
      <xdr:nvSpPr>
        <xdr:cNvPr id="205" name="楕円 204"/>
        <xdr:cNvSpPr/>
      </xdr:nvSpPr>
      <xdr:spPr>
        <a:xfrm>
          <a:off x="1968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156709</xdr:rowOff>
    </xdr:from>
    <xdr:ext cx="469744" cy="259045"/>
    <xdr:sp macro="" textlink="">
      <xdr:nvSpPr>
        <xdr:cNvPr id="206" name="テキスト ボックス 205"/>
        <xdr:cNvSpPr txBox="1"/>
      </xdr:nvSpPr>
      <xdr:spPr>
        <a:xfrm>
          <a:off x="1784428"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56514</xdr:rowOff>
    </xdr:from>
    <xdr:to>
      <xdr:col>6</xdr:col>
      <xdr:colOff>38100</xdr:colOff>
      <xdr:row>78</xdr:row>
      <xdr:rowOff>158114</xdr:rowOff>
    </xdr:to>
    <xdr:sp macro="" textlink="">
      <xdr:nvSpPr>
        <xdr:cNvPr id="207" name="楕円 206"/>
        <xdr:cNvSpPr/>
      </xdr:nvSpPr>
      <xdr:spPr>
        <a:xfrm>
          <a:off x="1079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149241</xdr:rowOff>
    </xdr:from>
    <xdr:ext cx="469744" cy="259045"/>
    <xdr:sp macro="" textlink="">
      <xdr:nvSpPr>
        <xdr:cNvPr id="208" name="テキスト ボックス 207"/>
        <xdr:cNvSpPr txBox="1"/>
      </xdr:nvSpPr>
      <xdr:spPr>
        <a:xfrm>
          <a:off x="895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108920</xdr:rowOff>
    </xdr:from>
    <xdr:to>
      <xdr:col>24</xdr:col>
      <xdr:colOff>63500</xdr:colOff>
      <xdr:row>97</xdr:row>
      <xdr:rowOff>112840</xdr:rowOff>
    </xdr:to>
    <xdr:cxnSp macro="">
      <xdr:nvCxnSpPr>
        <xdr:cNvPr id="240" name="直線コネクタ 239"/>
        <xdr:cNvCxnSpPr/>
      </xdr:nvCxnSpPr>
      <xdr:spPr>
        <a:xfrm flipV="1">
          <a:off x="3797300" y="16739570"/>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112840</xdr:rowOff>
    </xdr:from>
    <xdr:to>
      <xdr:col>19</xdr:col>
      <xdr:colOff>177800</xdr:colOff>
      <xdr:row>98</xdr:row>
      <xdr:rowOff>19914</xdr:rowOff>
    </xdr:to>
    <xdr:cxnSp macro="">
      <xdr:nvCxnSpPr>
        <xdr:cNvPr id="243" name="直線コネクタ 242"/>
        <xdr:cNvCxnSpPr/>
      </xdr:nvCxnSpPr>
      <xdr:spPr>
        <a:xfrm flipV="1">
          <a:off x="2908300" y="16743490"/>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19914</xdr:rowOff>
    </xdr:from>
    <xdr:to>
      <xdr:col>15</xdr:col>
      <xdr:colOff>50800</xdr:colOff>
      <xdr:row>98</xdr:row>
      <xdr:rowOff>46251</xdr:rowOff>
    </xdr:to>
    <xdr:cxnSp macro="">
      <xdr:nvCxnSpPr>
        <xdr:cNvPr id="246" name="直線コネクタ 245"/>
        <xdr:cNvCxnSpPr/>
      </xdr:nvCxnSpPr>
      <xdr:spPr>
        <a:xfrm flipV="1">
          <a:off x="2019300" y="16822014"/>
          <a:ext cx="889000" cy="2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46251</xdr:rowOff>
    </xdr:from>
    <xdr:to>
      <xdr:col>10</xdr:col>
      <xdr:colOff>114300</xdr:colOff>
      <xdr:row>99</xdr:row>
      <xdr:rowOff>1152</xdr:rowOff>
    </xdr:to>
    <xdr:cxnSp macro="">
      <xdr:nvCxnSpPr>
        <xdr:cNvPr id="249" name="直線コネクタ 248"/>
        <xdr:cNvCxnSpPr/>
      </xdr:nvCxnSpPr>
      <xdr:spPr>
        <a:xfrm flipV="1">
          <a:off x="1130300" y="16848351"/>
          <a:ext cx="889000" cy="1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58120</xdr:rowOff>
    </xdr:from>
    <xdr:to>
      <xdr:col>24</xdr:col>
      <xdr:colOff>114300</xdr:colOff>
      <xdr:row>97</xdr:row>
      <xdr:rowOff>159720</xdr:rowOff>
    </xdr:to>
    <xdr:sp macro="" textlink="">
      <xdr:nvSpPr>
        <xdr:cNvPr id="259" name="楕円 258"/>
        <xdr:cNvSpPr/>
      </xdr:nvSpPr>
      <xdr:spPr>
        <a:xfrm>
          <a:off x="45847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36547</xdr:rowOff>
    </xdr:from>
    <xdr:ext cx="534377" cy="259045"/>
    <xdr:sp macro="" textlink="">
      <xdr:nvSpPr>
        <xdr:cNvPr id="260" name="扶助費該当値テキスト"/>
        <xdr:cNvSpPr txBox="1"/>
      </xdr:nvSpPr>
      <xdr:spPr>
        <a:xfrm>
          <a:off x="4686300" y="1666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62040</xdr:rowOff>
    </xdr:from>
    <xdr:to>
      <xdr:col>20</xdr:col>
      <xdr:colOff>38100</xdr:colOff>
      <xdr:row>97</xdr:row>
      <xdr:rowOff>163640</xdr:rowOff>
    </xdr:to>
    <xdr:sp macro="" textlink="">
      <xdr:nvSpPr>
        <xdr:cNvPr id="261" name="楕円 260"/>
        <xdr:cNvSpPr/>
      </xdr:nvSpPr>
      <xdr:spPr>
        <a:xfrm>
          <a:off x="3746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154767</xdr:rowOff>
    </xdr:from>
    <xdr:ext cx="534377" cy="259045"/>
    <xdr:sp macro="" textlink="">
      <xdr:nvSpPr>
        <xdr:cNvPr id="262" name="テキスト ボックス 261"/>
        <xdr:cNvSpPr txBox="1"/>
      </xdr:nvSpPr>
      <xdr:spPr>
        <a:xfrm>
          <a:off x="3530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140564</xdr:rowOff>
    </xdr:from>
    <xdr:to>
      <xdr:col>15</xdr:col>
      <xdr:colOff>101600</xdr:colOff>
      <xdr:row>98</xdr:row>
      <xdr:rowOff>70714</xdr:rowOff>
    </xdr:to>
    <xdr:sp macro="" textlink="">
      <xdr:nvSpPr>
        <xdr:cNvPr id="263" name="楕円 262"/>
        <xdr:cNvSpPr/>
      </xdr:nvSpPr>
      <xdr:spPr>
        <a:xfrm>
          <a:off x="28575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61841</xdr:rowOff>
    </xdr:from>
    <xdr:ext cx="534377" cy="259045"/>
    <xdr:sp macro="" textlink="">
      <xdr:nvSpPr>
        <xdr:cNvPr id="264" name="テキスト ボックス 263"/>
        <xdr:cNvSpPr txBox="1"/>
      </xdr:nvSpPr>
      <xdr:spPr>
        <a:xfrm>
          <a:off x="2641111" y="168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166901</xdr:rowOff>
    </xdr:from>
    <xdr:to>
      <xdr:col>10</xdr:col>
      <xdr:colOff>165100</xdr:colOff>
      <xdr:row>98</xdr:row>
      <xdr:rowOff>97051</xdr:rowOff>
    </xdr:to>
    <xdr:sp macro="" textlink="">
      <xdr:nvSpPr>
        <xdr:cNvPr id="265" name="楕円 264"/>
        <xdr:cNvSpPr/>
      </xdr:nvSpPr>
      <xdr:spPr>
        <a:xfrm>
          <a:off x="1968500" y="167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88178</xdr:rowOff>
    </xdr:from>
    <xdr:ext cx="534377" cy="259045"/>
    <xdr:sp macro="" textlink="">
      <xdr:nvSpPr>
        <xdr:cNvPr id="266" name="テキスト ボックス 265"/>
        <xdr:cNvSpPr txBox="1"/>
      </xdr:nvSpPr>
      <xdr:spPr>
        <a:xfrm>
          <a:off x="1752111" y="168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121802</xdr:rowOff>
    </xdr:from>
    <xdr:to>
      <xdr:col>6</xdr:col>
      <xdr:colOff>38100</xdr:colOff>
      <xdr:row>99</xdr:row>
      <xdr:rowOff>51952</xdr:rowOff>
    </xdr:to>
    <xdr:sp macro="" textlink="">
      <xdr:nvSpPr>
        <xdr:cNvPr id="267" name="楕円 266"/>
        <xdr:cNvSpPr/>
      </xdr:nvSpPr>
      <xdr:spPr>
        <a:xfrm>
          <a:off x="1079500" y="169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43079</xdr:rowOff>
    </xdr:from>
    <xdr:ext cx="534377" cy="259045"/>
    <xdr:sp macro="" textlink="">
      <xdr:nvSpPr>
        <xdr:cNvPr id="268" name="テキスト ボックス 267"/>
        <xdr:cNvSpPr txBox="1"/>
      </xdr:nvSpPr>
      <xdr:spPr>
        <a:xfrm>
          <a:off x="863111" y="170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38984</xdr:rowOff>
    </xdr:from>
    <xdr:to>
      <xdr:col>55</xdr:col>
      <xdr:colOff>0</xdr:colOff>
      <xdr:row>36</xdr:row>
      <xdr:rowOff>43608</xdr:rowOff>
    </xdr:to>
    <xdr:cxnSp macro="">
      <xdr:nvCxnSpPr>
        <xdr:cNvPr id="293" name="直線コネクタ 292"/>
        <xdr:cNvCxnSpPr/>
      </xdr:nvCxnSpPr>
      <xdr:spPr>
        <a:xfrm>
          <a:off x="9639300" y="6211184"/>
          <a:ext cx="8382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38984</xdr:rowOff>
    </xdr:from>
    <xdr:to>
      <xdr:col>50</xdr:col>
      <xdr:colOff>114300</xdr:colOff>
      <xdr:row>36</xdr:row>
      <xdr:rowOff>43951</xdr:rowOff>
    </xdr:to>
    <xdr:cxnSp macro="">
      <xdr:nvCxnSpPr>
        <xdr:cNvPr id="296" name="直線コネクタ 295"/>
        <xdr:cNvCxnSpPr/>
      </xdr:nvCxnSpPr>
      <xdr:spPr>
        <a:xfrm flipV="1">
          <a:off x="8750300" y="6211184"/>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43951</xdr:rowOff>
    </xdr:from>
    <xdr:to>
      <xdr:col>45</xdr:col>
      <xdr:colOff>177800</xdr:colOff>
      <xdr:row>36</xdr:row>
      <xdr:rowOff>50152</xdr:rowOff>
    </xdr:to>
    <xdr:cxnSp macro="">
      <xdr:nvCxnSpPr>
        <xdr:cNvPr id="299" name="直線コネクタ 298"/>
        <xdr:cNvCxnSpPr/>
      </xdr:nvCxnSpPr>
      <xdr:spPr>
        <a:xfrm flipV="1">
          <a:off x="7861300" y="6216151"/>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50152</xdr:rowOff>
    </xdr:from>
    <xdr:to>
      <xdr:col>41</xdr:col>
      <xdr:colOff>50800</xdr:colOff>
      <xdr:row>36</xdr:row>
      <xdr:rowOff>65171</xdr:rowOff>
    </xdr:to>
    <xdr:cxnSp macro="">
      <xdr:nvCxnSpPr>
        <xdr:cNvPr id="302" name="直線コネクタ 301"/>
        <xdr:cNvCxnSpPr/>
      </xdr:nvCxnSpPr>
      <xdr:spPr>
        <a:xfrm flipV="1">
          <a:off x="6972300" y="6222352"/>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164258</xdr:rowOff>
    </xdr:from>
    <xdr:to>
      <xdr:col>55</xdr:col>
      <xdr:colOff>50800</xdr:colOff>
      <xdr:row>36</xdr:row>
      <xdr:rowOff>94408</xdr:rowOff>
    </xdr:to>
    <xdr:sp macro="" textlink="">
      <xdr:nvSpPr>
        <xdr:cNvPr id="312" name="楕円 311"/>
        <xdr:cNvSpPr/>
      </xdr:nvSpPr>
      <xdr:spPr>
        <a:xfrm>
          <a:off x="10426700" y="61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15685</xdr:rowOff>
    </xdr:from>
    <xdr:ext cx="534377" cy="259045"/>
    <xdr:sp macro="" textlink="">
      <xdr:nvSpPr>
        <xdr:cNvPr id="313" name="補助費等該当値テキスト"/>
        <xdr:cNvSpPr txBox="1"/>
      </xdr:nvSpPr>
      <xdr:spPr>
        <a:xfrm>
          <a:off x="10528300" y="601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159634</xdr:rowOff>
    </xdr:from>
    <xdr:to>
      <xdr:col>50</xdr:col>
      <xdr:colOff>165100</xdr:colOff>
      <xdr:row>36</xdr:row>
      <xdr:rowOff>89784</xdr:rowOff>
    </xdr:to>
    <xdr:sp macro="" textlink="">
      <xdr:nvSpPr>
        <xdr:cNvPr id="314" name="楕円 313"/>
        <xdr:cNvSpPr/>
      </xdr:nvSpPr>
      <xdr:spPr>
        <a:xfrm>
          <a:off x="9588500" y="61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106311</xdr:rowOff>
    </xdr:from>
    <xdr:ext cx="534377" cy="259045"/>
    <xdr:sp macro="" textlink="">
      <xdr:nvSpPr>
        <xdr:cNvPr id="315" name="テキスト ボックス 314"/>
        <xdr:cNvSpPr txBox="1"/>
      </xdr:nvSpPr>
      <xdr:spPr>
        <a:xfrm>
          <a:off x="9372111" y="593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164601</xdr:rowOff>
    </xdr:from>
    <xdr:to>
      <xdr:col>46</xdr:col>
      <xdr:colOff>38100</xdr:colOff>
      <xdr:row>36</xdr:row>
      <xdr:rowOff>94751</xdr:rowOff>
    </xdr:to>
    <xdr:sp macro="" textlink="">
      <xdr:nvSpPr>
        <xdr:cNvPr id="316" name="楕円 315"/>
        <xdr:cNvSpPr/>
      </xdr:nvSpPr>
      <xdr:spPr>
        <a:xfrm>
          <a:off x="8699500" y="616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111278</xdr:rowOff>
    </xdr:from>
    <xdr:ext cx="534377" cy="259045"/>
    <xdr:sp macro="" textlink="">
      <xdr:nvSpPr>
        <xdr:cNvPr id="317" name="テキスト ボックス 316"/>
        <xdr:cNvSpPr txBox="1"/>
      </xdr:nvSpPr>
      <xdr:spPr>
        <a:xfrm>
          <a:off x="8483111" y="59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170802</xdr:rowOff>
    </xdr:from>
    <xdr:to>
      <xdr:col>41</xdr:col>
      <xdr:colOff>101600</xdr:colOff>
      <xdr:row>36</xdr:row>
      <xdr:rowOff>100952</xdr:rowOff>
    </xdr:to>
    <xdr:sp macro="" textlink="">
      <xdr:nvSpPr>
        <xdr:cNvPr id="318" name="楕円 317"/>
        <xdr:cNvSpPr/>
      </xdr:nvSpPr>
      <xdr:spPr>
        <a:xfrm>
          <a:off x="7810500" y="61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117479</xdr:rowOff>
    </xdr:from>
    <xdr:ext cx="534377" cy="259045"/>
    <xdr:sp macro="" textlink="">
      <xdr:nvSpPr>
        <xdr:cNvPr id="319" name="テキスト ボックス 318"/>
        <xdr:cNvSpPr txBox="1"/>
      </xdr:nvSpPr>
      <xdr:spPr>
        <a:xfrm>
          <a:off x="7594111" y="5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14371</xdr:rowOff>
    </xdr:from>
    <xdr:to>
      <xdr:col>36</xdr:col>
      <xdr:colOff>165100</xdr:colOff>
      <xdr:row>36</xdr:row>
      <xdr:rowOff>115971</xdr:rowOff>
    </xdr:to>
    <xdr:sp macro="" textlink="">
      <xdr:nvSpPr>
        <xdr:cNvPr id="320" name="楕円 319"/>
        <xdr:cNvSpPr/>
      </xdr:nvSpPr>
      <xdr:spPr>
        <a:xfrm>
          <a:off x="6921500" y="61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132498</xdr:rowOff>
    </xdr:from>
    <xdr:ext cx="534377" cy="259045"/>
    <xdr:sp macro="" textlink="">
      <xdr:nvSpPr>
        <xdr:cNvPr id="321" name="テキスト ボックス 320"/>
        <xdr:cNvSpPr txBox="1"/>
      </xdr:nvSpPr>
      <xdr:spPr>
        <a:xfrm>
          <a:off x="6705111" y="59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68659</xdr:rowOff>
    </xdr:from>
    <xdr:to>
      <xdr:col>55</xdr:col>
      <xdr:colOff>0</xdr:colOff>
      <xdr:row>57</xdr:row>
      <xdr:rowOff>77033</xdr:rowOff>
    </xdr:to>
    <xdr:cxnSp macro="">
      <xdr:nvCxnSpPr>
        <xdr:cNvPr id="350" name="直線コネクタ 349"/>
        <xdr:cNvCxnSpPr/>
      </xdr:nvCxnSpPr>
      <xdr:spPr>
        <a:xfrm>
          <a:off x="9639300" y="9841309"/>
          <a:ext cx="8382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40884</xdr:rowOff>
    </xdr:from>
    <xdr:to>
      <xdr:col>50</xdr:col>
      <xdr:colOff>114300</xdr:colOff>
      <xdr:row>57</xdr:row>
      <xdr:rowOff>68659</xdr:rowOff>
    </xdr:to>
    <xdr:cxnSp macro="">
      <xdr:nvCxnSpPr>
        <xdr:cNvPr id="353" name="直線コネクタ 352"/>
        <xdr:cNvCxnSpPr/>
      </xdr:nvCxnSpPr>
      <xdr:spPr>
        <a:xfrm>
          <a:off x="8750300" y="981353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40884</xdr:rowOff>
    </xdr:from>
    <xdr:to>
      <xdr:col>45</xdr:col>
      <xdr:colOff>177800</xdr:colOff>
      <xdr:row>57</xdr:row>
      <xdr:rowOff>75319</xdr:rowOff>
    </xdr:to>
    <xdr:cxnSp macro="">
      <xdr:nvCxnSpPr>
        <xdr:cNvPr id="356" name="直線コネクタ 355"/>
        <xdr:cNvCxnSpPr/>
      </xdr:nvCxnSpPr>
      <xdr:spPr>
        <a:xfrm flipV="1">
          <a:off x="7861300" y="9813534"/>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41013</xdr:rowOff>
    </xdr:from>
    <xdr:to>
      <xdr:col>41</xdr:col>
      <xdr:colOff>50800</xdr:colOff>
      <xdr:row>57</xdr:row>
      <xdr:rowOff>75319</xdr:rowOff>
    </xdr:to>
    <xdr:cxnSp macro="">
      <xdr:nvCxnSpPr>
        <xdr:cNvPr id="359" name="直線コネクタ 358"/>
        <xdr:cNvCxnSpPr/>
      </xdr:nvCxnSpPr>
      <xdr:spPr>
        <a:xfrm>
          <a:off x="6972300" y="9813663"/>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26233</xdr:rowOff>
    </xdr:from>
    <xdr:to>
      <xdr:col>55</xdr:col>
      <xdr:colOff>50800</xdr:colOff>
      <xdr:row>57</xdr:row>
      <xdr:rowOff>127833</xdr:rowOff>
    </xdr:to>
    <xdr:sp macro="" textlink="">
      <xdr:nvSpPr>
        <xdr:cNvPr id="369" name="楕円 368"/>
        <xdr:cNvSpPr/>
      </xdr:nvSpPr>
      <xdr:spPr>
        <a:xfrm>
          <a:off x="10426700" y="97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4660</xdr:rowOff>
    </xdr:from>
    <xdr:ext cx="534377" cy="259045"/>
    <xdr:sp macro="" textlink="">
      <xdr:nvSpPr>
        <xdr:cNvPr id="370" name="普通建設事業費該当値テキスト"/>
        <xdr:cNvSpPr txBox="1"/>
      </xdr:nvSpPr>
      <xdr:spPr>
        <a:xfrm>
          <a:off x="10528300" y="97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17859</xdr:rowOff>
    </xdr:from>
    <xdr:to>
      <xdr:col>50</xdr:col>
      <xdr:colOff>165100</xdr:colOff>
      <xdr:row>57</xdr:row>
      <xdr:rowOff>119459</xdr:rowOff>
    </xdr:to>
    <xdr:sp macro="" textlink="">
      <xdr:nvSpPr>
        <xdr:cNvPr id="371" name="楕円 370"/>
        <xdr:cNvSpPr/>
      </xdr:nvSpPr>
      <xdr:spPr>
        <a:xfrm>
          <a:off x="9588500" y="9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110586</xdr:rowOff>
    </xdr:from>
    <xdr:ext cx="534377" cy="259045"/>
    <xdr:sp macro="" textlink="">
      <xdr:nvSpPr>
        <xdr:cNvPr id="372" name="テキスト ボックス 371"/>
        <xdr:cNvSpPr txBox="1"/>
      </xdr:nvSpPr>
      <xdr:spPr>
        <a:xfrm>
          <a:off x="9372111" y="98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161534</xdr:rowOff>
    </xdr:from>
    <xdr:to>
      <xdr:col>46</xdr:col>
      <xdr:colOff>38100</xdr:colOff>
      <xdr:row>57</xdr:row>
      <xdr:rowOff>91684</xdr:rowOff>
    </xdr:to>
    <xdr:sp macro="" textlink="">
      <xdr:nvSpPr>
        <xdr:cNvPr id="373" name="楕円 372"/>
        <xdr:cNvSpPr/>
      </xdr:nvSpPr>
      <xdr:spPr>
        <a:xfrm>
          <a:off x="8699500" y="97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82811</xdr:rowOff>
    </xdr:from>
    <xdr:ext cx="534377" cy="259045"/>
    <xdr:sp macro="" textlink="">
      <xdr:nvSpPr>
        <xdr:cNvPr id="374" name="テキスト ボックス 373"/>
        <xdr:cNvSpPr txBox="1"/>
      </xdr:nvSpPr>
      <xdr:spPr>
        <a:xfrm>
          <a:off x="8483111" y="98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24519</xdr:rowOff>
    </xdr:from>
    <xdr:to>
      <xdr:col>41</xdr:col>
      <xdr:colOff>101600</xdr:colOff>
      <xdr:row>57</xdr:row>
      <xdr:rowOff>126119</xdr:rowOff>
    </xdr:to>
    <xdr:sp macro="" textlink="">
      <xdr:nvSpPr>
        <xdr:cNvPr id="375" name="楕円 374"/>
        <xdr:cNvSpPr/>
      </xdr:nvSpPr>
      <xdr:spPr>
        <a:xfrm>
          <a:off x="7810500" y="9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117246</xdr:rowOff>
    </xdr:from>
    <xdr:ext cx="534377" cy="259045"/>
    <xdr:sp macro="" textlink="">
      <xdr:nvSpPr>
        <xdr:cNvPr id="376" name="テキスト ボックス 375"/>
        <xdr:cNvSpPr txBox="1"/>
      </xdr:nvSpPr>
      <xdr:spPr>
        <a:xfrm>
          <a:off x="7594111" y="98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161663</xdr:rowOff>
    </xdr:from>
    <xdr:to>
      <xdr:col>36</xdr:col>
      <xdr:colOff>165100</xdr:colOff>
      <xdr:row>57</xdr:row>
      <xdr:rowOff>91813</xdr:rowOff>
    </xdr:to>
    <xdr:sp macro="" textlink="">
      <xdr:nvSpPr>
        <xdr:cNvPr id="377" name="楕円 376"/>
        <xdr:cNvSpPr/>
      </xdr:nvSpPr>
      <xdr:spPr>
        <a:xfrm>
          <a:off x="6921500" y="97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82940</xdr:rowOff>
    </xdr:from>
    <xdr:ext cx="534377" cy="259045"/>
    <xdr:sp macro="" textlink="">
      <xdr:nvSpPr>
        <xdr:cNvPr id="378" name="テキスト ボックス 377"/>
        <xdr:cNvSpPr txBox="1"/>
      </xdr:nvSpPr>
      <xdr:spPr>
        <a:xfrm>
          <a:off x="6705111" y="985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160372</xdr:rowOff>
    </xdr:from>
    <xdr:to>
      <xdr:col>55</xdr:col>
      <xdr:colOff>0</xdr:colOff>
      <xdr:row>79</xdr:row>
      <xdr:rowOff>98830</xdr:rowOff>
    </xdr:to>
    <xdr:cxnSp macro="">
      <xdr:nvCxnSpPr>
        <xdr:cNvPr id="409" name="直線コネクタ 408"/>
        <xdr:cNvCxnSpPr/>
      </xdr:nvCxnSpPr>
      <xdr:spPr>
        <a:xfrm>
          <a:off x="9639300" y="13362022"/>
          <a:ext cx="838200" cy="28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139178</xdr:rowOff>
    </xdr:from>
    <xdr:to>
      <xdr:col>50</xdr:col>
      <xdr:colOff>114300</xdr:colOff>
      <xdr:row>77</xdr:row>
      <xdr:rowOff>160372</xdr:rowOff>
    </xdr:to>
    <xdr:cxnSp macro="">
      <xdr:nvCxnSpPr>
        <xdr:cNvPr id="412" name="直線コネクタ 411"/>
        <xdr:cNvCxnSpPr/>
      </xdr:nvCxnSpPr>
      <xdr:spPr>
        <a:xfrm>
          <a:off x="8750300" y="13169378"/>
          <a:ext cx="889000" cy="1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139178</xdr:rowOff>
    </xdr:from>
    <xdr:to>
      <xdr:col>45</xdr:col>
      <xdr:colOff>177800</xdr:colOff>
      <xdr:row>77</xdr:row>
      <xdr:rowOff>61878</xdr:rowOff>
    </xdr:to>
    <xdr:cxnSp macro="">
      <xdr:nvCxnSpPr>
        <xdr:cNvPr id="415" name="直線コネクタ 414"/>
        <xdr:cNvCxnSpPr/>
      </xdr:nvCxnSpPr>
      <xdr:spPr>
        <a:xfrm flipV="1">
          <a:off x="7861300" y="13169378"/>
          <a:ext cx="889000" cy="9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48030</xdr:rowOff>
    </xdr:from>
    <xdr:to>
      <xdr:col>55</xdr:col>
      <xdr:colOff>50800</xdr:colOff>
      <xdr:row>79</xdr:row>
      <xdr:rowOff>149630</xdr:rowOff>
    </xdr:to>
    <xdr:sp macro="" textlink="">
      <xdr:nvSpPr>
        <xdr:cNvPr id="425" name="楕円 424"/>
        <xdr:cNvSpPr/>
      </xdr:nvSpPr>
      <xdr:spPr>
        <a:xfrm>
          <a:off x="104267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134407</xdr:rowOff>
    </xdr:from>
    <xdr:ext cx="249299" cy="259045"/>
    <xdr:sp macro="" textlink="">
      <xdr:nvSpPr>
        <xdr:cNvPr id="426" name="普通建設事業費 （ うち新規整備　）該当値テキスト"/>
        <xdr:cNvSpPr txBox="1"/>
      </xdr:nvSpPr>
      <xdr:spPr>
        <a:xfrm>
          <a:off x="10528300" y="13507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109572</xdr:rowOff>
    </xdr:from>
    <xdr:to>
      <xdr:col>50</xdr:col>
      <xdr:colOff>165100</xdr:colOff>
      <xdr:row>78</xdr:row>
      <xdr:rowOff>39722</xdr:rowOff>
    </xdr:to>
    <xdr:sp macro="" textlink="">
      <xdr:nvSpPr>
        <xdr:cNvPr id="427" name="楕円 426"/>
        <xdr:cNvSpPr/>
      </xdr:nvSpPr>
      <xdr:spPr>
        <a:xfrm>
          <a:off x="95885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56249</xdr:rowOff>
    </xdr:from>
    <xdr:ext cx="534377" cy="259045"/>
    <xdr:sp macro="" textlink="">
      <xdr:nvSpPr>
        <xdr:cNvPr id="428" name="テキスト ボックス 427"/>
        <xdr:cNvSpPr txBox="1"/>
      </xdr:nvSpPr>
      <xdr:spPr>
        <a:xfrm>
          <a:off x="9372111" y="130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88378</xdr:rowOff>
    </xdr:from>
    <xdr:to>
      <xdr:col>46</xdr:col>
      <xdr:colOff>38100</xdr:colOff>
      <xdr:row>77</xdr:row>
      <xdr:rowOff>18528</xdr:rowOff>
    </xdr:to>
    <xdr:sp macro="" textlink="">
      <xdr:nvSpPr>
        <xdr:cNvPr id="429" name="楕円 428"/>
        <xdr:cNvSpPr/>
      </xdr:nvSpPr>
      <xdr:spPr>
        <a:xfrm>
          <a:off x="86995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35055</xdr:rowOff>
    </xdr:from>
    <xdr:ext cx="534377" cy="259045"/>
    <xdr:sp macro="" textlink="">
      <xdr:nvSpPr>
        <xdr:cNvPr id="430" name="テキスト ボックス 429"/>
        <xdr:cNvSpPr txBox="1"/>
      </xdr:nvSpPr>
      <xdr:spPr>
        <a:xfrm>
          <a:off x="8483111" y="12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11078</xdr:rowOff>
    </xdr:from>
    <xdr:to>
      <xdr:col>41</xdr:col>
      <xdr:colOff>101600</xdr:colOff>
      <xdr:row>77</xdr:row>
      <xdr:rowOff>112678</xdr:rowOff>
    </xdr:to>
    <xdr:sp macro="" textlink="">
      <xdr:nvSpPr>
        <xdr:cNvPr id="431" name="楕円 430"/>
        <xdr:cNvSpPr/>
      </xdr:nvSpPr>
      <xdr:spPr>
        <a:xfrm>
          <a:off x="7810500" y="132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129205</xdr:rowOff>
    </xdr:from>
    <xdr:ext cx="534377" cy="259045"/>
    <xdr:sp macro="" textlink="">
      <xdr:nvSpPr>
        <xdr:cNvPr id="432" name="テキスト ボックス 431"/>
        <xdr:cNvSpPr txBox="1"/>
      </xdr:nvSpPr>
      <xdr:spPr>
        <a:xfrm>
          <a:off x="7594111" y="1298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149264</xdr:rowOff>
    </xdr:from>
    <xdr:to>
      <xdr:col>55</xdr:col>
      <xdr:colOff>0</xdr:colOff>
      <xdr:row>97</xdr:row>
      <xdr:rowOff>169114</xdr:rowOff>
    </xdr:to>
    <xdr:cxnSp macro="">
      <xdr:nvCxnSpPr>
        <xdr:cNvPr id="461" name="直線コネクタ 460"/>
        <xdr:cNvCxnSpPr/>
      </xdr:nvCxnSpPr>
      <xdr:spPr>
        <a:xfrm flipV="1">
          <a:off x="9639300" y="16608464"/>
          <a:ext cx="8382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169114</xdr:rowOff>
    </xdr:from>
    <xdr:to>
      <xdr:col>50</xdr:col>
      <xdr:colOff>114300</xdr:colOff>
      <xdr:row>98</xdr:row>
      <xdr:rowOff>65900</xdr:rowOff>
    </xdr:to>
    <xdr:cxnSp macro="">
      <xdr:nvCxnSpPr>
        <xdr:cNvPr id="464" name="直線コネクタ 463"/>
        <xdr:cNvCxnSpPr/>
      </xdr:nvCxnSpPr>
      <xdr:spPr>
        <a:xfrm flipV="1">
          <a:off x="8750300" y="16799764"/>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53542</xdr:rowOff>
    </xdr:from>
    <xdr:to>
      <xdr:col>45</xdr:col>
      <xdr:colOff>177800</xdr:colOff>
      <xdr:row>98</xdr:row>
      <xdr:rowOff>65900</xdr:rowOff>
    </xdr:to>
    <xdr:cxnSp macro="">
      <xdr:nvCxnSpPr>
        <xdr:cNvPr id="467" name="直線コネクタ 466"/>
        <xdr:cNvCxnSpPr/>
      </xdr:nvCxnSpPr>
      <xdr:spPr>
        <a:xfrm>
          <a:off x="7861300" y="16855642"/>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98464</xdr:rowOff>
    </xdr:from>
    <xdr:to>
      <xdr:col>55</xdr:col>
      <xdr:colOff>50800</xdr:colOff>
      <xdr:row>97</xdr:row>
      <xdr:rowOff>28614</xdr:rowOff>
    </xdr:to>
    <xdr:sp macro="" textlink="">
      <xdr:nvSpPr>
        <xdr:cNvPr id="477" name="楕円 476"/>
        <xdr:cNvSpPr/>
      </xdr:nvSpPr>
      <xdr:spPr>
        <a:xfrm>
          <a:off x="104267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121341</xdr:rowOff>
    </xdr:from>
    <xdr:ext cx="534377" cy="259045"/>
    <xdr:sp macro="" textlink="">
      <xdr:nvSpPr>
        <xdr:cNvPr id="478" name="普通建設事業費 （ うち更新整備　）該当値テキスト"/>
        <xdr:cNvSpPr txBox="1"/>
      </xdr:nvSpPr>
      <xdr:spPr>
        <a:xfrm>
          <a:off x="10528300" y="164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118314</xdr:rowOff>
    </xdr:from>
    <xdr:to>
      <xdr:col>50</xdr:col>
      <xdr:colOff>165100</xdr:colOff>
      <xdr:row>98</xdr:row>
      <xdr:rowOff>48464</xdr:rowOff>
    </xdr:to>
    <xdr:sp macro="" textlink="">
      <xdr:nvSpPr>
        <xdr:cNvPr id="479" name="楕円 478"/>
        <xdr:cNvSpPr/>
      </xdr:nvSpPr>
      <xdr:spPr>
        <a:xfrm>
          <a:off x="9588500" y="167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39591</xdr:rowOff>
    </xdr:from>
    <xdr:ext cx="534377" cy="259045"/>
    <xdr:sp macro="" textlink="">
      <xdr:nvSpPr>
        <xdr:cNvPr id="480" name="テキスト ボックス 479"/>
        <xdr:cNvSpPr txBox="1"/>
      </xdr:nvSpPr>
      <xdr:spPr>
        <a:xfrm>
          <a:off x="9372111" y="168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15100</xdr:rowOff>
    </xdr:from>
    <xdr:to>
      <xdr:col>46</xdr:col>
      <xdr:colOff>38100</xdr:colOff>
      <xdr:row>98</xdr:row>
      <xdr:rowOff>116700</xdr:rowOff>
    </xdr:to>
    <xdr:sp macro="" textlink="">
      <xdr:nvSpPr>
        <xdr:cNvPr id="481" name="楕円 480"/>
        <xdr:cNvSpPr/>
      </xdr:nvSpPr>
      <xdr:spPr>
        <a:xfrm>
          <a:off x="8699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107827</xdr:rowOff>
    </xdr:from>
    <xdr:ext cx="534377" cy="259045"/>
    <xdr:sp macro="" textlink="">
      <xdr:nvSpPr>
        <xdr:cNvPr id="482" name="テキスト ボックス 481"/>
        <xdr:cNvSpPr txBox="1"/>
      </xdr:nvSpPr>
      <xdr:spPr>
        <a:xfrm>
          <a:off x="8483111" y="169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2742</xdr:rowOff>
    </xdr:from>
    <xdr:to>
      <xdr:col>41</xdr:col>
      <xdr:colOff>101600</xdr:colOff>
      <xdr:row>98</xdr:row>
      <xdr:rowOff>104342</xdr:rowOff>
    </xdr:to>
    <xdr:sp macro="" textlink="">
      <xdr:nvSpPr>
        <xdr:cNvPr id="483" name="楕円 482"/>
        <xdr:cNvSpPr/>
      </xdr:nvSpPr>
      <xdr:spPr>
        <a:xfrm>
          <a:off x="7810500" y="168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95469</xdr:rowOff>
    </xdr:from>
    <xdr:ext cx="534377" cy="259045"/>
    <xdr:sp macro="" textlink="">
      <xdr:nvSpPr>
        <xdr:cNvPr id="484" name="テキスト ボックス 483"/>
        <xdr:cNvSpPr txBox="1"/>
      </xdr:nvSpPr>
      <xdr:spPr>
        <a:xfrm>
          <a:off x="7594111" y="168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135759</xdr:rowOff>
    </xdr:from>
    <xdr:to>
      <xdr:col>85</xdr:col>
      <xdr:colOff>127000</xdr:colOff>
      <xdr:row>38</xdr:row>
      <xdr:rowOff>137506</xdr:rowOff>
    </xdr:to>
    <xdr:cxnSp macro="">
      <xdr:nvCxnSpPr>
        <xdr:cNvPr id="511" name="直線コネクタ 510"/>
        <xdr:cNvCxnSpPr/>
      </xdr:nvCxnSpPr>
      <xdr:spPr>
        <a:xfrm>
          <a:off x="15481300" y="6650859"/>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116484</xdr:rowOff>
    </xdr:from>
    <xdr:to>
      <xdr:col>81</xdr:col>
      <xdr:colOff>50800</xdr:colOff>
      <xdr:row>38</xdr:row>
      <xdr:rowOff>135759</xdr:rowOff>
    </xdr:to>
    <xdr:cxnSp macro="">
      <xdr:nvCxnSpPr>
        <xdr:cNvPr id="514" name="直線コネクタ 513"/>
        <xdr:cNvCxnSpPr/>
      </xdr:nvCxnSpPr>
      <xdr:spPr>
        <a:xfrm>
          <a:off x="14592300" y="6631584"/>
          <a:ext cx="8890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98122</xdr:rowOff>
    </xdr:from>
    <xdr:to>
      <xdr:col>76</xdr:col>
      <xdr:colOff>114300</xdr:colOff>
      <xdr:row>38</xdr:row>
      <xdr:rowOff>116484</xdr:rowOff>
    </xdr:to>
    <xdr:cxnSp macro="">
      <xdr:nvCxnSpPr>
        <xdr:cNvPr id="517" name="直線コネクタ 516"/>
        <xdr:cNvCxnSpPr/>
      </xdr:nvCxnSpPr>
      <xdr:spPr>
        <a:xfrm>
          <a:off x="13703300" y="6613222"/>
          <a:ext cx="889000" cy="1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98122</xdr:rowOff>
    </xdr:from>
    <xdr:to>
      <xdr:col>71</xdr:col>
      <xdr:colOff>177800</xdr:colOff>
      <xdr:row>38</xdr:row>
      <xdr:rowOff>108766</xdr:rowOff>
    </xdr:to>
    <xdr:cxnSp macro="">
      <xdr:nvCxnSpPr>
        <xdr:cNvPr id="520" name="直線コネクタ 519"/>
        <xdr:cNvCxnSpPr/>
      </xdr:nvCxnSpPr>
      <xdr:spPr>
        <a:xfrm flipV="1">
          <a:off x="12814300" y="6613222"/>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163055</xdr:rowOff>
    </xdr:from>
    <xdr:ext cx="469744" cy="259045"/>
    <xdr:sp macro="" textlink="">
      <xdr:nvSpPr>
        <xdr:cNvPr id="524" name="テキスト ボックス 523"/>
        <xdr:cNvSpPr txBox="1"/>
      </xdr:nvSpPr>
      <xdr:spPr>
        <a:xfrm>
          <a:off x="12579428" y="66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86706</xdr:rowOff>
    </xdr:from>
    <xdr:to>
      <xdr:col>85</xdr:col>
      <xdr:colOff>177800</xdr:colOff>
      <xdr:row>39</xdr:row>
      <xdr:rowOff>16856</xdr:rowOff>
    </xdr:to>
    <xdr:sp macro="" textlink="">
      <xdr:nvSpPr>
        <xdr:cNvPr id="530" name="楕円 529"/>
        <xdr:cNvSpPr/>
      </xdr:nvSpPr>
      <xdr:spPr>
        <a:xfrm>
          <a:off x="162687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84959</xdr:rowOff>
    </xdr:from>
    <xdr:to>
      <xdr:col>81</xdr:col>
      <xdr:colOff>101600</xdr:colOff>
      <xdr:row>39</xdr:row>
      <xdr:rowOff>15109</xdr:rowOff>
    </xdr:to>
    <xdr:sp macro="" textlink="">
      <xdr:nvSpPr>
        <xdr:cNvPr id="532" name="楕円 531"/>
        <xdr:cNvSpPr/>
      </xdr:nvSpPr>
      <xdr:spPr>
        <a:xfrm>
          <a:off x="15430500" y="660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6236</xdr:rowOff>
    </xdr:from>
    <xdr:ext cx="378565" cy="259045"/>
    <xdr:sp macro="" textlink="">
      <xdr:nvSpPr>
        <xdr:cNvPr id="533" name="テキスト ボックス 532"/>
        <xdr:cNvSpPr txBox="1"/>
      </xdr:nvSpPr>
      <xdr:spPr>
        <a:xfrm>
          <a:off x="15292017" y="669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65684</xdr:rowOff>
    </xdr:from>
    <xdr:to>
      <xdr:col>76</xdr:col>
      <xdr:colOff>165100</xdr:colOff>
      <xdr:row>38</xdr:row>
      <xdr:rowOff>167284</xdr:rowOff>
    </xdr:to>
    <xdr:sp macro="" textlink="">
      <xdr:nvSpPr>
        <xdr:cNvPr id="534" name="楕円 533"/>
        <xdr:cNvSpPr/>
      </xdr:nvSpPr>
      <xdr:spPr>
        <a:xfrm>
          <a:off x="14541500" y="65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12360</xdr:rowOff>
    </xdr:from>
    <xdr:ext cx="469744" cy="259045"/>
    <xdr:sp macro="" textlink="">
      <xdr:nvSpPr>
        <xdr:cNvPr id="535" name="テキスト ボックス 534"/>
        <xdr:cNvSpPr txBox="1"/>
      </xdr:nvSpPr>
      <xdr:spPr>
        <a:xfrm>
          <a:off x="14357428" y="635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47322</xdr:rowOff>
    </xdr:from>
    <xdr:to>
      <xdr:col>72</xdr:col>
      <xdr:colOff>38100</xdr:colOff>
      <xdr:row>38</xdr:row>
      <xdr:rowOff>148922</xdr:rowOff>
    </xdr:to>
    <xdr:sp macro="" textlink="">
      <xdr:nvSpPr>
        <xdr:cNvPr id="536" name="楕円 535"/>
        <xdr:cNvSpPr/>
      </xdr:nvSpPr>
      <xdr:spPr>
        <a:xfrm>
          <a:off x="13652500" y="65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165449</xdr:rowOff>
    </xdr:from>
    <xdr:ext cx="469744" cy="259045"/>
    <xdr:sp macro="" textlink="">
      <xdr:nvSpPr>
        <xdr:cNvPr id="537" name="テキスト ボックス 536"/>
        <xdr:cNvSpPr txBox="1"/>
      </xdr:nvSpPr>
      <xdr:spPr>
        <a:xfrm>
          <a:off x="13468428" y="633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57966</xdr:rowOff>
    </xdr:from>
    <xdr:to>
      <xdr:col>67</xdr:col>
      <xdr:colOff>101600</xdr:colOff>
      <xdr:row>38</xdr:row>
      <xdr:rowOff>159566</xdr:rowOff>
    </xdr:to>
    <xdr:sp macro="" textlink="">
      <xdr:nvSpPr>
        <xdr:cNvPr id="538" name="楕円 537"/>
        <xdr:cNvSpPr/>
      </xdr:nvSpPr>
      <xdr:spPr>
        <a:xfrm>
          <a:off x="12763500" y="65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4643</xdr:rowOff>
    </xdr:from>
    <xdr:ext cx="469744" cy="259045"/>
    <xdr:sp macro="" textlink="">
      <xdr:nvSpPr>
        <xdr:cNvPr id="539" name="テキスト ボックス 538"/>
        <xdr:cNvSpPr txBox="1"/>
      </xdr:nvSpPr>
      <xdr:spPr>
        <a:xfrm>
          <a:off x="12579428" y="63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152550</xdr:rowOff>
    </xdr:from>
    <xdr:to>
      <xdr:col>85</xdr:col>
      <xdr:colOff>127000</xdr:colOff>
      <xdr:row>78</xdr:row>
      <xdr:rowOff>11440</xdr:rowOff>
    </xdr:to>
    <xdr:cxnSp macro="">
      <xdr:nvCxnSpPr>
        <xdr:cNvPr id="619" name="直線コネクタ 618"/>
        <xdr:cNvCxnSpPr/>
      </xdr:nvCxnSpPr>
      <xdr:spPr>
        <a:xfrm flipV="1">
          <a:off x="15481300" y="13354200"/>
          <a:ext cx="8382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11440</xdr:rowOff>
    </xdr:from>
    <xdr:to>
      <xdr:col>81</xdr:col>
      <xdr:colOff>50800</xdr:colOff>
      <xdr:row>78</xdr:row>
      <xdr:rowOff>26412</xdr:rowOff>
    </xdr:to>
    <xdr:cxnSp macro="">
      <xdr:nvCxnSpPr>
        <xdr:cNvPr id="622" name="直線コネクタ 621"/>
        <xdr:cNvCxnSpPr/>
      </xdr:nvCxnSpPr>
      <xdr:spPr>
        <a:xfrm flipV="1">
          <a:off x="14592300" y="13384540"/>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9137</xdr:rowOff>
    </xdr:from>
    <xdr:to>
      <xdr:col>76</xdr:col>
      <xdr:colOff>114300</xdr:colOff>
      <xdr:row>78</xdr:row>
      <xdr:rowOff>26412</xdr:rowOff>
    </xdr:to>
    <xdr:cxnSp macro="">
      <xdr:nvCxnSpPr>
        <xdr:cNvPr id="625" name="直線コネクタ 624"/>
        <xdr:cNvCxnSpPr/>
      </xdr:nvCxnSpPr>
      <xdr:spPr>
        <a:xfrm>
          <a:off x="13703300" y="1338223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515</xdr:rowOff>
    </xdr:from>
    <xdr:to>
      <xdr:col>71</xdr:col>
      <xdr:colOff>177800</xdr:colOff>
      <xdr:row>78</xdr:row>
      <xdr:rowOff>9137</xdr:rowOff>
    </xdr:to>
    <xdr:cxnSp macro="">
      <xdr:nvCxnSpPr>
        <xdr:cNvPr id="628" name="直線コネクタ 627"/>
        <xdr:cNvCxnSpPr/>
      </xdr:nvCxnSpPr>
      <xdr:spPr>
        <a:xfrm>
          <a:off x="12814300" y="13373615"/>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101750</xdr:rowOff>
    </xdr:from>
    <xdr:to>
      <xdr:col>85</xdr:col>
      <xdr:colOff>177800</xdr:colOff>
      <xdr:row>78</xdr:row>
      <xdr:rowOff>31900</xdr:rowOff>
    </xdr:to>
    <xdr:sp macro="" textlink="">
      <xdr:nvSpPr>
        <xdr:cNvPr id="638" name="楕円 637"/>
        <xdr:cNvSpPr/>
      </xdr:nvSpPr>
      <xdr:spPr>
        <a:xfrm>
          <a:off x="16268700" y="133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16677</xdr:rowOff>
    </xdr:from>
    <xdr:ext cx="534377" cy="259045"/>
    <xdr:sp macro="" textlink="">
      <xdr:nvSpPr>
        <xdr:cNvPr id="639" name="公債費該当値テキスト"/>
        <xdr:cNvSpPr txBox="1"/>
      </xdr:nvSpPr>
      <xdr:spPr>
        <a:xfrm>
          <a:off x="16370300" y="1321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132090</xdr:rowOff>
    </xdr:from>
    <xdr:to>
      <xdr:col>81</xdr:col>
      <xdr:colOff>101600</xdr:colOff>
      <xdr:row>78</xdr:row>
      <xdr:rowOff>62240</xdr:rowOff>
    </xdr:to>
    <xdr:sp macro="" textlink="">
      <xdr:nvSpPr>
        <xdr:cNvPr id="640" name="楕円 639"/>
        <xdr:cNvSpPr/>
      </xdr:nvSpPr>
      <xdr:spPr>
        <a:xfrm>
          <a:off x="15430500" y="133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53367</xdr:rowOff>
    </xdr:from>
    <xdr:ext cx="534377" cy="259045"/>
    <xdr:sp macro="" textlink="">
      <xdr:nvSpPr>
        <xdr:cNvPr id="641" name="テキスト ボックス 640"/>
        <xdr:cNvSpPr txBox="1"/>
      </xdr:nvSpPr>
      <xdr:spPr>
        <a:xfrm>
          <a:off x="15214111" y="134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147062</xdr:rowOff>
    </xdr:from>
    <xdr:to>
      <xdr:col>76</xdr:col>
      <xdr:colOff>165100</xdr:colOff>
      <xdr:row>78</xdr:row>
      <xdr:rowOff>77212</xdr:rowOff>
    </xdr:to>
    <xdr:sp macro="" textlink="">
      <xdr:nvSpPr>
        <xdr:cNvPr id="642" name="楕円 641"/>
        <xdr:cNvSpPr/>
      </xdr:nvSpPr>
      <xdr:spPr>
        <a:xfrm>
          <a:off x="14541500" y="133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68339</xdr:rowOff>
    </xdr:from>
    <xdr:ext cx="534377" cy="259045"/>
    <xdr:sp macro="" textlink="">
      <xdr:nvSpPr>
        <xdr:cNvPr id="643" name="テキスト ボックス 642"/>
        <xdr:cNvSpPr txBox="1"/>
      </xdr:nvSpPr>
      <xdr:spPr>
        <a:xfrm>
          <a:off x="14325111" y="134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129787</xdr:rowOff>
    </xdr:from>
    <xdr:to>
      <xdr:col>72</xdr:col>
      <xdr:colOff>38100</xdr:colOff>
      <xdr:row>78</xdr:row>
      <xdr:rowOff>59937</xdr:rowOff>
    </xdr:to>
    <xdr:sp macro="" textlink="">
      <xdr:nvSpPr>
        <xdr:cNvPr id="644" name="楕円 643"/>
        <xdr:cNvSpPr/>
      </xdr:nvSpPr>
      <xdr:spPr>
        <a:xfrm>
          <a:off x="13652500" y="133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51064</xdr:rowOff>
    </xdr:from>
    <xdr:ext cx="534377" cy="259045"/>
    <xdr:sp macro="" textlink="">
      <xdr:nvSpPr>
        <xdr:cNvPr id="645" name="テキスト ボックス 644"/>
        <xdr:cNvSpPr txBox="1"/>
      </xdr:nvSpPr>
      <xdr:spPr>
        <a:xfrm>
          <a:off x="13436111" y="134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121165</xdr:rowOff>
    </xdr:from>
    <xdr:to>
      <xdr:col>67</xdr:col>
      <xdr:colOff>101600</xdr:colOff>
      <xdr:row>78</xdr:row>
      <xdr:rowOff>51315</xdr:rowOff>
    </xdr:to>
    <xdr:sp macro="" textlink="">
      <xdr:nvSpPr>
        <xdr:cNvPr id="646" name="楕円 645"/>
        <xdr:cNvSpPr/>
      </xdr:nvSpPr>
      <xdr:spPr>
        <a:xfrm>
          <a:off x="12763500" y="133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42442</xdr:rowOff>
    </xdr:from>
    <xdr:ext cx="534377" cy="259045"/>
    <xdr:sp macro="" textlink="">
      <xdr:nvSpPr>
        <xdr:cNvPr id="647" name="テキスト ボックス 646"/>
        <xdr:cNvSpPr txBox="1"/>
      </xdr:nvSpPr>
      <xdr:spPr>
        <a:xfrm>
          <a:off x="12547111" y="134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86207</xdr:rowOff>
    </xdr:from>
    <xdr:to>
      <xdr:col>85</xdr:col>
      <xdr:colOff>127000</xdr:colOff>
      <xdr:row>98</xdr:row>
      <xdr:rowOff>109017</xdr:rowOff>
    </xdr:to>
    <xdr:cxnSp macro="">
      <xdr:nvCxnSpPr>
        <xdr:cNvPr id="674" name="直線コネクタ 673"/>
        <xdr:cNvCxnSpPr/>
      </xdr:nvCxnSpPr>
      <xdr:spPr>
        <a:xfrm>
          <a:off x="15481300" y="16888307"/>
          <a:ext cx="8382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86207</xdr:rowOff>
    </xdr:from>
    <xdr:to>
      <xdr:col>81</xdr:col>
      <xdr:colOff>50800</xdr:colOff>
      <xdr:row>98</xdr:row>
      <xdr:rowOff>114334</xdr:rowOff>
    </xdr:to>
    <xdr:cxnSp macro="">
      <xdr:nvCxnSpPr>
        <xdr:cNvPr id="677" name="直線コネクタ 676"/>
        <xdr:cNvCxnSpPr/>
      </xdr:nvCxnSpPr>
      <xdr:spPr>
        <a:xfrm flipV="1">
          <a:off x="14592300" y="16888307"/>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114334</xdr:rowOff>
    </xdr:from>
    <xdr:to>
      <xdr:col>76</xdr:col>
      <xdr:colOff>114300</xdr:colOff>
      <xdr:row>98</xdr:row>
      <xdr:rowOff>135027</xdr:rowOff>
    </xdr:to>
    <xdr:cxnSp macro="">
      <xdr:nvCxnSpPr>
        <xdr:cNvPr id="680" name="直線コネクタ 679"/>
        <xdr:cNvCxnSpPr/>
      </xdr:nvCxnSpPr>
      <xdr:spPr>
        <a:xfrm flipV="1">
          <a:off x="13703300" y="16916434"/>
          <a:ext cx="8890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125047</xdr:rowOff>
    </xdr:from>
    <xdr:to>
      <xdr:col>71</xdr:col>
      <xdr:colOff>177800</xdr:colOff>
      <xdr:row>98</xdr:row>
      <xdr:rowOff>135027</xdr:rowOff>
    </xdr:to>
    <xdr:cxnSp macro="">
      <xdr:nvCxnSpPr>
        <xdr:cNvPr id="683" name="直線コネクタ 682"/>
        <xdr:cNvCxnSpPr/>
      </xdr:nvCxnSpPr>
      <xdr:spPr>
        <a:xfrm>
          <a:off x="12814300" y="16927147"/>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58217</xdr:rowOff>
    </xdr:from>
    <xdr:to>
      <xdr:col>85</xdr:col>
      <xdr:colOff>177800</xdr:colOff>
      <xdr:row>98</xdr:row>
      <xdr:rowOff>159817</xdr:rowOff>
    </xdr:to>
    <xdr:sp macro="" textlink="">
      <xdr:nvSpPr>
        <xdr:cNvPr id="693" name="楕円 692"/>
        <xdr:cNvSpPr/>
      </xdr:nvSpPr>
      <xdr:spPr>
        <a:xfrm>
          <a:off x="16268700" y="1686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35407</xdr:rowOff>
    </xdr:from>
    <xdr:to>
      <xdr:col>81</xdr:col>
      <xdr:colOff>101600</xdr:colOff>
      <xdr:row>98</xdr:row>
      <xdr:rowOff>137007</xdr:rowOff>
    </xdr:to>
    <xdr:sp macro="" textlink="">
      <xdr:nvSpPr>
        <xdr:cNvPr id="695" name="楕円 694"/>
        <xdr:cNvSpPr/>
      </xdr:nvSpPr>
      <xdr:spPr>
        <a:xfrm>
          <a:off x="154305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128134</xdr:rowOff>
    </xdr:from>
    <xdr:ext cx="534377" cy="259045"/>
    <xdr:sp macro="" textlink="">
      <xdr:nvSpPr>
        <xdr:cNvPr id="696" name="テキスト ボックス 695"/>
        <xdr:cNvSpPr txBox="1"/>
      </xdr:nvSpPr>
      <xdr:spPr>
        <a:xfrm>
          <a:off x="15214111" y="169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63534</xdr:rowOff>
    </xdr:from>
    <xdr:to>
      <xdr:col>76</xdr:col>
      <xdr:colOff>165100</xdr:colOff>
      <xdr:row>98</xdr:row>
      <xdr:rowOff>165134</xdr:rowOff>
    </xdr:to>
    <xdr:sp macro="" textlink="">
      <xdr:nvSpPr>
        <xdr:cNvPr id="697" name="楕円 696"/>
        <xdr:cNvSpPr/>
      </xdr:nvSpPr>
      <xdr:spPr>
        <a:xfrm>
          <a:off x="14541500" y="168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156261</xdr:rowOff>
    </xdr:from>
    <xdr:ext cx="469744" cy="259045"/>
    <xdr:sp macro="" textlink="">
      <xdr:nvSpPr>
        <xdr:cNvPr id="698" name="テキスト ボックス 697"/>
        <xdr:cNvSpPr txBox="1"/>
      </xdr:nvSpPr>
      <xdr:spPr>
        <a:xfrm>
          <a:off x="14357428" y="169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84227</xdr:rowOff>
    </xdr:from>
    <xdr:to>
      <xdr:col>72</xdr:col>
      <xdr:colOff>38100</xdr:colOff>
      <xdr:row>99</xdr:row>
      <xdr:rowOff>14377</xdr:rowOff>
    </xdr:to>
    <xdr:sp macro="" textlink="">
      <xdr:nvSpPr>
        <xdr:cNvPr id="699" name="楕円 698"/>
        <xdr:cNvSpPr/>
      </xdr:nvSpPr>
      <xdr:spPr>
        <a:xfrm>
          <a:off x="13652500" y="168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5504</xdr:rowOff>
    </xdr:from>
    <xdr:ext cx="469744" cy="259045"/>
    <xdr:sp macro="" textlink="">
      <xdr:nvSpPr>
        <xdr:cNvPr id="700" name="テキスト ボックス 699"/>
        <xdr:cNvSpPr txBox="1"/>
      </xdr:nvSpPr>
      <xdr:spPr>
        <a:xfrm>
          <a:off x="13468428" y="1697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74247</xdr:rowOff>
    </xdr:from>
    <xdr:to>
      <xdr:col>67</xdr:col>
      <xdr:colOff>101600</xdr:colOff>
      <xdr:row>99</xdr:row>
      <xdr:rowOff>4397</xdr:rowOff>
    </xdr:to>
    <xdr:sp macro="" textlink="">
      <xdr:nvSpPr>
        <xdr:cNvPr id="701" name="楕円 700"/>
        <xdr:cNvSpPr/>
      </xdr:nvSpPr>
      <xdr:spPr>
        <a:xfrm>
          <a:off x="12763500" y="168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166974</xdr:rowOff>
    </xdr:from>
    <xdr:ext cx="469744" cy="259045"/>
    <xdr:sp macro="" textlink="">
      <xdr:nvSpPr>
        <xdr:cNvPr id="702" name="テキスト ボックス 701"/>
        <xdr:cNvSpPr txBox="1"/>
      </xdr:nvSpPr>
      <xdr:spPr>
        <a:xfrm>
          <a:off x="12579428" y="1696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68194</xdr:rowOff>
    </xdr:from>
    <xdr:to>
      <xdr:col>116</xdr:col>
      <xdr:colOff>63500</xdr:colOff>
      <xdr:row>58</xdr:row>
      <xdr:rowOff>68605</xdr:rowOff>
    </xdr:to>
    <xdr:cxnSp macro="">
      <xdr:nvCxnSpPr>
        <xdr:cNvPr id="788" name="直線コネクタ 787"/>
        <xdr:cNvCxnSpPr/>
      </xdr:nvCxnSpPr>
      <xdr:spPr>
        <a:xfrm flipV="1">
          <a:off x="21323300" y="10012294"/>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68605</xdr:rowOff>
    </xdr:from>
    <xdr:to>
      <xdr:col>111</xdr:col>
      <xdr:colOff>177800</xdr:colOff>
      <xdr:row>58</xdr:row>
      <xdr:rowOff>69017</xdr:rowOff>
    </xdr:to>
    <xdr:cxnSp macro="">
      <xdr:nvCxnSpPr>
        <xdr:cNvPr id="791" name="直線コネクタ 790"/>
        <xdr:cNvCxnSpPr/>
      </xdr:nvCxnSpPr>
      <xdr:spPr>
        <a:xfrm flipV="1">
          <a:off x="20434300" y="1001270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69017</xdr:rowOff>
    </xdr:from>
    <xdr:to>
      <xdr:col>107</xdr:col>
      <xdr:colOff>50800</xdr:colOff>
      <xdr:row>58</xdr:row>
      <xdr:rowOff>69245</xdr:rowOff>
    </xdr:to>
    <xdr:cxnSp macro="">
      <xdr:nvCxnSpPr>
        <xdr:cNvPr id="794" name="直線コネクタ 793"/>
        <xdr:cNvCxnSpPr/>
      </xdr:nvCxnSpPr>
      <xdr:spPr>
        <a:xfrm flipV="1">
          <a:off x="19545300" y="100131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68468</xdr:rowOff>
    </xdr:from>
    <xdr:to>
      <xdr:col>102</xdr:col>
      <xdr:colOff>114300</xdr:colOff>
      <xdr:row>58</xdr:row>
      <xdr:rowOff>69245</xdr:rowOff>
    </xdr:to>
    <xdr:cxnSp macro="">
      <xdr:nvCxnSpPr>
        <xdr:cNvPr id="797" name="直線コネクタ 796"/>
        <xdr:cNvCxnSpPr/>
      </xdr:nvCxnSpPr>
      <xdr:spPr>
        <a:xfrm>
          <a:off x="18656300" y="1001256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17394</xdr:rowOff>
    </xdr:from>
    <xdr:to>
      <xdr:col>116</xdr:col>
      <xdr:colOff>114300</xdr:colOff>
      <xdr:row>58</xdr:row>
      <xdr:rowOff>118994</xdr:rowOff>
    </xdr:to>
    <xdr:sp macro="" textlink="">
      <xdr:nvSpPr>
        <xdr:cNvPr id="807" name="楕円 806"/>
        <xdr:cNvSpPr/>
      </xdr:nvSpPr>
      <xdr:spPr>
        <a:xfrm>
          <a:off x="221107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148221</xdr:rowOff>
    </xdr:from>
    <xdr:ext cx="469744" cy="259045"/>
    <xdr:sp macro="" textlink="">
      <xdr:nvSpPr>
        <xdr:cNvPr id="808" name="貸付金該当値テキスト"/>
        <xdr:cNvSpPr txBox="1"/>
      </xdr:nvSpPr>
      <xdr:spPr>
        <a:xfrm>
          <a:off x="22212300" y="974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17805</xdr:rowOff>
    </xdr:from>
    <xdr:to>
      <xdr:col>112</xdr:col>
      <xdr:colOff>38100</xdr:colOff>
      <xdr:row>58</xdr:row>
      <xdr:rowOff>119405</xdr:rowOff>
    </xdr:to>
    <xdr:sp macro="" textlink="">
      <xdr:nvSpPr>
        <xdr:cNvPr id="809" name="楕円 808"/>
        <xdr:cNvSpPr/>
      </xdr:nvSpPr>
      <xdr:spPr>
        <a:xfrm>
          <a:off x="212725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135932</xdr:rowOff>
    </xdr:from>
    <xdr:ext cx="469744" cy="259045"/>
    <xdr:sp macro="" textlink="">
      <xdr:nvSpPr>
        <xdr:cNvPr id="810" name="テキスト ボックス 809"/>
        <xdr:cNvSpPr txBox="1"/>
      </xdr:nvSpPr>
      <xdr:spPr>
        <a:xfrm>
          <a:off x="21088428" y="97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18217</xdr:rowOff>
    </xdr:from>
    <xdr:to>
      <xdr:col>107</xdr:col>
      <xdr:colOff>101600</xdr:colOff>
      <xdr:row>58</xdr:row>
      <xdr:rowOff>119817</xdr:rowOff>
    </xdr:to>
    <xdr:sp macro="" textlink="">
      <xdr:nvSpPr>
        <xdr:cNvPr id="811" name="楕円 810"/>
        <xdr:cNvSpPr/>
      </xdr:nvSpPr>
      <xdr:spPr>
        <a:xfrm>
          <a:off x="20383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136344</xdr:rowOff>
    </xdr:from>
    <xdr:ext cx="469744" cy="259045"/>
    <xdr:sp macro="" textlink="">
      <xdr:nvSpPr>
        <xdr:cNvPr id="812" name="テキスト ボックス 811"/>
        <xdr:cNvSpPr txBox="1"/>
      </xdr:nvSpPr>
      <xdr:spPr>
        <a:xfrm>
          <a:off x="20199428" y="97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18445</xdr:rowOff>
    </xdr:from>
    <xdr:to>
      <xdr:col>102</xdr:col>
      <xdr:colOff>165100</xdr:colOff>
      <xdr:row>58</xdr:row>
      <xdr:rowOff>120045</xdr:rowOff>
    </xdr:to>
    <xdr:sp macro="" textlink="">
      <xdr:nvSpPr>
        <xdr:cNvPr id="813" name="楕円 812"/>
        <xdr:cNvSpPr/>
      </xdr:nvSpPr>
      <xdr:spPr>
        <a:xfrm>
          <a:off x="19494500" y="99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136572</xdr:rowOff>
    </xdr:from>
    <xdr:ext cx="469744" cy="259045"/>
    <xdr:sp macro="" textlink="">
      <xdr:nvSpPr>
        <xdr:cNvPr id="814" name="テキスト ボックス 813"/>
        <xdr:cNvSpPr txBox="1"/>
      </xdr:nvSpPr>
      <xdr:spPr>
        <a:xfrm>
          <a:off x="19310428" y="97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17668</xdr:rowOff>
    </xdr:from>
    <xdr:to>
      <xdr:col>98</xdr:col>
      <xdr:colOff>38100</xdr:colOff>
      <xdr:row>58</xdr:row>
      <xdr:rowOff>119268</xdr:rowOff>
    </xdr:to>
    <xdr:sp macro="" textlink="">
      <xdr:nvSpPr>
        <xdr:cNvPr id="815" name="楕円 814"/>
        <xdr:cNvSpPr/>
      </xdr:nvSpPr>
      <xdr:spPr>
        <a:xfrm>
          <a:off x="18605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110395</xdr:rowOff>
    </xdr:from>
    <xdr:ext cx="469744" cy="259045"/>
    <xdr:sp macro="" textlink="">
      <xdr:nvSpPr>
        <xdr:cNvPr id="816" name="テキスト ボックス 815"/>
        <xdr:cNvSpPr txBox="1"/>
      </xdr:nvSpPr>
      <xdr:spPr>
        <a:xfrm>
          <a:off x="18421428" y="1005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152707</xdr:rowOff>
    </xdr:from>
    <xdr:to>
      <xdr:col>116</xdr:col>
      <xdr:colOff>63500</xdr:colOff>
      <xdr:row>76</xdr:row>
      <xdr:rowOff>35709</xdr:rowOff>
    </xdr:to>
    <xdr:cxnSp macro="">
      <xdr:nvCxnSpPr>
        <xdr:cNvPr id="844" name="直線コネクタ 843"/>
        <xdr:cNvCxnSpPr/>
      </xdr:nvCxnSpPr>
      <xdr:spPr>
        <a:xfrm flipV="1">
          <a:off x="21323300" y="13011457"/>
          <a:ext cx="8382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35709</xdr:rowOff>
    </xdr:from>
    <xdr:to>
      <xdr:col>111</xdr:col>
      <xdr:colOff>177800</xdr:colOff>
      <xdr:row>76</xdr:row>
      <xdr:rowOff>76217</xdr:rowOff>
    </xdr:to>
    <xdr:cxnSp macro="">
      <xdr:nvCxnSpPr>
        <xdr:cNvPr id="847" name="直線コネクタ 846"/>
        <xdr:cNvCxnSpPr/>
      </xdr:nvCxnSpPr>
      <xdr:spPr>
        <a:xfrm flipV="1">
          <a:off x="20434300" y="13065909"/>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76217</xdr:rowOff>
    </xdr:from>
    <xdr:to>
      <xdr:col>107</xdr:col>
      <xdr:colOff>50800</xdr:colOff>
      <xdr:row>76</xdr:row>
      <xdr:rowOff>103947</xdr:rowOff>
    </xdr:to>
    <xdr:cxnSp macro="">
      <xdr:nvCxnSpPr>
        <xdr:cNvPr id="850" name="直線コネクタ 849"/>
        <xdr:cNvCxnSpPr/>
      </xdr:nvCxnSpPr>
      <xdr:spPr>
        <a:xfrm flipV="1">
          <a:off x="19545300" y="13106417"/>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103947</xdr:rowOff>
    </xdr:from>
    <xdr:to>
      <xdr:col>102</xdr:col>
      <xdr:colOff>114300</xdr:colOff>
      <xdr:row>76</xdr:row>
      <xdr:rowOff>169373</xdr:rowOff>
    </xdr:to>
    <xdr:cxnSp macro="">
      <xdr:nvCxnSpPr>
        <xdr:cNvPr id="853" name="直線コネクタ 852"/>
        <xdr:cNvCxnSpPr/>
      </xdr:nvCxnSpPr>
      <xdr:spPr>
        <a:xfrm flipV="1">
          <a:off x="18656300" y="13134147"/>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101907</xdr:rowOff>
    </xdr:from>
    <xdr:to>
      <xdr:col>116</xdr:col>
      <xdr:colOff>114300</xdr:colOff>
      <xdr:row>76</xdr:row>
      <xdr:rowOff>32057</xdr:rowOff>
    </xdr:to>
    <xdr:sp macro="" textlink="">
      <xdr:nvSpPr>
        <xdr:cNvPr id="863" name="楕円 862"/>
        <xdr:cNvSpPr/>
      </xdr:nvSpPr>
      <xdr:spPr>
        <a:xfrm>
          <a:off x="221107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80334</xdr:rowOff>
    </xdr:from>
    <xdr:ext cx="534377" cy="259045"/>
    <xdr:sp macro="" textlink="">
      <xdr:nvSpPr>
        <xdr:cNvPr id="864" name="繰出金該当値テキスト"/>
        <xdr:cNvSpPr txBox="1"/>
      </xdr:nvSpPr>
      <xdr:spPr>
        <a:xfrm>
          <a:off x="22212300" y="129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156359</xdr:rowOff>
    </xdr:from>
    <xdr:to>
      <xdr:col>112</xdr:col>
      <xdr:colOff>38100</xdr:colOff>
      <xdr:row>76</xdr:row>
      <xdr:rowOff>86509</xdr:rowOff>
    </xdr:to>
    <xdr:sp macro="" textlink="">
      <xdr:nvSpPr>
        <xdr:cNvPr id="865" name="楕円 864"/>
        <xdr:cNvSpPr/>
      </xdr:nvSpPr>
      <xdr:spPr>
        <a:xfrm>
          <a:off x="212725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77636</xdr:rowOff>
    </xdr:from>
    <xdr:ext cx="534377" cy="259045"/>
    <xdr:sp macro="" textlink="">
      <xdr:nvSpPr>
        <xdr:cNvPr id="866" name="テキスト ボックス 865"/>
        <xdr:cNvSpPr txBox="1"/>
      </xdr:nvSpPr>
      <xdr:spPr>
        <a:xfrm>
          <a:off x="21056111" y="131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25417</xdr:rowOff>
    </xdr:from>
    <xdr:to>
      <xdr:col>107</xdr:col>
      <xdr:colOff>101600</xdr:colOff>
      <xdr:row>76</xdr:row>
      <xdr:rowOff>127017</xdr:rowOff>
    </xdr:to>
    <xdr:sp macro="" textlink="">
      <xdr:nvSpPr>
        <xdr:cNvPr id="867" name="楕円 866"/>
        <xdr:cNvSpPr/>
      </xdr:nvSpPr>
      <xdr:spPr>
        <a:xfrm>
          <a:off x="20383500" y="130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118144</xdr:rowOff>
    </xdr:from>
    <xdr:ext cx="534377" cy="259045"/>
    <xdr:sp macro="" textlink="">
      <xdr:nvSpPr>
        <xdr:cNvPr id="868" name="テキスト ボックス 867"/>
        <xdr:cNvSpPr txBox="1"/>
      </xdr:nvSpPr>
      <xdr:spPr>
        <a:xfrm>
          <a:off x="20167111" y="131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53147</xdr:rowOff>
    </xdr:from>
    <xdr:to>
      <xdr:col>102</xdr:col>
      <xdr:colOff>165100</xdr:colOff>
      <xdr:row>76</xdr:row>
      <xdr:rowOff>154747</xdr:rowOff>
    </xdr:to>
    <xdr:sp macro="" textlink="">
      <xdr:nvSpPr>
        <xdr:cNvPr id="869" name="楕円 868"/>
        <xdr:cNvSpPr/>
      </xdr:nvSpPr>
      <xdr:spPr>
        <a:xfrm>
          <a:off x="19494500" y="13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145874</xdr:rowOff>
    </xdr:from>
    <xdr:ext cx="534377" cy="259045"/>
    <xdr:sp macro="" textlink="">
      <xdr:nvSpPr>
        <xdr:cNvPr id="870" name="テキスト ボックス 869"/>
        <xdr:cNvSpPr txBox="1"/>
      </xdr:nvSpPr>
      <xdr:spPr>
        <a:xfrm>
          <a:off x="19278111" y="131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118573</xdr:rowOff>
    </xdr:from>
    <xdr:to>
      <xdr:col>98</xdr:col>
      <xdr:colOff>38100</xdr:colOff>
      <xdr:row>77</xdr:row>
      <xdr:rowOff>48723</xdr:rowOff>
    </xdr:to>
    <xdr:sp macro="" textlink="">
      <xdr:nvSpPr>
        <xdr:cNvPr id="871" name="楕円 870"/>
        <xdr:cNvSpPr/>
      </xdr:nvSpPr>
      <xdr:spPr>
        <a:xfrm>
          <a:off x="18605500" y="131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39850</xdr:rowOff>
    </xdr:from>
    <xdr:ext cx="534377" cy="259045"/>
    <xdr:sp macro="" textlink="">
      <xdr:nvSpPr>
        <xdr:cNvPr id="872" name="テキスト ボックス 871"/>
        <xdr:cNvSpPr txBox="1"/>
      </xdr:nvSpPr>
      <xdr:spPr>
        <a:xfrm>
          <a:off x="18389111" y="132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319,660</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円となっており、年々増加しているが、類似団体平均と比較すると住民一人当たりのコストは少ない。主な項目の分析は以下のとおりである。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義務的経費である人件費、扶助費、公債費は類似団体平均と比較すると住民一人当たりコストは少なくなっている。また、近年増加傾向にある扶助費は、類似団体平均よりも低い伸びとなっている。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56,814</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円となっており、類似団体平均、全国平均、福岡県平均を上回っている。この要因は、下水道事業への負担金、補助金が大きいことなどが挙げられる。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31,973
31,823
48.64
10,568,090
10,220,485
343,702
6,251,014
8,052,064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134366</xdr:rowOff>
    </xdr:from>
    <xdr:to>
      <xdr:col>24</xdr:col>
      <xdr:colOff>63500</xdr:colOff>
      <xdr:row>35</xdr:row>
      <xdr:rowOff>151511</xdr:rowOff>
    </xdr:to>
    <xdr:cxnSp macro="">
      <xdr:nvCxnSpPr>
        <xdr:cNvPr id="61" name="直線コネクタ 60"/>
        <xdr:cNvCxnSpPr/>
      </xdr:nvCxnSpPr>
      <xdr:spPr>
        <a:xfrm flipV="1">
          <a:off x="3797300" y="613511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151511</xdr:rowOff>
    </xdr:from>
    <xdr:to>
      <xdr:col>19</xdr:col>
      <xdr:colOff>177800</xdr:colOff>
      <xdr:row>35</xdr:row>
      <xdr:rowOff>160655</xdr:rowOff>
    </xdr:to>
    <xdr:cxnSp macro="">
      <xdr:nvCxnSpPr>
        <xdr:cNvPr id="64" name="直線コネクタ 63"/>
        <xdr:cNvCxnSpPr/>
      </xdr:nvCxnSpPr>
      <xdr:spPr>
        <a:xfrm flipV="1">
          <a:off x="2908300" y="61522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160655</xdr:rowOff>
    </xdr:from>
    <xdr:to>
      <xdr:col>15</xdr:col>
      <xdr:colOff>50800</xdr:colOff>
      <xdr:row>36</xdr:row>
      <xdr:rowOff>33401</xdr:rowOff>
    </xdr:to>
    <xdr:cxnSp macro="">
      <xdr:nvCxnSpPr>
        <xdr:cNvPr id="67" name="直線コネクタ 66"/>
        <xdr:cNvCxnSpPr/>
      </xdr:nvCxnSpPr>
      <xdr:spPr>
        <a:xfrm flipV="1">
          <a:off x="2019300" y="616140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33401</xdr:rowOff>
    </xdr:from>
    <xdr:to>
      <xdr:col>10</xdr:col>
      <xdr:colOff>114300</xdr:colOff>
      <xdr:row>36</xdr:row>
      <xdr:rowOff>34163</xdr:rowOff>
    </xdr:to>
    <xdr:cxnSp macro="">
      <xdr:nvCxnSpPr>
        <xdr:cNvPr id="70" name="直線コネクタ 69"/>
        <xdr:cNvCxnSpPr/>
      </xdr:nvCxnSpPr>
      <xdr:spPr>
        <a:xfrm flipV="1">
          <a:off x="1130300" y="62056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80" name="楕円 79"/>
        <xdr:cNvSpPr/>
      </xdr:nvSpPr>
      <xdr:spPr>
        <a:xfrm>
          <a:off x="45847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61993</xdr:rowOff>
    </xdr:from>
    <xdr:ext cx="469744" cy="259045"/>
    <xdr:sp macro="" textlink="">
      <xdr:nvSpPr>
        <xdr:cNvPr id="81" name="議会費該当値テキスト"/>
        <xdr:cNvSpPr txBox="1"/>
      </xdr:nvSpPr>
      <xdr:spPr>
        <a:xfrm>
          <a:off x="4686300"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100711</xdr:rowOff>
    </xdr:from>
    <xdr:to>
      <xdr:col>20</xdr:col>
      <xdr:colOff>38100</xdr:colOff>
      <xdr:row>36</xdr:row>
      <xdr:rowOff>30861</xdr:rowOff>
    </xdr:to>
    <xdr:sp macro="" textlink="">
      <xdr:nvSpPr>
        <xdr:cNvPr id="82" name="楕円 81"/>
        <xdr:cNvSpPr/>
      </xdr:nvSpPr>
      <xdr:spPr>
        <a:xfrm>
          <a:off x="3746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21988</xdr:rowOff>
    </xdr:from>
    <xdr:ext cx="469744" cy="259045"/>
    <xdr:sp macro="" textlink="">
      <xdr:nvSpPr>
        <xdr:cNvPr id="83" name="テキスト ボックス 82"/>
        <xdr:cNvSpPr txBox="1"/>
      </xdr:nvSpPr>
      <xdr:spPr>
        <a:xfrm>
          <a:off x="3562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109855</xdr:rowOff>
    </xdr:from>
    <xdr:to>
      <xdr:col>15</xdr:col>
      <xdr:colOff>101600</xdr:colOff>
      <xdr:row>36</xdr:row>
      <xdr:rowOff>40005</xdr:rowOff>
    </xdr:to>
    <xdr:sp macro="" textlink="">
      <xdr:nvSpPr>
        <xdr:cNvPr id="84" name="楕円 83"/>
        <xdr:cNvSpPr/>
      </xdr:nvSpPr>
      <xdr:spPr>
        <a:xfrm>
          <a:off x="2857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31132</xdr:rowOff>
    </xdr:from>
    <xdr:ext cx="469744" cy="259045"/>
    <xdr:sp macro="" textlink="">
      <xdr:nvSpPr>
        <xdr:cNvPr id="85" name="テキスト ボックス 84"/>
        <xdr:cNvSpPr txBox="1"/>
      </xdr:nvSpPr>
      <xdr:spPr>
        <a:xfrm>
          <a:off x="2673428"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154051</xdr:rowOff>
    </xdr:from>
    <xdr:to>
      <xdr:col>10</xdr:col>
      <xdr:colOff>165100</xdr:colOff>
      <xdr:row>36</xdr:row>
      <xdr:rowOff>84201</xdr:rowOff>
    </xdr:to>
    <xdr:sp macro="" textlink="">
      <xdr:nvSpPr>
        <xdr:cNvPr id="86" name="楕円 85"/>
        <xdr:cNvSpPr/>
      </xdr:nvSpPr>
      <xdr:spPr>
        <a:xfrm>
          <a:off x="1968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75328</xdr:rowOff>
    </xdr:from>
    <xdr:ext cx="469744" cy="259045"/>
    <xdr:sp macro="" textlink="">
      <xdr:nvSpPr>
        <xdr:cNvPr id="87" name="テキスト ボックス 86"/>
        <xdr:cNvSpPr txBox="1"/>
      </xdr:nvSpPr>
      <xdr:spPr>
        <a:xfrm>
          <a:off x="1784428"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154813</xdr:rowOff>
    </xdr:from>
    <xdr:to>
      <xdr:col>6</xdr:col>
      <xdr:colOff>38100</xdr:colOff>
      <xdr:row>36</xdr:row>
      <xdr:rowOff>84963</xdr:rowOff>
    </xdr:to>
    <xdr:sp macro="" textlink="">
      <xdr:nvSpPr>
        <xdr:cNvPr id="88" name="楕円 87"/>
        <xdr:cNvSpPr/>
      </xdr:nvSpPr>
      <xdr:spPr>
        <a:xfrm>
          <a:off x="1079500" y="61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76090</xdr:rowOff>
    </xdr:from>
    <xdr:ext cx="469744" cy="259045"/>
    <xdr:sp macro="" textlink="">
      <xdr:nvSpPr>
        <xdr:cNvPr id="89" name="テキスト ボックス 88"/>
        <xdr:cNvSpPr txBox="1"/>
      </xdr:nvSpPr>
      <xdr:spPr>
        <a:xfrm>
          <a:off x="895428" y="62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74810</xdr:rowOff>
    </xdr:from>
    <xdr:to>
      <xdr:col>24</xdr:col>
      <xdr:colOff>63500</xdr:colOff>
      <xdr:row>58</xdr:row>
      <xdr:rowOff>100609</xdr:rowOff>
    </xdr:to>
    <xdr:cxnSp macro="">
      <xdr:nvCxnSpPr>
        <xdr:cNvPr id="120" name="直線コネクタ 119"/>
        <xdr:cNvCxnSpPr/>
      </xdr:nvCxnSpPr>
      <xdr:spPr>
        <a:xfrm flipV="1">
          <a:off x="3797300" y="10018910"/>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100609</xdr:rowOff>
    </xdr:from>
    <xdr:to>
      <xdr:col>19</xdr:col>
      <xdr:colOff>177800</xdr:colOff>
      <xdr:row>58</xdr:row>
      <xdr:rowOff>122868</xdr:rowOff>
    </xdr:to>
    <xdr:cxnSp macro="">
      <xdr:nvCxnSpPr>
        <xdr:cNvPr id="123" name="直線コネクタ 122"/>
        <xdr:cNvCxnSpPr/>
      </xdr:nvCxnSpPr>
      <xdr:spPr>
        <a:xfrm flipV="1">
          <a:off x="2908300" y="10044709"/>
          <a:ext cx="8890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122868</xdr:rowOff>
    </xdr:from>
    <xdr:to>
      <xdr:col>15</xdr:col>
      <xdr:colOff>50800</xdr:colOff>
      <xdr:row>58</xdr:row>
      <xdr:rowOff>148093</xdr:rowOff>
    </xdr:to>
    <xdr:cxnSp macro="">
      <xdr:nvCxnSpPr>
        <xdr:cNvPr id="126" name="直線コネクタ 125"/>
        <xdr:cNvCxnSpPr/>
      </xdr:nvCxnSpPr>
      <xdr:spPr>
        <a:xfrm flipV="1">
          <a:off x="2019300" y="10066968"/>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144657</xdr:rowOff>
    </xdr:from>
    <xdr:to>
      <xdr:col>10</xdr:col>
      <xdr:colOff>114300</xdr:colOff>
      <xdr:row>58</xdr:row>
      <xdr:rowOff>148093</xdr:rowOff>
    </xdr:to>
    <xdr:cxnSp macro="">
      <xdr:nvCxnSpPr>
        <xdr:cNvPr id="129" name="直線コネクタ 128"/>
        <xdr:cNvCxnSpPr/>
      </xdr:nvCxnSpPr>
      <xdr:spPr>
        <a:xfrm>
          <a:off x="1130300" y="10088757"/>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24010</xdr:rowOff>
    </xdr:from>
    <xdr:to>
      <xdr:col>24</xdr:col>
      <xdr:colOff>114300</xdr:colOff>
      <xdr:row>58</xdr:row>
      <xdr:rowOff>125610</xdr:rowOff>
    </xdr:to>
    <xdr:sp macro="" textlink="">
      <xdr:nvSpPr>
        <xdr:cNvPr id="139" name="楕円 138"/>
        <xdr:cNvSpPr/>
      </xdr:nvSpPr>
      <xdr:spPr>
        <a:xfrm>
          <a:off x="4584700" y="99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154837</xdr:rowOff>
    </xdr:from>
    <xdr:ext cx="534377" cy="259045"/>
    <xdr:sp macro="" textlink="">
      <xdr:nvSpPr>
        <xdr:cNvPr id="140" name="総務費該当値テキスト"/>
        <xdr:cNvSpPr txBox="1"/>
      </xdr:nvSpPr>
      <xdr:spPr>
        <a:xfrm>
          <a:off x="4686300" y="97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49809</xdr:rowOff>
    </xdr:from>
    <xdr:to>
      <xdr:col>20</xdr:col>
      <xdr:colOff>38100</xdr:colOff>
      <xdr:row>58</xdr:row>
      <xdr:rowOff>151409</xdr:rowOff>
    </xdr:to>
    <xdr:sp macro="" textlink="">
      <xdr:nvSpPr>
        <xdr:cNvPr id="141" name="楕円 140"/>
        <xdr:cNvSpPr/>
      </xdr:nvSpPr>
      <xdr:spPr>
        <a:xfrm>
          <a:off x="3746500" y="9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142536</xdr:rowOff>
    </xdr:from>
    <xdr:ext cx="534377" cy="259045"/>
    <xdr:sp macro="" textlink="">
      <xdr:nvSpPr>
        <xdr:cNvPr id="142" name="テキスト ボックス 141"/>
        <xdr:cNvSpPr txBox="1"/>
      </xdr:nvSpPr>
      <xdr:spPr>
        <a:xfrm>
          <a:off x="3530111" y="100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72068</xdr:rowOff>
    </xdr:from>
    <xdr:to>
      <xdr:col>15</xdr:col>
      <xdr:colOff>101600</xdr:colOff>
      <xdr:row>59</xdr:row>
      <xdr:rowOff>2218</xdr:rowOff>
    </xdr:to>
    <xdr:sp macro="" textlink="">
      <xdr:nvSpPr>
        <xdr:cNvPr id="143" name="楕円 142"/>
        <xdr:cNvSpPr/>
      </xdr:nvSpPr>
      <xdr:spPr>
        <a:xfrm>
          <a:off x="2857500" y="100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164795</xdr:rowOff>
    </xdr:from>
    <xdr:ext cx="534377" cy="259045"/>
    <xdr:sp macro="" textlink="">
      <xdr:nvSpPr>
        <xdr:cNvPr id="144" name="テキスト ボックス 143"/>
        <xdr:cNvSpPr txBox="1"/>
      </xdr:nvSpPr>
      <xdr:spPr>
        <a:xfrm>
          <a:off x="2641111" y="101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97293</xdr:rowOff>
    </xdr:from>
    <xdr:to>
      <xdr:col>10</xdr:col>
      <xdr:colOff>165100</xdr:colOff>
      <xdr:row>59</xdr:row>
      <xdr:rowOff>27443</xdr:rowOff>
    </xdr:to>
    <xdr:sp macro="" textlink="">
      <xdr:nvSpPr>
        <xdr:cNvPr id="145" name="楕円 144"/>
        <xdr:cNvSpPr/>
      </xdr:nvSpPr>
      <xdr:spPr>
        <a:xfrm>
          <a:off x="1968500" y="100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18570</xdr:rowOff>
    </xdr:from>
    <xdr:ext cx="534377" cy="259045"/>
    <xdr:sp macro="" textlink="">
      <xdr:nvSpPr>
        <xdr:cNvPr id="146" name="テキスト ボックス 145"/>
        <xdr:cNvSpPr txBox="1"/>
      </xdr:nvSpPr>
      <xdr:spPr>
        <a:xfrm>
          <a:off x="1752111" y="101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93857</xdr:rowOff>
    </xdr:from>
    <xdr:to>
      <xdr:col>6</xdr:col>
      <xdr:colOff>38100</xdr:colOff>
      <xdr:row>59</xdr:row>
      <xdr:rowOff>24007</xdr:rowOff>
    </xdr:to>
    <xdr:sp macro="" textlink="">
      <xdr:nvSpPr>
        <xdr:cNvPr id="147" name="楕円 146"/>
        <xdr:cNvSpPr/>
      </xdr:nvSpPr>
      <xdr:spPr>
        <a:xfrm>
          <a:off x="1079500" y="100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15134</xdr:rowOff>
    </xdr:from>
    <xdr:ext cx="534377" cy="259045"/>
    <xdr:sp macro="" textlink="">
      <xdr:nvSpPr>
        <xdr:cNvPr id="148" name="テキスト ボックス 147"/>
        <xdr:cNvSpPr txBox="1"/>
      </xdr:nvSpPr>
      <xdr:spPr>
        <a:xfrm>
          <a:off x="863111" y="101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78612</xdr:rowOff>
    </xdr:from>
    <xdr:to>
      <xdr:col>24</xdr:col>
      <xdr:colOff>63500</xdr:colOff>
      <xdr:row>76</xdr:row>
      <xdr:rowOff>149137</xdr:rowOff>
    </xdr:to>
    <xdr:cxnSp macro="">
      <xdr:nvCxnSpPr>
        <xdr:cNvPr id="178" name="直線コネクタ 177"/>
        <xdr:cNvCxnSpPr/>
      </xdr:nvCxnSpPr>
      <xdr:spPr>
        <a:xfrm flipV="1">
          <a:off x="3797300" y="13108812"/>
          <a:ext cx="838200" cy="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149137</xdr:rowOff>
    </xdr:from>
    <xdr:to>
      <xdr:col>19</xdr:col>
      <xdr:colOff>177800</xdr:colOff>
      <xdr:row>77</xdr:row>
      <xdr:rowOff>100800</xdr:rowOff>
    </xdr:to>
    <xdr:cxnSp macro="">
      <xdr:nvCxnSpPr>
        <xdr:cNvPr id="181" name="直線コネクタ 180"/>
        <xdr:cNvCxnSpPr/>
      </xdr:nvCxnSpPr>
      <xdr:spPr>
        <a:xfrm flipV="1">
          <a:off x="2908300" y="13179337"/>
          <a:ext cx="889000" cy="1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85192</xdr:rowOff>
    </xdr:from>
    <xdr:to>
      <xdr:col>15</xdr:col>
      <xdr:colOff>50800</xdr:colOff>
      <xdr:row>77</xdr:row>
      <xdr:rowOff>100800</xdr:rowOff>
    </xdr:to>
    <xdr:cxnSp macro="">
      <xdr:nvCxnSpPr>
        <xdr:cNvPr id="184" name="直線コネクタ 183"/>
        <xdr:cNvCxnSpPr/>
      </xdr:nvCxnSpPr>
      <xdr:spPr>
        <a:xfrm>
          <a:off x="2019300" y="13286842"/>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85192</xdr:rowOff>
    </xdr:from>
    <xdr:to>
      <xdr:col>10</xdr:col>
      <xdr:colOff>114300</xdr:colOff>
      <xdr:row>78</xdr:row>
      <xdr:rowOff>114058</xdr:rowOff>
    </xdr:to>
    <xdr:cxnSp macro="">
      <xdr:nvCxnSpPr>
        <xdr:cNvPr id="187" name="直線コネクタ 186"/>
        <xdr:cNvCxnSpPr/>
      </xdr:nvCxnSpPr>
      <xdr:spPr>
        <a:xfrm flipV="1">
          <a:off x="1130300" y="13286842"/>
          <a:ext cx="889000" cy="20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27812</xdr:rowOff>
    </xdr:from>
    <xdr:to>
      <xdr:col>24</xdr:col>
      <xdr:colOff>114300</xdr:colOff>
      <xdr:row>76</xdr:row>
      <xdr:rowOff>129412</xdr:rowOff>
    </xdr:to>
    <xdr:sp macro="" textlink="">
      <xdr:nvSpPr>
        <xdr:cNvPr id="197" name="楕円 196"/>
        <xdr:cNvSpPr/>
      </xdr:nvSpPr>
      <xdr:spPr>
        <a:xfrm>
          <a:off x="4584700" y="13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50690</xdr:rowOff>
    </xdr:from>
    <xdr:ext cx="599010" cy="259045"/>
    <xdr:sp macro="" textlink="">
      <xdr:nvSpPr>
        <xdr:cNvPr id="198" name="民生費該当値テキスト"/>
        <xdr:cNvSpPr txBox="1"/>
      </xdr:nvSpPr>
      <xdr:spPr>
        <a:xfrm>
          <a:off x="4686300" y="1290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98337</xdr:rowOff>
    </xdr:from>
    <xdr:to>
      <xdr:col>20</xdr:col>
      <xdr:colOff>38100</xdr:colOff>
      <xdr:row>77</xdr:row>
      <xdr:rowOff>28487</xdr:rowOff>
    </xdr:to>
    <xdr:sp macro="" textlink="">
      <xdr:nvSpPr>
        <xdr:cNvPr id="199" name="楕円 198"/>
        <xdr:cNvSpPr/>
      </xdr:nvSpPr>
      <xdr:spPr>
        <a:xfrm>
          <a:off x="3746500" y="131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45013</xdr:rowOff>
    </xdr:from>
    <xdr:ext cx="599010" cy="259045"/>
    <xdr:sp macro="" textlink="">
      <xdr:nvSpPr>
        <xdr:cNvPr id="200" name="テキスト ボックス 199"/>
        <xdr:cNvSpPr txBox="1"/>
      </xdr:nvSpPr>
      <xdr:spPr>
        <a:xfrm>
          <a:off x="3497795" y="12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50000</xdr:rowOff>
    </xdr:from>
    <xdr:to>
      <xdr:col>15</xdr:col>
      <xdr:colOff>101600</xdr:colOff>
      <xdr:row>77</xdr:row>
      <xdr:rowOff>151600</xdr:rowOff>
    </xdr:to>
    <xdr:sp macro="" textlink="">
      <xdr:nvSpPr>
        <xdr:cNvPr id="201" name="楕円 200"/>
        <xdr:cNvSpPr/>
      </xdr:nvSpPr>
      <xdr:spPr>
        <a:xfrm>
          <a:off x="2857500" y="132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142727</xdr:rowOff>
    </xdr:from>
    <xdr:ext cx="599010" cy="259045"/>
    <xdr:sp macro="" textlink="">
      <xdr:nvSpPr>
        <xdr:cNvPr id="202" name="テキスト ボックス 201"/>
        <xdr:cNvSpPr txBox="1"/>
      </xdr:nvSpPr>
      <xdr:spPr>
        <a:xfrm>
          <a:off x="2608795" y="1334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34392</xdr:rowOff>
    </xdr:from>
    <xdr:to>
      <xdr:col>10</xdr:col>
      <xdr:colOff>165100</xdr:colOff>
      <xdr:row>77</xdr:row>
      <xdr:rowOff>135992</xdr:rowOff>
    </xdr:to>
    <xdr:sp macro="" textlink="">
      <xdr:nvSpPr>
        <xdr:cNvPr id="203" name="楕円 202"/>
        <xdr:cNvSpPr/>
      </xdr:nvSpPr>
      <xdr:spPr>
        <a:xfrm>
          <a:off x="1968500" y="132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152519</xdr:rowOff>
    </xdr:from>
    <xdr:ext cx="599010" cy="259045"/>
    <xdr:sp macro="" textlink="">
      <xdr:nvSpPr>
        <xdr:cNvPr id="204" name="テキスト ボックス 203"/>
        <xdr:cNvSpPr txBox="1"/>
      </xdr:nvSpPr>
      <xdr:spPr>
        <a:xfrm>
          <a:off x="1719795" y="13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63258</xdr:rowOff>
    </xdr:from>
    <xdr:to>
      <xdr:col>6</xdr:col>
      <xdr:colOff>38100</xdr:colOff>
      <xdr:row>78</xdr:row>
      <xdr:rowOff>164858</xdr:rowOff>
    </xdr:to>
    <xdr:sp macro="" textlink="">
      <xdr:nvSpPr>
        <xdr:cNvPr id="205" name="楕円 204"/>
        <xdr:cNvSpPr/>
      </xdr:nvSpPr>
      <xdr:spPr>
        <a:xfrm>
          <a:off x="1079500" y="134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155985</xdr:rowOff>
    </xdr:from>
    <xdr:ext cx="534377" cy="259045"/>
    <xdr:sp macro="" textlink="">
      <xdr:nvSpPr>
        <xdr:cNvPr id="206" name="テキスト ボックス 205"/>
        <xdr:cNvSpPr txBox="1"/>
      </xdr:nvSpPr>
      <xdr:spPr>
        <a:xfrm>
          <a:off x="863111" y="135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77436</xdr:rowOff>
    </xdr:from>
    <xdr:to>
      <xdr:col>24</xdr:col>
      <xdr:colOff>63500</xdr:colOff>
      <xdr:row>97</xdr:row>
      <xdr:rowOff>78001</xdr:rowOff>
    </xdr:to>
    <xdr:cxnSp macro="">
      <xdr:nvCxnSpPr>
        <xdr:cNvPr id="231" name="直線コネクタ 230"/>
        <xdr:cNvCxnSpPr/>
      </xdr:nvCxnSpPr>
      <xdr:spPr>
        <a:xfrm>
          <a:off x="3797300" y="16708086"/>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77429</xdr:rowOff>
    </xdr:from>
    <xdr:to>
      <xdr:col>19</xdr:col>
      <xdr:colOff>177800</xdr:colOff>
      <xdr:row>97</xdr:row>
      <xdr:rowOff>77436</xdr:rowOff>
    </xdr:to>
    <xdr:cxnSp macro="">
      <xdr:nvCxnSpPr>
        <xdr:cNvPr id="234" name="直線コネクタ 233"/>
        <xdr:cNvCxnSpPr/>
      </xdr:nvCxnSpPr>
      <xdr:spPr>
        <a:xfrm>
          <a:off x="2908300" y="16708079"/>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71388</xdr:rowOff>
    </xdr:from>
    <xdr:to>
      <xdr:col>15</xdr:col>
      <xdr:colOff>50800</xdr:colOff>
      <xdr:row>97</xdr:row>
      <xdr:rowOff>77429</xdr:rowOff>
    </xdr:to>
    <xdr:cxnSp macro="">
      <xdr:nvCxnSpPr>
        <xdr:cNvPr id="237" name="直線コネクタ 236"/>
        <xdr:cNvCxnSpPr/>
      </xdr:nvCxnSpPr>
      <xdr:spPr>
        <a:xfrm>
          <a:off x="2019300" y="1670203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71388</xdr:rowOff>
    </xdr:from>
    <xdr:to>
      <xdr:col>10</xdr:col>
      <xdr:colOff>114300</xdr:colOff>
      <xdr:row>97</xdr:row>
      <xdr:rowOff>73149</xdr:rowOff>
    </xdr:to>
    <xdr:cxnSp macro="">
      <xdr:nvCxnSpPr>
        <xdr:cNvPr id="240" name="直線コネクタ 239"/>
        <xdr:cNvCxnSpPr/>
      </xdr:nvCxnSpPr>
      <xdr:spPr>
        <a:xfrm flipV="1">
          <a:off x="1130300" y="16702038"/>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27201</xdr:rowOff>
    </xdr:from>
    <xdr:to>
      <xdr:col>24</xdr:col>
      <xdr:colOff>114300</xdr:colOff>
      <xdr:row>97</xdr:row>
      <xdr:rowOff>128801</xdr:rowOff>
    </xdr:to>
    <xdr:sp macro="" textlink="">
      <xdr:nvSpPr>
        <xdr:cNvPr id="250" name="楕円 249"/>
        <xdr:cNvSpPr/>
      </xdr:nvSpPr>
      <xdr:spPr>
        <a:xfrm>
          <a:off x="4584700" y="1665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113578</xdr:rowOff>
    </xdr:from>
    <xdr:ext cx="534377" cy="259045"/>
    <xdr:sp macro="" textlink="">
      <xdr:nvSpPr>
        <xdr:cNvPr id="251" name="衛生費該当値テキスト"/>
        <xdr:cNvSpPr txBox="1"/>
      </xdr:nvSpPr>
      <xdr:spPr>
        <a:xfrm>
          <a:off x="4686300" y="1657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26636</xdr:rowOff>
    </xdr:from>
    <xdr:to>
      <xdr:col>20</xdr:col>
      <xdr:colOff>38100</xdr:colOff>
      <xdr:row>97</xdr:row>
      <xdr:rowOff>128236</xdr:rowOff>
    </xdr:to>
    <xdr:sp macro="" textlink="">
      <xdr:nvSpPr>
        <xdr:cNvPr id="252" name="楕円 251"/>
        <xdr:cNvSpPr/>
      </xdr:nvSpPr>
      <xdr:spPr>
        <a:xfrm>
          <a:off x="3746500" y="166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119363</xdr:rowOff>
    </xdr:from>
    <xdr:ext cx="534377" cy="259045"/>
    <xdr:sp macro="" textlink="">
      <xdr:nvSpPr>
        <xdr:cNvPr id="253" name="テキスト ボックス 252"/>
        <xdr:cNvSpPr txBox="1"/>
      </xdr:nvSpPr>
      <xdr:spPr>
        <a:xfrm>
          <a:off x="3530111" y="167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26629</xdr:rowOff>
    </xdr:from>
    <xdr:to>
      <xdr:col>15</xdr:col>
      <xdr:colOff>101600</xdr:colOff>
      <xdr:row>97</xdr:row>
      <xdr:rowOff>128229</xdr:rowOff>
    </xdr:to>
    <xdr:sp macro="" textlink="">
      <xdr:nvSpPr>
        <xdr:cNvPr id="254" name="楕円 253"/>
        <xdr:cNvSpPr/>
      </xdr:nvSpPr>
      <xdr:spPr>
        <a:xfrm>
          <a:off x="2857500" y="166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119356</xdr:rowOff>
    </xdr:from>
    <xdr:ext cx="534377" cy="259045"/>
    <xdr:sp macro="" textlink="">
      <xdr:nvSpPr>
        <xdr:cNvPr id="255" name="テキスト ボックス 254"/>
        <xdr:cNvSpPr txBox="1"/>
      </xdr:nvSpPr>
      <xdr:spPr>
        <a:xfrm>
          <a:off x="2641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20588</xdr:rowOff>
    </xdr:from>
    <xdr:to>
      <xdr:col>10</xdr:col>
      <xdr:colOff>165100</xdr:colOff>
      <xdr:row>97</xdr:row>
      <xdr:rowOff>122188</xdr:rowOff>
    </xdr:to>
    <xdr:sp macro="" textlink="">
      <xdr:nvSpPr>
        <xdr:cNvPr id="256" name="楕円 255"/>
        <xdr:cNvSpPr/>
      </xdr:nvSpPr>
      <xdr:spPr>
        <a:xfrm>
          <a:off x="1968500" y="16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113315</xdr:rowOff>
    </xdr:from>
    <xdr:ext cx="534377" cy="259045"/>
    <xdr:sp macro="" textlink="">
      <xdr:nvSpPr>
        <xdr:cNvPr id="257" name="テキスト ボックス 256"/>
        <xdr:cNvSpPr txBox="1"/>
      </xdr:nvSpPr>
      <xdr:spPr>
        <a:xfrm>
          <a:off x="1752111" y="167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22349</xdr:rowOff>
    </xdr:from>
    <xdr:to>
      <xdr:col>6</xdr:col>
      <xdr:colOff>38100</xdr:colOff>
      <xdr:row>97</xdr:row>
      <xdr:rowOff>123949</xdr:rowOff>
    </xdr:to>
    <xdr:sp macro="" textlink="">
      <xdr:nvSpPr>
        <xdr:cNvPr id="258" name="楕円 257"/>
        <xdr:cNvSpPr/>
      </xdr:nvSpPr>
      <xdr:spPr>
        <a:xfrm>
          <a:off x="1079500" y="166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115076</xdr:rowOff>
    </xdr:from>
    <xdr:ext cx="534377" cy="259045"/>
    <xdr:sp macro="" textlink="">
      <xdr:nvSpPr>
        <xdr:cNvPr id="259" name="テキスト ボックス 258"/>
        <xdr:cNvSpPr txBox="1"/>
      </xdr:nvSpPr>
      <xdr:spPr>
        <a:xfrm>
          <a:off x="863111" y="1674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40259</xdr:rowOff>
    </xdr:from>
    <xdr:to>
      <xdr:col>55</xdr:col>
      <xdr:colOff>0</xdr:colOff>
      <xdr:row>38</xdr:row>
      <xdr:rowOff>45593</xdr:rowOff>
    </xdr:to>
    <xdr:cxnSp macro="">
      <xdr:nvCxnSpPr>
        <xdr:cNvPr id="288" name="直線コネクタ 287"/>
        <xdr:cNvCxnSpPr/>
      </xdr:nvCxnSpPr>
      <xdr:spPr>
        <a:xfrm>
          <a:off x="9639300" y="6555359"/>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121031</xdr:rowOff>
    </xdr:from>
    <xdr:to>
      <xdr:col>50</xdr:col>
      <xdr:colOff>114300</xdr:colOff>
      <xdr:row>38</xdr:row>
      <xdr:rowOff>40259</xdr:rowOff>
    </xdr:to>
    <xdr:cxnSp macro="">
      <xdr:nvCxnSpPr>
        <xdr:cNvPr id="291" name="直線コネクタ 290"/>
        <xdr:cNvCxnSpPr/>
      </xdr:nvCxnSpPr>
      <xdr:spPr>
        <a:xfrm>
          <a:off x="8750300" y="64646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157607</xdr:rowOff>
    </xdr:from>
    <xdr:to>
      <xdr:col>45</xdr:col>
      <xdr:colOff>177800</xdr:colOff>
      <xdr:row>37</xdr:row>
      <xdr:rowOff>121031</xdr:rowOff>
    </xdr:to>
    <xdr:cxnSp macro="">
      <xdr:nvCxnSpPr>
        <xdr:cNvPr id="294" name="直線コネクタ 293"/>
        <xdr:cNvCxnSpPr/>
      </xdr:nvCxnSpPr>
      <xdr:spPr>
        <a:xfrm>
          <a:off x="7861300" y="6329807"/>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157607</xdr:rowOff>
    </xdr:from>
    <xdr:to>
      <xdr:col>41</xdr:col>
      <xdr:colOff>50800</xdr:colOff>
      <xdr:row>37</xdr:row>
      <xdr:rowOff>67310</xdr:rowOff>
    </xdr:to>
    <xdr:cxnSp macro="">
      <xdr:nvCxnSpPr>
        <xdr:cNvPr id="297" name="直線コネクタ 296"/>
        <xdr:cNvCxnSpPr/>
      </xdr:nvCxnSpPr>
      <xdr:spPr>
        <a:xfrm flipV="1">
          <a:off x="6972300" y="632980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166243</xdr:rowOff>
    </xdr:from>
    <xdr:to>
      <xdr:col>55</xdr:col>
      <xdr:colOff>50800</xdr:colOff>
      <xdr:row>38</xdr:row>
      <xdr:rowOff>96393</xdr:rowOff>
    </xdr:to>
    <xdr:sp macro="" textlink="">
      <xdr:nvSpPr>
        <xdr:cNvPr id="307" name="楕円 306"/>
        <xdr:cNvSpPr/>
      </xdr:nvSpPr>
      <xdr:spPr>
        <a:xfrm>
          <a:off x="104267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144670</xdr:rowOff>
    </xdr:from>
    <xdr:ext cx="378565" cy="259045"/>
    <xdr:sp macro="" textlink="">
      <xdr:nvSpPr>
        <xdr:cNvPr id="308" name="労働費該当値テキスト"/>
        <xdr:cNvSpPr txBox="1"/>
      </xdr:nvSpPr>
      <xdr:spPr>
        <a:xfrm>
          <a:off x="10528300" y="648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160909</xdr:rowOff>
    </xdr:from>
    <xdr:to>
      <xdr:col>50</xdr:col>
      <xdr:colOff>165100</xdr:colOff>
      <xdr:row>38</xdr:row>
      <xdr:rowOff>91059</xdr:rowOff>
    </xdr:to>
    <xdr:sp macro="" textlink="">
      <xdr:nvSpPr>
        <xdr:cNvPr id="309" name="楕円 308"/>
        <xdr:cNvSpPr/>
      </xdr:nvSpPr>
      <xdr:spPr>
        <a:xfrm>
          <a:off x="9588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82186</xdr:rowOff>
    </xdr:from>
    <xdr:ext cx="378565" cy="259045"/>
    <xdr:sp macro="" textlink="">
      <xdr:nvSpPr>
        <xdr:cNvPr id="310" name="テキスト ボックス 309"/>
        <xdr:cNvSpPr txBox="1"/>
      </xdr:nvSpPr>
      <xdr:spPr>
        <a:xfrm>
          <a:off x="9450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70231</xdr:rowOff>
    </xdr:from>
    <xdr:to>
      <xdr:col>46</xdr:col>
      <xdr:colOff>38100</xdr:colOff>
      <xdr:row>38</xdr:row>
      <xdr:rowOff>381</xdr:rowOff>
    </xdr:to>
    <xdr:sp macro="" textlink="">
      <xdr:nvSpPr>
        <xdr:cNvPr id="311" name="楕円 310"/>
        <xdr:cNvSpPr/>
      </xdr:nvSpPr>
      <xdr:spPr>
        <a:xfrm>
          <a:off x="8699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16908</xdr:rowOff>
    </xdr:from>
    <xdr:ext cx="378565" cy="259045"/>
    <xdr:sp macro="" textlink="">
      <xdr:nvSpPr>
        <xdr:cNvPr id="312" name="テキスト ボックス 311"/>
        <xdr:cNvSpPr txBox="1"/>
      </xdr:nvSpPr>
      <xdr:spPr>
        <a:xfrm>
          <a:off x="8561017"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106807</xdr:rowOff>
    </xdr:from>
    <xdr:to>
      <xdr:col>41</xdr:col>
      <xdr:colOff>101600</xdr:colOff>
      <xdr:row>37</xdr:row>
      <xdr:rowOff>36957</xdr:rowOff>
    </xdr:to>
    <xdr:sp macro="" textlink="">
      <xdr:nvSpPr>
        <xdr:cNvPr id="313" name="楕円 312"/>
        <xdr:cNvSpPr/>
      </xdr:nvSpPr>
      <xdr:spPr>
        <a:xfrm>
          <a:off x="7810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53484</xdr:rowOff>
    </xdr:from>
    <xdr:ext cx="469744" cy="259045"/>
    <xdr:sp macro="" textlink="">
      <xdr:nvSpPr>
        <xdr:cNvPr id="314" name="テキスト ボックス 313"/>
        <xdr:cNvSpPr txBox="1"/>
      </xdr:nvSpPr>
      <xdr:spPr>
        <a:xfrm>
          <a:off x="7626428"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16510</xdr:rowOff>
    </xdr:from>
    <xdr:to>
      <xdr:col>36</xdr:col>
      <xdr:colOff>165100</xdr:colOff>
      <xdr:row>37</xdr:row>
      <xdr:rowOff>118110</xdr:rowOff>
    </xdr:to>
    <xdr:sp macro="" textlink="">
      <xdr:nvSpPr>
        <xdr:cNvPr id="315" name="楕円 314"/>
        <xdr:cNvSpPr/>
      </xdr:nvSpPr>
      <xdr:spPr>
        <a:xfrm>
          <a:off x="692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109237</xdr:rowOff>
    </xdr:from>
    <xdr:ext cx="378565" cy="259045"/>
    <xdr:sp macro="" textlink="">
      <xdr:nvSpPr>
        <xdr:cNvPr id="316" name="テキスト ボックス 315"/>
        <xdr:cNvSpPr txBox="1"/>
      </xdr:nvSpPr>
      <xdr:spPr>
        <a:xfrm>
          <a:off x="6783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143162</xdr:rowOff>
    </xdr:from>
    <xdr:to>
      <xdr:col>55</xdr:col>
      <xdr:colOff>0</xdr:colOff>
      <xdr:row>58</xdr:row>
      <xdr:rowOff>152534</xdr:rowOff>
    </xdr:to>
    <xdr:cxnSp macro="">
      <xdr:nvCxnSpPr>
        <xdr:cNvPr id="347" name="直線コネクタ 346"/>
        <xdr:cNvCxnSpPr/>
      </xdr:nvCxnSpPr>
      <xdr:spPr>
        <a:xfrm>
          <a:off x="9639300" y="1008726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98389</xdr:rowOff>
    </xdr:from>
    <xdr:to>
      <xdr:col>50</xdr:col>
      <xdr:colOff>114300</xdr:colOff>
      <xdr:row>58</xdr:row>
      <xdr:rowOff>143162</xdr:rowOff>
    </xdr:to>
    <xdr:cxnSp macro="">
      <xdr:nvCxnSpPr>
        <xdr:cNvPr id="350" name="直線コネクタ 349"/>
        <xdr:cNvCxnSpPr/>
      </xdr:nvCxnSpPr>
      <xdr:spPr>
        <a:xfrm>
          <a:off x="8750300" y="10042489"/>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98389</xdr:rowOff>
    </xdr:from>
    <xdr:to>
      <xdr:col>45</xdr:col>
      <xdr:colOff>177800</xdr:colOff>
      <xdr:row>58</xdr:row>
      <xdr:rowOff>140353</xdr:rowOff>
    </xdr:to>
    <xdr:cxnSp macro="">
      <xdr:nvCxnSpPr>
        <xdr:cNvPr id="353" name="直線コネクタ 352"/>
        <xdr:cNvCxnSpPr/>
      </xdr:nvCxnSpPr>
      <xdr:spPr>
        <a:xfrm flipV="1">
          <a:off x="7861300" y="10042489"/>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129984</xdr:rowOff>
    </xdr:from>
    <xdr:to>
      <xdr:col>41</xdr:col>
      <xdr:colOff>50800</xdr:colOff>
      <xdr:row>58</xdr:row>
      <xdr:rowOff>140353</xdr:rowOff>
    </xdr:to>
    <xdr:cxnSp macro="">
      <xdr:nvCxnSpPr>
        <xdr:cNvPr id="356" name="直線コネクタ 355"/>
        <xdr:cNvCxnSpPr/>
      </xdr:nvCxnSpPr>
      <xdr:spPr>
        <a:xfrm>
          <a:off x="6972300" y="10074084"/>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101734</xdr:rowOff>
    </xdr:from>
    <xdr:to>
      <xdr:col>55</xdr:col>
      <xdr:colOff>50800</xdr:colOff>
      <xdr:row>59</xdr:row>
      <xdr:rowOff>31884</xdr:rowOff>
    </xdr:to>
    <xdr:sp macro="" textlink="">
      <xdr:nvSpPr>
        <xdr:cNvPr id="366" name="楕円 365"/>
        <xdr:cNvSpPr/>
      </xdr:nvSpPr>
      <xdr:spPr>
        <a:xfrm>
          <a:off x="10426700" y="100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19239</xdr:rowOff>
    </xdr:from>
    <xdr:ext cx="469744" cy="259045"/>
    <xdr:sp macro="" textlink="">
      <xdr:nvSpPr>
        <xdr:cNvPr id="367" name="農林水産業費該当値テキスト"/>
        <xdr:cNvSpPr txBox="1"/>
      </xdr:nvSpPr>
      <xdr:spPr>
        <a:xfrm>
          <a:off x="10528300" y="996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92362</xdr:rowOff>
    </xdr:from>
    <xdr:to>
      <xdr:col>50</xdr:col>
      <xdr:colOff>165100</xdr:colOff>
      <xdr:row>59</xdr:row>
      <xdr:rowOff>22512</xdr:rowOff>
    </xdr:to>
    <xdr:sp macro="" textlink="">
      <xdr:nvSpPr>
        <xdr:cNvPr id="368" name="楕円 367"/>
        <xdr:cNvSpPr/>
      </xdr:nvSpPr>
      <xdr:spPr>
        <a:xfrm>
          <a:off x="9588500" y="100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13639</xdr:rowOff>
    </xdr:from>
    <xdr:ext cx="469744" cy="259045"/>
    <xdr:sp macro="" textlink="">
      <xdr:nvSpPr>
        <xdr:cNvPr id="369" name="テキスト ボックス 368"/>
        <xdr:cNvSpPr txBox="1"/>
      </xdr:nvSpPr>
      <xdr:spPr>
        <a:xfrm>
          <a:off x="9404428" y="101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47589</xdr:rowOff>
    </xdr:from>
    <xdr:to>
      <xdr:col>46</xdr:col>
      <xdr:colOff>38100</xdr:colOff>
      <xdr:row>58</xdr:row>
      <xdr:rowOff>149189</xdr:rowOff>
    </xdr:to>
    <xdr:sp macro="" textlink="">
      <xdr:nvSpPr>
        <xdr:cNvPr id="370" name="楕円 369"/>
        <xdr:cNvSpPr/>
      </xdr:nvSpPr>
      <xdr:spPr>
        <a:xfrm>
          <a:off x="8699500" y="99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165716</xdr:rowOff>
    </xdr:from>
    <xdr:ext cx="534377" cy="259045"/>
    <xdr:sp macro="" textlink="">
      <xdr:nvSpPr>
        <xdr:cNvPr id="371" name="テキスト ボックス 370"/>
        <xdr:cNvSpPr txBox="1"/>
      </xdr:nvSpPr>
      <xdr:spPr>
        <a:xfrm>
          <a:off x="8483111" y="976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89553</xdr:rowOff>
    </xdr:from>
    <xdr:to>
      <xdr:col>41</xdr:col>
      <xdr:colOff>101600</xdr:colOff>
      <xdr:row>59</xdr:row>
      <xdr:rowOff>19703</xdr:rowOff>
    </xdr:to>
    <xdr:sp macro="" textlink="">
      <xdr:nvSpPr>
        <xdr:cNvPr id="372" name="楕円 371"/>
        <xdr:cNvSpPr/>
      </xdr:nvSpPr>
      <xdr:spPr>
        <a:xfrm>
          <a:off x="78105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10830</xdr:rowOff>
    </xdr:from>
    <xdr:ext cx="469744" cy="259045"/>
    <xdr:sp macro="" textlink="">
      <xdr:nvSpPr>
        <xdr:cNvPr id="373" name="テキスト ボックス 372"/>
        <xdr:cNvSpPr txBox="1"/>
      </xdr:nvSpPr>
      <xdr:spPr>
        <a:xfrm>
          <a:off x="7626428" y="101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79184</xdr:rowOff>
    </xdr:from>
    <xdr:to>
      <xdr:col>36</xdr:col>
      <xdr:colOff>165100</xdr:colOff>
      <xdr:row>59</xdr:row>
      <xdr:rowOff>9334</xdr:rowOff>
    </xdr:to>
    <xdr:sp macro="" textlink="">
      <xdr:nvSpPr>
        <xdr:cNvPr id="374" name="楕円 373"/>
        <xdr:cNvSpPr/>
      </xdr:nvSpPr>
      <xdr:spPr>
        <a:xfrm>
          <a:off x="6921500" y="100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461</xdr:rowOff>
    </xdr:from>
    <xdr:ext cx="469744" cy="259045"/>
    <xdr:sp macro="" textlink="">
      <xdr:nvSpPr>
        <xdr:cNvPr id="375" name="テキスト ボックス 374"/>
        <xdr:cNvSpPr txBox="1"/>
      </xdr:nvSpPr>
      <xdr:spPr>
        <a:xfrm>
          <a:off x="6737428"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14503</xdr:rowOff>
    </xdr:from>
    <xdr:to>
      <xdr:col>55</xdr:col>
      <xdr:colOff>0</xdr:colOff>
      <xdr:row>78</xdr:row>
      <xdr:rowOff>17780</xdr:rowOff>
    </xdr:to>
    <xdr:cxnSp macro="">
      <xdr:nvCxnSpPr>
        <xdr:cNvPr id="404" name="直線コネクタ 403"/>
        <xdr:cNvCxnSpPr/>
      </xdr:nvCxnSpPr>
      <xdr:spPr>
        <a:xfrm flipV="1">
          <a:off x="9639300" y="1338760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154178</xdr:rowOff>
    </xdr:from>
    <xdr:to>
      <xdr:col>50</xdr:col>
      <xdr:colOff>114300</xdr:colOff>
      <xdr:row>78</xdr:row>
      <xdr:rowOff>17780</xdr:rowOff>
    </xdr:to>
    <xdr:cxnSp macro="">
      <xdr:nvCxnSpPr>
        <xdr:cNvPr id="407" name="直線コネクタ 406"/>
        <xdr:cNvCxnSpPr/>
      </xdr:nvCxnSpPr>
      <xdr:spPr>
        <a:xfrm>
          <a:off x="8750300" y="1335582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117754</xdr:rowOff>
    </xdr:from>
    <xdr:to>
      <xdr:col>45</xdr:col>
      <xdr:colOff>177800</xdr:colOff>
      <xdr:row>77</xdr:row>
      <xdr:rowOff>154178</xdr:rowOff>
    </xdr:to>
    <xdr:cxnSp macro="">
      <xdr:nvCxnSpPr>
        <xdr:cNvPr id="410" name="直線コネクタ 409"/>
        <xdr:cNvCxnSpPr/>
      </xdr:nvCxnSpPr>
      <xdr:spPr>
        <a:xfrm>
          <a:off x="7861300" y="1331940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117754</xdr:rowOff>
    </xdr:from>
    <xdr:to>
      <xdr:col>41</xdr:col>
      <xdr:colOff>50800</xdr:colOff>
      <xdr:row>78</xdr:row>
      <xdr:rowOff>27229</xdr:rowOff>
    </xdr:to>
    <xdr:cxnSp macro="">
      <xdr:nvCxnSpPr>
        <xdr:cNvPr id="413" name="直線コネクタ 412"/>
        <xdr:cNvCxnSpPr/>
      </xdr:nvCxnSpPr>
      <xdr:spPr>
        <a:xfrm flipV="1">
          <a:off x="6972300" y="1331940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135153</xdr:rowOff>
    </xdr:from>
    <xdr:to>
      <xdr:col>55</xdr:col>
      <xdr:colOff>50800</xdr:colOff>
      <xdr:row>78</xdr:row>
      <xdr:rowOff>65303</xdr:rowOff>
    </xdr:to>
    <xdr:sp macro="" textlink="">
      <xdr:nvSpPr>
        <xdr:cNvPr id="423" name="楕円 422"/>
        <xdr:cNvSpPr/>
      </xdr:nvSpPr>
      <xdr:spPr>
        <a:xfrm>
          <a:off x="10426700" y="133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113580</xdr:rowOff>
    </xdr:from>
    <xdr:ext cx="469744" cy="259045"/>
    <xdr:sp macro="" textlink="">
      <xdr:nvSpPr>
        <xdr:cNvPr id="424" name="商工費該当値テキスト"/>
        <xdr:cNvSpPr txBox="1"/>
      </xdr:nvSpPr>
      <xdr:spPr>
        <a:xfrm>
          <a:off x="10528300" y="133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138430</xdr:rowOff>
    </xdr:from>
    <xdr:to>
      <xdr:col>50</xdr:col>
      <xdr:colOff>165100</xdr:colOff>
      <xdr:row>78</xdr:row>
      <xdr:rowOff>68580</xdr:rowOff>
    </xdr:to>
    <xdr:sp macro="" textlink="">
      <xdr:nvSpPr>
        <xdr:cNvPr id="425" name="楕円 424"/>
        <xdr:cNvSpPr/>
      </xdr:nvSpPr>
      <xdr:spPr>
        <a:xfrm>
          <a:off x="9588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59707</xdr:rowOff>
    </xdr:from>
    <xdr:ext cx="469744" cy="259045"/>
    <xdr:sp macro="" textlink="">
      <xdr:nvSpPr>
        <xdr:cNvPr id="426" name="テキスト ボックス 425"/>
        <xdr:cNvSpPr txBox="1"/>
      </xdr:nvSpPr>
      <xdr:spPr>
        <a:xfrm>
          <a:off x="9404428"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103378</xdr:rowOff>
    </xdr:from>
    <xdr:to>
      <xdr:col>46</xdr:col>
      <xdr:colOff>38100</xdr:colOff>
      <xdr:row>78</xdr:row>
      <xdr:rowOff>33528</xdr:rowOff>
    </xdr:to>
    <xdr:sp macro="" textlink="">
      <xdr:nvSpPr>
        <xdr:cNvPr id="427" name="楕円 426"/>
        <xdr:cNvSpPr/>
      </xdr:nvSpPr>
      <xdr:spPr>
        <a:xfrm>
          <a:off x="8699500" y="133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24655</xdr:rowOff>
    </xdr:from>
    <xdr:ext cx="469744" cy="259045"/>
    <xdr:sp macro="" textlink="">
      <xdr:nvSpPr>
        <xdr:cNvPr id="428" name="テキスト ボックス 427"/>
        <xdr:cNvSpPr txBox="1"/>
      </xdr:nvSpPr>
      <xdr:spPr>
        <a:xfrm>
          <a:off x="8515428" y="133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66954</xdr:rowOff>
    </xdr:from>
    <xdr:to>
      <xdr:col>41</xdr:col>
      <xdr:colOff>101600</xdr:colOff>
      <xdr:row>77</xdr:row>
      <xdr:rowOff>168554</xdr:rowOff>
    </xdr:to>
    <xdr:sp macro="" textlink="">
      <xdr:nvSpPr>
        <xdr:cNvPr id="429" name="楕円 428"/>
        <xdr:cNvSpPr/>
      </xdr:nvSpPr>
      <xdr:spPr>
        <a:xfrm>
          <a:off x="7810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13631</xdr:rowOff>
    </xdr:from>
    <xdr:ext cx="469744" cy="259045"/>
    <xdr:sp macro="" textlink="">
      <xdr:nvSpPr>
        <xdr:cNvPr id="430" name="テキスト ボックス 429"/>
        <xdr:cNvSpPr txBox="1"/>
      </xdr:nvSpPr>
      <xdr:spPr>
        <a:xfrm>
          <a:off x="7626428" y="13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147879</xdr:rowOff>
    </xdr:from>
    <xdr:to>
      <xdr:col>36</xdr:col>
      <xdr:colOff>165100</xdr:colOff>
      <xdr:row>78</xdr:row>
      <xdr:rowOff>78029</xdr:rowOff>
    </xdr:to>
    <xdr:sp macro="" textlink="">
      <xdr:nvSpPr>
        <xdr:cNvPr id="431" name="楕円 430"/>
        <xdr:cNvSpPr/>
      </xdr:nvSpPr>
      <xdr:spPr>
        <a:xfrm>
          <a:off x="6921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69156</xdr:rowOff>
    </xdr:from>
    <xdr:ext cx="469744" cy="259045"/>
    <xdr:sp macro="" textlink="">
      <xdr:nvSpPr>
        <xdr:cNvPr id="432" name="テキスト ボックス 431"/>
        <xdr:cNvSpPr txBox="1"/>
      </xdr:nvSpPr>
      <xdr:spPr>
        <a:xfrm>
          <a:off x="6737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156972</xdr:rowOff>
    </xdr:from>
    <xdr:to>
      <xdr:col>55</xdr:col>
      <xdr:colOff>0</xdr:colOff>
      <xdr:row>97</xdr:row>
      <xdr:rowOff>5804</xdr:rowOff>
    </xdr:to>
    <xdr:cxnSp macro="">
      <xdr:nvCxnSpPr>
        <xdr:cNvPr id="461" name="直線コネクタ 460"/>
        <xdr:cNvCxnSpPr/>
      </xdr:nvCxnSpPr>
      <xdr:spPr>
        <a:xfrm>
          <a:off x="9639300" y="16444722"/>
          <a:ext cx="838200" cy="19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149707</xdr:rowOff>
    </xdr:from>
    <xdr:to>
      <xdr:col>50</xdr:col>
      <xdr:colOff>114300</xdr:colOff>
      <xdr:row>95</xdr:row>
      <xdr:rowOff>156972</xdr:rowOff>
    </xdr:to>
    <xdr:cxnSp macro="">
      <xdr:nvCxnSpPr>
        <xdr:cNvPr id="464" name="直線コネクタ 463"/>
        <xdr:cNvCxnSpPr/>
      </xdr:nvCxnSpPr>
      <xdr:spPr>
        <a:xfrm>
          <a:off x="8750300" y="16437457"/>
          <a:ext cx="8890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149707</xdr:rowOff>
    </xdr:from>
    <xdr:to>
      <xdr:col>45</xdr:col>
      <xdr:colOff>177800</xdr:colOff>
      <xdr:row>95</xdr:row>
      <xdr:rowOff>164694</xdr:rowOff>
    </xdr:to>
    <xdr:cxnSp macro="">
      <xdr:nvCxnSpPr>
        <xdr:cNvPr id="467" name="直線コネクタ 466"/>
        <xdr:cNvCxnSpPr/>
      </xdr:nvCxnSpPr>
      <xdr:spPr>
        <a:xfrm flipV="1">
          <a:off x="7861300" y="16437457"/>
          <a:ext cx="889000" cy="1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90424</xdr:rowOff>
    </xdr:from>
    <xdr:to>
      <xdr:col>41</xdr:col>
      <xdr:colOff>50800</xdr:colOff>
      <xdr:row>95</xdr:row>
      <xdr:rowOff>164694</xdr:rowOff>
    </xdr:to>
    <xdr:cxnSp macro="">
      <xdr:nvCxnSpPr>
        <xdr:cNvPr id="470" name="直線コネクタ 469"/>
        <xdr:cNvCxnSpPr/>
      </xdr:nvCxnSpPr>
      <xdr:spPr>
        <a:xfrm>
          <a:off x="6972300" y="16378174"/>
          <a:ext cx="889000" cy="7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126454</xdr:rowOff>
    </xdr:from>
    <xdr:to>
      <xdr:col>55</xdr:col>
      <xdr:colOff>50800</xdr:colOff>
      <xdr:row>97</xdr:row>
      <xdr:rowOff>56604</xdr:rowOff>
    </xdr:to>
    <xdr:sp macro="" textlink="">
      <xdr:nvSpPr>
        <xdr:cNvPr id="480" name="楕円 479"/>
        <xdr:cNvSpPr/>
      </xdr:nvSpPr>
      <xdr:spPr>
        <a:xfrm>
          <a:off x="10426700" y="165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104881</xdr:rowOff>
    </xdr:from>
    <xdr:ext cx="534377" cy="259045"/>
    <xdr:sp macro="" textlink="">
      <xdr:nvSpPr>
        <xdr:cNvPr id="481" name="土木費該当値テキスト"/>
        <xdr:cNvSpPr txBox="1"/>
      </xdr:nvSpPr>
      <xdr:spPr>
        <a:xfrm>
          <a:off x="10528300" y="165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106172</xdr:rowOff>
    </xdr:from>
    <xdr:to>
      <xdr:col>50</xdr:col>
      <xdr:colOff>165100</xdr:colOff>
      <xdr:row>96</xdr:row>
      <xdr:rowOff>36322</xdr:rowOff>
    </xdr:to>
    <xdr:sp macro="" textlink="">
      <xdr:nvSpPr>
        <xdr:cNvPr id="482" name="楕円 481"/>
        <xdr:cNvSpPr/>
      </xdr:nvSpPr>
      <xdr:spPr>
        <a:xfrm>
          <a:off x="9588500" y="163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52849</xdr:rowOff>
    </xdr:from>
    <xdr:ext cx="534377" cy="259045"/>
    <xdr:sp macro="" textlink="">
      <xdr:nvSpPr>
        <xdr:cNvPr id="483" name="テキスト ボックス 482"/>
        <xdr:cNvSpPr txBox="1"/>
      </xdr:nvSpPr>
      <xdr:spPr>
        <a:xfrm>
          <a:off x="9372111" y="161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98907</xdr:rowOff>
    </xdr:from>
    <xdr:to>
      <xdr:col>46</xdr:col>
      <xdr:colOff>38100</xdr:colOff>
      <xdr:row>96</xdr:row>
      <xdr:rowOff>29057</xdr:rowOff>
    </xdr:to>
    <xdr:sp macro="" textlink="">
      <xdr:nvSpPr>
        <xdr:cNvPr id="484" name="楕円 483"/>
        <xdr:cNvSpPr/>
      </xdr:nvSpPr>
      <xdr:spPr>
        <a:xfrm>
          <a:off x="8699500" y="163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45584</xdr:rowOff>
    </xdr:from>
    <xdr:ext cx="534377" cy="259045"/>
    <xdr:sp macro="" textlink="">
      <xdr:nvSpPr>
        <xdr:cNvPr id="485" name="テキスト ボックス 484"/>
        <xdr:cNvSpPr txBox="1"/>
      </xdr:nvSpPr>
      <xdr:spPr>
        <a:xfrm>
          <a:off x="8483111" y="161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113894</xdr:rowOff>
    </xdr:from>
    <xdr:to>
      <xdr:col>41</xdr:col>
      <xdr:colOff>101600</xdr:colOff>
      <xdr:row>96</xdr:row>
      <xdr:rowOff>44044</xdr:rowOff>
    </xdr:to>
    <xdr:sp macro="" textlink="">
      <xdr:nvSpPr>
        <xdr:cNvPr id="486" name="楕円 485"/>
        <xdr:cNvSpPr/>
      </xdr:nvSpPr>
      <xdr:spPr>
        <a:xfrm>
          <a:off x="7810500" y="164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60571</xdr:rowOff>
    </xdr:from>
    <xdr:ext cx="534377" cy="259045"/>
    <xdr:sp macro="" textlink="">
      <xdr:nvSpPr>
        <xdr:cNvPr id="487" name="テキスト ボックス 486"/>
        <xdr:cNvSpPr txBox="1"/>
      </xdr:nvSpPr>
      <xdr:spPr>
        <a:xfrm>
          <a:off x="7594111" y="161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39624</xdr:rowOff>
    </xdr:from>
    <xdr:to>
      <xdr:col>36</xdr:col>
      <xdr:colOff>165100</xdr:colOff>
      <xdr:row>95</xdr:row>
      <xdr:rowOff>141224</xdr:rowOff>
    </xdr:to>
    <xdr:sp macro="" textlink="">
      <xdr:nvSpPr>
        <xdr:cNvPr id="488" name="楕円 487"/>
        <xdr:cNvSpPr/>
      </xdr:nvSpPr>
      <xdr:spPr>
        <a:xfrm>
          <a:off x="6921500" y="163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157751</xdr:rowOff>
    </xdr:from>
    <xdr:ext cx="534377" cy="259045"/>
    <xdr:sp macro="" textlink="">
      <xdr:nvSpPr>
        <xdr:cNvPr id="489" name="テキスト ボックス 488"/>
        <xdr:cNvSpPr txBox="1"/>
      </xdr:nvSpPr>
      <xdr:spPr>
        <a:xfrm>
          <a:off x="6705111" y="161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24616</xdr:rowOff>
    </xdr:from>
    <xdr:to>
      <xdr:col>85</xdr:col>
      <xdr:colOff>127000</xdr:colOff>
      <xdr:row>39</xdr:row>
      <xdr:rowOff>41500</xdr:rowOff>
    </xdr:to>
    <xdr:cxnSp macro="">
      <xdr:nvCxnSpPr>
        <xdr:cNvPr id="521" name="直線コネクタ 520"/>
        <xdr:cNvCxnSpPr/>
      </xdr:nvCxnSpPr>
      <xdr:spPr>
        <a:xfrm flipV="1">
          <a:off x="15481300" y="671116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10737</xdr:rowOff>
    </xdr:from>
    <xdr:to>
      <xdr:col>81</xdr:col>
      <xdr:colOff>50800</xdr:colOff>
      <xdr:row>39</xdr:row>
      <xdr:rowOff>41500</xdr:rowOff>
    </xdr:to>
    <xdr:cxnSp macro="">
      <xdr:nvCxnSpPr>
        <xdr:cNvPr id="524" name="直線コネクタ 523"/>
        <xdr:cNvCxnSpPr/>
      </xdr:nvCxnSpPr>
      <xdr:spPr>
        <a:xfrm>
          <a:off x="14592300" y="6697287"/>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10737</xdr:rowOff>
    </xdr:from>
    <xdr:to>
      <xdr:col>76</xdr:col>
      <xdr:colOff>114300</xdr:colOff>
      <xdr:row>39</xdr:row>
      <xdr:rowOff>76019</xdr:rowOff>
    </xdr:to>
    <xdr:cxnSp macro="">
      <xdr:nvCxnSpPr>
        <xdr:cNvPr id="527" name="直線コネクタ 526"/>
        <xdr:cNvCxnSpPr/>
      </xdr:nvCxnSpPr>
      <xdr:spPr>
        <a:xfrm flipV="1">
          <a:off x="13703300" y="6697287"/>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75202</xdr:rowOff>
    </xdr:from>
    <xdr:to>
      <xdr:col>71</xdr:col>
      <xdr:colOff>177800</xdr:colOff>
      <xdr:row>39</xdr:row>
      <xdr:rowOff>76019</xdr:rowOff>
    </xdr:to>
    <xdr:cxnSp macro="">
      <xdr:nvCxnSpPr>
        <xdr:cNvPr id="530" name="直線コネクタ 529"/>
        <xdr:cNvCxnSpPr/>
      </xdr:nvCxnSpPr>
      <xdr:spPr>
        <a:xfrm>
          <a:off x="12814300" y="676175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145266</xdr:rowOff>
    </xdr:from>
    <xdr:to>
      <xdr:col>85</xdr:col>
      <xdr:colOff>177800</xdr:colOff>
      <xdr:row>39</xdr:row>
      <xdr:rowOff>75416</xdr:rowOff>
    </xdr:to>
    <xdr:sp macro="" textlink="">
      <xdr:nvSpPr>
        <xdr:cNvPr id="540" name="楕円 539"/>
        <xdr:cNvSpPr/>
      </xdr:nvSpPr>
      <xdr:spPr>
        <a:xfrm>
          <a:off x="16268700" y="66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60193</xdr:rowOff>
    </xdr:from>
    <xdr:ext cx="534377" cy="259045"/>
    <xdr:sp macro="" textlink="">
      <xdr:nvSpPr>
        <xdr:cNvPr id="541" name="消防費該当値テキスト"/>
        <xdr:cNvSpPr txBox="1"/>
      </xdr:nvSpPr>
      <xdr:spPr>
        <a:xfrm>
          <a:off x="16370300" y="65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162150</xdr:rowOff>
    </xdr:from>
    <xdr:to>
      <xdr:col>81</xdr:col>
      <xdr:colOff>101600</xdr:colOff>
      <xdr:row>39</xdr:row>
      <xdr:rowOff>92300</xdr:rowOff>
    </xdr:to>
    <xdr:sp macro="" textlink="">
      <xdr:nvSpPr>
        <xdr:cNvPr id="542" name="楕円 541"/>
        <xdr:cNvSpPr/>
      </xdr:nvSpPr>
      <xdr:spPr>
        <a:xfrm>
          <a:off x="15430500" y="66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83427</xdr:rowOff>
    </xdr:from>
    <xdr:ext cx="534377" cy="259045"/>
    <xdr:sp macro="" textlink="">
      <xdr:nvSpPr>
        <xdr:cNvPr id="543" name="テキスト ボックス 542"/>
        <xdr:cNvSpPr txBox="1"/>
      </xdr:nvSpPr>
      <xdr:spPr>
        <a:xfrm>
          <a:off x="15214111" y="676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131387</xdr:rowOff>
    </xdr:from>
    <xdr:to>
      <xdr:col>76</xdr:col>
      <xdr:colOff>165100</xdr:colOff>
      <xdr:row>39</xdr:row>
      <xdr:rowOff>61537</xdr:rowOff>
    </xdr:to>
    <xdr:sp macro="" textlink="">
      <xdr:nvSpPr>
        <xdr:cNvPr id="544" name="楕円 543"/>
        <xdr:cNvSpPr/>
      </xdr:nvSpPr>
      <xdr:spPr>
        <a:xfrm>
          <a:off x="14541500" y="66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52664</xdr:rowOff>
    </xdr:from>
    <xdr:ext cx="534377" cy="259045"/>
    <xdr:sp macro="" textlink="">
      <xdr:nvSpPr>
        <xdr:cNvPr id="545" name="テキスト ボックス 544"/>
        <xdr:cNvSpPr txBox="1"/>
      </xdr:nvSpPr>
      <xdr:spPr>
        <a:xfrm>
          <a:off x="14325111" y="67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25219</xdr:rowOff>
    </xdr:from>
    <xdr:to>
      <xdr:col>72</xdr:col>
      <xdr:colOff>38100</xdr:colOff>
      <xdr:row>39</xdr:row>
      <xdr:rowOff>126819</xdr:rowOff>
    </xdr:to>
    <xdr:sp macro="" textlink="">
      <xdr:nvSpPr>
        <xdr:cNvPr id="546" name="楕円 545"/>
        <xdr:cNvSpPr/>
      </xdr:nvSpPr>
      <xdr:spPr>
        <a:xfrm>
          <a:off x="1365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117946</xdr:rowOff>
    </xdr:from>
    <xdr:ext cx="534377" cy="259045"/>
    <xdr:sp macro="" textlink="">
      <xdr:nvSpPr>
        <xdr:cNvPr id="547" name="テキスト ボックス 546"/>
        <xdr:cNvSpPr txBox="1"/>
      </xdr:nvSpPr>
      <xdr:spPr>
        <a:xfrm>
          <a:off x="13436111" y="68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24402</xdr:rowOff>
    </xdr:from>
    <xdr:to>
      <xdr:col>67</xdr:col>
      <xdr:colOff>101600</xdr:colOff>
      <xdr:row>39</xdr:row>
      <xdr:rowOff>126002</xdr:rowOff>
    </xdr:to>
    <xdr:sp macro="" textlink="">
      <xdr:nvSpPr>
        <xdr:cNvPr id="548" name="楕円 547"/>
        <xdr:cNvSpPr/>
      </xdr:nvSpPr>
      <xdr:spPr>
        <a:xfrm>
          <a:off x="12763500" y="67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117129</xdr:rowOff>
    </xdr:from>
    <xdr:ext cx="534377" cy="259045"/>
    <xdr:sp macro="" textlink="">
      <xdr:nvSpPr>
        <xdr:cNvPr id="549" name="テキスト ボックス 548"/>
        <xdr:cNvSpPr txBox="1"/>
      </xdr:nvSpPr>
      <xdr:spPr>
        <a:xfrm>
          <a:off x="12547111" y="68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35165</xdr:rowOff>
    </xdr:from>
    <xdr:to>
      <xdr:col>85</xdr:col>
      <xdr:colOff>127000</xdr:colOff>
      <xdr:row>58</xdr:row>
      <xdr:rowOff>36161</xdr:rowOff>
    </xdr:to>
    <xdr:cxnSp macro="">
      <xdr:nvCxnSpPr>
        <xdr:cNvPr id="581" name="直線コネクタ 580"/>
        <xdr:cNvCxnSpPr/>
      </xdr:nvCxnSpPr>
      <xdr:spPr>
        <a:xfrm flipV="1">
          <a:off x="15481300" y="9979265"/>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11341</xdr:rowOff>
    </xdr:from>
    <xdr:to>
      <xdr:col>81</xdr:col>
      <xdr:colOff>50800</xdr:colOff>
      <xdr:row>58</xdr:row>
      <xdr:rowOff>36161</xdr:rowOff>
    </xdr:to>
    <xdr:cxnSp macro="">
      <xdr:nvCxnSpPr>
        <xdr:cNvPr id="584" name="直線コネクタ 583"/>
        <xdr:cNvCxnSpPr/>
      </xdr:nvCxnSpPr>
      <xdr:spPr>
        <a:xfrm>
          <a:off x="14592300" y="9955441"/>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11341</xdr:rowOff>
    </xdr:from>
    <xdr:to>
      <xdr:col>76</xdr:col>
      <xdr:colOff>114300</xdr:colOff>
      <xdr:row>58</xdr:row>
      <xdr:rowOff>66515</xdr:rowOff>
    </xdr:to>
    <xdr:cxnSp macro="">
      <xdr:nvCxnSpPr>
        <xdr:cNvPr id="587" name="直線コネクタ 586"/>
        <xdr:cNvCxnSpPr/>
      </xdr:nvCxnSpPr>
      <xdr:spPr>
        <a:xfrm flipV="1">
          <a:off x="13703300" y="9955441"/>
          <a:ext cx="8890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66515</xdr:rowOff>
    </xdr:from>
    <xdr:to>
      <xdr:col>71</xdr:col>
      <xdr:colOff>177800</xdr:colOff>
      <xdr:row>58</xdr:row>
      <xdr:rowOff>74826</xdr:rowOff>
    </xdr:to>
    <xdr:cxnSp macro="">
      <xdr:nvCxnSpPr>
        <xdr:cNvPr id="590" name="直線コネクタ 589"/>
        <xdr:cNvCxnSpPr/>
      </xdr:nvCxnSpPr>
      <xdr:spPr>
        <a:xfrm flipV="1">
          <a:off x="12814300" y="10010615"/>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155815</xdr:rowOff>
    </xdr:from>
    <xdr:to>
      <xdr:col>85</xdr:col>
      <xdr:colOff>177800</xdr:colOff>
      <xdr:row>58</xdr:row>
      <xdr:rowOff>85965</xdr:rowOff>
    </xdr:to>
    <xdr:sp macro="" textlink="">
      <xdr:nvSpPr>
        <xdr:cNvPr id="600" name="楕円 599"/>
        <xdr:cNvSpPr/>
      </xdr:nvSpPr>
      <xdr:spPr>
        <a:xfrm>
          <a:off x="16268700" y="9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134242</xdr:rowOff>
    </xdr:from>
    <xdr:ext cx="534377" cy="259045"/>
    <xdr:sp macro="" textlink="">
      <xdr:nvSpPr>
        <xdr:cNvPr id="601" name="教育費該当値テキスト"/>
        <xdr:cNvSpPr txBox="1"/>
      </xdr:nvSpPr>
      <xdr:spPr>
        <a:xfrm>
          <a:off x="16370300" y="990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156811</xdr:rowOff>
    </xdr:from>
    <xdr:to>
      <xdr:col>81</xdr:col>
      <xdr:colOff>101600</xdr:colOff>
      <xdr:row>58</xdr:row>
      <xdr:rowOff>86961</xdr:rowOff>
    </xdr:to>
    <xdr:sp macro="" textlink="">
      <xdr:nvSpPr>
        <xdr:cNvPr id="602" name="楕円 601"/>
        <xdr:cNvSpPr/>
      </xdr:nvSpPr>
      <xdr:spPr>
        <a:xfrm>
          <a:off x="15430500" y="99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78088</xdr:rowOff>
    </xdr:from>
    <xdr:ext cx="534377" cy="259045"/>
    <xdr:sp macro="" textlink="">
      <xdr:nvSpPr>
        <xdr:cNvPr id="603" name="テキスト ボックス 602"/>
        <xdr:cNvSpPr txBox="1"/>
      </xdr:nvSpPr>
      <xdr:spPr>
        <a:xfrm>
          <a:off x="15214111" y="1002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131991</xdr:rowOff>
    </xdr:from>
    <xdr:to>
      <xdr:col>76</xdr:col>
      <xdr:colOff>165100</xdr:colOff>
      <xdr:row>58</xdr:row>
      <xdr:rowOff>62141</xdr:rowOff>
    </xdr:to>
    <xdr:sp macro="" textlink="">
      <xdr:nvSpPr>
        <xdr:cNvPr id="604" name="楕円 603"/>
        <xdr:cNvSpPr/>
      </xdr:nvSpPr>
      <xdr:spPr>
        <a:xfrm>
          <a:off x="14541500" y="99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53268</xdr:rowOff>
    </xdr:from>
    <xdr:ext cx="534377" cy="259045"/>
    <xdr:sp macro="" textlink="">
      <xdr:nvSpPr>
        <xdr:cNvPr id="605" name="テキスト ボックス 604"/>
        <xdr:cNvSpPr txBox="1"/>
      </xdr:nvSpPr>
      <xdr:spPr>
        <a:xfrm>
          <a:off x="14325111" y="99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15715</xdr:rowOff>
    </xdr:from>
    <xdr:to>
      <xdr:col>72</xdr:col>
      <xdr:colOff>38100</xdr:colOff>
      <xdr:row>58</xdr:row>
      <xdr:rowOff>117315</xdr:rowOff>
    </xdr:to>
    <xdr:sp macro="" textlink="">
      <xdr:nvSpPr>
        <xdr:cNvPr id="606" name="楕円 605"/>
        <xdr:cNvSpPr/>
      </xdr:nvSpPr>
      <xdr:spPr>
        <a:xfrm>
          <a:off x="13652500" y="99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108442</xdr:rowOff>
    </xdr:from>
    <xdr:ext cx="534377" cy="259045"/>
    <xdr:sp macro="" textlink="">
      <xdr:nvSpPr>
        <xdr:cNvPr id="607" name="テキスト ボックス 606"/>
        <xdr:cNvSpPr txBox="1"/>
      </xdr:nvSpPr>
      <xdr:spPr>
        <a:xfrm>
          <a:off x="13436111" y="10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24026</xdr:rowOff>
    </xdr:from>
    <xdr:to>
      <xdr:col>67</xdr:col>
      <xdr:colOff>101600</xdr:colOff>
      <xdr:row>58</xdr:row>
      <xdr:rowOff>125626</xdr:rowOff>
    </xdr:to>
    <xdr:sp macro="" textlink="">
      <xdr:nvSpPr>
        <xdr:cNvPr id="608" name="楕円 607"/>
        <xdr:cNvSpPr/>
      </xdr:nvSpPr>
      <xdr:spPr>
        <a:xfrm>
          <a:off x="12763500" y="99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116753</xdr:rowOff>
    </xdr:from>
    <xdr:ext cx="534377" cy="259045"/>
    <xdr:sp macro="" textlink="">
      <xdr:nvSpPr>
        <xdr:cNvPr id="609" name="テキスト ボックス 608"/>
        <xdr:cNvSpPr txBox="1"/>
      </xdr:nvSpPr>
      <xdr:spPr>
        <a:xfrm>
          <a:off x="12547111" y="100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135759</xdr:rowOff>
    </xdr:from>
    <xdr:to>
      <xdr:col>85</xdr:col>
      <xdr:colOff>127000</xdr:colOff>
      <xdr:row>78</xdr:row>
      <xdr:rowOff>137505</xdr:rowOff>
    </xdr:to>
    <xdr:cxnSp macro="">
      <xdr:nvCxnSpPr>
        <xdr:cNvPr id="636" name="直線コネクタ 635"/>
        <xdr:cNvCxnSpPr/>
      </xdr:nvCxnSpPr>
      <xdr:spPr>
        <a:xfrm>
          <a:off x="15481300" y="13508859"/>
          <a:ext cx="8382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116483</xdr:rowOff>
    </xdr:from>
    <xdr:to>
      <xdr:col>81</xdr:col>
      <xdr:colOff>50800</xdr:colOff>
      <xdr:row>78</xdr:row>
      <xdr:rowOff>135759</xdr:rowOff>
    </xdr:to>
    <xdr:cxnSp macro="">
      <xdr:nvCxnSpPr>
        <xdr:cNvPr id="639" name="直線コネクタ 638"/>
        <xdr:cNvCxnSpPr/>
      </xdr:nvCxnSpPr>
      <xdr:spPr>
        <a:xfrm>
          <a:off x="14592300" y="13489583"/>
          <a:ext cx="8890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98123</xdr:rowOff>
    </xdr:from>
    <xdr:to>
      <xdr:col>76</xdr:col>
      <xdr:colOff>114300</xdr:colOff>
      <xdr:row>78</xdr:row>
      <xdr:rowOff>116483</xdr:rowOff>
    </xdr:to>
    <xdr:cxnSp macro="">
      <xdr:nvCxnSpPr>
        <xdr:cNvPr id="642" name="直線コネクタ 641"/>
        <xdr:cNvCxnSpPr/>
      </xdr:nvCxnSpPr>
      <xdr:spPr>
        <a:xfrm>
          <a:off x="13703300" y="13471223"/>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98123</xdr:rowOff>
    </xdr:from>
    <xdr:to>
      <xdr:col>71</xdr:col>
      <xdr:colOff>177800</xdr:colOff>
      <xdr:row>78</xdr:row>
      <xdr:rowOff>108765</xdr:rowOff>
    </xdr:to>
    <xdr:cxnSp macro="">
      <xdr:nvCxnSpPr>
        <xdr:cNvPr id="645" name="直線コネクタ 644"/>
        <xdr:cNvCxnSpPr/>
      </xdr:nvCxnSpPr>
      <xdr:spPr>
        <a:xfrm flipV="1">
          <a:off x="12814300" y="13471223"/>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163047</xdr:rowOff>
    </xdr:from>
    <xdr:ext cx="469744" cy="259045"/>
    <xdr:sp macro="" textlink="">
      <xdr:nvSpPr>
        <xdr:cNvPr id="649" name="テキスト ボックス 648"/>
        <xdr:cNvSpPr txBox="1"/>
      </xdr:nvSpPr>
      <xdr:spPr>
        <a:xfrm>
          <a:off x="12579428" y="135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86705</xdr:rowOff>
    </xdr:from>
    <xdr:to>
      <xdr:col>85</xdr:col>
      <xdr:colOff>177800</xdr:colOff>
      <xdr:row>79</xdr:row>
      <xdr:rowOff>16855</xdr:rowOff>
    </xdr:to>
    <xdr:sp macro="" textlink="">
      <xdr:nvSpPr>
        <xdr:cNvPr id="655" name="楕円 654"/>
        <xdr:cNvSpPr/>
      </xdr:nvSpPr>
      <xdr:spPr>
        <a:xfrm>
          <a:off x="162687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61081</xdr:rowOff>
    </xdr:from>
    <xdr:ext cx="378565" cy="259045"/>
    <xdr:sp macro="" textlink="">
      <xdr:nvSpPr>
        <xdr:cNvPr id="656" name="災害復旧費該当値テキスト"/>
        <xdr:cNvSpPr txBox="1"/>
      </xdr:nvSpPr>
      <xdr:spPr>
        <a:xfrm>
          <a:off x="16370300" y="1343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84959</xdr:rowOff>
    </xdr:from>
    <xdr:to>
      <xdr:col>81</xdr:col>
      <xdr:colOff>101600</xdr:colOff>
      <xdr:row>79</xdr:row>
      <xdr:rowOff>15109</xdr:rowOff>
    </xdr:to>
    <xdr:sp macro="" textlink="">
      <xdr:nvSpPr>
        <xdr:cNvPr id="657" name="楕円 656"/>
        <xdr:cNvSpPr/>
      </xdr:nvSpPr>
      <xdr:spPr>
        <a:xfrm>
          <a:off x="15430500" y="134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6236</xdr:rowOff>
    </xdr:from>
    <xdr:ext cx="378565" cy="259045"/>
    <xdr:sp macro="" textlink="">
      <xdr:nvSpPr>
        <xdr:cNvPr id="658" name="テキスト ボックス 657"/>
        <xdr:cNvSpPr txBox="1"/>
      </xdr:nvSpPr>
      <xdr:spPr>
        <a:xfrm>
          <a:off x="15292017" y="13550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65683</xdr:rowOff>
    </xdr:from>
    <xdr:to>
      <xdr:col>76</xdr:col>
      <xdr:colOff>165100</xdr:colOff>
      <xdr:row>78</xdr:row>
      <xdr:rowOff>167283</xdr:rowOff>
    </xdr:to>
    <xdr:sp macro="" textlink="">
      <xdr:nvSpPr>
        <xdr:cNvPr id="659" name="楕円 658"/>
        <xdr:cNvSpPr/>
      </xdr:nvSpPr>
      <xdr:spPr>
        <a:xfrm>
          <a:off x="14541500" y="134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12360</xdr:rowOff>
    </xdr:from>
    <xdr:ext cx="469744" cy="259045"/>
    <xdr:sp macro="" textlink="">
      <xdr:nvSpPr>
        <xdr:cNvPr id="660" name="テキスト ボックス 659"/>
        <xdr:cNvSpPr txBox="1"/>
      </xdr:nvSpPr>
      <xdr:spPr>
        <a:xfrm>
          <a:off x="14357428" y="132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47323</xdr:rowOff>
    </xdr:from>
    <xdr:to>
      <xdr:col>72</xdr:col>
      <xdr:colOff>38100</xdr:colOff>
      <xdr:row>78</xdr:row>
      <xdr:rowOff>148923</xdr:rowOff>
    </xdr:to>
    <xdr:sp macro="" textlink="">
      <xdr:nvSpPr>
        <xdr:cNvPr id="661" name="楕円 660"/>
        <xdr:cNvSpPr/>
      </xdr:nvSpPr>
      <xdr:spPr>
        <a:xfrm>
          <a:off x="13652500" y="134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165450</xdr:rowOff>
    </xdr:from>
    <xdr:ext cx="469744" cy="259045"/>
    <xdr:sp macro="" textlink="">
      <xdr:nvSpPr>
        <xdr:cNvPr id="662" name="テキスト ボックス 661"/>
        <xdr:cNvSpPr txBox="1"/>
      </xdr:nvSpPr>
      <xdr:spPr>
        <a:xfrm>
          <a:off x="13468428" y="1319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57965</xdr:rowOff>
    </xdr:from>
    <xdr:to>
      <xdr:col>67</xdr:col>
      <xdr:colOff>101600</xdr:colOff>
      <xdr:row>78</xdr:row>
      <xdr:rowOff>159565</xdr:rowOff>
    </xdr:to>
    <xdr:sp macro="" textlink="">
      <xdr:nvSpPr>
        <xdr:cNvPr id="663" name="楕円 662"/>
        <xdr:cNvSpPr/>
      </xdr:nvSpPr>
      <xdr:spPr>
        <a:xfrm>
          <a:off x="12763500" y="134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4642</xdr:rowOff>
    </xdr:from>
    <xdr:ext cx="469744" cy="259045"/>
    <xdr:sp macro="" textlink="">
      <xdr:nvSpPr>
        <xdr:cNvPr id="664" name="テキスト ボックス 663"/>
        <xdr:cNvSpPr txBox="1"/>
      </xdr:nvSpPr>
      <xdr:spPr>
        <a:xfrm>
          <a:off x="12579428" y="1320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152550</xdr:rowOff>
    </xdr:from>
    <xdr:to>
      <xdr:col>85</xdr:col>
      <xdr:colOff>127000</xdr:colOff>
      <xdr:row>98</xdr:row>
      <xdr:rowOff>11440</xdr:rowOff>
    </xdr:to>
    <xdr:cxnSp macro="">
      <xdr:nvCxnSpPr>
        <xdr:cNvPr id="695" name="直線コネクタ 694"/>
        <xdr:cNvCxnSpPr/>
      </xdr:nvCxnSpPr>
      <xdr:spPr>
        <a:xfrm flipV="1">
          <a:off x="15481300" y="16783200"/>
          <a:ext cx="8382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11440</xdr:rowOff>
    </xdr:from>
    <xdr:to>
      <xdr:col>81</xdr:col>
      <xdr:colOff>50800</xdr:colOff>
      <xdr:row>98</xdr:row>
      <xdr:rowOff>26412</xdr:rowOff>
    </xdr:to>
    <xdr:cxnSp macro="">
      <xdr:nvCxnSpPr>
        <xdr:cNvPr id="698" name="直線コネクタ 697"/>
        <xdr:cNvCxnSpPr/>
      </xdr:nvCxnSpPr>
      <xdr:spPr>
        <a:xfrm flipV="1">
          <a:off x="14592300" y="16813540"/>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9137</xdr:rowOff>
    </xdr:from>
    <xdr:to>
      <xdr:col>76</xdr:col>
      <xdr:colOff>114300</xdr:colOff>
      <xdr:row>98</xdr:row>
      <xdr:rowOff>26412</xdr:rowOff>
    </xdr:to>
    <xdr:cxnSp macro="">
      <xdr:nvCxnSpPr>
        <xdr:cNvPr id="701" name="直線コネクタ 700"/>
        <xdr:cNvCxnSpPr/>
      </xdr:nvCxnSpPr>
      <xdr:spPr>
        <a:xfrm>
          <a:off x="13703300" y="1681123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xdr:rowOff>
    </xdr:from>
    <xdr:to>
      <xdr:col>71</xdr:col>
      <xdr:colOff>177800</xdr:colOff>
      <xdr:row>98</xdr:row>
      <xdr:rowOff>9137</xdr:rowOff>
    </xdr:to>
    <xdr:cxnSp macro="">
      <xdr:nvCxnSpPr>
        <xdr:cNvPr id="704" name="直線コネクタ 703"/>
        <xdr:cNvCxnSpPr/>
      </xdr:nvCxnSpPr>
      <xdr:spPr>
        <a:xfrm>
          <a:off x="12814300" y="16802615"/>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101750</xdr:rowOff>
    </xdr:from>
    <xdr:to>
      <xdr:col>85</xdr:col>
      <xdr:colOff>177800</xdr:colOff>
      <xdr:row>98</xdr:row>
      <xdr:rowOff>31900</xdr:rowOff>
    </xdr:to>
    <xdr:sp macro="" textlink="">
      <xdr:nvSpPr>
        <xdr:cNvPr id="714" name="楕円 713"/>
        <xdr:cNvSpPr/>
      </xdr:nvSpPr>
      <xdr:spPr>
        <a:xfrm>
          <a:off x="16268700" y="16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16677</xdr:rowOff>
    </xdr:from>
    <xdr:ext cx="534377" cy="259045"/>
    <xdr:sp macro="" textlink="">
      <xdr:nvSpPr>
        <xdr:cNvPr id="715" name="公債費該当値テキスト"/>
        <xdr:cNvSpPr txBox="1"/>
      </xdr:nvSpPr>
      <xdr:spPr>
        <a:xfrm>
          <a:off x="16370300" y="1664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132090</xdr:rowOff>
    </xdr:from>
    <xdr:to>
      <xdr:col>81</xdr:col>
      <xdr:colOff>101600</xdr:colOff>
      <xdr:row>98</xdr:row>
      <xdr:rowOff>62240</xdr:rowOff>
    </xdr:to>
    <xdr:sp macro="" textlink="">
      <xdr:nvSpPr>
        <xdr:cNvPr id="716" name="楕円 715"/>
        <xdr:cNvSpPr/>
      </xdr:nvSpPr>
      <xdr:spPr>
        <a:xfrm>
          <a:off x="15430500" y="167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53367</xdr:rowOff>
    </xdr:from>
    <xdr:ext cx="534377" cy="259045"/>
    <xdr:sp macro="" textlink="">
      <xdr:nvSpPr>
        <xdr:cNvPr id="717" name="テキスト ボックス 716"/>
        <xdr:cNvSpPr txBox="1"/>
      </xdr:nvSpPr>
      <xdr:spPr>
        <a:xfrm>
          <a:off x="15214111" y="168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147062</xdr:rowOff>
    </xdr:from>
    <xdr:to>
      <xdr:col>76</xdr:col>
      <xdr:colOff>165100</xdr:colOff>
      <xdr:row>98</xdr:row>
      <xdr:rowOff>77212</xdr:rowOff>
    </xdr:to>
    <xdr:sp macro="" textlink="">
      <xdr:nvSpPr>
        <xdr:cNvPr id="718" name="楕円 717"/>
        <xdr:cNvSpPr/>
      </xdr:nvSpPr>
      <xdr:spPr>
        <a:xfrm>
          <a:off x="14541500" y="167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68339</xdr:rowOff>
    </xdr:from>
    <xdr:ext cx="534377" cy="259045"/>
    <xdr:sp macro="" textlink="">
      <xdr:nvSpPr>
        <xdr:cNvPr id="719" name="テキスト ボックス 718"/>
        <xdr:cNvSpPr txBox="1"/>
      </xdr:nvSpPr>
      <xdr:spPr>
        <a:xfrm>
          <a:off x="14325111" y="168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129787</xdr:rowOff>
    </xdr:from>
    <xdr:to>
      <xdr:col>72</xdr:col>
      <xdr:colOff>38100</xdr:colOff>
      <xdr:row>98</xdr:row>
      <xdr:rowOff>59937</xdr:rowOff>
    </xdr:to>
    <xdr:sp macro="" textlink="">
      <xdr:nvSpPr>
        <xdr:cNvPr id="720" name="楕円 719"/>
        <xdr:cNvSpPr/>
      </xdr:nvSpPr>
      <xdr:spPr>
        <a:xfrm>
          <a:off x="13652500" y="167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51064</xdr:rowOff>
    </xdr:from>
    <xdr:ext cx="534377" cy="259045"/>
    <xdr:sp macro="" textlink="">
      <xdr:nvSpPr>
        <xdr:cNvPr id="721" name="テキスト ボックス 720"/>
        <xdr:cNvSpPr txBox="1"/>
      </xdr:nvSpPr>
      <xdr:spPr>
        <a:xfrm>
          <a:off x="13436111" y="1685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121165</xdr:rowOff>
    </xdr:from>
    <xdr:to>
      <xdr:col>67</xdr:col>
      <xdr:colOff>101600</xdr:colOff>
      <xdr:row>98</xdr:row>
      <xdr:rowOff>51315</xdr:rowOff>
    </xdr:to>
    <xdr:sp macro="" textlink="">
      <xdr:nvSpPr>
        <xdr:cNvPr id="722" name="楕円 721"/>
        <xdr:cNvSpPr/>
      </xdr:nvSpPr>
      <xdr:spPr>
        <a:xfrm>
          <a:off x="12763500" y="167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42442</xdr:rowOff>
    </xdr:from>
    <xdr:ext cx="534377" cy="259045"/>
    <xdr:sp macro="" textlink="">
      <xdr:nvSpPr>
        <xdr:cNvPr id="723" name="テキスト ボックス 722"/>
        <xdr:cNvSpPr txBox="1"/>
      </xdr:nvSpPr>
      <xdr:spPr>
        <a:xfrm>
          <a:off x="12547111" y="168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319,660</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円となっており、年々増加しているが、類似団体平均と比較すると住民一人当たりのコストは少ない。主な項目の分析は以下のとおりである。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（土木費）</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30,043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円となっており、類似団体平均を下回っている。経年変化を見ても</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年度から類似団体平均を上回っていたが、本町の大型事業である海老津駅南側道路等整備事業が完成したことによるものである。ただし、</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年度に町営住宅建設事業等が控えているため、</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年度は再び類似団体平均を上回ることが見込まれる。</a:t>
          </a:r>
        </a:p>
        <a:p>
          <a:r>
            <a:rPr kumimoji="1" lang="ja-JP" altLang="en-US" sz="1300">
              <a:latin typeface="ＭＳ Ｐゴシック" panose="020B0600070205080204" pitchFamily="50" charset="-128"/>
              <a:ea typeface="ＭＳ Ｐゴシック" panose="020B0600070205080204" pitchFamily="50" charset="-128"/>
            </a:rPr>
            <a:t>（公債費）</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17,713</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円となっており、類似団体平均を大きく下回っている。しかし、前年度から</a:t>
          </a:r>
          <a:r>
            <a:rPr kumimoji="1" lang="en-US" altLang="ja-JP" sz="1300">
              <a:latin typeface="ＭＳ Ｐゴシック" panose="020B0600070205080204" pitchFamily="50" charset="-128"/>
              <a:ea typeface="ＭＳ Ｐゴシック" panose="020B0600070205080204" pitchFamily="50" charset="-128"/>
            </a:rPr>
            <a:t>1,858</a:t>
          </a:r>
          <a:r>
            <a:rPr kumimoji="1" lang="ja-JP" altLang="en-US" sz="1300">
              <a:latin typeface="ＭＳ Ｐゴシック" panose="020B0600070205080204" pitchFamily="50" charset="-128"/>
              <a:ea typeface="ＭＳ Ｐゴシック" panose="020B0600070205080204" pitchFamily="50" charset="-128"/>
            </a:rPr>
            <a:t>円伸びており、今後も公債費負担が増加していくことが見込まれているため、他の費目の歳出抑制を行い、歳出規模が増加しないように努めていく必要がある。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標準財政規模に対する財政調整基金残高の比率は、</a:t>
          </a:r>
          <a:r>
            <a:rPr kumimoji="1" lang="en-US" altLang="ja-JP" sz="1350">
              <a:latin typeface="ＭＳ ゴシック" pitchFamily="49" charset="-128"/>
              <a:ea typeface="ＭＳ ゴシック" pitchFamily="49" charset="-128"/>
            </a:rPr>
            <a:t>30.24</a:t>
          </a:r>
          <a:r>
            <a:rPr kumimoji="1" lang="ja-JP" altLang="en-US" sz="1350">
              <a:latin typeface="ＭＳ ゴシック" pitchFamily="49" charset="-128"/>
              <a:ea typeface="ＭＳ ゴシック" pitchFamily="49" charset="-128"/>
            </a:rPr>
            <a:t>％であり、前年度と比較すると</a:t>
          </a:r>
          <a:r>
            <a:rPr kumimoji="1" lang="en-US" altLang="ja-JP" sz="1350">
              <a:latin typeface="ＭＳ ゴシック" pitchFamily="49" charset="-128"/>
              <a:ea typeface="ＭＳ ゴシック" pitchFamily="49" charset="-128"/>
            </a:rPr>
            <a:t>3.17</a:t>
          </a:r>
          <a:r>
            <a:rPr kumimoji="1" lang="ja-JP" altLang="en-US" sz="1350">
              <a:latin typeface="ＭＳ ゴシック" pitchFamily="49" charset="-128"/>
              <a:ea typeface="ＭＳ ゴシック" pitchFamily="49" charset="-128"/>
            </a:rPr>
            <a:t>ポイント減少している。実質単年度収支についても、直近</a:t>
          </a:r>
          <a:r>
            <a:rPr kumimoji="1" lang="en-US" altLang="ja-JP" sz="1350">
              <a:latin typeface="ＭＳ ゴシック" pitchFamily="49" charset="-128"/>
              <a:ea typeface="ＭＳ ゴシック" pitchFamily="49" charset="-128"/>
            </a:rPr>
            <a:t>5</a:t>
          </a:r>
          <a:r>
            <a:rPr kumimoji="1" lang="ja-JP" altLang="en-US" sz="1350">
              <a:latin typeface="ＭＳ ゴシック" pitchFamily="49" charset="-128"/>
              <a:ea typeface="ＭＳ ゴシック" pitchFamily="49" charset="-128"/>
            </a:rPr>
            <a:t>年の間で</a:t>
          </a:r>
          <a:r>
            <a:rPr kumimoji="1" lang="en-US" altLang="ja-JP" sz="1350">
              <a:latin typeface="ＭＳ ゴシック" pitchFamily="49" charset="-128"/>
              <a:ea typeface="ＭＳ ゴシック" pitchFamily="49" charset="-128"/>
            </a:rPr>
            <a:t>4</a:t>
          </a:r>
          <a:r>
            <a:rPr kumimoji="1" lang="ja-JP" altLang="en-US" sz="1350">
              <a:latin typeface="ＭＳ ゴシック" pitchFamily="49" charset="-128"/>
              <a:ea typeface="ＭＳ ゴシック" pitchFamily="49" charset="-128"/>
            </a:rPr>
            <a:t>年がマイナスとなっており、厳しい財政状況である。</a:t>
          </a:r>
        </a:p>
        <a:p>
          <a:r>
            <a:rPr kumimoji="1" lang="ja-JP" altLang="en-US" sz="1350">
              <a:latin typeface="ＭＳ ゴシック" pitchFamily="49" charset="-128"/>
              <a:ea typeface="ＭＳ ゴシック" pitchFamily="49" charset="-128"/>
            </a:rPr>
            <a:t>　今後、公債費負担が増加する見込みであり、財政状況の厳しさは増していくことから、行政改革推進計画に基づき事業のスリム化等を図り、経常経費の削減を図るとともに、町税等の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p>
        <a:p>
          <a:r>
            <a:rPr kumimoji="1" lang="ja-JP" altLang="en-US" sz="1400">
              <a:latin typeface="ＭＳ ゴシック" pitchFamily="49" charset="-128"/>
              <a:ea typeface="ＭＳ ゴシック" pitchFamily="49" charset="-128"/>
            </a:rPr>
            <a:t>　一般会計は、黒字となっているが、これは財政調整基金をはじめとする各種基金からの繰入によるものである。基金繰入に頼らない財政運営を行っていくことが今後の課題である。このため、行政改革推進計画に基づく事務事業の見直しを行い、経常経費の削減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年度から国民健康保険事業特別会計が赤字となった。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年度からの国民健康保険事業広域化に伴い、財政運営の仕組みが大きく変わってくるが、累積した赤字額の計画的な解消と国保財政の健全化を図っていく。主な取組としては、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年度から国保税率の見直しを行うとともに、引き続き住民の健康増進や医療費の適正化に努めていく。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黒字が継続されているものの、下水道事業会計については、一般会計から多額の繰入を行っている状況であるため、健全な運営についての検討が必要である。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10568090</v>
      </c>
      <c r="BO4" s="441"/>
      <c r="BP4" s="441"/>
      <c r="BQ4" s="441"/>
      <c r="BR4" s="441"/>
      <c r="BS4" s="441"/>
      <c r="BT4" s="441"/>
      <c r="BU4" s="442"/>
      <c r="BV4" s="440">
        <v>10611244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5.5</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10220485</v>
      </c>
      <c r="BO5" s="446"/>
      <c r="BP5" s="446"/>
      <c r="BQ5" s="446"/>
      <c r="BR5" s="446"/>
      <c r="BS5" s="446"/>
      <c r="BT5" s="446"/>
      <c r="BU5" s="447"/>
      <c r="BV5" s="445">
        <v>10276563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94.7</v>
      </c>
      <c r="CU5" s="416"/>
      <c r="CV5" s="416"/>
      <c r="CW5" s="416"/>
      <c r="CX5" s="416"/>
      <c r="CY5" s="416"/>
      <c r="CZ5" s="416"/>
      <c r="DA5" s="417"/>
      <c r="DB5" s="415">
        <v>92.3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347605</v>
      </c>
      <c r="BO6" s="446"/>
      <c r="BP6" s="446"/>
      <c r="BQ6" s="446"/>
      <c r="BR6" s="446"/>
      <c r="BS6" s="446"/>
      <c r="BT6" s="446"/>
      <c r="BU6" s="447"/>
      <c r="BV6" s="445">
        <v>334681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100.8</v>
      </c>
      <c r="CU6" s="596"/>
      <c r="CV6" s="596"/>
      <c r="CW6" s="596"/>
      <c r="CX6" s="596"/>
      <c r="CY6" s="596"/>
      <c r="CZ6" s="596"/>
      <c r="DA6" s="597"/>
      <c r="DB6" s="595">
        <v>98.1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3903</v>
      </c>
      <c r="BO7" s="446"/>
      <c r="BP7" s="446"/>
      <c r="BQ7" s="446"/>
      <c r="BR7" s="446"/>
      <c r="BS7" s="446"/>
      <c r="BT7" s="446"/>
      <c r="BU7" s="447"/>
      <c r="BV7" s="445">
        <v>54247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6251014</v>
      </c>
      <c r="CU7" s="446"/>
      <c r="CV7" s="446"/>
      <c r="CW7" s="446"/>
      <c r="CX7" s="446"/>
      <c r="CY7" s="446"/>
      <c r="CZ7" s="446"/>
      <c r="DA7" s="447"/>
      <c r="DB7" s="445">
        <v>6232841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343702</v>
      </c>
      <c r="BO8" s="446"/>
      <c r="BP8" s="446"/>
      <c r="BQ8" s="446"/>
      <c r="BR8" s="446"/>
      <c r="BS8" s="446"/>
      <c r="BT8" s="446"/>
      <c r="BU8" s="447"/>
      <c r="BV8" s="445">
        <v>280434</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0.55000000000000004</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31580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63268</v>
      </c>
      <c r="BO9" s="446"/>
      <c r="BP9" s="446"/>
      <c r="BQ9" s="446"/>
      <c r="BR9" s="446"/>
      <c r="BS9" s="446"/>
      <c r="BT9" s="446"/>
      <c r="BU9" s="447"/>
      <c r="BV9" s="445">
        <v>-146598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7.6</v>
      </c>
      <c r="CU9" s="416"/>
      <c r="CV9" s="416"/>
      <c r="CW9" s="416"/>
      <c r="CX9" s="416"/>
      <c r="CY9" s="416"/>
      <c r="CZ9" s="416"/>
      <c r="DA9" s="417"/>
      <c r="DB9" s="415">
        <v>6.7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32119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108020</v>
      </c>
      <c r="BO10" s="446"/>
      <c r="BP10" s="446"/>
      <c r="BQ10" s="446"/>
      <c r="BR10" s="446"/>
      <c r="BS10" s="446"/>
      <c r="BT10" s="446"/>
      <c r="BU10" s="447"/>
      <c r="BV10" s="445">
        <v>3248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31973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120</v>
      </c>
      <c r="AV12" s="503"/>
      <c r="AW12" s="503"/>
      <c r="AX12" s="503"/>
      <c r="AY12" s="425" t="s">
        <v>130</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270000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31823</v>
      </c>
      <c r="S13" s="549"/>
      <c r="T13" s="549"/>
      <c r="U13" s="549"/>
      <c r="V13" s="550"/>
      <c r="W13" s="536" t="s">
        <v>134</v>
      </c>
      <c r="X13" s="458"/>
      <c r="Y13" s="458"/>
      <c r="Z13" s="458"/>
      <c r="AA13" s="458"/>
      <c r="AB13" s="459"/>
      <c r="AC13" s="421">
        <v>469</v>
      </c>
      <c r="AD13" s="422"/>
      <c r="AE13" s="422"/>
      <c r="AF13" s="422"/>
      <c r="AG13" s="423"/>
      <c r="AH13" s="421">
        <v>448</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-128712</v>
      </c>
      <c r="BO13" s="446"/>
      <c r="BP13" s="446"/>
      <c r="BQ13" s="446"/>
      <c r="BR13" s="446"/>
      <c r="BS13" s="446"/>
      <c r="BT13" s="446"/>
      <c r="BU13" s="447"/>
      <c r="BV13" s="445">
        <v>-413350</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3.5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32153</v>
      </c>
      <c r="S14" s="549"/>
      <c r="T14" s="549"/>
      <c r="U14" s="549"/>
      <c r="V14" s="550"/>
      <c r="W14" s="551"/>
      <c r="X14" s="461"/>
      <c r="Y14" s="461"/>
      <c r="Z14" s="461"/>
      <c r="AA14" s="461"/>
      <c r="AB14" s="462"/>
      <c r="AC14" s="541">
        <v>3.6</v>
      </c>
      <c r="AD14" s="542"/>
      <c r="AE14" s="542"/>
      <c r="AF14" s="542"/>
      <c r="AG14" s="543"/>
      <c r="AH14" s="541">
        <v>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31990</v>
      </c>
      <c r="S15" s="549"/>
      <c r="T15" s="549"/>
      <c r="U15" s="549"/>
      <c r="V15" s="550"/>
      <c r="W15" s="536" t="s">
        <v>141</v>
      </c>
      <c r="X15" s="458"/>
      <c r="Y15" s="458"/>
      <c r="Z15" s="458"/>
      <c r="AA15" s="458"/>
      <c r="AB15" s="459"/>
      <c r="AC15" s="421">
        <v>3259</v>
      </c>
      <c r="AD15" s="422"/>
      <c r="AE15" s="422"/>
      <c r="AF15" s="422"/>
      <c r="AG15" s="423"/>
      <c r="AH15" s="421">
        <v>3181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2863910</v>
      </c>
      <c r="BO15" s="441"/>
      <c r="BP15" s="441"/>
      <c r="BQ15" s="441"/>
      <c r="BR15" s="441"/>
      <c r="BS15" s="441"/>
      <c r="BT15" s="441"/>
      <c r="BU15" s="442"/>
      <c r="BV15" s="440">
        <v>2852017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25.1</v>
      </c>
      <c r="AD16" s="542"/>
      <c r="AE16" s="542"/>
      <c r="AF16" s="542"/>
      <c r="AG16" s="543"/>
      <c r="AH16" s="541">
        <v>24.4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5137872</v>
      </c>
      <c r="BO16" s="446"/>
      <c r="BP16" s="446"/>
      <c r="BQ16" s="446"/>
      <c r="BR16" s="446"/>
      <c r="BS16" s="446"/>
      <c r="BT16" s="446"/>
      <c r="BU16" s="447"/>
      <c r="BV16" s="445">
        <v>5138112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9264</v>
      </c>
      <c r="AD17" s="422"/>
      <c r="AE17" s="422"/>
      <c r="AF17" s="422"/>
      <c r="AG17" s="423"/>
      <c r="AH17" s="421">
        <v>9404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3602550</v>
      </c>
      <c r="BO17" s="446"/>
      <c r="BP17" s="446"/>
      <c r="BQ17" s="446"/>
      <c r="BR17" s="446"/>
      <c r="BS17" s="446"/>
      <c r="BT17" s="446"/>
      <c r="BU17" s="447"/>
      <c r="BV17" s="445">
        <v>3582002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48.64</v>
      </c>
      <c r="M18" s="510"/>
      <c r="N18" s="510"/>
      <c r="O18" s="510"/>
      <c r="P18" s="510"/>
      <c r="Q18" s="510"/>
      <c r="R18" s="511"/>
      <c r="S18" s="511"/>
      <c r="T18" s="511"/>
      <c r="U18" s="511"/>
      <c r="V18" s="512"/>
      <c r="W18" s="526"/>
      <c r="X18" s="527"/>
      <c r="Y18" s="527"/>
      <c r="Z18" s="527"/>
      <c r="AA18" s="527"/>
      <c r="AB18" s="537"/>
      <c r="AC18" s="409">
        <v>71.3</v>
      </c>
      <c r="AD18" s="410"/>
      <c r="AE18" s="410"/>
      <c r="AF18" s="410"/>
      <c r="AG18" s="513"/>
      <c r="AH18" s="409">
        <v>72.2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5952194</v>
      </c>
      <c r="BO18" s="446"/>
      <c r="BP18" s="446"/>
      <c r="BQ18" s="446"/>
      <c r="BR18" s="446"/>
      <c r="BS18" s="446"/>
      <c r="BT18" s="446"/>
      <c r="BU18" s="447"/>
      <c r="BV18" s="445">
        <v>5730755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649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7249609</v>
      </c>
      <c r="BO19" s="446"/>
      <c r="BP19" s="446"/>
      <c r="BQ19" s="446"/>
      <c r="BR19" s="446"/>
      <c r="BS19" s="446"/>
      <c r="BT19" s="446"/>
      <c r="BU19" s="447"/>
      <c r="BV19" s="445">
        <v>7294879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11784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8052064</v>
      </c>
      <c r="BO23" s="446"/>
      <c r="BP23" s="446"/>
      <c r="BQ23" s="446"/>
      <c r="BR23" s="446"/>
      <c r="BS23" s="446"/>
      <c r="BT23" s="446"/>
      <c r="BU23" s="447"/>
      <c r="BV23" s="445">
        <v>7873474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7277</v>
      </c>
      <c r="R24" s="422"/>
      <c r="S24" s="422"/>
      <c r="T24" s="422"/>
      <c r="U24" s="422"/>
      <c r="V24" s="423"/>
      <c r="W24" s="487"/>
      <c r="X24" s="478"/>
      <c r="Y24" s="479"/>
      <c r="Z24" s="418" t="s">
        <v>165</v>
      </c>
      <c r="AA24" s="419"/>
      <c r="AB24" s="419"/>
      <c r="AC24" s="419"/>
      <c r="AD24" s="419"/>
      <c r="AE24" s="419"/>
      <c r="AF24" s="419"/>
      <c r="AG24" s="420"/>
      <c r="AH24" s="421">
        <v>159</v>
      </c>
      <c r="AI24" s="422"/>
      <c r="AJ24" s="422"/>
      <c r="AK24" s="422"/>
      <c r="AL24" s="423"/>
      <c r="AM24" s="421">
        <v>487335</v>
      </c>
      <c r="AN24" s="422"/>
      <c r="AO24" s="422"/>
      <c r="AP24" s="422"/>
      <c r="AQ24" s="422"/>
      <c r="AR24" s="423"/>
      <c r="AS24" s="421">
        <v>3065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7766730</v>
      </c>
      <c r="BO24" s="446"/>
      <c r="BP24" s="446"/>
      <c r="BQ24" s="446"/>
      <c r="BR24" s="446"/>
      <c r="BS24" s="446"/>
      <c r="BT24" s="446"/>
      <c r="BU24" s="447"/>
      <c r="BV24" s="445">
        <v>7600429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6070</v>
      </c>
      <c r="R25" s="422"/>
      <c r="S25" s="422"/>
      <c r="T25" s="422"/>
      <c r="U25" s="422"/>
      <c r="V25" s="423"/>
      <c r="W25" s="487"/>
      <c r="X25" s="478"/>
      <c r="Y25" s="479"/>
      <c r="Z25" s="418" t="s">
        <v>168</v>
      </c>
      <c r="AA25" s="419"/>
      <c r="AB25" s="419"/>
      <c r="AC25" s="419"/>
      <c r="AD25" s="419"/>
      <c r="AE25" s="419"/>
      <c r="AF25" s="419"/>
      <c r="AG25" s="420"/>
      <c r="AH25" s="421" t="s">
        <v>124</v>
      </c>
      <c r="AI25" s="422"/>
      <c r="AJ25" s="422"/>
      <c r="AK25" s="422"/>
      <c r="AL25" s="423"/>
      <c r="AM25" s="421" t="s">
        <v>124</v>
      </c>
      <c r="AN25" s="422"/>
      <c r="AO25" s="422"/>
      <c r="AP25" s="422"/>
      <c r="AQ25" s="422"/>
      <c r="AR25" s="423"/>
      <c r="AS25" s="421" t="s">
        <v>132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1647759</v>
      </c>
      <c r="BO25" s="441"/>
      <c r="BP25" s="441"/>
      <c r="BQ25" s="441"/>
      <c r="BR25" s="441"/>
      <c r="BS25" s="441"/>
      <c r="BT25" s="441"/>
      <c r="BU25" s="442"/>
      <c r="BV25" s="440">
        <v>2312699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5980</v>
      </c>
      <c r="R26" s="422"/>
      <c r="S26" s="422"/>
      <c r="T26" s="422"/>
      <c r="U26" s="422"/>
      <c r="V26" s="423"/>
      <c r="W26" s="487"/>
      <c r="X26" s="478"/>
      <c r="Y26" s="479"/>
      <c r="Z26" s="418" t="s">
        <v>171</v>
      </c>
      <c r="AA26" s="500"/>
      <c r="AB26" s="500"/>
      <c r="AC26" s="500"/>
      <c r="AD26" s="500"/>
      <c r="AE26" s="500"/>
      <c r="AF26" s="500"/>
      <c r="AG26" s="501"/>
      <c r="AH26" s="421">
        <v>9</v>
      </c>
      <c r="AI26" s="422"/>
      <c r="AJ26" s="422"/>
      <c r="AK26" s="422"/>
      <c r="AL26" s="423"/>
      <c r="AM26" s="421">
        <v>26064</v>
      </c>
      <c r="AN26" s="422"/>
      <c r="AO26" s="422"/>
      <c r="AP26" s="422"/>
      <c r="AQ26" s="422"/>
      <c r="AR26" s="423"/>
      <c r="AS26" s="421">
        <v>2896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3500</v>
      </c>
      <c r="R27" s="422"/>
      <c r="S27" s="422"/>
      <c r="T27" s="422"/>
      <c r="U27" s="422"/>
      <c r="V27" s="423"/>
      <c r="W27" s="487"/>
      <c r="X27" s="478"/>
      <c r="Y27" s="479"/>
      <c r="Z27" s="418" t="s">
        <v>174</v>
      </c>
      <c r="AA27" s="419"/>
      <c r="AB27" s="419"/>
      <c r="AC27" s="419"/>
      <c r="AD27" s="419"/>
      <c r="AE27" s="419"/>
      <c r="AF27" s="419"/>
      <c r="AG27" s="420"/>
      <c r="AH27" s="421" t="s">
        <v>132</v>
      </c>
      <c r="AI27" s="422"/>
      <c r="AJ27" s="422"/>
      <c r="AK27" s="422"/>
      <c r="AL27" s="423"/>
      <c r="AM27" s="421" t="s">
        <v>132</v>
      </c>
      <c r="AN27" s="422"/>
      <c r="AO27" s="422"/>
      <c r="AP27" s="422"/>
      <c r="AQ27" s="422"/>
      <c r="AR27" s="423"/>
      <c r="AS27" s="421" t="s">
        <v>123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315056</v>
      </c>
      <c r="BO27" s="449"/>
      <c r="BP27" s="449"/>
      <c r="BQ27" s="449"/>
      <c r="BR27" s="449"/>
      <c r="BS27" s="449"/>
      <c r="BT27" s="449"/>
      <c r="BU27" s="450"/>
      <c r="BV27" s="448">
        <v>314984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3100</v>
      </c>
      <c r="R28" s="422"/>
      <c r="S28" s="422"/>
      <c r="T28" s="422"/>
      <c r="U28" s="422"/>
      <c r="V28" s="423"/>
      <c r="W28" s="487"/>
      <c r="X28" s="478"/>
      <c r="Y28" s="479"/>
      <c r="Z28" s="418" t="s">
        <v>177</v>
      </c>
      <c r="AA28" s="419"/>
      <c r="AB28" s="419"/>
      <c r="AC28" s="419"/>
      <c r="AD28" s="419"/>
      <c r="AE28" s="419"/>
      <c r="AF28" s="419"/>
      <c r="AG28" s="420"/>
      <c r="AH28" s="421" t="s">
        <v>124</v>
      </c>
      <c r="AI28" s="422"/>
      <c r="AJ28" s="422"/>
      <c r="AK28" s="422"/>
      <c r="AL28" s="423"/>
      <c r="AM28" s="421" t="s">
        <v>132</v>
      </c>
      <c r="AN28" s="422"/>
      <c r="AO28" s="422"/>
      <c r="AP28" s="422"/>
      <c r="AQ28" s="422"/>
      <c r="AR28" s="423"/>
      <c r="AS28" s="421" t="s">
        <v>123</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1890279</v>
      </c>
      <c r="BO28" s="441"/>
      <c r="BP28" s="441"/>
      <c r="BQ28" s="441"/>
      <c r="BR28" s="441"/>
      <c r="BS28" s="441"/>
      <c r="BT28" s="441"/>
      <c r="BU28" s="442"/>
      <c r="BV28" s="440">
        <v>2082259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11</v>
      </c>
      <c r="M29" s="422"/>
      <c r="N29" s="422"/>
      <c r="O29" s="422"/>
      <c r="P29" s="423"/>
      <c r="Q29" s="421">
        <v>2890</v>
      </c>
      <c r="R29" s="422"/>
      <c r="S29" s="422"/>
      <c r="T29" s="422"/>
      <c r="U29" s="422"/>
      <c r="V29" s="423"/>
      <c r="W29" s="488"/>
      <c r="X29" s="489"/>
      <c r="Y29" s="490"/>
      <c r="Z29" s="418" t="s">
        <v>180</v>
      </c>
      <c r="AA29" s="419"/>
      <c r="AB29" s="419"/>
      <c r="AC29" s="419"/>
      <c r="AD29" s="419"/>
      <c r="AE29" s="419"/>
      <c r="AF29" s="419"/>
      <c r="AG29" s="420"/>
      <c r="AH29" s="421">
        <v>159</v>
      </c>
      <c r="AI29" s="422"/>
      <c r="AJ29" s="422"/>
      <c r="AK29" s="422"/>
      <c r="AL29" s="423"/>
      <c r="AM29" s="421">
        <v>487335</v>
      </c>
      <c r="AN29" s="422"/>
      <c r="AO29" s="422"/>
      <c r="AP29" s="422"/>
      <c r="AQ29" s="422"/>
      <c r="AR29" s="423"/>
      <c r="AS29" s="421">
        <v>3065</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520713</v>
      </c>
      <c r="BO29" s="446"/>
      <c r="BP29" s="446"/>
      <c r="BQ29" s="446"/>
      <c r="BR29" s="446"/>
      <c r="BS29" s="446"/>
      <c r="BT29" s="446"/>
      <c r="BU29" s="447"/>
      <c r="BV29" s="445">
        <v>520285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2028145</v>
      </c>
      <c r="BO30" s="449"/>
      <c r="BP30" s="449"/>
      <c r="BQ30" s="449"/>
      <c r="BR30" s="449"/>
      <c r="BS30" s="449"/>
      <c r="BT30" s="449"/>
      <c r="BU30" s="450"/>
      <c r="BV30" s="448">
        <v>2260858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遠賀・中間地域広域行政事務組合（一般会計）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岡垣町土地開発公社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IF('各会計、関係団体の財政状況及び健全化判断比率'!B31="","",'各会計、関係団体の財政状況及び健全化判断比率'!B31)</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遠賀・中間地域広域行政事務組合（公共用地先行取得事業特別会計）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岡垣サンリーアイ文化スポーツ振興財団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福岡県介護保険広域連合（一般会計）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福岡県介護保険広域連合（介護保険事業特別会計）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福岡県後期高齢者医療広域連合（一般会計）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福岡県後期高齢者医療広域連合（後期高齢者医療特別会計）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福岡県自治振興組合（一般会計）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福岡県自治振興組合（公文書館事業特別会計）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福岡県市町村消防団員等公務災害補償組合（一般会計）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福岡県自治会館管理組合（一般会計）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BTXNIegumraC7fFuYsFyQia8PGoXTFs5LhZ0gvtorjUqn1sfiF8lRFMAY3LHtRM0MC+q4wCSeZ22tMmJpUvhiQ==" saltValue="w9yp19W6JDuBFUU9UNH9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24" t="s">
        <v>551</v>
      </c>
      <c r="D34" s="1224"/>
      <c r="E34" s="1225"/>
      <c r="F34" s="32" t="s">
        <v>552</v>
      </c>
      <c r="G34" s="33">
        <v>0.46</v>
      </c>
      <c r="H34" s="33" t="s">
        <v>553</v>
      </c>
      <c r="I34" s="33" t="s">
        <v>554</v>
      </c>
      <c r="J34" s="34" t="s">
        <v>555</v>
      </c>
      <c r="K34" s="22"/>
      <c r="L34" s="22"/>
      <c r="M34" s="22"/>
      <c r="N34" s="22"/>
      <c r="O34" s="22"/>
      <c r="P34" s="22"/>
    </row>
    <row r="35" spans="1:16" ht="39" customHeight="1">
      <c r="A35" s="22"/>
      <c r="B35" s="35"/>
      <c r="C35" s="1218" t="s">
        <v>556</v>
      </c>
      <c r="D35" s="1219"/>
      <c r="E35" s="1220"/>
      <c r="F35" s="36">
        <v>8.57</v>
      </c>
      <c r="G35" s="37">
        <v>7.89</v>
      </c>
      <c r="H35" s="37">
        <v>7.68</v>
      </c>
      <c r="I35" s="37">
        <v>7.4</v>
      </c>
      <c r="J35" s="38">
        <v>6.91</v>
      </c>
      <c r="K35" s="22"/>
      <c r="L35" s="22"/>
      <c r="M35" s="22"/>
      <c r="N35" s="22"/>
      <c r="O35" s="22"/>
      <c r="P35" s="22"/>
    </row>
    <row r="36" spans="1:16" ht="39" customHeight="1">
      <c r="A36" s="22"/>
      <c r="B36" s="35"/>
      <c r="C36" s="1218" t="s">
        <v>557</v>
      </c>
      <c r="D36" s="1219"/>
      <c r="E36" s="1220"/>
      <c r="F36" s="36">
        <v>4.8</v>
      </c>
      <c r="G36" s="37">
        <v>4.47</v>
      </c>
      <c r="H36" s="37">
        <v>6.83</v>
      </c>
      <c r="I36" s="37">
        <v>4.45</v>
      </c>
      <c r="J36" s="38">
        <v>5.44</v>
      </c>
      <c r="K36" s="22"/>
      <c r="L36" s="22"/>
      <c r="M36" s="22"/>
      <c r="N36" s="22"/>
      <c r="O36" s="22"/>
      <c r="P36" s="22"/>
    </row>
    <row r="37" spans="1:16" ht="39" customHeight="1">
      <c r="A37" s="22"/>
      <c r="B37" s="35"/>
      <c r="C37" s="1218" t="s">
        <v>558</v>
      </c>
      <c r="D37" s="1219"/>
      <c r="E37" s="1220"/>
      <c r="F37" s="36">
        <v>5.37</v>
      </c>
      <c r="G37" s="37">
        <v>5.84</v>
      </c>
      <c r="H37" s="37">
        <v>6.55</v>
      </c>
      <c r="I37" s="37">
        <v>6.08</v>
      </c>
      <c r="J37" s="38">
        <v>4.41</v>
      </c>
      <c r="K37" s="22"/>
      <c r="L37" s="22"/>
      <c r="M37" s="22"/>
      <c r="N37" s="22"/>
      <c r="O37" s="22"/>
      <c r="P37" s="22"/>
    </row>
    <row r="38" spans="1:16" ht="39" customHeight="1">
      <c r="A38" s="22"/>
      <c r="B38" s="35"/>
      <c r="C38" s="1218" t="s">
        <v>559</v>
      </c>
      <c r="D38" s="1219"/>
      <c r="E38" s="1220"/>
      <c r="F38" s="36">
        <v>0.22</v>
      </c>
      <c r="G38" s="37">
        <v>0.22</v>
      </c>
      <c r="H38" s="37">
        <v>0.18</v>
      </c>
      <c r="I38" s="37">
        <v>0.19</v>
      </c>
      <c r="J38" s="38">
        <v>0.22</v>
      </c>
      <c r="K38" s="22"/>
      <c r="L38" s="22"/>
      <c r="M38" s="22"/>
      <c r="N38" s="22"/>
      <c r="O38" s="22"/>
      <c r="P38" s="22"/>
    </row>
    <row r="39" spans="1:16" ht="39" customHeight="1">
      <c r="A39" s="22"/>
      <c r="B39" s="35"/>
      <c r="C39" s="1218" t="s">
        <v>560</v>
      </c>
      <c r="D39" s="1219"/>
      <c r="E39" s="1220"/>
      <c r="F39" s="36">
        <v>0.03</v>
      </c>
      <c r="G39" s="37">
        <v>0.04</v>
      </c>
      <c r="H39" s="37">
        <v>0.04</v>
      </c>
      <c r="I39" s="37">
        <v>0.04</v>
      </c>
      <c r="J39" s="38">
        <v>0.05</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562</v>
      </c>
      <c r="D43" s="1222"/>
      <c r="E43" s="1223"/>
      <c r="F43" s="41" t="s">
        <v>499</v>
      </c>
      <c r="G43" s="42" t="s">
        <v>499</v>
      </c>
      <c r="H43" s="42" t="s">
        <v>499</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ygOlce6E4KzXH43WkGdtclFVmm0CrZBXLwTYVb/B+pd/qmXdySIcHJk3YG1DRTEWJKEZonVifpNsFmwpe82Og==" saltValue="uORCMjlIItSTFwl7nN04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34" t="s">
        <v>11</v>
      </c>
      <c r="C45" s="1235"/>
      <c r="D45" s="58"/>
      <c r="E45" s="1240" t="s">
        <v>12</v>
      </c>
      <c r="F45" s="1240"/>
      <c r="G45" s="1240"/>
      <c r="H45" s="1240"/>
      <c r="I45" s="1240"/>
      <c r="J45" s="1241"/>
      <c r="K45" s="59">
        <v>538</v>
      </c>
      <c r="L45" s="60">
        <v>419</v>
      </c>
      <c r="M45" s="60">
        <v>483</v>
      </c>
      <c r="N45" s="60">
        <v>510</v>
      </c>
      <c r="O45" s="61">
        <v>566</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v>3</v>
      </c>
      <c r="L47" s="64">
        <v>3</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431</v>
      </c>
      <c r="L48" s="64">
        <v>429</v>
      </c>
      <c r="M48" s="64">
        <v>429</v>
      </c>
      <c r="N48" s="64">
        <v>428</v>
      </c>
      <c r="O48" s="65">
        <v>342</v>
      </c>
      <c r="P48" s="48"/>
      <c r="Q48" s="48"/>
      <c r="R48" s="48"/>
      <c r="S48" s="48"/>
      <c r="T48" s="48"/>
      <c r="U48" s="48"/>
    </row>
    <row r="49" spans="1:21" ht="30.75" customHeight="1">
      <c r="A49" s="48"/>
      <c r="B49" s="1236"/>
      <c r="C49" s="1237"/>
      <c r="D49" s="62"/>
      <c r="E49" s="1228" t="s">
        <v>16</v>
      </c>
      <c r="F49" s="1228"/>
      <c r="G49" s="1228"/>
      <c r="H49" s="1228"/>
      <c r="I49" s="1228"/>
      <c r="J49" s="1229"/>
      <c r="K49" s="63">
        <v>102</v>
      </c>
      <c r="L49" s="64">
        <v>94</v>
      </c>
      <c r="M49" s="64">
        <v>96</v>
      </c>
      <c r="N49" s="64">
        <v>98</v>
      </c>
      <c r="O49" s="65">
        <v>99</v>
      </c>
      <c r="P49" s="48"/>
      <c r="Q49" s="48"/>
      <c r="R49" s="48"/>
      <c r="S49" s="48"/>
      <c r="T49" s="48"/>
      <c r="U49" s="48"/>
    </row>
    <row r="50" spans="1:21" ht="30.75" customHeight="1">
      <c r="A50" s="48"/>
      <c r="B50" s="1236"/>
      <c r="C50" s="1237"/>
      <c r="D50" s="62"/>
      <c r="E50" s="1228" t="s">
        <v>17</v>
      </c>
      <c r="F50" s="1228"/>
      <c r="G50" s="1228"/>
      <c r="H50" s="1228"/>
      <c r="I50" s="1228"/>
      <c r="J50" s="1229"/>
      <c r="K50" s="63" t="s">
        <v>499</v>
      </c>
      <c r="L50" s="64" t="s">
        <v>499</v>
      </c>
      <c r="M50" s="64" t="s">
        <v>499</v>
      </c>
      <c r="N50" s="64" t="s">
        <v>499</v>
      </c>
      <c r="O50" s="65" t="s">
        <v>499</v>
      </c>
      <c r="P50" s="48"/>
      <c r="Q50" s="48"/>
      <c r="R50" s="48"/>
      <c r="S50" s="48"/>
      <c r="T50" s="48"/>
      <c r="U50" s="48"/>
    </row>
    <row r="51" spans="1:21" ht="30.75" customHeight="1">
      <c r="A51" s="48"/>
      <c r="B51" s="1238"/>
      <c r="C51" s="1239"/>
      <c r="D51" s="66"/>
      <c r="E51" s="1228" t="s">
        <v>18</v>
      </c>
      <c r="F51" s="1228"/>
      <c r="G51" s="1228"/>
      <c r="H51" s="1228"/>
      <c r="I51" s="1228"/>
      <c r="J51" s="1229"/>
      <c r="K51" s="63" t="s">
        <v>499</v>
      </c>
      <c r="L51" s="64" t="s">
        <v>499</v>
      </c>
      <c r="M51" s="64" t="s">
        <v>499</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764</v>
      </c>
      <c r="L52" s="64">
        <v>804</v>
      </c>
      <c r="M52" s="64">
        <v>768</v>
      </c>
      <c r="N52" s="64">
        <v>831</v>
      </c>
      <c r="O52" s="65">
        <v>830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310</v>
      </c>
      <c r="L53" s="69">
        <v>141</v>
      </c>
      <c r="M53" s="69">
        <v>240</v>
      </c>
      <c r="N53" s="69">
        <v>205</v>
      </c>
      <c r="O53" s="70">
        <v>177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MQelVq/Sp36TPM0uWMmaU7yrP1D74hQvqtIwQ1IjdYfx7IGpsv4V2vznWWVFY/7Pl7UqeDqm08IiIQMA5l2LQ==" saltValue="6QuF+JGE9eYlCCzm1ZQ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542</v>
      </c>
      <c r="J40" s="79" t="s">
        <v>543</v>
      </c>
      <c r="K40" s="79" t="s">
        <v>544</v>
      </c>
      <c r="L40" s="79" t="s">
        <v>545</v>
      </c>
      <c r="M40" s="80" t="s">
        <v>546</v>
      </c>
    </row>
    <row r="41" spans="2:13" ht="27.75" customHeight="1">
      <c r="B41" s="1254" t="s">
        <v>24</v>
      </c>
      <c r="C41" s="1255"/>
      <c r="D41" s="81"/>
      <c r="E41" s="1256" t="s">
        <v>25</v>
      </c>
      <c r="F41" s="1256"/>
      <c r="G41" s="1256"/>
      <c r="H41" s="1257"/>
      <c r="I41" s="82">
        <v>6685</v>
      </c>
      <c r="J41" s="83">
        <v>6984</v>
      </c>
      <c r="K41" s="83">
        <v>7505</v>
      </c>
      <c r="L41" s="83">
        <v>7873</v>
      </c>
      <c r="M41" s="84">
        <v>8052</v>
      </c>
    </row>
    <row r="42" spans="2:13" ht="27.75" customHeight="1">
      <c r="B42" s="1244"/>
      <c r="C42" s="1245"/>
      <c r="D42" s="85"/>
      <c r="E42" s="1248" t="s">
        <v>26</v>
      </c>
      <c r="F42" s="1248"/>
      <c r="G42" s="1248"/>
      <c r="H42" s="1249"/>
      <c r="I42" s="86">
        <v>25</v>
      </c>
      <c r="J42" s="87">
        <v>29</v>
      </c>
      <c r="K42" s="87">
        <v>25</v>
      </c>
      <c r="L42" s="87">
        <v>15</v>
      </c>
      <c r="M42" s="88" t="s">
        <v>499</v>
      </c>
    </row>
    <row r="43" spans="2:13" ht="27.75" customHeight="1">
      <c r="B43" s="1244"/>
      <c r="C43" s="1245"/>
      <c r="D43" s="85"/>
      <c r="E43" s="1248" t="s">
        <v>27</v>
      </c>
      <c r="F43" s="1248"/>
      <c r="G43" s="1248"/>
      <c r="H43" s="1249"/>
      <c r="I43" s="86">
        <v>4672</v>
      </c>
      <c r="J43" s="87">
        <v>4412</v>
      </c>
      <c r="K43" s="87">
        <v>4187</v>
      </c>
      <c r="L43" s="87">
        <v>3971</v>
      </c>
      <c r="M43" s="88">
        <v>3523</v>
      </c>
    </row>
    <row r="44" spans="2:13" ht="27.75" customHeight="1">
      <c r="B44" s="1244"/>
      <c r="C44" s="1245"/>
      <c r="D44" s="85"/>
      <c r="E44" s="1248" t="s">
        <v>28</v>
      </c>
      <c r="F44" s="1248"/>
      <c r="G44" s="1248"/>
      <c r="H44" s="1249"/>
      <c r="I44" s="86">
        <v>942</v>
      </c>
      <c r="J44" s="87">
        <v>879</v>
      </c>
      <c r="K44" s="87">
        <v>812</v>
      </c>
      <c r="L44" s="87">
        <v>721</v>
      </c>
      <c r="M44" s="88">
        <v>626</v>
      </c>
    </row>
    <row r="45" spans="2:13" ht="27.75" customHeight="1">
      <c r="B45" s="1244"/>
      <c r="C45" s="1245"/>
      <c r="D45" s="85"/>
      <c r="E45" s="1248" t="s">
        <v>29</v>
      </c>
      <c r="F45" s="1248"/>
      <c r="G45" s="1248"/>
      <c r="H45" s="1249"/>
      <c r="I45" s="86">
        <v>1350</v>
      </c>
      <c r="J45" s="87">
        <v>1247</v>
      </c>
      <c r="K45" s="87">
        <v>1187</v>
      </c>
      <c r="L45" s="87">
        <v>1200</v>
      </c>
      <c r="M45" s="88">
        <v>1127</v>
      </c>
    </row>
    <row r="46" spans="2:13" ht="27.75" customHeight="1">
      <c r="B46" s="1244"/>
      <c r="C46" s="1245"/>
      <c r="D46" s="89"/>
      <c r="E46" s="1248" t="s">
        <v>30</v>
      </c>
      <c r="F46" s="1248"/>
      <c r="G46" s="1248"/>
      <c r="H46" s="1249"/>
      <c r="I46" s="86" t="s">
        <v>499</v>
      </c>
      <c r="J46" s="87" t="s">
        <v>499</v>
      </c>
      <c r="K46" s="87" t="s">
        <v>499</v>
      </c>
      <c r="L46" s="87" t="s">
        <v>499</v>
      </c>
      <c r="M46" s="88" t="s">
        <v>499</v>
      </c>
    </row>
    <row r="47" spans="2:13" ht="27.75" customHeight="1">
      <c r="B47" s="1244"/>
      <c r="C47" s="1245"/>
      <c r="D47" s="90"/>
      <c r="E47" s="1258" t="s">
        <v>31</v>
      </c>
      <c r="F47" s="1259"/>
      <c r="G47" s="1259"/>
      <c r="H47" s="1260"/>
      <c r="I47" s="86" t="s">
        <v>499</v>
      </c>
      <c r="J47" s="87" t="s">
        <v>499</v>
      </c>
      <c r="K47" s="87" t="s">
        <v>499</v>
      </c>
      <c r="L47" s="87" t="s">
        <v>499</v>
      </c>
      <c r="M47" s="88" t="s">
        <v>499</v>
      </c>
    </row>
    <row r="48" spans="2:13" ht="27.75" customHeight="1">
      <c r="B48" s="1244"/>
      <c r="C48" s="1245"/>
      <c r="D48" s="85"/>
      <c r="E48" s="1248" t="s">
        <v>32</v>
      </c>
      <c r="F48" s="1248"/>
      <c r="G48" s="1248"/>
      <c r="H48" s="1249"/>
      <c r="I48" s="86" t="s">
        <v>499</v>
      </c>
      <c r="J48" s="87" t="s">
        <v>499</v>
      </c>
      <c r="K48" s="87" t="s">
        <v>499</v>
      </c>
      <c r="L48" s="87" t="s">
        <v>499</v>
      </c>
      <c r="M48" s="88" t="s">
        <v>499</v>
      </c>
    </row>
    <row r="49" spans="2:13" ht="27.75" customHeight="1">
      <c r="B49" s="1246"/>
      <c r="C49" s="1247"/>
      <c r="D49" s="85"/>
      <c r="E49" s="1248" t="s">
        <v>33</v>
      </c>
      <c r="F49" s="1248"/>
      <c r="G49" s="1248"/>
      <c r="H49" s="1249"/>
      <c r="I49" s="86" t="s">
        <v>499</v>
      </c>
      <c r="J49" s="87" t="s">
        <v>499</v>
      </c>
      <c r="K49" s="87" t="s">
        <v>499</v>
      </c>
      <c r="L49" s="87" t="s">
        <v>499</v>
      </c>
      <c r="M49" s="88" t="s">
        <v>499</v>
      </c>
    </row>
    <row r="50" spans="2:13" ht="27.75" customHeight="1">
      <c r="B50" s="1242" t="s">
        <v>34</v>
      </c>
      <c r="C50" s="1243"/>
      <c r="D50" s="91"/>
      <c r="E50" s="1248" t="s">
        <v>35</v>
      </c>
      <c r="F50" s="1248"/>
      <c r="G50" s="1248"/>
      <c r="H50" s="1249"/>
      <c r="I50" s="86">
        <v>5711</v>
      </c>
      <c r="J50" s="87">
        <v>5238</v>
      </c>
      <c r="K50" s="87">
        <v>5089</v>
      </c>
      <c r="L50" s="87">
        <v>5058</v>
      </c>
      <c r="M50" s="88">
        <v>4561</v>
      </c>
    </row>
    <row r="51" spans="2:13" ht="27.75" customHeight="1">
      <c r="B51" s="1244"/>
      <c r="C51" s="1245"/>
      <c r="D51" s="85"/>
      <c r="E51" s="1248" t="s">
        <v>36</v>
      </c>
      <c r="F51" s="1248"/>
      <c r="G51" s="1248"/>
      <c r="H51" s="1249"/>
      <c r="I51" s="86">
        <v>180</v>
      </c>
      <c r="J51" s="87">
        <v>177</v>
      </c>
      <c r="K51" s="87">
        <v>149</v>
      </c>
      <c r="L51" s="87">
        <v>134</v>
      </c>
      <c r="M51" s="88">
        <v>91</v>
      </c>
    </row>
    <row r="52" spans="2:13" ht="27.75" customHeight="1">
      <c r="B52" s="1246"/>
      <c r="C52" s="1247"/>
      <c r="D52" s="85"/>
      <c r="E52" s="1248" t="s">
        <v>37</v>
      </c>
      <c r="F52" s="1248"/>
      <c r="G52" s="1248"/>
      <c r="H52" s="1249"/>
      <c r="I52" s="86">
        <v>9853</v>
      </c>
      <c r="J52" s="87">
        <v>9859</v>
      </c>
      <c r="K52" s="87">
        <v>9780</v>
      </c>
      <c r="L52" s="87">
        <v>9673</v>
      </c>
      <c r="M52" s="88">
        <v>9557</v>
      </c>
    </row>
    <row r="53" spans="2:13" ht="27.75" customHeight="1" thickBot="1">
      <c r="B53" s="1250" t="s">
        <v>38</v>
      </c>
      <c r="C53" s="1251"/>
      <c r="D53" s="92"/>
      <c r="E53" s="1252" t="s">
        <v>39</v>
      </c>
      <c r="F53" s="1252"/>
      <c r="G53" s="1252"/>
      <c r="H53" s="1253"/>
      <c r="I53" s="93">
        <v>-2070</v>
      </c>
      <c r="J53" s="94">
        <v>-1724</v>
      </c>
      <c r="K53" s="94">
        <v>-1303</v>
      </c>
      <c r="L53" s="94">
        <v>-1083</v>
      </c>
      <c r="M53" s="95">
        <v>-881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T3Oommj4P7yaC/8BErTdAOneoRMb8dALcAGdDnM+vOKVUCkhhH8crrUVZRDmQk5IB+/tHoSFw9jpROiP8Nk7g==" saltValue="o36F5YfJk0kade87j8Hb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544</v>
      </c>
      <c r="G54" s="104" t="s">
        <v>545</v>
      </c>
      <c r="H54" s="105" t="s">
        <v>546</v>
      </c>
    </row>
    <row r="55" spans="2:8" ht="52.5" customHeight="1">
      <c r="B55" s="106"/>
      <c r="C55" s="1269" t="s">
        <v>42</v>
      </c>
      <c r="D55" s="1269"/>
      <c r="E55" s="1270"/>
      <c r="F55" s="107">
        <v>2349</v>
      </c>
      <c r="G55" s="107">
        <v>2082</v>
      </c>
      <c r="H55" s="108">
        <v>1890</v>
      </c>
    </row>
    <row r="56" spans="2:8" ht="52.5" customHeight="1">
      <c r="B56" s="109"/>
      <c r="C56" s="1271" t="s">
        <v>43</v>
      </c>
      <c r="D56" s="1271"/>
      <c r="E56" s="1272"/>
      <c r="F56" s="110">
        <v>520</v>
      </c>
      <c r="G56" s="110">
        <v>520</v>
      </c>
      <c r="H56" s="111">
        <v>521</v>
      </c>
    </row>
    <row r="57" spans="2:8" ht="53.25" customHeight="1">
      <c r="B57" s="109"/>
      <c r="C57" s="1273" t="s">
        <v>44</v>
      </c>
      <c r="D57" s="1273"/>
      <c r="E57" s="1274"/>
      <c r="F57" s="112">
        <v>2077</v>
      </c>
      <c r="G57" s="112">
        <v>2261</v>
      </c>
      <c r="H57" s="113">
        <v>2028</v>
      </c>
    </row>
    <row r="58" spans="2:8" ht="45.75" customHeight="1">
      <c r="B58" s="114"/>
      <c r="C58" s="1261" t="s">
        <v>563</v>
      </c>
      <c r="D58" s="1262"/>
      <c r="E58" s="1263"/>
      <c r="F58" s="115">
        <v>847</v>
      </c>
      <c r="G58" s="115">
        <v>748</v>
      </c>
      <c r="H58" s="116">
        <v>649</v>
      </c>
    </row>
    <row r="59" spans="2:8" ht="45.75" customHeight="1">
      <c r="B59" s="114"/>
      <c r="C59" s="1261" t="s">
        <v>564</v>
      </c>
      <c r="D59" s="1262"/>
      <c r="E59" s="1263"/>
      <c r="F59" s="115">
        <v>529</v>
      </c>
      <c r="G59" s="115">
        <v>530</v>
      </c>
      <c r="H59" s="116">
        <v>531</v>
      </c>
    </row>
    <row r="60" spans="2:8" ht="45.75" customHeight="1">
      <c r="B60" s="114"/>
      <c r="C60" s="1261" t="s">
        <v>565</v>
      </c>
      <c r="D60" s="1262"/>
      <c r="E60" s="1263"/>
      <c r="F60" s="115">
        <v>385</v>
      </c>
      <c r="G60" s="115">
        <v>583</v>
      </c>
      <c r="H60" s="116">
        <v>466</v>
      </c>
    </row>
    <row r="61" spans="2:8" ht="45.75" customHeight="1">
      <c r="B61" s="114"/>
      <c r="C61" s="1261" t="s">
        <v>566</v>
      </c>
      <c r="D61" s="1262"/>
      <c r="E61" s="1263"/>
      <c r="F61" s="115">
        <v>276</v>
      </c>
      <c r="G61" s="115">
        <v>346</v>
      </c>
      <c r="H61" s="116">
        <v>317</v>
      </c>
    </row>
    <row r="62" spans="2:8" ht="45.75" customHeight="1" thickBot="1">
      <c r="B62" s="117"/>
      <c r="C62" s="1264" t="s">
        <v>567</v>
      </c>
      <c r="D62" s="1265"/>
      <c r="E62" s="1266"/>
      <c r="F62" s="118">
        <v>10</v>
      </c>
      <c r="G62" s="118">
        <v>20</v>
      </c>
      <c r="H62" s="119">
        <v>27</v>
      </c>
    </row>
    <row r="63" spans="2:8" ht="52.5" customHeight="1" thickBot="1">
      <c r="B63" s="120"/>
      <c r="C63" s="1267" t="s">
        <v>45</v>
      </c>
      <c r="D63" s="1267"/>
      <c r="E63" s="1268"/>
      <c r="F63" s="121">
        <v>4946</v>
      </c>
      <c r="G63" s="121">
        <v>4863</v>
      </c>
      <c r="H63" s="122">
        <v>4439</v>
      </c>
    </row>
    <row r="64" spans="2:8" ht="15" customHeight="1"/>
    <row r="65" ht="0" hidden="1" customHeight="1"/>
    <row r="66" ht="0" hidden="1" customHeight="1"/>
  </sheetData>
  <sheetProtection algorithmName="SHA-512" hashValue="h7hIfb7tID0qtWdk0rtBXfwYPBrZpw69l9yQ3ahRbXc4enL3Jg+kvuLjS8tyXU30ou9MkMrR9L++pNLqjAnUjQ==" saltValue="VEVlS7zCpUUNZMSlMmXk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65.099999999999994</v>
      </c>
      <c r="CG53" s="1277"/>
      <c r="CH53" s="1277"/>
      <c r="CI53" s="1277"/>
      <c r="CJ53" s="1277"/>
      <c r="CK53" s="1277"/>
      <c r="CL53" s="1277"/>
      <c r="CM53" s="1277"/>
      <c r="CN53" s="1277">
        <v>65.400000000000006</v>
      </c>
      <c r="CO53" s="1277"/>
      <c r="CP53" s="1277"/>
      <c r="CQ53" s="1277"/>
      <c r="CR53" s="1277"/>
      <c r="CS53" s="1277"/>
      <c r="CT53" s="1277"/>
      <c r="CU53" s="1277"/>
      <c r="CV53" s="1277">
        <v>65.5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604</v>
      </c>
      <c r="AO55" s="1281"/>
      <c r="AP55" s="1281"/>
      <c r="AQ55" s="1281"/>
      <c r="AR55" s="1281"/>
      <c r="AS55" s="1281"/>
      <c r="AT55" s="1281"/>
      <c r="AU55" s="1281"/>
      <c r="AV55" s="1281"/>
      <c r="AW55" s="1281"/>
      <c r="AX55" s="1281"/>
      <c r="AY55" s="1281"/>
      <c r="AZ55" s="1281"/>
      <c r="BA55" s="1281"/>
      <c r="BB55" s="1280" t="s">
        <v>605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c r="B73" s="374"/>
      <c r="G73" s="1293"/>
      <c r="H73" s="1293"/>
      <c r="I73" s="1293"/>
      <c r="J73" s="1293"/>
      <c r="K73" s="1276"/>
      <c r="L73" s="1276"/>
      <c r="M73" s="1276"/>
      <c r="N73" s="1276"/>
      <c r="AM73" s="383"/>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4.9000000000000004</v>
      </c>
      <c r="BQ75" s="1277"/>
      <c r="BR75" s="1277"/>
      <c r="BS75" s="1277"/>
      <c r="BT75" s="1277"/>
      <c r="BU75" s="1277"/>
      <c r="BV75" s="1277"/>
      <c r="BW75" s="1277"/>
      <c r="BX75" s="1277">
        <v>4.3</v>
      </c>
      <c r="BY75" s="1277"/>
      <c r="BZ75" s="1277"/>
      <c r="CA75" s="1277"/>
      <c r="CB75" s="1277"/>
      <c r="CC75" s="1277"/>
      <c r="CD75" s="1277"/>
      <c r="CE75" s="1277"/>
      <c r="CF75" s="1277">
        <v>4.2</v>
      </c>
      <c r="CG75" s="1277"/>
      <c r="CH75" s="1277"/>
      <c r="CI75" s="1277"/>
      <c r="CJ75" s="1277"/>
      <c r="CK75" s="1277"/>
      <c r="CL75" s="1277"/>
      <c r="CM75" s="1277"/>
      <c r="CN75" s="1277">
        <v>3.5</v>
      </c>
      <c r="CO75" s="1277"/>
      <c r="CP75" s="1277"/>
      <c r="CQ75" s="1277"/>
      <c r="CR75" s="1277"/>
      <c r="CS75" s="1277"/>
      <c r="CT75" s="1277"/>
      <c r="CU75" s="1277"/>
      <c r="CV75" s="1277">
        <v>3.8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Km+ni94mtyjOmrjuGqTIXSu+k3J1MP+7HfT0+o/FoU1YE0iuf1pJsqbd0KnJaJnnW+DtPc/HyufyfS1RqveJA==" saltValue="wAp+3LC8zb7jkktWZAM2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cAjMk8NX1aoDIFwOSqmvRPaeaNcwrUz9SkQCO/6qe0nqZzfG8kVCWcA7DGmj2nQmEmnJPtUFgb1e52u3yqKGg==" saltValue="gxy3tzv42j+5tkHbzfWRN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tkzKix3eFzJyFFssbSwPmt5pQdM10NeHXGqtt6AgWA9LUblptU5jqATvLQF+yWPf4+UzA9YX1djrhCKeLJtCQ==" saltValue="RCJe4YOuh3iUjujs6dVy7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539</v>
      </c>
      <c r="G2" s="136"/>
      <c r="H2" s="137"/>
    </row>
    <row r="3" spans="1:8">
      <c r="A3" s="133" t="s">
        <v>532</v>
      </c>
      <c r="B3" s="138"/>
      <c r="C3" s="139"/>
      <c r="D3" s="140">
        <v>45451</v>
      </c>
      <c r="E3" s="141"/>
      <c r="F3" s="142">
        <v>53270</v>
      </c>
      <c r="G3" s="143"/>
      <c r="H3" s="144"/>
    </row>
    <row r="4" spans="1:8">
      <c r="A4" s="145"/>
      <c r="B4" s="146"/>
      <c r="C4" s="147"/>
      <c r="D4" s="148">
        <v>19263</v>
      </c>
      <c r="E4" s="149"/>
      <c r="F4" s="150">
        <v>24316</v>
      </c>
      <c r="G4" s="151"/>
      <c r="H4" s="152"/>
    </row>
    <row r="5" spans="1:8">
      <c r="A5" s="133" t="s">
        <v>534</v>
      </c>
      <c r="B5" s="138"/>
      <c r="C5" s="139"/>
      <c r="D5" s="140">
        <v>40949</v>
      </c>
      <c r="E5" s="141"/>
      <c r="F5" s="142">
        <v>53292</v>
      </c>
      <c r="G5" s="143"/>
      <c r="H5" s="144"/>
    </row>
    <row r="6" spans="1:8">
      <c r="A6" s="145"/>
      <c r="B6" s="146"/>
      <c r="C6" s="147"/>
      <c r="D6" s="148">
        <v>16307</v>
      </c>
      <c r="E6" s="149"/>
      <c r="F6" s="150">
        <v>28900</v>
      </c>
      <c r="G6" s="151"/>
      <c r="H6" s="152"/>
    </row>
    <row r="7" spans="1:8">
      <c r="A7" s="133" t="s">
        <v>535</v>
      </c>
      <c r="B7" s="138"/>
      <c r="C7" s="139"/>
      <c r="D7" s="140">
        <v>45468</v>
      </c>
      <c r="E7" s="141"/>
      <c r="F7" s="142">
        <v>49919</v>
      </c>
      <c r="G7" s="143"/>
      <c r="H7" s="144"/>
    </row>
    <row r="8" spans="1:8">
      <c r="A8" s="145"/>
      <c r="B8" s="146"/>
      <c r="C8" s="147"/>
      <c r="D8" s="148">
        <v>23224</v>
      </c>
      <c r="E8" s="149"/>
      <c r="F8" s="150">
        <v>26398</v>
      </c>
      <c r="G8" s="151"/>
      <c r="H8" s="152"/>
    </row>
    <row r="9" spans="1:8">
      <c r="A9" s="133" t="s">
        <v>536</v>
      </c>
      <c r="B9" s="138"/>
      <c r="C9" s="139"/>
      <c r="D9" s="140">
        <v>41823</v>
      </c>
      <c r="E9" s="141"/>
      <c r="F9" s="142">
        <v>47738</v>
      </c>
      <c r="G9" s="143"/>
      <c r="H9" s="144"/>
    </row>
    <row r="10" spans="1:8">
      <c r="A10" s="145"/>
      <c r="B10" s="146"/>
      <c r="C10" s="147"/>
      <c r="D10" s="148">
        <v>20251</v>
      </c>
      <c r="E10" s="149"/>
      <c r="F10" s="150">
        <v>24937</v>
      </c>
      <c r="G10" s="151"/>
      <c r="H10" s="152"/>
    </row>
    <row r="11" spans="1:8">
      <c r="A11" s="133" t="s">
        <v>537</v>
      </c>
      <c r="B11" s="138"/>
      <c r="C11" s="139"/>
      <c r="D11" s="140">
        <v>40724</v>
      </c>
      <c r="E11" s="141"/>
      <c r="F11" s="142">
        <v>52191</v>
      </c>
      <c r="G11" s="143"/>
      <c r="H11" s="144"/>
    </row>
    <row r="12" spans="1:8">
      <c r="A12" s="145"/>
      <c r="B12" s="146"/>
      <c r="C12" s="153"/>
      <c r="D12" s="148">
        <v>16636</v>
      </c>
      <c r="E12" s="149"/>
      <c r="F12" s="150">
        <v>24843</v>
      </c>
      <c r="G12" s="151"/>
      <c r="H12" s="152"/>
    </row>
    <row r="13" spans="1:8">
      <c r="A13" s="133"/>
      <c r="B13" s="138"/>
      <c r="C13" s="154"/>
      <c r="D13" s="155">
        <v>42883</v>
      </c>
      <c r="E13" s="156"/>
      <c r="F13" s="157">
        <v>51282</v>
      </c>
      <c r="G13" s="158"/>
      <c r="H13" s="144"/>
    </row>
    <row r="14" spans="1:8">
      <c r="A14" s="145"/>
      <c r="B14" s="146"/>
      <c r="C14" s="147"/>
      <c r="D14" s="148">
        <v>19136</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4.84</v>
      </c>
      <c r="C19" s="159">
        <f>ROUND(VALUE(SUBSTITUTE(実質収支比率等に係る経年分析!G$48,"▲","-")),2)</f>
        <v>4.5199999999999996</v>
      </c>
      <c r="D19" s="159">
        <f>ROUND(VALUE(SUBSTITUTE(実質収支比率等に係る経年分析!H$48,"▲","-")),2)</f>
        <v>6.88</v>
      </c>
      <c r="E19" s="159">
        <f>ROUND(VALUE(SUBSTITUTE(実質収支比率等に係る経年分析!I$48,"▲","-")),2)</f>
        <v>4.5</v>
      </c>
      <c r="F19" s="159">
        <f>ROUND(VALUE(SUBSTITUTE(実質収支比率等に係る経年分析!J$48,"▲","-")),2)</f>
        <v>5.5</v>
      </c>
    </row>
    <row r="20" spans="1:11">
      <c r="A20" s="159" t="s">
        <v>49</v>
      </c>
      <c r="B20" s="159">
        <f>ROUND(VALUE(SUBSTITUTE(実質収支比率等に係る経年分析!F$47,"▲","-")),2)</f>
        <v>42.58</v>
      </c>
      <c r="C20" s="159">
        <f>ROUND(VALUE(SUBSTITUTE(実質収支比率等に係る経年分析!G$47,"▲","-")),2)</f>
        <v>39.17</v>
      </c>
      <c r="D20" s="159">
        <f>ROUND(VALUE(SUBSTITUTE(実質収支比率等に係る経年分析!H$47,"▲","-")),2)</f>
        <v>37.840000000000003</v>
      </c>
      <c r="E20" s="159">
        <f>ROUND(VALUE(SUBSTITUTE(実質収支比率等に係る経年分析!I$47,"▲","-")),2)</f>
        <v>33.409999999999997</v>
      </c>
      <c r="F20" s="159">
        <f>ROUND(VALUE(SUBSTITUTE(実質収支比率等に係る経年分析!J$47,"▲","-")),2)</f>
        <v>30.24</v>
      </c>
    </row>
    <row r="21" spans="1:11">
      <c r="A21" s="159" t="s">
        <v>50</v>
      </c>
      <c r="B21" s="159">
        <f>IF(ISNUMBER(VALUE(SUBSTITUTE(実質収支比率等に係る経年分析!F$49,"▲","-"))),ROUND(VALUE(SUBSTITUTE(実質収支比率等に係る経年分析!F$49,"▲","-")),2),NA())</f>
        <v>-0.96</v>
      </c>
      <c r="C21" s="159">
        <f>IF(ISNUMBER(VALUE(SUBSTITUTE(実質収支比率等に係る経年分析!G$49,"▲","-"))),ROUND(VALUE(SUBSTITUTE(実質収支比率等に係る経年分析!G$49,"▲","-")),2),NA())</f>
        <v>-4.42</v>
      </c>
      <c r="D21" s="159">
        <f>IF(ISNUMBER(VALUE(SUBSTITUTE(実質収支比率等に係る経年分析!H$49,"▲","-"))),ROUND(VALUE(SUBSTITUTE(実質収支比率等に係る経年分析!H$49,"▲","-")),2),NA())</f>
        <v>1.38</v>
      </c>
      <c r="E21" s="159">
        <f>IF(ISNUMBER(VALUE(SUBSTITUTE(実質収支比率等に係る経年分析!I$49,"▲","-"))),ROUND(VALUE(SUBSTITUTE(実質収支比率等に係る経年分析!I$49,"▲","-")),2),NA())</f>
        <v>-6.63</v>
      </c>
      <c r="F21" s="159">
        <f>IF(ISNUMBER(VALUE(SUBSTITUTE(実質収支比率等に係る経年分析!J$49,"▲","-"))),ROUND(VALUE(SUBSTITUTE(実質収支比率等に係る経年分析!J$49,"▲","-")),2),NA())</f>
        <v>-2.06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6.55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5.44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6.91</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0.43</v>
      </c>
      <c r="C36" s="160" t="e">
        <f>IF(ROUND(VALUE(SUBSTITUTE(連結実質赤字比率に係る赤字・黒字の構成分析!F$34,"▲", "-")), 2) &gt;= 0, ABS(ROUND(VALUE(SUBSTITUTE(連結実質赤字比率に係る赤字・黒字の構成分析!F$34,"▲", "-")), 2)), NA())</f>
        <v>#N/A</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0.46</v>
      </c>
      <c r="F36" s="160">
        <f>IF(ROUND(VALUE(SUBSTITUTE(連結実質赤字比率に係る赤字・黒字の構成分析!H$34,"▲", "-")), 2) &lt; 0, ABS(ROUND(VALUE(SUBSTITUTE(連結実質赤字比率に係る赤字・黒字の構成分析!H$34,"▲", "-")), 2)), NA())</f>
        <v>0.72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1.45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764</v>
      </c>
      <c r="E42" s="161"/>
      <c r="F42" s="161"/>
      <c r="G42" s="161">
        <f>'実質公債費比率（分子）の構造'!L$52</f>
        <v>804</v>
      </c>
      <c r="H42" s="161"/>
      <c r="I42" s="161"/>
      <c r="J42" s="161">
        <f>'実質公債費比率（分子）の構造'!M$52</f>
        <v>768</v>
      </c>
      <c r="K42" s="161"/>
      <c r="L42" s="161"/>
      <c r="M42" s="161">
        <f>'実質公債費比率（分子）の構造'!N$52</f>
        <v>831</v>
      </c>
      <c r="N42" s="161"/>
      <c r="O42" s="161"/>
      <c r="P42" s="161">
        <f>'実質公債費比率（分子）の構造'!O$52</f>
        <v>830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102</v>
      </c>
      <c r="C45" s="161"/>
      <c r="D45" s="161"/>
      <c r="E45" s="161">
        <f>'実質公債費比率（分子）の構造'!L$49</f>
        <v>94</v>
      </c>
      <c r="F45" s="161"/>
      <c r="G45" s="161"/>
      <c r="H45" s="161">
        <f>'実質公債費比率（分子）の構造'!M$49</f>
        <v>96</v>
      </c>
      <c r="I45" s="161"/>
      <c r="J45" s="161"/>
      <c r="K45" s="161">
        <f>'実質公債費比率（分子）の構造'!N$49</f>
        <v>98</v>
      </c>
      <c r="L45" s="161"/>
      <c r="M45" s="161"/>
      <c r="N45" s="161">
        <f>'実質公債費比率（分子）の構造'!O$49</f>
        <v>99</v>
      </c>
      <c r="O45" s="161"/>
      <c r="P45" s="161"/>
    </row>
    <row r="46" spans="1:16">
      <c r="A46" s="161" t="s">
        <v>61</v>
      </c>
      <c r="B46" s="161">
        <f>'実質公債費比率（分子）の構造'!K$48</f>
        <v>431</v>
      </c>
      <c r="C46" s="161"/>
      <c r="D46" s="161"/>
      <c r="E46" s="161">
        <f>'実質公債費比率（分子）の構造'!L$48</f>
        <v>429</v>
      </c>
      <c r="F46" s="161"/>
      <c r="G46" s="161"/>
      <c r="H46" s="161">
        <f>'実質公債費比率（分子）の構造'!M$48</f>
        <v>429</v>
      </c>
      <c r="I46" s="161"/>
      <c r="J46" s="161"/>
      <c r="K46" s="161">
        <f>'実質公債費比率（分子）の構造'!N$48</f>
        <v>428</v>
      </c>
      <c r="L46" s="161"/>
      <c r="M46" s="161"/>
      <c r="N46" s="161">
        <f>'実質公債費比率（分子）の構造'!O$48</f>
        <v>342</v>
      </c>
      <c r="O46" s="161"/>
      <c r="P46" s="161"/>
    </row>
    <row r="47" spans="1:16">
      <c r="A47" s="161" t="s">
        <v>62</v>
      </c>
      <c r="B47" s="161">
        <f>'実質公債費比率（分子）の構造'!K$47</f>
        <v>3</v>
      </c>
      <c r="C47" s="161"/>
      <c r="D47" s="161"/>
      <c r="E47" s="161">
        <f>'実質公債費比率（分子）の構造'!L$47</f>
        <v>3</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538</v>
      </c>
      <c r="C49" s="161"/>
      <c r="D49" s="161"/>
      <c r="E49" s="161">
        <f>'実質公債費比率（分子）の構造'!L$45</f>
        <v>419</v>
      </c>
      <c r="F49" s="161"/>
      <c r="G49" s="161"/>
      <c r="H49" s="161">
        <f>'実質公債費比率（分子）の構造'!M$45</f>
        <v>483</v>
      </c>
      <c r="I49" s="161"/>
      <c r="J49" s="161"/>
      <c r="K49" s="161">
        <f>'実質公債費比率（分子）の構造'!N$45</f>
        <v>510</v>
      </c>
      <c r="L49" s="161"/>
      <c r="M49" s="161"/>
      <c r="N49" s="161">
        <f>'実質公債費比率（分子）の構造'!O$45</f>
        <v>566</v>
      </c>
      <c r="O49" s="161"/>
      <c r="P49" s="161"/>
    </row>
    <row r="50" spans="1:16">
      <c r="A50" s="161" t="s">
        <v>65</v>
      </c>
      <c r="B50" s="161" t="e">
        <f>NA()</f>
        <v>#N/A</v>
      </c>
      <c r="C50" s="161">
        <f>IF(ISNUMBER('実質公債費比率（分子）の構造'!K$53),'実質公債費比率（分子）の構造'!K$53,NA())</f>
        <v>310</v>
      </c>
      <c r="D50" s="161" t="e">
        <f>NA()</f>
        <v>#N/A</v>
      </c>
      <c r="E50" s="161" t="e">
        <f>NA()</f>
        <v>#N/A</v>
      </c>
      <c r="F50" s="161">
        <f>IF(ISNUMBER('実質公債費比率（分子）の構造'!L$53),'実質公債費比率（分子）の構造'!L$53,NA())</f>
        <v>141</v>
      </c>
      <c r="G50" s="161" t="e">
        <f>NA()</f>
        <v>#N/A</v>
      </c>
      <c r="H50" s="161" t="e">
        <f>NA()</f>
        <v>#N/A</v>
      </c>
      <c r="I50" s="161">
        <f>IF(ISNUMBER('実質公債費比率（分子）の構造'!M$53),'実質公債費比率（分子）の構造'!M$53,NA())</f>
        <v>240</v>
      </c>
      <c r="J50" s="161" t="e">
        <f>NA()</f>
        <v>#N/A</v>
      </c>
      <c r="K50" s="161" t="e">
        <f>NA()</f>
        <v>#N/A</v>
      </c>
      <c r="L50" s="161">
        <f>IF(ISNUMBER('実質公債費比率（分子）の構造'!N$53),'実質公債費比率（分子）の構造'!N$53,NA())</f>
        <v>205</v>
      </c>
      <c r="M50" s="161" t="e">
        <f>NA()</f>
        <v>#N/A</v>
      </c>
      <c r="N50" s="161" t="e">
        <f>NA()</f>
        <v>#N/A</v>
      </c>
      <c r="O50" s="161">
        <f>IF(ISNUMBER('実質公債費比率（分子）の構造'!O$53),'実質公債費比率（分子）の構造'!O$53,NA())</f>
        <v>177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9853</v>
      </c>
      <c r="E56" s="160"/>
      <c r="F56" s="160"/>
      <c r="G56" s="160">
        <f>'将来負担比率（分子）の構造'!J$52</f>
        <v>9859</v>
      </c>
      <c r="H56" s="160"/>
      <c r="I56" s="160"/>
      <c r="J56" s="160">
        <f>'将来負担比率（分子）の構造'!K$52</f>
        <v>9780</v>
      </c>
      <c r="K56" s="160"/>
      <c r="L56" s="160"/>
      <c r="M56" s="160">
        <f>'将来負担比率（分子）の構造'!L$52</f>
        <v>9673</v>
      </c>
      <c r="N56" s="160"/>
      <c r="O56" s="160"/>
      <c r="P56" s="160">
        <f>'将来負担比率（分子）の構造'!M$52</f>
        <v>9557</v>
      </c>
    </row>
    <row r="57" spans="1:16">
      <c r="A57" s="160" t="s">
        <v>36</v>
      </c>
      <c r="B57" s="160"/>
      <c r="C57" s="160"/>
      <c r="D57" s="160">
        <f>'将来負担比率（分子）の構造'!I$51</f>
        <v>180</v>
      </c>
      <c r="E57" s="160"/>
      <c r="F57" s="160"/>
      <c r="G57" s="160">
        <f>'将来負担比率（分子）の構造'!J$51</f>
        <v>177</v>
      </c>
      <c r="H57" s="160"/>
      <c r="I57" s="160"/>
      <c r="J57" s="160">
        <f>'将来負担比率（分子）の構造'!K$51</f>
        <v>149</v>
      </c>
      <c r="K57" s="160"/>
      <c r="L57" s="160"/>
      <c r="M57" s="160">
        <f>'将来負担比率（分子）の構造'!L$51</f>
        <v>134</v>
      </c>
      <c r="N57" s="160"/>
      <c r="O57" s="160"/>
      <c r="P57" s="160">
        <f>'将来負担比率（分子）の構造'!M$51</f>
        <v>91</v>
      </c>
    </row>
    <row r="58" spans="1:16">
      <c r="A58" s="160" t="s">
        <v>35</v>
      </c>
      <c r="B58" s="160"/>
      <c r="C58" s="160"/>
      <c r="D58" s="160">
        <f>'将来負担比率（分子）の構造'!I$50</f>
        <v>5711</v>
      </c>
      <c r="E58" s="160"/>
      <c r="F58" s="160"/>
      <c r="G58" s="160">
        <f>'将来負担比率（分子）の構造'!J$50</f>
        <v>5238</v>
      </c>
      <c r="H58" s="160"/>
      <c r="I58" s="160"/>
      <c r="J58" s="160">
        <f>'将来負担比率（分子）の構造'!K$50</f>
        <v>5089</v>
      </c>
      <c r="K58" s="160"/>
      <c r="L58" s="160"/>
      <c r="M58" s="160">
        <f>'将来負担比率（分子）の構造'!L$50</f>
        <v>5058</v>
      </c>
      <c r="N58" s="160"/>
      <c r="O58" s="160"/>
      <c r="P58" s="160">
        <f>'将来負担比率（分子）の構造'!M$50</f>
        <v>4561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1350</v>
      </c>
      <c r="C62" s="160"/>
      <c r="D62" s="160"/>
      <c r="E62" s="160">
        <f>'将来負担比率（分子）の構造'!J$45</f>
        <v>1247</v>
      </c>
      <c r="F62" s="160"/>
      <c r="G62" s="160"/>
      <c r="H62" s="160">
        <f>'将来負担比率（分子）の構造'!K$45</f>
        <v>1187</v>
      </c>
      <c r="I62" s="160"/>
      <c r="J62" s="160"/>
      <c r="K62" s="160">
        <f>'将来負担比率（分子）の構造'!L$45</f>
        <v>1200</v>
      </c>
      <c r="L62" s="160"/>
      <c r="M62" s="160"/>
      <c r="N62" s="160">
        <f>'将来負担比率（分子）の構造'!M$45</f>
        <v>1127</v>
      </c>
      <c r="O62" s="160"/>
      <c r="P62" s="160"/>
    </row>
    <row r="63" spans="1:16">
      <c r="A63" s="160" t="s">
        <v>28</v>
      </c>
      <c r="B63" s="160">
        <f>'将来負担比率（分子）の構造'!I$44</f>
        <v>942</v>
      </c>
      <c r="C63" s="160"/>
      <c r="D63" s="160"/>
      <c r="E63" s="160">
        <f>'将来負担比率（分子）の構造'!J$44</f>
        <v>879</v>
      </c>
      <c r="F63" s="160"/>
      <c r="G63" s="160"/>
      <c r="H63" s="160">
        <f>'将来負担比率（分子）の構造'!K$44</f>
        <v>812</v>
      </c>
      <c r="I63" s="160"/>
      <c r="J63" s="160"/>
      <c r="K63" s="160">
        <f>'将来負担比率（分子）の構造'!L$44</f>
        <v>721</v>
      </c>
      <c r="L63" s="160"/>
      <c r="M63" s="160"/>
      <c r="N63" s="160">
        <f>'将来負担比率（分子）の構造'!M$44</f>
        <v>626</v>
      </c>
      <c r="O63" s="160"/>
      <c r="P63" s="160"/>
    </row>
    <row r="64" spans="1:16">
      <c r="A64" s="160" t="s">
        <v>27</v>
      </c>
      <c r="B64" s="160">
        <f>'将来負担比率（分子）の構造'!I$43</f>
        <v>4672</v>
      </c>
      <c r="C64" s="160"/>
      <c r="D64" s="160"/>
      <c r="E64" s="160">
        <f>'将来負担比率（分子）の構造'!J$43</f>
        <v>4412</v>
      </c>
      <c r="F64" s="160"/>
      <c r="G64" s="160"/>
      <c r="H64" s="160">
        <f>'将来負担比率（分子）の構造'!K$43</f>
        <v>4187</v>
      </c>
      <c r="I64" s="160"/>
      <c r="J64" s="160"/>
      <c r="K64" s="160">
        <f>'将来負担比率（分子）の構造'!L$43</f>
        <v>3971</v>
      </c>
      <c r="L64" s="160"/>
      <c r="M64" s="160"/>
      <c r="N64" s="160">
        <f>'将来負担比率（分子）の構造'!M$43</f>
        <v>3523</v>
      </c>
      <c r="O64" s="160"/>
      <c r="P64" s="160"/>
    </row>
    <row r="65" spans="1:16">
      <c r="A65" s="160" t="s">
        <v>26</v>
      </c>
      <c r="B65" s="160">
        <f>'将来負担比率（分子）の構造'!I$42</f>
        <v>25</v>
      </c>
      <c r="C65" s="160"/>
      <c r="D65" s="160"/>
      <c r="E65" s="160">
        <f>'将来負担比率（分子）の構造'!J$42</f>
        <v>29</v>
      </c>
      <c r="F65" s="160"/>
      <c r="G65" s="160"/>
      <c r="H65" s="160">
        <f>'将来負担比率（分子）の構造'!K$42</f>
        <v>25</v>
      </c>
      <c r="I65" s="160"/>
      <c r="J65" s="160"/>
      <c r="K65" s="160">
        <f>'将来負担比率（分子）の構造'!L$42</f>
        <v>15</v>
      </c>
      <c r="L65" s="160"/>
      <c r="M65" s="160"/>
      <c r="N65" s="160" t="str">
        <f>'将来負担比率（分子）の構造'!M$42</f>
        <v>-</v>
      </c>
      <c r="O65" s="160"/>
      <c r="P65" s="160"/>
    </row>
    <row r="66" spans="1:16">
      <c r="A66" s="160" t="s">
        <v>25</v>
      </c>
      <c r="B66" s="160">
        <f>'将来負担比率（分子）の構造'!I$41</f>
        <v>6685</v>
      </c>
      <c r="C66" s="160"/>
      <c r="D66" s="160"/>
      <c r="E66" s="160">
        <f>'将来負担比率（分子）の構造'!J$41</f>
        <v>6984</v>
      </c>
      <c r="F66" s="160"/>
      <c r="G66" s="160"/>
      <c r="H66" s="160">
        <f>'将来負担比率（分子）の構造'!K$41</f>
        <v>7505</v>
      </c>
      <c r="I66" s="160"/>
      <c r="J66" s="160"/>
      <c r="K66" s="160">
        <f>'将来負担比率（分子）の構造'!L$41</f>
        <v>7873</v>
      </c>
      <c r="L66" s="160"/>
      <c r="M66" s="160"/>
      <c r="N66" s="160">
        <f>'将来負担比率（分子）の構造'!M$41</f>
        <v>8052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2349</v>
      </c>
      <c r="C72" s="164">
        <f>基金残高に係る経年分析!G55</f>
        <v>2082</v>
      </c>
      <c r="D72" s="164">
        <f>基金残高に係る経年分析!H55</f>
        <v>1890</v>
      </c>
    </row>
    <row r="73" spans="1:16">
      <c r="A73" s="163" t="s">
        <v>72</v>
      </c>
      <c r="B73" s="164">
        <f>基金残高に係る経年分析!F56</f>
        <v>520</v>
      </c>
      <c r="C73" s="164">
        <f>基金残高に係る経年分析!G56</f>
        <v>520</v>
      </c>
      <c r="D73" s="164">
        <f>基金残高に係る経年分析!H56</f>
        <v>521</v>
      </c>
    </row>
    <row r="74" spans="1:16">
      <c r="A74" s="163" t="s">
        <v>73</v>
      </c>
      <c r="B74" s="164">
        <f>基金残高に係る経年分析!F57</f>
        <v>2077</v>
      </c>
      <c r="C74" s="164">
        <f>基金残高に係る経年分析!G57</f>
        <v>2261</v>
      </c>
      <c r="D74" s="164">
        <f>基金残高に係る経年分析!H57</f>
        <v>2028</v>
      </c>
    </row>
  </sheetData>
  <sheetProtection algorithmName="SHA-512" hashValue="DDIHPKW9QpNanSZ/6V69BT0sLpWdDQtrRMgMBYREjeZuAY6v2dm2Ov/MU/3F3fu0hfXSj0xM1thlb2xT3/ecAA==" saltValue="yo1MM/Kp9aowBQhUPKyH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2913027</v>
      </c>
      <c r="S5" s="707"/>
      <c r="T5" s="707"/>
      <c r="U5" s="707"/>
      <c r="V5" s="707"/>
      <c r="W5" s="707"/>
      <c r="X5" s="707"/>
      <c r="Y5" s="753"/>
      <c r="Z5" s="771">
        <v>27.6</v>
      </c>
      <c r="AA5" s="771"/>
      <c r="AB5" s="771"/>
      <c r="AC5" s="771"/>
      <c r="AD5" s="772">
        <v>2913027</v>
      </c>
      <c r="AE5" s="772"/>
      <c r="AF5" s="772"/>
      <c r="AG5" s="772"/>
      <c r="AH5" s="772"/>
      <c r="AI5" s="772"/>
      <c r="AJ5" s="772"/>
      <c r="AK5" s="772"/>
      <c r="AL5" s="754">
        <v>49.3</v>
      </c>
      <c r="AM5" s="723"/>
      <c r="AN5" s="723"/>
      <c r="AO5" s="755"/>
      <c r="AP5" s="740" t="s">
        <v>220</v>
      </c>
      <c r="AQ5" s="741"/>
      <c r="AR5" s="741"/>
      <c r="AS5" s="741"/>
      <c r="AT5" s="741"/>
      <c r="AU5" s="741"/>
      <c r="AV5" s="741"/>
      <c r="AW5" s="741"/>
      <c r="AX5" s="741"/>
      <c r="AY5" s="741"/>
      <c r="AZ5" s="741"/>
      <c r="BA5" s="741"/>
      <c r="BB5" s="741"/>
      <c r="BC5" s="741"/>
      <c r="BD5" s="741"/>
      <c r="BE5" s="741"/>
      <c r="BF5" s="742"/>
      <c r="BG5" s="641">
        <v>2913027</v>
      </c>
      <c r="BH5" s="644"/>
      <c r="BI5" s="644"/>
      <c r="BJ5" s="644"/>
      <c r="BK5" s="644"/>
      <c r="BL5" s="644"/>
      <c r="BM5" s="644"/>
      <c r="BN5" s="645"/>
      <c r="BO5" s="703">
        <v>100</v>
      </c>
      <c r="BP5" s="703"/>
      <c r="BQ5" s="703"/>
      <c r="BR5" s="703"/>
      <c r="BS5" s="704" t="s">
        <v>124</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95674</v>
      </c>
      <c r="S6" s="644"/>
      <c r="T6" s="644"/>
      <c r="U6" s="644"/>
      <c r="V6" s="644"/>
      <c r="W6" s="644"/>
      <c r="X6" s="644"/>
      <c r="Y6" s="645"/>
      <c r="Z6" s="703">
        <v>0.9</v>
      </c>
      <c r="AA6" s="703"/>
      <c r="AB6" s="703"/>
      <c r="AC6" s="703"/>
      <c r="AD6" s="704">
        <v>95674</v>
      </c>
      <c r="AE6" s="704"/>
      <c r="AF6" s="704"/>
      <c r="AG6" s="704"/>
      <c r="AH6" s="704"/>
      <c r="AI6" s="704"/>
      <c r="AJ6" s="704"/>
      <c r="AK6" s="704"/>
      <c r="AL6" s="646">
        <v>1.6</v>
      </c>
      <c r="AM6" s="647"/>
      <c r="AN6" s="647"/>
      <c r="AO6" s="705"/>
      <c r="AP6" s="638" t="s">
        <v>225</v>
      </c>
      <c r="AQ6" s="639"/>
      <c r="AR6" s="639"/>
      <c r="AS6" s="639"/>
      <c r="AT6" s="639"/>
      <c r="AU6" s="639"/>
      <c r="AV6" s="639"/>
      <c r="AW6" s="639"/>
      <c r="AX6" s="639"/>
      <c r="AY6" s="639"/>
      <c r="AZ6" s="639"/>
      <c r="BA6" s="639"/>
      <c r="BB6" s="639"/>
      <c r="BC6" s="639"/>
      <c r="BD6" s="639"/>
      <c r="BE6" s="639"/>
      <c r="BF6" s="640"/>
      <c r="BG6" s="641">
        <v>2913027</v>
      </c>
      <c r="BH6" s="644"/>
      <c r="BI6" s="644"/>
      <c r="BJ6" s="644"/>
      <c r="BK6" s="644"/>
      <c r="BL6" s="644"/>
      <c r="BM6" s="644"/>
      <c r="BN6" s="645"/>
      <c r="BO6" s="703">
        <v>100</v>
      </c>
      <c r="BP6" s="703"/>
      <c r="BQ6" s="703"/>
      <c r="BR6" s="703"/>
      <c r="BS6" s="704" t="s">
        <v>124</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113948</v>
      </c>
      <c r="CS6" s="644"/>
      <c r="CT6" s="644"/>
      <c r="CU6" s="644"/>
      <c r="CV6" s="644"/>
      <c r="CW6" s="644"/>
      <c r="CX6" s="644"/>
      <c r="CY6" s="645"/>
      <c r="CZ6" s="754">
        <v>1.1000000000000001</v>
      </c>
      <c r="DA6" s="723"/>
      <c r="DB6" s="723"/>
      <c r="DC6" s="757"/>
      <c r="DD6" s="649" t="s">
        <v>124</v>
      </c>
      <c r="DE6" s="644"/>
      <c r="DF6" s="644"/>
      <c r="DG6" s="644"/>
      <c r="DH6" s="644"/>
      <c r="DI6" s="644"/>
      <c r="DJ6" s="644"/>
      <c r="DK6" s="644"/>
      <c r="DL6" s="644"/>
      <c r="DM6" s="644"/>
      <c r="DN6" s="644"/>
      <c r="DO6" s="644"/>
      <c r="DP6" s="645"/>
      <c r="DQ6" s="649">
        <v>113948</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5909</v>
      </c>
      <c r="S7" s="644"/>
      <c r="T7" s="644"/>
      <c r="U7" s="644"/>
      <c r="V7" s="644"/>
      <c r="W7" s="644"/>
      <c r="X7" s="644"/>
      <c r="Y7" s="645"/>
      <c r="Z7" s="703">
        <v>0.1</v>
      </c>
      <c r="AA7" s="703"/>
      <c r="AB7" s="703"/>
      <c r="AC7" s="703"/>
      <c r="AD7" s="704">
        <v>5909</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1423602</v>
      </c>
      <c r="BH7" s="644"/>
      <c r="BI7" s="644"/>
      <c r="BJ7" s="644"/>
      <c r="BK7" s="644"/>
      <c r="BL7" s="644"/>
      <c r="BM7" s="644"/>
      <c r="BN7" s="645"/>
      <c r="BO7" s="703">
        <v>48.9</v>
      </c>
      <c r="BP7" s="703"/>
      <c r="BQ7" s="703"/>
      <c r="BR7" s="703"/>
      <c r="BS7" s="704" t="s">
        <v>132</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1914224</v>
      </c>
      <c r="CS7" s="644"/>
      <c r="CT7" s="644"/>
      <c r="CU7" s="644"/>
      <c r="CV7" s="644"/>
      <c r="CW7" s="644"/>
      <c r="CX7" s="644"/>
      <c r="CY7" s="645"/>
      <c r="CZ7" s="703">
        <v>18.7</v>
      </c>
      <c r="DA7" s="703"/>
      <c r="DB7" s="703"/>
      <c r="DC7" s="703"/>
      <c r="DD7" s="649">
        <v>594896</v>
      </c>
      <c r="DE7" s="644"/>
      <c r="DF7" s="644"/>
      <c r="DG7" s="644"/>
      <c r="DH7" s="644"/>
      <c r="DI7" s="644"/>
      <c r="DJ7" s="644"/>
      <c r="DK7" s="644"/>
      <c r="DL7" s="644"/>
      <c r="DM7" s="644"/>
      <c r="DN7" s="644"/>
      <c r="DO7" s="644"/>
      <c r="DP7" s="645"/>
      <c r="DQ7" s="649">
        <v>1206603</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15237</v>
      </c>
      <c r="S8" s="644"/>
      <c r="T8" s="644"/>
      <c r="U8" s="644"/>
      <c r="V8" s="644"/>
      <c r="W8" s="644"/>
      <c r="X8" s="644"/>
      <c r="Y8" s="645"/>
      <c r="Z8" s="703">
        <v>0.1</v>
      </c>
      <c r="AA8" s="703"/>
      <c r="AB8" s="703"/>
      <c r="AC8" s="703"/>
      <c r="AD8" s="704">
        <v>15237</v>
      </c>
      <c r="AE8" s="704"/>
      <c r="AF8" s="704"/>
      <c r="AG8" s="704"/>
      <c r="AH8" s="704"/>
      <c r="AI8" s="704"/>
      <c r="AJ8" s="704"/>
      <c r="AK8" s="704"/>
      <c r="AL8" s="646">
        <v>0.3</v>
      </c>
      <c r="AM8" s="647"/>
      <c r="AN8" s="647"/>
      <c r="AO8" s="705"/>
      <c r="AP8" s="638" t="s">
        <v>231</v>
      </c>
      <c r="AQ8" s="639"/>
      <c r="AR8" s="639"/>
      <c r="AS8" s="639"/>
      <c r="AT8" s="639"/>
      <c r="AU8" s="639"/>
      <c r="AV8" s="639"/>
      <c r="AW8" s="639"/>
      <c r="AX8" s="639"/>
      <c r="AY8" s="639"/>
      <c r="AZ8" s="639"/>
      <c r="BA8" s="639"/>
      <c r="BB8" s="639"/>
      <c r="BC8" s="639"/>
      <c r="BD8" s="639"/>
      <c r="BE8" s="639"/>
      <c r="BF8" s="640"/>
      <c r="BG8" s="641">
        <v>49887</v>
      </c>
      <c r="BH8" s="644"/>
      <c r="BI8" s="644"/>
      <c r="BJ8" s="644"/>
      <c r="BK8" s="644"/>
      <c r="BL8" s="644"/>
      <c r="BM8" s="644"/>
      <c r="BN8" s="645"/>
      <c r="BO8" s="703">
        <v>1.7</v>
      </c>
      <c r="BP8" s="703"/>
      <c r="BQ8" s="703"/>
      <c r="BR8" s="703"/>
      <c r="BS8" s="649" t="s">
        <v>124</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4086479</v>
      </c>
      <c r="CS8" s="644"/>
      <c r="CT8" s="644"/>
      <c r="CU8" s="644"/>
      <c r="CV8" s="644"/>
      <c r="CW8" s="644"/>
      <c r="CX8" s="644"/>
      <c r="CY8" s="645"/>
      <c r="CZ8" s="703">
        <v>40</v>
      </c>
      <c r="DA8" s="703"/>
      <c r="DB8" s="703"/>
      <c r="DC8" s="703"/>
      <c r="DD8" s="649">
        <v>177361</v>
      </c>
      <c r="DE8" s="644"/>
      <c r="DF8" s="644"/>
      <c r="DG8" s="644"/>
      <c r="DH8" s="644"/>
      <c r="DI8" s="644"/>
      <c r="DJ8" s="644"/>
      <c r="DK8" s="644"/>
      <c r="DL8" s="644"/>
      <c r="DM8" s="644"/>
      <c r="DN8" s="644"/>
      <c r="DO8" s="644"/>
      <c r="DP8" s="645"/>
      <c r="DQ8" s="649">
        <v>2154021</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16063</v>
      </c>
      <c r="S9" s="644"/>
      <c r="T9" s="644"/>
      <c r="U9" s="644"/>
      <c r="V9" s="644"/>
      <c r="W9" s="644"/>
      <c r="X9" s="644"/>
      <c r="Y9" s="645"/>
      <c r="Z9" s="703">
        <v>0.2</v>
      </c>
      <c r="AA9" s="703"/>
      <c r="AB9" s="703"/>
      <c r="AC9" s="703"/>
      <c r="AD9" s="704">
        <v>16063</v>
      </c>
      <c r="AE9" s="704"/>
      <c r="AF9" s="704"/>
      <c r="AG9" s="704"/>
      <c r="AH9" s="704"/>
      <c r="AI9" s="704"/>
      <c r="AJ9" s="704"/>
      <c r="AK9" s="704"/>
      <c r="AL9" s="646">
        <v>0.3</v>
      </c>
      <c r="AM9" s="647"/>
      <c r="AN9" s="647"/>
      <c r="AO9" s="705"/>
      <c r="AP9" s="638" t="s">
        <v>234</v>
      </c>
      <c r="AQ9" s="639"/>
      <c r="AR9" s="639"/>
      <c r="AS9" s="639"/>
      <c r="AT9" s="639"/>
      <c r="AU9" s="639"/>
      <c r="AV9" s="639"/>
      <c r="AW9" s="639"/>
      <c r="AX9" s="639"/>
      <c r="AY9" s="639"/>
      <c r="AZ9" s="639"/>
      <c r="BA9" s="639"/>
      <c r="BB9" s="639"/>
      <c r="BC9" s="639"/>
      <c r="BD9" s="639"/>
      <c r="BE9" s="639"/>
      <c r="BF9" s="640"/>
      <c r="BG9" s="641">
        <v>1254801</v>
      </c>
      <c r="BH9" s="644"/>
      <c r="BI9" s="644"/>
      <c r="BJ9" s="644"/>
      <c r="BK9" s="644"/>
      <c r="BL9" s="644"/>
      <c r="BM9" s="644"/>
      <c r="BN9" s="645"/>
      <c r="BO9" s="703">
        <v>43.1</v>
      </c>
      <c r="BP9" s="703"/>
      <c r="BQ9" s="703"/>
      <c r="BR9" s="703"/>
      <c r="BS9" s="649" t="s">
        <v>124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664925</v>
      </c>
      <c r="CS9" s="644"/>
      <c r="CT9" s="644"/>
      <c r="CU9" s="644"/>
      <c r="CV9" s="644"/>
      <c r="CW9" s="644"/>
      <c r="CX9" s="644"/>
      <c r="CY9" s="645"/>
      <c r="CZ9" s="703">
        <v>6.5</v>
      </c>
      <c r="DA9" s="703"/>
      <c r="DB9" s="703"/>
      <c r="DC9" s="703"/>
      <c r="DD9" s="649">
        <v>3793</v>
      </c>
      <c r="DE9" s="644"/>
      <c r="DF9" s="644"/>
      <c r="DG9" s="644"/>
      <c r="DH9" s="644"/>
      <c r="DI9" s="644"/>
      <c r="DJ9" s="644"/>
      <c r="DK9" s="644"/>
      <c r="DL9" s="644"/>
      <c r="DM9" s="644"/>
      <c r="DN9" s="644"/>
      <c r="DO9" s="644"/>
      <c r="DP9" s="645"/>
      <c r="DQ9" s="649">
        <v>654711</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237</v>
      </c>
      <c r="AE10" s="704"/>
      <c r="AF10" s="704"/>
      <c r="AG10" s="704"/>
      <c r="AH10" s="704"/>
      <c r="AI10" s="704"/>
      <c r="AJ10" s="704"/>
      <c r="AK10" s="704"/>
      <c r="AL10" s="646" t="s">
        <v>124</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47280</v>
      </c>
      <c r="BH10" s="644"/>
      <c r="BI10" s="644"/>
      <c r="BJ10" s="644"/>
      <c r="BK10" s="644"/>
      <c r="BL10" s="644"/>
      <c r="BM10" s="644"/>
      <c r="BN10" s="645"/>
      <c r="BO10" s="703">
        <v>1.6</v>
      </c>
      <c r="BP10" s="703"/>
      <c r="BQ10" s="703"/>
      <c r="BR10" s="703"/>
      <c r="BS10" s="649" t="s">
        <v>124</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14290</v>
      </c>
      <c r="CS10" s="644"/>
      <c r="CT10" s="644"/>
      <c r="CU10" s="644"/>
      <c r="CV10" s="644"/>
      <c r="CW10" s="644"/>
      <c r="CX10" s="644"/>
      <c r="CY10" s="645"/>
      <c r="CZ10" s="703">
        <v>0.1</v>
      </c>
      <c r="DA10" s="703"/>
      <c r="DB10" s="703"/>
      <c r="DC10" s="703"/>
      <c r="DD10" s="649" t="s">
        <v>124</v>
      </c>
      <c r="DE10" s="644"/>
      <c r="DF10" s="644"/>
      <c r="DG10" s="644"/>
      <c r="DH10" s="644"/>
      <c r="DI10" s="644"/>
      <c r="DJ10" s="644"/>
      <c r="DK10" s="644"/>
      <c r="DL10" s="644"/>
      <c r="DM10" s="644"/>
      <c r="DN10" s="644"/>
      <c r="DO10" s="644"/>
      <c r="DP10" s="645"/>
      <c r="DQ10" s="649">
        <v>14290</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124</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71634</v>
      </c>
      <c r="BH11" s="644"/>
      <c r="BI11" s="644"/>
      <c r="BJ11" s="644"/>
      <c r="BK11" s="644"/>
      <c r="BL11" s="644"/>
      <c r="BM11" s="644"/>
      <c r="BN11" s="645"/>
      <c r="BO11" s="703">
        <v>2.5</v>
      </c>
      <c r="BP11" s="703"/>
      <c r="BQ11" s="703"/>
      <c r="BR11" s="703"/>
      <c r="BS11" s="649" t="s">
        <v>124</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230662</v>
      </c>
      <c r="CS11" s="644"/>
      <c r="CT11" s="644"/>
      <c r="CU11" s="644"/>
      <c r="CV11" s="644"/>
      <c r="CW11" s="644"/>
      <c r="CX11" s="644"/>
      <c r="CY11" s="645"/>
      <c r="CZ11" s="703">
        <v>2.2999999999999998</v>
      </c>
      <c r="DA11" s="703"/>
      <c r="DB11" s="703"/>
      <c r="DC11" s="703"/>
      <c r="DD11" s="649">
        <v>70287</v>
      </c>
      <c r="DE11" s="644"/>
      <c r="DF11" s="644"/>
      <c r="DG11" s="644"/>
      <c r="DH11" s="644"/>
      <c r="DI11" s="644"/>
      <c r="DJ11" s="644"/>
      <c r="DK11" s="644"/>
      <c r="DL11" s="644"/>
      <c r="DM11" s="644"/>
      <c r="DN11" s="644"/>
      <c r="DO11" s="644"/>
      <c r="DP11" s="645"/>
      <c r="DQ11" s="649">
        <v>135919</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487295</v>
      </c>
      <c r="S12" s="644"/>
      <c r="T12" s="644"/>
      <c r="U12" s="644"/>
      <c r="V12" s="644"/>
      <c r="W12" s="644"/>
      <c r="X12" s="644"/>
      <c r="Y12" s="645"/>
      <c r="Z12" s="703">
        <v>4.5999999999999996</v>
      </c>
      <c r="AA12" s="703"/>
      <c r="AB12" s="703"/>
      <c r="AC12" s="703"/>
      <c r="AD12" s="704">
        <v>487295</v>
      </c>
      <c r="AE12" s="704"/>
      <c r="AF12" s="704"/>
      <c r="AG12" s="704"/>
      <c r="AH12" s="704"/>
      <c r="AI12" s="704"/>
      <c r="AJ12" s="704"/>
      <c r="AK12" s="704"/>
      <c r="AL12" s="646">
        <v>8.3000000000000007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1240656</v>
      </c>
      <c r="BH12" s="644"/>
      <c r="BI12" s="644"/>
      <c r="BJ12" s="644"/>
      <c r="BK12" s="644"/>
      <c r="BL12" s="644"/>
      <c r="BM12" s="644"/>
      <c r="BN12" s="645"/>
      <c r="BO12" s="703">
        <v>42.6</v>
      </c>
      <c r="BP12" s="703"/>
      <c r="BQ12" s="703"/>
      <c r="BR12" s="703"/>
      <c r="BS12" s="649" t="s">
        <v>124</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169008</v>
      </c>
      <c r="CS12" s="644"/>
      <c r="CT12" s="644"/>
      <c r="CU12" s="644"/>
      <c r="CV12" s="644"/>
      <c r="CW12" s="644"/>
      <c r="CX12" s="644"/>
      <c r="CY12" s="645"/>
      <c r="CZ12" s="703">
        <v>1.7</v>
      </c>
      <c r="DA12" s="703"/>
      <c r="DB12" s="703"/>
      <c r="DC12" s="703"/>
      <c r="DD12" s="649">
        <v>7084</v>
      </c>
      <c r="DE12" s="644"/>
      <c r="DF12" s="644"/>
      <c r="DG12" s="644"/>
      <c r="DH12" s="644"/>
      <c r="DI12" s="644"/>
      <c r="DJ12" s="644"/>
      <c r="DK12" s="644"/>
      <c r="DL12" s="644"/>
      <c r="DM12" s="644"/>
      <c r="DN12" s="644"/>
      <c r="DO12" s="644"/>
      <c r="DP12" s="645"/>
      <c r="DQ12" s="649">
        <v>114495</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124</v>
      </c>
      <c r="AA13" s="703"/>
      <c r="AB13" s="703"/>
      <c r="AC13" s="703"/>
      <c r="AD13" s="704" t="s">
        <v>124</v>
      </c>
      <c r="AE13" s="704"/>
      <c r="AF13" s="704"/>
      <c r="AG13" s="704"/>
      <c r="AH13" s="704"/>
      <c r="AI13" s="704"/>
      <c r="AJ13" s="704"/>
      <c r="AK13" s="704"/>
      <c r="AL13" s="646" t="s">
        <v>124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1236999</v>
      </c>
      <c r="BH13" s="644"/>
      <c r="BI13" s="644"/>
      <c r="BJ13" s="644"/>
      <c r="BK13" s="644"/>
      <c r="BL13" s="644"/>
      <c r="BM13" s="644"/>
      <c r="BN13" s="645"/>
      <c r="BO13" s="703">
        <v>42.5</v>
      </c>
      <c r="BP13" s="703"/>
      <c r="BQ13" s="703"/>
      <c r="BR13" s="703"/>
      <c r="BS13" s="649" t="s">
        <v>124</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960559</v>
      </c>
      <c r="CS13" s="644"/>
      <c r="CT13" s="644"/>
      <c r="CU13" s="644"/>
      <c r="CV13" s="644"/>
      <c r="CW13" s="644"/>
      <c r="CX13" s="644"/>
      <c r="CY13" s="645"/>
      <c r="CZ13" s="703">
        <v>9.4</v>
      </c>
      <c r="DA13" s="703"/>
      <c r="DB13" s="703"/>
      <c r="DC13" s="703"/>
      <c r="DD13" s="649">
        <v>285021</v>
      </c>
      <c r="DE13" s="644"/>
      <c r="DF13" s="644"/>
      <c r="DG13" s="644"/>
      <c r="DH13" s="644"/>
      <c r="DI13" s="644"/>
      <c r="DJ13" s="644"/>
      <c r="DK13" s="644"/>
      <c r="DL13" s="644"/>
      <c r="DM13" s="644"/>
      <c r="DN13" s="644"/>
      <c r="DO13" s="644"/>
      <c r="DP13" s="645"/>
      <c r="DQ13" s="649">
        <v>682956</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237</v>
      </c>
      <c r="AE14" s="704"/>
      <c r="AF14" s="704"/>
      <c r="AG14" s="704"/>
      <c r="AH14" s="704"/>
      <c r="AI14" s="704"/>
      <c r="AJ14" s="704"/>
      <c r="AK14" s="704"/>
      <c r="AL14" s="646" t="s">
        <v>124</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77740</v>
      </c>
      <c r="BH14" s="644"/>
      <c r="BI14" s="644"/>
      <c r="BJ14" s="644"/>
      <c r="BK14" s="644"/>
      <c r="BL14" s="644"/>
      <c r="BM14" s="644"/>
      <c r="BN14" s="645"/>
      <c r="BO14" s="703">
        <v>2.7</v>
      </c>
      <c r="BP14" s="703"/>
      <c r="BQ14" s="703"/>
      <c r="BR14" s="703"/>
      <c r="BS14" s="649" t="s">
        <v>124</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392430</v>
      </c>
      <c r="CS14" s="644"/>
      <c r="CT14" s="644"/>
      <c r="CU14" s="644"/>
      <c r="CV14" s="644"/>
      <c r="CW14" s="644"/>
      <c r="CX14" s="644"/>
      <c r="CY14" s="645"/>
      <c r="CZ14" s="703">
        <v>3.8</v>
      </c>
      <c r="DA14" s="703"/>
      <c r="DB14" s="703"/>
      <c r="DC14" s="703"/>
      <c r="DD14" s="649">
        <v>6441</v>
      </c>
      <c r="DE14" s="644"/>
      <c r="DF14" s="644"/>
      <c r="DG14" s="644"/>
      <c r="DH14" s="644"/>
      <c r="DI14" s="644"/>
      <c r="DJ14" s="644"/>
      <c r="DK14" s="644"/>
      <c r="DL14" s="644"/>
      <c r="DM14" s="644"/>
      <c r="DN14" s="644"/>
      <c r="DO14" s="644"/>
      <c r="DP14" s="645"/>
      <c r="DQ14" s="649">
        <v>387815</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35107</v>
      </c>
      <c r="S15" s="644"/>
      <c r="T15" s="644"/>
      <c r="U15" s="644"/>
      <c r="V15" s="644"/>
      <c r="W15" s="644"/>
      <c r="X15" s="644"/>
      <c r="Y15" s="645"/>
      <c r="Z15" s="703">
        <v>0.3</v>
      </c>
      <c r="AA15" s="703"/>
      <c r="AB15" s="703"/>
      <c r="AC15" s="703"/>
      <c r="AD15" s="704">
        <v>35107</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171029</v>
      </c>
      <c r="BH15" s="644"/>
      <c r="BI15" s="644"/>
      <c r="BJ15" s="644"/>
      <c r="BK15" s="644"/>
      <c r="BL15" s="644"/>
      <c r="BM15" s="644"/>
      <c r="BN15" s="645"/>
      <c r="BO15" s="703">
        <v>5.9</v>
      </c>
      <c r="BP15" s="703"/>
      <c r="BQ15" s="703"/>
      <c r="BR15" s="703"/>
      <c r="BS15" s="649" t="s">
        <v>124</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1099939</v>
      </c>
      <c r="CS15" s="644"/>
      <c r="CT15" s="644"/>
      <c r="CU15" s="644"/>
      <c r="CV15" s="644"/>
      <c r="CW15" s="644"/>
      <c r="CX15" s="644"/>
      <c r="CY15" s="645"/>
      <c r="CZ15" s="703">
        <v>10.8</v>
      </c>
      <c r="DA15" s="703"/>
      <c r="DB15" s="703"/>
      <c r="DC15" s="703"/>
      <c r="DD15" s="649">
        <v>157200</v>
      </c>
      <c r="DE15" s="644"/>
      <c r="DF15" s="644"/>
      <c r="DG15" s="644"/>
      <c r="DH15" s="644"/>
      <c r="DI15" s="644"/>
      <c r="DJ15" s="644"/>
      <c r="DK15" s="644"/>
      <c r="DL15" s="644"/>
      <c r="DM15" s="644"/>
      <c r="DN15" s="644"/>
      <c r="DO15" s="644"/>
      <c r="DP15" s="645"/>
      <c r="DQ15" s="649">
        <v>884022</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7672</v>
      </c>
      <c r="CS16" s="644"/>
      <c r="CT16" s="644"/>
      <c r="CU16" s="644"/>
      <c r="CV16" s="644"/>
      <c r="CW16" s="644"/>
      <c r="CX16" s="644"/>
      <c r="CY16" s="645"/>
      <c r="CZ16" s="703">
        <v>0.1</v>
      </c>
      <c r="DA16" s="703"/>
      <c r="DB16" s="703"/>
      <c r="DC16" s="703"/>
      <c r="DD16" s="649" t="s">
        <v>132</v>
      </c>
      <c r="DE16" s="644"/>
      <c r="DF16" s="644"/>
      <c r="DG16" s="644"/>
      <c r="DH16" s="644"/>
      <c r="DI16" s="644"/>
      <c r="DJ16" s="644"/>
      <c r="DK16" s="644"/>
      <c r="DL16" s="644"/>
      <c r="DM16" s="644"/>
      <c r="DN16" s="644"/>
      <c r="DO16" s="644"/>
      <c r="DP16" s="645"/>
      <c r="DQ16" s="649">
        <v>4366</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26043</v>
      </c>
      <c r="S17" s="644"/>
      <c r="T17" s="644"/>
      <c r="U17" s="644"/>
      <c r="V17" s="644"/>
      <c r="W17" s="644"/>
      <c r="X17" s="644"/>
      <c r="Y17" s="645"/>
      <c r="Z17" s="703">
        <v>0.2</v>
      </c>
      <c r="AA17" s="703"/>
      <c r="AB17" s="703"/>
      <c r="AC17" s="703"/>
      <c r="AD17" s="704">
        <v>26043</v>
      </c>
      <c r="AE17" s="704"/>
      <c r="AF17" s="704"/>
      <c r="AG17" s="704"/>
      <c r="AH17" s="704"/>
      <c r="AI17" s="704"/>
      <c r="AJ17" s="704"/>
      <c r="AK17" s="704"/>
      <c r="AL17" s="646">
        <v>0.4</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566349</v>
      </c>
      <c r="CS17" s="644"/>
      <c r="CT17" s="644"/>
      <c r="CU17" s="644"/>
      <c r="CV17" s="644"/>
      <c r="CW17" s="644"/>
      <c r="CX17" s="644"/>
      <c r="CY17" s="645"/>
      <c r="CZ17" s="703">
        <v>5.5</v>
      </c>
      <c r="DA17" s="703"/>
      <c r="DB17" s="703"/>
      <c r="DC17" s="703"/>
      <c r="DD17" s="649" t="s">
        <v>124</v>
      </c>
      <c r="DE17" s="644"/>
      <c r="DF17" s="644"/>
      <c r="DG17" s="644"/>
      <c r="DH17" s="644"/>
      <c r="DI17" s="644"/>
      <c r="DJ17" s="644"/>
      <c r="DK17" s="644"/>
      <c r="DL17" s="644"/>
      <c r="DM17" s="644"/>
      <c r="DN17" s="644"/>
      <c r="DO17" s="644"/>
      <c r="DP17" s="645"/>
      <c r="DQ17" s="649">
        <v>548858</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2414489</v>
      </c>
      <c r="S18" s="644"/>
      <c r="T18" s="644"/>
      <c r="U18" s="644"/>
      <c r="V18" s="644"/>
      <c r="W18" s="644"/>
      <c r="X18" s="644"/>
      <c r="Y18" s="645"/>
      <c r="Z18" s="703">
        <v>22.8</v>
      </c>
      <c r="AA18" s="703"/>
      <c r="AB18" s="703"/>
      <c r="AC18" s="703"/>
      <c r="AD18" s="704">
        <v>2269909</v>
      </c>
      <c r="AE18" s="704"/>
      <c r="AF18" s="704"/>
      <c r="AG18" s="704"/>
      <c r="AH18" s="704"/>
      <c r="AI18" s="704"/>
      <c r="AJ18" s="704"/>
      <c r="AK18" s="704"/>
      <c r="AL18" s="646">
        <v>38.4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2269909</v>
      </c>
      <c r="S19" s="644"/>
      <c r="T19" s="644"/>
      <c r="U19" s="644"/>
      <c r="V19" s="644"/>
      <c r="W19" s="644"/>
      <c r="X19" s="644"/>
      <c r="Y19" s="645"/>
      <c r="Z19" s="703">
        <v>21.5</v>
      </c>
      <c r="AA19" s="703"/>
      <c r="AB19" s="703"/>
      <c r="AC19" s="703"/>
      <c r="AD19" s="704">
        <v>2269909</v>
      </c>
      <c r="AE19" s="704"/>
      <c r="AF19" s="704"/>
      <c r="AG19" s="704"/>
      <c r="AH19" s="704"/>
      <c r="AI19" s="704"/>
      <c r="AJ19" s="704"/>
      <c r="AK19" s="704"/>
      <c r="AL19" s="646">
        <v>38.4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124</v>
      </c>
      <c r="BP19" s="703"/>
      <c r="BQ19" s="703"/>
      <c r="BR19" s="703"/>
      <c r="BS19" s="649" t="s">
        <v>237</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144572</v>
      </c>
      <c r="S20" s="644"/>
      <c r="T20" s="644"/>
      <c r="U20" s="644"/>
      <c r="V20" s="644"/>
      <c r="W20" s="644"/>
      <c r="X20" s="644"/>
      <c r="Y20" s="645"/>
      <c r="Z20" s="703">
        <v>1.4</v>
      </c>
      <c r="AA20" s="703"/>
      <c r="AB20" s="703"/>
      <c r="AC20" s="703"/>
      <c r="AD20" s="704" t="s">
        <v>124</v>
      </c>
      <c r="AE20" s="704"/>
      <c r="AF20" s="704"/>
      <c r="AG20" s="704"/>
      <c r="AH20" s="704"/>
      <c r="AI20" s="704"/>
      <c r="AJ20" s="704"/>
      <c r="AK20" s="704"/>
      <c r="AL20" s="646" t="s">
        <v>124</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124</v>
      </c>
      <c r="BH20" s="644"/>
      <c r="BI20" s="644"/>
      <c r="BJ20" s="644"/>
      <c r="BK20" s="644"/>
      <c r="BL20" s="644"/>
      <c r="BM20" s="644"/>
      <c r="BN20" s="645"/>
      <c r="BO20" s="703" t="s">
        <v>124</v>
      </c>
      <c r="BP20" s="703"/>
      <c r="BQ20" s="703"/>
      <c r="BR20" s="703"/>
      <c r="BS20" s="649" t="s">
        <v>124</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10220485</v>
      </c>
      <c r="CS20" s="644"/>
      <c r="CT20" s="644"/>
      <c r="CU20" s="644"/>
      <c r="CV20" s="644"/>
      <c r="CW20" s="644"/>
      <c r="CX20" s="644"/>
      <c r="CY20" s="645"/>
      <c r="CZ20" s="703">
        <v>100</v>
      </c>
      <c r="DA20" s="703"/>
      <c r="DB20" s="703"/>
      <c r="DC20" s="703"/>
      <c r="DD20" s="649">
        <v>1302083</v>
      </c>
      <c r="DE20" s="644"/>
      <c r="DF20" s="644"/>
      <c r="DG20" s="644"/>
      <c r="DH20" s="644"/>
      <c r="DI20" s="644"/>
      <c r="DJ20" s="644"/>
      <c r="DK20" s="644"/>
      <c r="DL20" s="644"/>
      <c r="DM20" s="644"/>
      <c r="DN20" s="644"/>
      <c r="DO20" s="644"/>
      <c r="DP20" s="645"/>
      <c r="DQ20" s="649">
        <v>6902004</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8</v>
      </c>
      <c r="S21" s="644"/>
      <c r="T21" s="644"/>
      <c r="U21" s="644"/>
      <c r="V21" s="644"/>
      <c r="W21" s="644"/>
      <c r="X21" s="644"/>
      <c r="Y21" s="645"/>
      <c r="Z21" s="703">
        <v>0</v>
      </c>
      <c r="AA21" s="703"/>
      <c r="AB21" s="703"/>
      <c r="AC21" s="703"/>
      <c r="AD21" s="704" t="s">
        <v>124</v>
      </c>
      <c r="AE21" s="704"/>
      <c r="AF21" s="704"/>
      <c r="AG21" s="704"/>
      <c r="AH21" s="704"/>
      <c r="AI21" s="704"/>
      <c r="AJ21" s="704"/>
      <c r="AK21" s="704"/>
      <c r="AL21" s="646" t="s">
        <v>124</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124</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6008844</v>
      </c>
      <c r="S22" s="644"/>
      <c r="T22" s="644"/>
      <c r="U22" s="644"/>
      <c r="V22" s="644"/>
      <c r="W22" s="644"/>
      <c r="X22" s="644"/>
      <c r="Y22" s="645"/>
      <c r="Z22" s="703">
        <v>56.9</v>
      </c>
      <c r="AA22" s="703"/>
      <c r="AB22" s="703"/>
      <c r="AC22" s="703"/>
      <c r="AD22" s="704">
        <v>5864264</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237</v>
      </c>
      <c r="BP22" s="703"/>
      <c r="BQ22" s="703"/>
      <c r="BR22" s="703"/>
      <c r="BS22" s="649" t="s">
        <v>124</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4857</v>
      </c>
      <c r="S23" s="644"/>
      <c r="T23" s="644"/>
      <c r="U23" s="644"/>
      <c r="V23" s="644"/>
      <c r="W23" s="644"/>
      <c r="X23" s="644"/>
      <c r="Y23" s="645"/>
      <c r="Z23" s="703">
        <v>0</v>
      </c>
      <c r="AA23" s="703"/>
      <c r="AB23" s="703"/>
      <c r="AC23" s="703"/>
      <c r="AD23" s="704">
        <v>4857</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237</v>
      </c>
      <c r="BP23" s="703"/>
      <c r="BQ23" s="703"/>
      <c r="BR23" s="703"/>
      <c r="BS23" s="649" t="s">
        <v>124</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94170</v>
      </c>
      <c r="S24" s="644"/>
      <c r="T24" s="644"/>
      <c r="U24" s="644"/>
      <c r="V24" s="644"/>
      <c r="W24" s="644"/>
      <c r="X24" s="644"/>
      <c r="Y24" s="645"/>
      <c r="Z24" s="703">
        <v>0.9</v>
      </c>
      <c r="AA24" s="703"/>
      <c r="AB24" s="703"/>
      <c r="AC24" s="703"/>
      <c r="AD24" s="704" t="s">
        <v>237</v>
      </c>
      <c r="AE24" s="704"/>
      <c r="AF24" s="704"/>
      <c r="AG24" s="704"/>
      <c r="AH24" s="704"/>
      <c r="AI24" s="704"/>
      <c r="AJ24" s="704"/>
      <c r="AK24" s="704"/>
      <c r="AL24" s="646" t="s">
        <v>124</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3965648</v>
      </c>
      <c r="CS24" s="707"/>
      <c r="CT24" s="707"/>
      <c r="CU24" s="707"/>
      <c r="CV24" s="707"/>
      <c r="CW24" s="707"/>
      <c r="CX24" s="707"/>
      <c r="CY24" s="753"/>
      <c r="CZ24" s="754">
        <v>38.799999999999997</v>
      </c>
      <c r="DA24" s="723"/>
      <c r="DB24" s="723"/>
      <c r="DC24" s="757"/>
      <c r="DD24" s="752">
        <v>2376899</v>
      </c>
      <c r="DE24" s="707"/>
      <c r="DF24" s="707"/>
      <c r="DG24" s="707"/>
      <c r="DH24" s="707"/>
      <c r="DI24" s="707"/>
      <c r="DJ24" s="707"/>
      <c r="DK24" s="753"/>
      <c r="DL24" s="752">
        <v>2369246</v>
      </c>
      <c r="DM24" s="707"/>
      <c r="DN24" s="707"/>
      <c r="DO24" s="707"/>
      <c r="DP24" s="707"/>
      <c r="DQ24" s="707"/>
      <c r="DR24" s="707"/>
      <c r="DS24" s="707"/>
      <c r="DT24" s="707"/>
      <c r="DU24" s="707"/>
      <c r="DV24" s="753"/>
      <c r="DW24" s="754">
        <v>37.700000000000003</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143417</v>
      </c>
      <c r="S25" s="644"/>
      <c r="T25" s="644"/>
      <c r="U25" s="644"/>
      <c r="V25" s="644"/>
      <c r="W25" s="644"/>
      <c r="X25" s="644"/>
      <c r="Y25" s="645"/>
      <c r="Z25" s="703">
        <v>1.4</v>
      </c>
      <c r="AA25" s="703"/>
      <c r="AB25" s="703"/>
      <c r="AC25" s="703"/>
      <c r="AD25" s="704">
        <v>19721</v>
      </c>
      <c r="AE25" s="704"/>
      <c r="AF25" s="704"/>
      <c r="AG25" s="704"/>
      <c r="AH25" s="704"/>
      <c r="AI25" s="704"/>
      <c r="AJ25" s="704"/>
      <c r="AK25" s="704"/>
      <c r="AL25" s="646">
        <v>0.3</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1468596</v>
      </c>
      <c r="CS25" s="642"/>
      <c r="CT25" s="642"/>
      <c r="CU25" s="642"/>
      <c r="CV25" s="642"/>
      <c r="CW25" s="642"/>
      <c r="CX25" s="642"/>
      <c r="CY25" s="643"/>
      <c r="CZ25" s="646">
        <v>14.4</v>
      </c>
      <c r="DA25" s="675"/>
      <c r="DB25" s="675"/>
      <c r="DC25" s="676"/>
      <c r="DD25" s="649">
        <v>1294369</v>
      </c>
      <c r="DE25" s="642"/>
      <c r="DF25" s="642"/>
      <c r="DG25" s="642"/>
      <c r="DH25" s="642"/>
      <c r="DI25" s="642"/>
      <c r="DJ25" s="642"/>
      <c r="DK25" s="643"/>
      <c r="DL25" s="649">
        <v>1287618</v>
      </c>
      <c r="DM25" s="642"/>
      <c r="DN25" s="642"/>
      <c r="DO25" s="642"/>
      <c r="DP25" s="642"/>
      <c r="DQ25" s="642"/>
      <c r="DR25" s="642"/>
      <c r="DS25" s="642"/>
      <c r="DT25" s="642"/>
      <c r="DU25" s="642"/>
      <c r="DV25" s="643"/>
      <c r="DW25" s="646">
        <v>20.5</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14786</v>
      </c>
      <c r="S26" s="644"/>
      <c r="T26" s="644"/>
      <c r="U26" s="644"/>
      <c r="V26" s="644"/>
      <c r="W26" s="644"/>
      <c r="X26" s="644"/>
      <c r="Y26" s="645"/>
      <c r="Z26" s="703">
        <v>0.1</v>
      </c>
      <c r="AA26" s="703"/>
      <c r="AB26" s="703"/>
      <c r="AC26" s="703"/>
      <c r="AD26" s="704" t="s">
        <v>124</v>
      </c>
      <c r="AE26" s="704"/>
      <c r="AF26" s="704"/>
      <c r="AG26" s="704"/>
      <c r="AH26" s="704"/>
      <c r="AI26" s="704"/>
      <c r="AJ26" s="704"/>
      <c r="AK26" s="704"/>
      <c r="AL26" s="646" t="s">
        <v>237</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132</v>
      </c>
      <c r="BP26" s="703"/>
      <c r="BQ26" s="703"/>
      <c r="BR26" s="703"/>
      <c r="BS26" s="649" t="s">
        <v>124</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953474</v>
      </c>
      <c r="CS26" s="644"/>
      <c r="CT26" s="644"/>
      <c r="CU26" s="644"/>
      <c r="CV26" s="644"/>
      <c r="CW26" s="644"/>
      <c r="CX26" s="644"/>
      <c r="CY26" s="645"/>
      <c r="CZ26" s="646">
        <v>9.3000000000000007</v>
      </c>
      <c r="DA26" s="675"/>
      <c r="DB26" s="675"/>
      <c r="DC26" s="676"/>
      <c r="DD26" s="649">
        <v>796009</v>
      </c>
      <c r="DE26" s="644"/>
      <c r="DF26" s="644"/>
      <c r="DG26" s="644"/>
      <c r="DH26" s="644"/>
      <c r="DI26" s="644"/>
      <c r="DJ26" s="644"/>
      <c r="DK26" s="645"/>
      <c r="DL26" s="649" t="s">
        <v>124</v>
      </c>
      <c r="DM26" s="644"/>
      <c r="DN26" s="644"/>
      <c r="DO26" s="644"/>
      <c r="DP26" s="644"/>
      <c r="DQ26" s="644"/>
      <c r="DR26" s="644"/>
      <c r="DS26" s="644"/>
      <c r="DT26" s="644"/>
      <c r="DU26" s="644"/>
      <c r="DV26" s="645"/>
      <c r="DW26" s="646" t="s">
        <v>237</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1530508</v>
      </c>
      <c r="S27" s="644"/>
      <c r="T27" s="644"/>
      <c r="U27" s="644"/>
      <c r="V27" s="644"/>
      <c r="W27" s="644"/>
      <c r="X27" s="644"/>
      <c r="Y27" s="645"/>
      <c r="Z27" s="703">
        <v>14.5</v>
      </c>
      <c r="AA27" s="703"/>
      <c r="AB27" s="703"/>
      <c r="AC27" s="703"/>
      <c r="AD27" s="704" t="s">
        <v>124</v>
      </c>
      <c r="AE27" s="704"/>
      <c r="AF27" s="704"/>
      <c r="AG27" s="704"/>
      <c r="AH27" s="704"/>
      <c r="AI27" s="704"/>
      <c r="AJ27" s="704"/>
      <c r="AK27" s="704"/>
      <c r="AL27" s="646" t="s">
        <v>237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2913027</v>
      </c>
      <c r="BH27" s="644"/>
      <c r="BI27" s="644"/>
      <c r="BJ27" s="644"/>
      <c r="BK27" s="644"/>
      <c r="BL27" s="644"/>
      <c r="BM27" s="644"/>
      <c r="BN27" s="645"/>
      <c r="BO27" s="703">
        <v>100</v>
      </c>
      <c r="BP27" s="703"/>
      <c r="BQ27" s="703"/>
      <c r="BR27" s="703"/>
      <c r="BS27" s="649" t="s">
        <v>124</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1930703</v>
      </c>
      <c r="CS27" s="642"/>
      <c r="CT27" s="642"/>
      <c r="CU27" s="642"/>
      <c r="CV27" s="642"/>
      <c r="CW27" s="642"/>
      <c r="CX27" s="642"/>
      <c r="CY27" s="643"/>
      <c r="CZ27" s="646">
        <v>18.899999999999999</v>
      </c>
      <c r="DA27" s="675"/>
      <c r="DB27" s="675"/>
      <c r="DC27" s="676"/>
      <c r="DD27" s="649">
        <v>533672</v>
      </c>
      <c r="DE27" s="642"/>
      <c r="DF27" s="642"/>
      <c r="DG27" s="642"/>
      <c r="DH27" s="642"/>
      <c r="DI27" s="642"/>
      <c r="DJ27" s="642"/>
      <c r="DK27" s="643"/>
      <c r="DL27" s="649">
        <v>532770</v>
      </c>
      <c r="DM27" s="642"/>
      <c r="DN27" s="642"/>
      <c r="DO27" s="642"/>
      <c r="DP27" s="642"/>
      <c r="DQ27" s="642"/>
      <c r="DR27" s="642"/>
      <c r="DS27" s="642"/>
      <c r="DT27" s="642"/>
      <c r="DU27" s="642"/>
      <c r="DV27" s="643"/>
      <c r="DW27" s="646">
        <v>8.5</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v>13229</v>
      </c>
      <c r="S28" s="644"/>
      <c r="T28" s="644"/>
      <c r="U28" s="644"/>
      <c r="V28" s="644"/>
      <c r="W28" s="644"/>
      <c r="X28" s="644"/>
      <c r="Y28" s="645"/>
      <c r="Z28" s="703">
        <v>0.1</v>
      </c>
      <c r="AA28" s="703"/>
      <c r="AB28" s="703"/>
      <c r="AC28" s="703"/>
      <c r="AD28" s="704">
        <v>13229</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566349</v>
      </c>
      <c r="CS28" s="644"/>
      <c r="CT28" s="644"/>
      <c r="CU28" s="644"/>
      <c r="CV28" s="644"/>
      <c r="CW28" s="644"/>
      <c r="CX28" s="644"/>
      <c r="CY28" s="645"/>
      <c r="CZ28" s="646">
        <v>5.5</v>
      </c>
      <c r="DA28" s="675"/>
      <c r="DB28" s="675"/>
      <c r="DC28" s="676"/>
      <c r="DD28" s="649">
        <v>548858</v>
      </c>
      <c r="DE28" s="644"/>
      <c r="DF28" s="644"/>
      <c r="DG28" s="644"/>
      <c r="DH28" s="644"/>
      <c r="DI28" s="644"/>
      <c r="DJ28" s="644"/>
      <c r="DK28" s="645"/>
      <c r="DL28" s="649">
        <v>548858</v>
      </c>
      <c r="DM28" s="644"/>
      <c r="DN28" s="644"/>
      <c r="DO28" s="644"/>
      <c r="DP28" s="644"/>
      <c r="DQ28" s="644"/>
      <c r="DR28" s="644"/>
      <c r="DS28" s="644"/>
      <c r="DT28" s="644"/>
      <c r="DU28" s="644"/>
      <c r="DV28" s="645"/>
      <c r="DW28" s="646">
        <v>8.6999999999999993</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800863</v>
      </c>
      <c r="S29" s="644"/>
      <c r="T29" s="644"/>
      <c r="U29" s="644"/>
      <c r="V29" s="644"/>
      <c r="W29" s="644"/>
      <c r="X29" s="644"/>
      <c r="Y29" s="645"/>
      <c r="Z29" s="703">
        <v>7.6</v>
      </c>
      <c r="AA29" s="703"/>
      <c r="AB29" s="703"/>
      <c r="AC29" s="703"/>
      <c r="AD29" s="704" t="s">
        <v>124</v>
      </c>
      <c r="AE29" s="704"/>
      <c r="AF29" s="704"/>
      <c r="AG29" s="704"/>
      <c r="AH29" s="704"/>
      <c r="AI29" s="704"/>
      <c r="AJ29" s="704"/>
      <c r="AK29" s="704"/>
      <c r="AL29" s="646" t="s">
        <v>124</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566199</v>
      </c>
      <c r="CS29" s="642"/>
      <c r="CT29" s="642"/>
      <c r="CU29" s="642"/>
      <c r="CV29" s="642"/>
      <c r="CW29" s="642"/>
      <c r="CX29" s="642"/>
      <c r="CY29" s="643"/>
      <c r="CZ29" s="646">
        <v>5.5</v>
      </c>
      <c r="DA29" s="675"/>
      <c r="DB29" s="675"/>
      <c r="DC29" s="676"/>
      <c r="DD29" s="649">
        <v>548708</v>
      </c>
      <c r="DE29" s="642"/>
      <c r="DF29" s="642"/>
      <c r="DG29" s="642"/>
      <c r="DH29" s="642"/>
      <c r="DI29" s="642"/>
      <c r="DJ29" s="642"/>
      <c r="DK29" s="643"/>
      <c r="DL29" s="649">
        <v>548708</v>
      </c>
      <c r="DM29" s="642"/>
      <c r="DN29" s="642"/>
      <c r="DO29" s="642"/>
      <c r="DP29" s="642"/>
      <c r="DQ29" s="642"/>
      <c r="DR29" s="642"/>
      <c r="DS29" s="642"/>
      <c r="DT29" s="642"/>
      <c r="DU29" s="642"/>
      <c r="DV29" s="643"/>
      <c r="DW29" s="646">
        <v>8.6999999999999993</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46564</v>
      </c>
      <c r="S30" s="644"/>
      <c r="T30" s="644"/>
      <c r="U30" s="644"/>
      <c r="V30" s="644"/>
      <c r="W30" s="644"/>
      <c r="X30" s="644"/>
      <c r="Y30" s="645"/>
      <c r="Z30" s="703">
        <v>0.4</v>
      </c>
      <c r="AA30" s="703"/>
      <c r="AB30" s="703"/>
      <c r="AC30" s="703"/>
      <c r="AD30" s="704">
        <v>4109</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98.4</v>
      </c>
      <c r="BH30" s="722"/>
      <c r="BI30" s="722"/>
      <c r="BJ30" s="722"/>
      <c r="BK30" s="722"/>
      <c r="BL30" s="722"/>
      <c r="BM30" s="723">
        <v>93.1</v>
      </c>
      <c r="BN30" s="722"/>
      <c r="BO30" s="722"/>
      <c r="BP30" s="722"/>
      <c r="BQ30" s="724"/>
      <c r="BR30" s="721">
        <v>98.4</v>
      </c>
      <c r="BS30" s="722"/>
      <c r="BT30" s="722"/>
      <c r="BU30" s="722"/>
      <c r="BV30" s="722"/>
      <c r="BW30" s="722"/>
      <c r="BX30" s="723">
        <v>92.9</v>
      </c>
      <c r="BY30" s="722"/>
      <c r="BZ30" s="722"/>
      <c r="CA30" s="722"/>
      <c r="CB30" s="724"/>
      <c r="CD30" s="727"/>
      <c r="CE30" s="728"/>
      <c r="CF30" s="685" t="s">
        <v>304</v>
      </c>
      <c r="CG30" s="682"/>
      <c r="CH30" s="682"/>
      <c r="CI30" s="682"/>
      <c r="CJ30" s="682"/>
      <c r="CK30" s="682"/>
      <c r="CL30" s="682"/>
      <c r="CM30" s="682"/>
      <c r="CN30" s="682"/>
      <c r="CO30" s="682"/>
      <c r="CP30" s="682"/>
      <c r="CQ30" s="683"/>
      <c r="CR30" s="641">
        <v>511765</v>
      </c>
      <c r="CS30" s="644"/>
      <c r="CT30" s="644"/>
      <c r="CU30" s="644"/>
      <c r="CV30" s="644"/>
      <c r="CW30" s="644"/>
      <c r="CX30" s="644"/>
      <c r="CY30" s="645"/>
      <c r="CZ30" s="646">
        <v>5</v>
      </c>
      <c r="DA30" s="675"/>
      <c r="DB30" s="675"/>
      <c r="DC30" s="676"/>
      <c r="DD30" s="649">
        <v>496101</v>
      </c>
      <c r="DE30" s="644"/>
      <c r="DF30" s="644"/>
      <c r="DG30" s="644"/>
      <c r="DH30" s="644"/>
      <c r="DI30" s="644"/>
      <c r="DJ30" s="644"/>
      <c r="DK30" s="645"/>
      <c r="DL30" s="649">
        <v>496101</v>
      </c>
      <c r="DM30" s="644"/>
      <c r="DN30" s="644"/>
      <c r="DO30" s="644"/>
      <c r="DP30" s="644"/>
      <c r="DQ30" s="644"/>
      <c r="DR30" s="644"/>
      <c r="DS30" s="644"/>
      <c r="DT30" s="644"/>
      <c r="DU30" s="644"/>
      <c r="DV30" s="645"/>
      <c r="DW30" s="646">
        <v>7.9</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21053</v>
      </c>
      <c r="S31" s="644"/>
      <c r="T31" s="644"/>
      <c r="U31" s="644"/>
      <c r="V31" s="644"/>
      <c r="W31" s="644"/>
      <c r="X31" s="644"/>
      <c r="Y31" s="645"/>
      <c r="Z31" s="703">
        <v>0.2</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98.8</v>
      </c>
      <c r="BH31" s="642"/>
      <c r="BI31" s="642"/>
      <c r="BJ31" s="642"/>
      <c r="BK31" s="642"/>
      <c r="BL31" s="642"/>
      <c r="BM31" s="647">
        <v>95.5</v>
      </c>
      <c r="BN31" s="720"/>
      <c r="BO31" s="720"/>
      <c r="BP31" s="720"/>
      <c r="BQ31" s="681"/>
      <c r="BR31" s="719">
        <v>98.8</v>
      </c>
      <c r="BS31" s="642"/>
      <c r="BT31" s="642"/>
      <c r="BU31" s="642"/>
      <c r="BV31" s="642"/>
      <c r="BW31" s="642"/>
      <c r="BX31" s="647">
        <v>95.4</v>
      </c>
      <c r="BY31" s="720"/>
      <c r="BZ31" s="720"/>
      <c r="CA31" s="720"/>
      <c r="CB31" s="681"/>
      <c r="CD31" s="727"/>
      <c r="CE31" s="728"/>
      <c r="CF31" s="685" t="s">
        <v>308</v>
      </c>
      <c r="CG31" s="682"/>
      <c r="CH31" s="682"/>
      <c r="CI31" s="682"/>
      <c r="CJ31" s="682"/>
      <c r="CK31" s="682"/>
      <c r="CL31" s="682"/>
      <c r="CM31" s="682"/>
      <c r="CN31" s="682"/>
      <c r="CO31" s="682"/>
      <c r="CP31" s="682"/>
      <c r="CQ31" s="683"/>
      <c r="CR31" s="641">
        <v>54434</v>
      </c>
      <c r="CS31" s="642"/>
      <c r="CT31" s="642"/>
      <c r="CU31" s="642"/>
      <c r="CV31" s="642"/>
      <c r="CW31" s="642"/>
      <c r="CX31" s="642"/>
      <c r="CY31" s="643"/>
      <c r="CZ31" s="646">
        <v>0.5</v>
      </c>
      <c r="DA31" s="675"/>
      <c r="DB31" s="675"/>
      <c r="DC31" s="676"/>
      <c r="DD31" s="649">
        <v>52607</v>
      </c>
      <c r="DE31" s="642"/>
      <c r="DF31" s="642"/>
      <c r="DG31" s="642"/>
      <c r="DH31" s="642"/>
      <c r="DI31" s="642"/>
      <c r="DJ31" s="642"/>
      <c r="DK31" s="643"/>
      <c r="DL31" s="649">
        <v>52607</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638850</v>
      </c>
      <c r="S32" s="644"/>
      <c r="T32" s="644"/>
      <c r="U32" s="644"/>
      <c r="V32" s="644"/>
      <c r="W32" s="644"/>
      <c r="X32" s="644"/>
      <c r="Y32" s="645"/>
      <c r="Z32" s="703">
        <v>6</v>
      </c>
      <c r="AA32" s="703"/>
      <c r="AB32" s="703"/>
      <c r="AC32" s="703"/>
      <c r="AD32" s="704" t="s">
        <v>132</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97.8</v>
      </c>
      <c r="BH32" s="657"/>
      <c r="BI32" s="657"/>
      <c r="BJ32" s="657"/>
      <c r="BK32" s="657"/>
      <c r="BL32" s="657"/>
      <c r="BM32" s="701">
        <v>89.8</v>
      </c>
      <c r="BN32" s="657"/>
      <c r="BO32" s="657"/>
      <c r="BP32" s="657"/>
      <c r="BQ32" s="694"/>
      <c r="BR32" s="718">
        <v>97.7</v>
      </c>
      <c r="BS32" s="657"/>
      <c r="BT32" s="657"/>
      <c r="BU32" s="657"/>
      <c r="BV32" s="657"/>
      <c r="BW32" s="657"/>
      <c r="BX32" s="701">
        <v>89.2</v>
      </c>
      <c r="BY32" s="657"/>
      <c r="BZ32" s="657"/>
      <c r="CA32" s="657"/>
      <c r="CB32" s="694"/>
      <c r="CD32" s="729"/>
      <c r="CE32" s="730"/>
      <c r="CF32" s="685" t="s">
        <v>311</v>
      </c>
      <c r="CG32" s="682"/>
      <c r="CH32" s="682"/>
      <c r="CI32" s="682"/>
      <c r="CJ32" s="682"/>
      <c r="CK32" s="682"/>
      <c r="CL32" s="682"/>
      <c r="CM32" s="682"/>
      <c r="CN32" s="682"/>
      <c r="CO32" s="682"/>
      <c r="CP32" s="682"/>
      <c r="CQ32" s="683"/>
      <c r="CR32" s="641">
        <v>150</v>
      </c>
      <c r="CS32" s="644"/>
      <c r="CT32" s="644"/>
      <c r="CU32" s="644"/>
      <c r="CV32" s="644"/>
      <c r="CW32" s="644"/>
      <c r="CX32" s="644"/>
      <c r="CY32" s="645"/>
      <c r="CZ32" s="646">
        <v>0</v>
      </c>
      <c r="DA32" s="675"/>
      <c r="DB32" s="675"/>
      <c r="DC32" s="676"/>
      <c r="DD32" s="649">
        <v>150</v>
      </c>
      <c r="DE32" s="644"/>
      <c r="DF32" s="644"/>
      <c r="DG32" s="644"/>
      <c r="DH32" s="644"/>
      <c r="DI32" s="644"/>
      <c r="DJ32" s="644"/>
      <c r="DK32" s="645"/>
      <c r="DL32" s="649">
        <v>150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334681</v>
      </c>
      <c r="S33" s="644"/>
      <c r="T33" s="644"/>
      <c r="U33" s="644"/>
      <c r="V33" s="644"/>
      <c r="W33" s="644"/>
      <c r="X33" s="644"/>
      <c r="Y33" s="645"/>
      <c r="Z33" s="703">
        <v>3.2</v>
      </c>
      <c r="AA33" s="703"/>
      <c r="AB33" s="703"/>
      <c r="AC33" s="703"/>
      <c r="AD33" s="704" t="s">
        <v>124</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4945082</v>
      </c>
      <c r="CS33" s="642"/>
      <c r="CT33" s="642"/>
      <c r="CU33" s="642"/>
      <c r="CV33" s="642"/>
      <c r="CW33" s="642"/>
      <c r="CX33" s="642"/>
      <c r="CY33" s="643"/>
      <c r="CZ33" s="646">
        <v>48.4</v>
      </c>
      <c r="DA33" s="675"/>
      <c r="DB33" s="675"/>
      <c r="DC33" s="676"/>
      <c r="DD33" s="649">
        <v>4224530</v>
      </c>
      <c r="DE33" s="642"/>
      <c r="DF33" s="642"/>
      <c r="DG33" s="642"/>
      <c r="DH33" s="642"/>
      <c r="DI33" s="642"/>
      <c r="DJ33" s="642"/>
      <c r="DK33" s="643"/>
      <c r="DL33" s="649">
        <v>3582948</v>
      </c>
      <c r="DM33" s="642"/>
      <c r="DN33" s="642"/>
      <c r="DO33" s="642"/>
      <c r="DP33" s="642"/>
      <c r="DQ33" s="642"/>
      <c r="DR33" s="642"/>
      <c r="DS33" s="642"/>
      <c r="DT33" s="642"/>
      <c r="DU33" s="642"/>
      <c r="DV33" s="643"/>
      <c r="DW33" s="646">
        <v>57</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225913</v>
      </c>
      <c r="S34" s="644"/>
      <c r="T34" s="644"/>
      <c r="U34" s="644"/>
      <c r="V34" s="644"/>
      <c r="W34" s="644"/>
      <c r="X34" s="644"/>
      <c r="Y34" s="645"/>
      <c r="Z34" s="703">
        <v>2.1</v>
      </c>
      <c r="AA34" s="703"/>
      <c r="AB34" s="703"/>
      <c r="AC34" s="703"/>
      <c r="AD34" s="704">
        <v>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1474631</v>
      </c>
      <c r="CS34" s="644"/>
      <c r="CT34" s="644"/>
      <c r="CU34" s="644"/>
      <c r="CV34" s="644"/>
      <c r="CW34" s="644"/>
      <c r="CX34" s="644"/>
      <c r="CY34" s="645"/>
      <c r="CZ34" s="646">
        <v>14.4</v>
      </c>
      <c r="DA34" s="675"/>
      <c r="DB34" s="675"/>
      <c r="DC34" s="676"/>
      <c r="DD34" s="649">
        <v>1230755</v>
      </c>
      <c r="DE34" s="644"/>
      <c r="DF34" s="644"/>
      <c r="DG34" s="644"/>
      <c r="DH34" s="644"/>
      <c r="DI34" s="644"/>
      <c r="DJ34" s="644"/>
      <c r="DK34" s="645"/>
      <c r="DL34" s="649">
        <v>1091764</v>
      </c>
      <c r="DM34" s="644"/>
      <c r="DN34" s="644"/>
      <c r="DO34" s="644"/>
      <c r="DP34" s="644"/>
      <c r="DQ34" s="644"/>
      <c r="DR34" s="644"/>
      <c r="DS34" s="644"/>
      <c r="DT34" s="644"/>
      <c r="DU34" s="644"/>
      <c r="DV34" s="645"/>
      <c r="DW34" s="646">
        <v>17.399999999999999</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690355</v>
      </c>
      <c r="S35" s="644"/>
      <c r="T35" s="644"/>
      <c r="U35" s="644"/>
      <c r="V35" s="644"/>
      <c r="W35" s="644"/>
      <c r="X35" s="644"/>
      <c r="Y35" s="645"/>
      <c r="Z35" s="703">
        <v>6.5</v>
      </c>
      <c r="AA35" s="703"/>
      <c r="AB35" s="703"/>
      <c r="AC35" s="703"/>
      <c r="AD35" s="704" t="s">
        <v>237</v>
      </c>
      <c r="AE35" s="704"/>
      <c r="AF35" s="704"/>
      <c r="AG35" s="704"/>
      <c r="AH35" s="704"/>
      <c r="AI35" s="704"/>
      <c r="AJ35" s="704"/>
      <c r="AK35" s="704"/>
      <c r="AL35" s="646" t="s">
        <v>124</v>
      </c>
      <c r="AM35" s="647"/>
      <c r="AN35" s="647"/>
      <c r="AO35" s="705"/>
      <c r="AP35" s="214"/>
      <c r="AQ35" s="709" t="s">
        <v>319</v>
      </c>
      <c r="AR35" s="710"/>
      <c r="AS35" s="710"/>
      <c r="AT35" s="710"/>
      <c r="AU35" s="710"/>
      <c r="AV35" s="710"/>
      <c r="AW35" s="710"/>
      <c r="AX35" s="710"/>
      <c r="AY35" s="711"/>
      <c r="AZ35" s="706">
        <v>1769163</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-156677</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48707</v>
      </c>
      <c r="CS35" s="642"/>
      <c r="CT35" s="642"/>
      <c r="CU35" s="642"/>
      <c r="CV35" s="642"/>
      <c r="CW35" s="642"/>
      <c r="CX35" s="642"/>
      <c r="CY35" s="643"/>
      <c r="CZ35" s="646">
        <v>0.5</v>
      </c>
      <c r="DA35" s="675"/>
      <c r="DB35" s="675"/>
      <c r="DC35" s="676"/>
      <c r="DD35" s="649">
        <v>43989</v>
      </c>
      <c r="DE35" s="642"/>
      <c r="DF35" s="642"/>
      <c r="DG35" s="642"/>
      <c r="DH35" s="642"/>
      <c r="DI35" s="642"/>
      <c r="DJ35" s="642"/>
      <c r="DK35" s="643"/>
      <c r="DL35" s="649">
        <v>43330</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237</v>
      </c>
      <c r="AE36" s="704"/>
      <c r="AF36" s="704"/>
      <c r="AG36" s="704"/>
      <c r="AH36" s="704"/>
      <c r="AI36" s="704"/>
      <c r="AJ36" s="704"/>
      <c r="AK36" s="704"/>
      <c r="AL36" s="646" t="s">
        <v>132</v>
      </c>
      <c r="AM36" s="647"/>
      <c r="AN36" s="647"/>
      <c r="AO36" s="705"/>
      <c r="AQ36" s="678" t="s">
        <v>323</v>
      </c>
      <c r="AR36" s="679"/>
      <c r="AS36" s="679"/>
      <c r="AT36" s="679"/>
      <c r="AU36" s="679"/>
      <c r="AV36" s="679"/>
      <c r="AW36" s="679"/>
      <c r="AX36" s="679"/>
      <c r="AY36" s="680"/>
      <c r="AZ36" s="641">
        <v>423000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-298958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1816513</v>
      </c>
      <c r="CS36" s="644"/>
      <c r="CT36" s="644"/>
      <c r="CU36" s="644"/>
      <c r="CV36" s="644"/>
      <c r="CW36" s="644"/>
      <c r="CX36" s="644"/>
      <c r="CY36" s="645"/>
      <c r="CZ36" s="646">
        <v>17.8</v>
      </c>
      <c r="DA36" s="675"/>
      <c r="DB36" s="675"/>
      <c r="DC36" s="676"/>
      <c r="DD36" s="649">
        <v>1612240</v>
      </c>
      <c r="DE36" s="644"/>
      <c r="DF36" s="644"/>
      <c r="DG36" s="644"/>
      <c r="DH36" s="644"/>
      <c r="DI36" s="644"/>
      <c r="DJ36" s="644"/>
      <c r="DK36" s="645"/>
      <c r="DL36" s="649">
        <v>1430501</v>
      </c>
      <c r="DM36" s="644"/>
      <c r="DN36" s="644"/>
      <c r="DO36" s="644"/>
      <c r="DP36" s="644"/>
      <c r="DQ36" s="644"/>
      <c r="DR36" s="644"/>
      <c r="DS36" s="644"/>
      <c r="DT36" s="644"/>
      <c r="DU36" s="644"/>
      <c r="DV36" s="645"/>
      <c r="DW36" s="646">
        <v>22.8</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378555</v>
      </c>
      <c r="S37" s="644"/>
      <c r="T37" s="644"/>
      <c r="U37" s="644"/>
      <c r="V37" s="644"/>
      <c r="W37" s="644"/>
      <c r="X37" s="644"/>
      <c r="Y37" s="645"/>
      <c r="Z37" s="703">
        <v>3.6</v>
      </c>
      <c r="AA37" s="703"/>
      <c r="AB37" s="703"/>
      <c r="AC37" s="703"/>
      <c r="AD37" s="704" t="s">
        <v>124</v>
      </c>
      <c r="AE37" s="704"/>
      <c r="AF37" s="704"/>
      <c r="AG37" s="704"/>
      <c r="AH37" s="704"/>
      <c r="AI37" s="704"/>
      <c r="AJ37" s="704"/>
      <c r="AK37" s="704"/>
      <c r="AL37" s="646" t="s">
        <v>237</v>
      </c>
      <c r="AM37" s="647"/>
      <c r="AN37" s="647"/>
      <c r="AO37" s="705"/>
      <c r="AQ37" s="678" t="s">
        <v>327</v>
      </c>
      <c r="AR37" s="679"/>
      <c r="AS37" s="679"/>
      <c r="AT37" s="679"/>
      <c r="AU37" s="679"/>
      <c r="AV37" s="679"/>
      <c r="AW37" s="679"/>
      <c r="AX37" s="679"/>
      <c r="AY37" s="680"/>
      <c r="AZ37" s="641">
        <v>5517</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4435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842221</v>
      </c>
      <c r="CS37" s="642"/>
      <c r="CT37" s="642"/>
      <c r="CU37" s="642"/>
      <c r="CV37" s="642"/>
      <c r="CW37" s="642"/>
      <c r="CX37" s="642"/>
      <c r="CY37" s="643"/>
      <c r="CZ37" s="646">
        <v>8.1999999999999993</v>
      </c>
      <c r="DA37" s="675"/>
      <c r="DB37" s="675"/>
      <c r="DC37" s="676"/>
      <c r="DD37" s="649">
        <v>841701</v>
      </c>
      <c r="DE37" s="642"/>
      <c r="DF37" s="642"/>
      <c r="DG37" s="642"/>
      <c r="DH37" s="642"/>
      <c r="DI37" s="642"/>
      <c r="DJ37" s="642"/>
      <c r="DK37" s="643"/>
      <c r="DL37" s="649">
        <v>800986</v>
      </c>
      <c r="DM37" s="642"/>
      <c r="DN37" s="642"/>
      <c r="DO37" s="642"/>
      <c r="DP37" s="642"/>
      <c r="DQ37" s="642"/>
      <c r="DR37" s="642"/>
      <c r="DS37" s="642"/>
      <c r="DT37" s="642"/>
      <c r="DU37" s="642"/>
      <c r="DV37" s="643"/>
      <c r="DW37" s="646">
        <v>12.7</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10568090</v>
      </c>
      <c r="S38" s="693"/>
      <c r="T38" s="693"/>
      <c r="U38" s="693"/>
      <c r="V38" s="693"/>
      <c r="W38" s="693"/>
      <c r="X38" s="693"/>
      <c r="Y38" s="698"/>
      <c r="Z38" s="699">
        <v>100</v>
      </c>
      <c r="AA38" s="699"/>
      <c r="AB38" s="699"/>
      <c r="AC38" s="699"/>
      <c r="AD38" s="700">
        <v>5906189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7245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1340646</v>
      </c>
      <c r="CS38" s="644"/>
      <c r="CT38" s="644"/>
      <c r="CU38" s="644"/>
      <c r="CV38" s="644"/>
      <c r="CW38" s="644"/>
      <c r="CX38" s="644"/>
      <c r="CY38" s="645"/>
      <c r="CZ38" s="646">
        <v>13.1</v>
      </c>
      <c r="DA38" s="675"/>
      <c r="DB38" s="675"/>
      <c r="DC38" s="676"/>
      <c r="DD38" s="649">
        <v>1156566</v>
      </c>
      <c r="DE38" s="644"/>
      <c r="DF38" s="644"/>
      <c r="DG38" s="644"/>
      <c r="DH38" s="644"/>
      <c r="DI38" s="644"/>
      <c r="DJ38" s="644"/>
      <c r="DK38" s="645"/>
      <c r="DL38" s="649">
        <v>1017353</v>
      </c>
      <c r="DM38" s="644"/>
      <c r="DN38" s="644"/>
      <c r="DO38" s="644"/>
      <c r="DP38" s="644"/>
      <c r="DQ38" s="644"/>
      <c r="DR38" s="644"/>
      <c r="DS38" s="644"/>
      <c r="DT38" s="644"/>
      <c r="DU38" s="644"/>
      <c r="DV38" s="645"/>
      <c r="DW38" s="646">
        <v>16.2</v>
      </c>
      <c r="DX38" s="675"/>
      <c r="DY38" s="675"/>
      <c r="DZ38" s="675"/>
      <c r="EA38" s="675"/>
      <c r="EB38" s="675"/>
      <c r="EC38" s="677"/>
    </row>
    <row r="39" spans="2:133" ht="11.25" customHeight="1">
      <c r="AQ39" s="678" t="s">
        <v>334</v>
      </c>
      <c r="AR39" s="679"/>
      <c r="AS39" s="679"/>
      <c r="AT39" s="679"/>
      <c r="AU39" s="679"/>
      <c r="AV39" s="679"/>
      <c r="AW39" s="679"/>
      <c r="AX39" s="679"/>
      <c r="AY39" s="680"/>
      <c r="AZ39" s="641" t="s">
        <v>237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76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214585</v>
      </c>
      <c r="CS39" s="642"/>
      <c r="CT39" s="642"/>
      <c r="CU39" s="642"/>
      <c r="CV39" s="642"/>
      <c r="CW39" s="642"/>
      <c r="CX39" s="642"/>
      <c r="CY39" s="643"/>
      <c r="CZ39" s="646">
        <v>2.1</v>
      </c>
      <c r="DA39" s="675"/>
      <c r="DB39" s="675"/>
      <c r="DC39" s="676"/>
      <c r="DD39" s="649">
        <v>180980</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c r="AQ40" s="678" t="s">
        <v>338</v>
      </c>
      <c r="AR40" s="679"/>
      <c r="AS40" s="679"/>
      <c r="AT40" s="679"/>
      <c r="AU40" s="679"/>
      <c r="AV40" s="679"/>
      <c r="AW40" s="679"/>
      <c r="AX40" s="679"/>
      <c r="AY40" s="680"/>
      <c r="AZ40" s="641">
        <v>305986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135</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50000</v>
      </c>
      <c r="CS40" s="644"/>
      <c r="CT40" s="644"/>
      <c r="CU40" s="644"/>
      <c r="CV40" s="644"/>
      <c r="CW40" s="644"/>
      <c r="CX40" s="644"/>
      <c r="CY40" s="645"/>
      <c r="CZ40" s="646">
        <v>0.5</v>
      </c>
      <c r="DA40" s="675"/>
      <c r="DB40" s="675"/>
      <c r="DC40" s="676"/>
      <c r="DD40" s="649" t="s">
        <v>124</v>
      </c>
      <c r="DE40" s="644"/>
      <c r="DF40" s="644"/>
      <c r="DG40" s="644"/>
      <c r="DH40" s="644"/>
      <c r="DI40" s="644"/>
      <c r="DJ40" s="644"/>
      <c r="DK40" s="645"/>
      <c r="DL40" s="649" t="s">
        <v>124</v>
      </c>
      <c r="DM40" s="644"/>
      <c r="DN40" s="644"/>
      <c r="DO40" s="644"/>
      <c r="DP40" s="644"/>
      <c r="DQ40" s="644"/>
      <c r="DR40" s="644"/>
      <c r="DS40" s="644"/>
      <c r="DT40" s="644"/>
      <c r="DU40" s="644"/>
      <c r="DV40" s="645"/>
      <c r="DW40" s="646" t="s">
        <v>124</v>
      </c>
      <c r="DX40" s="675"/>
      <c r="DY40" s="675"/>
      <c r="DZ40" s="675"/>
      <c r="EA40" s="675"/>
      <c r="EB40" s="675"/>
      <c r="EC40" s="677"/>
    </row>
    <row r="41" spans="2:133" ht="11.25" customHeight="1">
      <c r="AQ41" s="690" t="s">
        <v>341</v>
      </c>
      <c r="AR41" s="691"/>
      <c r="AS41" s="691"/>
      <c r="AT41" s="691"/>
      <c r="AU41" s="691"/>
      <c r="AV41" s="691"/>
      <c r="AW41" s="691"/>
      <c r="AX41" s="691"/>
      <c r="AY41" s="692"/>
      <c r="AZ41" s="656">
        <v>1034660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354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237</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1309755</v>
      </c>
      <c r="CS42" s="644"/>
      <c r="CT42" s="644"/>
      <c r="CU42" s="644"/>
      <c r="CV42" s="644"/>
      <c r="CW42" s="644"/>
      <c r="CX42" s="644"/>
      <c r="CY42" s="645"/>
      <c r="CZ42" s="646">
        <v>12.8</v>
      </c>
      <c r="DA42" s="647"/>
      <c r="DB42" s="647"/>
      <c r="DC42" s="648"/>
      <c r="DD42" s="649">
        <v>300575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23082</v>
      </c>
      <c r="CS43" s="642"/>
      <c r="CT43" s="642"/>
      <c r="CU43" s="642"/>
      <c r="CV43" s="642"/>
      <c r="CW43" s="642"/>
      <c r="CX43" s="642"/>
      <c r="CY43" s="643"/>
      <c r="CZ43" s="646">
        <v>0.2</v>
      </c>
      <c r="DA43" s="675"/>
      <c r="DB43" s="675"/>
      <c r="DC43" s="676"/>
      <c r="DD43" s="649">
        <v>23082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1302083</v>
      </c>
      <c r="CS44" s="644"/>
      <c r="CT44" s="644"/>
      <c r="CU44" s="644"/>
      <c r="CV44" s="644"/>
      <c r="CW44" s="644"/>
      <c r="CX44" s="644"/>
      <c r="CY44" s="645"/>
      <c r="CZ44" s="646">
        <v>12.7</v>
      </c>
      <c r="DA44" s="647"/>
      <c r="DB44" s="647"/>
      <c r="DC44" s="648"/>
      <c r="DD44" s="649">
        <v>296209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754159</v>
      </c>
      <c r="CS45" s="642"/>
      <c r="CT45" s="642"/>
      <c r="CU45" s="642"/>
      <c r="CV45" s="642"/>
      <c r="CW45" s="642"/>
      <c r="CX45" s="642"/>
      <c r="CY45" s="643"/>
      <c r="CZ45" s="646">
        <v>7.4</v>
      </c>
      <c r="DA45" s="675"/>
      <c r="DB45" s="675"/>
      <c r="DC45" s="676"/>
      <c r="DD45" s="649">
        <v>42504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531896</v>
      </c>
      <c r="CS46" s="644"/>
      <c r="CT46" s="644"/>
      <c r="CU46" s="644"/>
      <c r="CV46" s="644"/>
      <c r="CW46" s="644"/>
      <c r="CX46" s="644"/>
      <c r="CY46" s="645"/>
      <c r="CZ46" s="646">
        <v>5.2</v>
      </c>
      <c r="DA46" s="647"/>
      <c r="DB46" s="647"/>
      <c r="DC46" s="648"/>
      <c r="DD46" s="649">
        <v>252977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7672</v>
      </c>
      <c r="CS47" s="642"/>
      <c r="CT47" s="642"/>
      <c r="CU47" s="642"/>
      <c r="CV47" s="642"/>
      <c r="CW47" s="642"/>
      <c r="CX47" s="642"/>
      <c r="CY47" s="643"/>
      <c r="CZ47" s="646">
        <v>0.1</v>
      </c>
      <c r="DA47" s="675"/>
      <c r="DB47" s="675"/>
      <c r="DC47" s="676"/>
      <c r="DD47" s="649">
        <v>4366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10220485</v>
      </c>
      <c r="CS49" s="657"/>
      <c r="CT49" s="657"/>
      <c r="CU49" s="657"/>
      <c r="CV49" s="657"/>
      <c r="CW49" s="657"/>
      <c r="CX49" s="657"/>
      <c r="CY49" s="658"/>
      <c r="CZ49" s="659">
        <v>100</v>
      </c>
      <c r="DA49" s="660"/>
      <c r="DB49" s="660"/>
      <c r="DC49" s="661"/>
      <c r="DD49" s="662">
        <v>6902004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JS+rfUmQ9WouiEdUqHvze1or30zc0XDHd7WrfEa3uPPbu5E7UIoafn4+8USBPfWvKYGIbG3I3mOyKVWxi7+oqw==" saltValue="c28WOs/lfR/sjU/y/bUk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10564</v>
      </c>
      <c r="R7" s="1174"/>
      <c r="S7" s="1174"/>
      <c r="T7" s="1174"/>
      <c r="U7" s="1174"/>
      <c r="V7" s="1174">
        <v>10220</v>
      </c>
      <c r="W7" s="1174"/>
      <c r="X7" s="1174"/>
      <c r="Y7" s="1174"/>
      <c r="Z7" s="1174"/>
      <c r="AA7" s="1174">
        <v>344</v>
      </c>
      <c r="AB7" s="1174"/>
      <c r="AC7" s="1174"/>
      <c r="AD7" s="1174"/>
      <c r="AE7" s="1175"/>
      <c r="AF7" s="1176">
        <v>340</v>
      </c>
      <c r="AG7" s="1177"/>
      <c r="AH7" s="1177"/>
      <c r="AI7" s="1177"/>
      <c r="AJ7" s="1178"/>
      <c r="AK7" s="1160">
        <v>639</v>
      </c>
      <c r="AL7" s="1161"/>
      <c r="AM7" s="1161"/>
      <c r="AN7" s="1161"/>
      <c r="AO7" s="1161"/>
      <c r="AP7" s="1161">
        <v>8051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582</v>
      </c>
      <c r="BT7" s="1165"/>
      <c r="BU7" s="1165"/>
      <c r="BV7" s="1165"/>
      <c r="BW7" s="1165"/>
      <c r="BX7" s="1165"/>
      <c r="BY7" s="1165"/>
      <c r="BZ7" s="1165"/>
      <c r="CA7" s="1165"/>
      <c r="CB7" s="1165"/>
      <c r="CC7" s="1165"/>
      <c r="CD7" s="1165"/>
      <c r="CE7" s="1165"/>
      <c r="CF7" s="1165"/>
      <c r="CG7" s="1166"/>
      <c r="CH7" s="1157">
        <v>0</v>
      </c>
      <c r="CI7" s="1158"/>
      <c r="CJ7" s="1158"/>
      <c r="CK7" s="1158"/>
      <c r="CL7" s="1159"/>
      <c r="CM7" s="1157">
        <v>94</v>
      </c>
      <c r="CN7" s="1158"/>
      <c r="CO7" s="1158"/>
      <c r="CP7" s="1158"/>
      <c r="CQ7" s="1159"/>
      <c r="CR7" s="1157">
        <v>10</v>
      </c>
      <c r="CS7" s="1158"/>
      <c r="CT7" s="1158"/>
      <c r="CU7" s="1158"/>
      <c r="CV7" s="1159"/>
      <c r="CW7" s="1157" t="s">
        <v>568</v>
      </c>
      <c r="CX7" s="1158"/>
      <c r="CY7" s="1158"/>
      <c r="CZ7" s="1158"/>
      <c r="DA7" s="1159"/>
      <c r="DB7" s="1157" t="s">
        <v>592</v>
      </c>
      <c r="DC7" s="1158"/>
      <c r="DD7" s="1158"/>
      <c r="DE7" s="1158"/>
      <c r="DF7" s="1159"/>
      <c r="DG7" s="1157" t="s">
        <v>568</v>
      </c>
      <c r="DH7" s="1158"/>
      <c r="DI7" s="1158"/>
      <c r="DJ7" s="1158"/>
      <c r="DK7" s="1159"/>
      <c r="DL7" s="1157" t="s">
        <v>568</v>
      </c>
      <c r="DM7" s="1158"/>
      <c r="DN7" s="1158"/>
      <c r="DO7" s="1158"/>
      <c r="DP7" s="1159"/>
      <c r="DQ7" s="1157" t="s">
        <v>568</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4</v>
      </c>
      <c r="R8" s="1113"/>
      <c r="S8" s="1113"/>
      <c r="T8" s="1113"/>
      <c r="U8" s="1113"/>
      <c r="V8" s="1113">
        <v>1</v>
      </c>
      <c r="W8" s="1113"/>
      <c r="X8" s="1113"/>
      <c r="Y8" s="1113"/>
      <c r="Z8" s="1113"/>
      <c r="AA8" s="1113">
        <v>3</v>
      </c>
      <c r="AB8" s="1113"/>
      <c r="AC8" s="1113"/>
      <c r="AD8" s="1113"/>
      <c r="AE8" s="1114"/>
      <c r="AF8" s="1088">
        <v>3</v>
      </c>
      <c r="AG8" s="1089"/>
      <c r="AH8" s="1089"/>
      <c r="AI8" s="1089"/>
      <c r="AJ8" s="1090"/>
      <c r="AK8" s="1155" t="s">
        <v>571</v>
      </c>
      <c r="AL8" s="1156"/>
      <c r="AM8" s="1156"/>
      <c r="AN8" s="1156"/>
      <c r="AO8" s="1156"/>
      <c r="AP8" s="1156">
        <v>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583</v>
      </c>
      <c r="BT8" s="1084"/>
      <c r="BU8" s="1084"/>
      <c r="BV8" s="1084"/>
      <c r="BW8" s="1084"/>
      <c r="BX8" s="1084"/>
      <c r="BY8" s="1084"/>
      <c r="BZ8" s="1084"/>
      <c r="CA8" s="1084"/>
      <c r="CB8" s="1084"/>
      <c r="CC8" s="1084"/>
      <c r="CD8" s="1084"/>
      <c r="CE8" s="1084"/>
      <c r="CF8" s="1084"/>
      <c r="CG8" s="1085"/>
      <c r="CH8" s="1058" t="s">
        <v>595</v>
      </c>
      <c r="CI8" s="1059"/>
      <c r="CJ8" s="1059"/>
      <c r="CK8" s="1059"/>
      <c r="CL8" s="1060"/>
      <c r="CM8" s="1058">
        <v>200</v>
      </c>
      <c r="CN8" s="1059"/>
      <c r="CO8" s="1059"/>
      <c r="CP8" s="1059"/>
      <c r="CQ8" s="1060"/>
      <c r="CR8" s="1058">
        <v>200</v>
      </c>
      <c r="CS8" s="1059"/>
      <c r="CT8" s="1059"/>
      <c r="CU8" s="1059"/>
      <c r="CV8" s="1060"/>
      <c r="CW8" s="1058" t="s">
        <v>591</v>
      </c>
      <c r="CX8" s="1059"/>
      <c r="CY8" s="1059"/>
      <c r="CZ8" s="1059"/>
      <c r="DA8" s="1060"/>
      <c r="DB8" s="1058" t="s">
        <v>568</v>
      </c>
      <c r="DC8" s="1059"/>
      <c r="DD8" s="1059"/>
      <c r="DE8" s="1059"/>
      <c r="DF8" s="1060"/>
      <c r="DG8" s="1058" t="s">
        <v>568</v>
      </c>
      <c r="DH8" s="1059"/>
      <c r="DI8" s="1059"/>
      <c r="DJ8" s="1059"/>
      <c r="DK8" s="1060"/>
      <c r="DL8" s="1058" t="s">
        <v>568</v>
      </c>
      <c r="DM8" s="1059"/>
      <c r="DN8" s="1059"/>
      <c r="DO8" s="1059"/>
      <c r="DP8" s="1060"/>
      <c r="DQ8" s="1058" t="s">
        <v>568</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10568</v>
      </c>
      <c r="R23" s="1138"/>
      <c r="S23" s="1138"/>
      <c r="T23" s="1138"/>
      <c r="U23" s="1138"/>
      <c r="V23" s="1138">
        <v>10220</v>
      </c>
      <c r="W23" s="1138"/>
      <c r="X23" s="1138"/>
      <c r="Y23" s="1138"/>
      <c r="Z23" s="1138"/>
      <c r="AA23" s="1138">
        <v>348</v>
      </c>
      <c r="AB23" s="1138"/>
      <c r="AC23" s="1138"/>
      <c r="AD23" s="1138"/>
      <c r="AE23" s="1139"/>
      <c r="AF23" s="1140">
        <v>344</v>
      </c>
      <c r="AG23" s="1138"/>
      <c r="AH23" s="1138"/>
      <c r="AI23" s="1138"/>
      <c r="AJ23" s="1141"/>
      <c r="AK23" s="1142"/>
      <c r="AL23" s="1143"/>
      <c r="AM23" s="1143"/>
      <c r="AN23" s="1143"/>
      <c r="AO23" s="1143"/>
      <c r="AP23" s="1138">
        <v>8052</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4137</v>
      </c>
      <c r="R28" s="1123"/>
      <c r="S28" s="1123"/>
      <c r="T28" s="1123"/>
      <c r="U28" s="1123"/>
      <c r="V28" s="1123">
        <v>4294</v>
      </c>
      <c r="W28" s="1123"/>
      <c r="X28" s="1123"/>
      <c r="Y28" s="1123"/>
      <c r="Z28" s="1123"/>
      <c r="AA28" s="1123">
        <v>-157</v>
      </c>
      <c r="AB28" s="1123"/>
      <c r="AC28" s="1123"/>
      <c r="AD28" s="1123"/>
      <c r="AE28" s="1124"/>
      <c r="AF28" s="1125">
        <v>-157</v>
      </c>
      <c r="AG28" s="1123"/>
      <c r="AH28" s="1123"/>
      <c r="AI28" s="1123"/>
      <c r="AJ28" s="1126"/>
      <c r="AK28" s="1127">
        <v>306</v>
      </c>
      <c r="AL28" s="1115"/>
      <c r="AM28" s="1115"/>
      <c r="AN28" s="1115"/>
      <c r="AO28" s="1115"/>
      <c r="AP28" s="1115" t="s">
        <v>568</v>
      </c>
      <c r="AQ28" s="1115"/>
      <c r="AR28" s="1115"/>
      <c r="AS28" s="1115"/>
      <c r="AT28" s="1115"/>
      <c r="AU28" s="1115" t="s">
        <v>568</v>
      </c>
      <c r="AV28" s="1115"/>
      <c r="AW28" s="1115"/>
      <c r="AX28" s="1115"/>
      <c r="AY28" s="1115"/>
      <c r="AZ28" s="1116" t="s">
        <v>568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560</v>
      </c>
      <c r="R29" s="1113"/>
      <c r="S29" s="1113"/>
      <c r="T29" s="1113"/>
      <c r="U29" s="1113"/>
      <c r="V29" s="1113">
        <v>546</v>
      </c>
      <c r="W29" s="1113"/>
      <c r="X29" s="1113"/>
      <c r="Y29" s="1113"/>
      <c r="Z29" s="1113"/>
      <c r="AA29" s="1113">
        <v>14</v>
      </c>
      <c r="AB29" s="1113"/>
      <c r="AC29" s="1113"/>
      <c r="AD29" s="1113"/>
      <c r="AE29" s="1114"/>
      <c r="AF29" s="1088">
        <v>14</v>
      </c>
      <c r="AG29" s="1089"/>
      <c r="AH29" s="1089"/>
      <c r="AI29" s="1089"/>
      <c r="AJ29" s="1090"/>
      <c r="AK29" s="1049">
        <v>125</v>
      </c>
      <c r="AL29" s="1040"/>
      <c r="AM29" s="1040"/>
      <c r="AN29" s="1040"/>
      <c r="AO29" s="1040"/>
      <c r="AP29" s="1040" t="s">
        <v>569</v>
      </c>
      <c r="AQ29" s="1040"/>
      <c r="AR29" s="1040"/>
      <c r="AS29" s="1040"/>
      <c r="AT29" s="1040"/>
      <c r="AU29" s="1040" t="s">
        <v>568</v>
      </c>
      <c r="AV29" s="1040"/>
      <c r="AW29" s="1040"/>
      <c r="AX29" s="1040"/>
      <c r="AY29" s="1040"/>
      <c r="AZ29" s="1111" t="s">
        <v>570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481</v>
      </c>
      <c r="R30" s="1113"/>
      <c r="S30" s="1113"/>
      <c r="T30" s="1113"/>
      <c r="U30" s="1113"/>
      <c r="V30" s="1113">
        <v>459</v>
      </c>
      <c r="W30" s="1113"/>
      <c r="X30" s="1113"/>
      <c r="Y30" s="1113"/>
      <c r="Z30" s="1113"/>
      <c r="AA30" s="1113">
        <v>22</v>
      </c>
      <c r="AB30" s="1113"/>
      <c r="AC30" s="1113"/>
      <c r="AD30" s="1113"/>
      <c r="AE30" s="1114"/>
      <c r="AF30" s="1088">
        <v>433</v>
      </c>
      <c r="AG30" s="1089"/>
      <c r="AH30" s="1089"/>
      <c r="AI30" s="1089"/>
      <c r="AJ30" s="1090"/>
      <c r="AK30" s="1049">
        <v>6</v>
      </c>
      <c r="AL30" s="1040"/>
      <c r="AM30" s="1040"/>
      <c r="AN30" s="1040"/>
      <c r="AO30" s="1040"/>
      <c r="AP30" s="1040">
        <v>2552</v>
      </c>
      <c r="AQ30" s="1040"/>
      <c r="AR30" s="1040"/>
      <c r="AS30" s="1040"/>
      <c r="AT30" s="1040"/>
      <c r="AU30" s="1040" t="s">
        <v>596</v>
      </c>
      <c r="AV30" s="1040"/>
      <c r="AW30" s="1040"/>
      <c r="AX30" s="1040"/>
      <c r="AY30" s="1040"/>
      <c r="AZ30" s="1111" t="s">
        <v>586</v>
      </c>
      <c r="BA30" s="1111"/>
      <c r="BB30" s="1111"/>
      <c r="BC30" s="1111"/>
      <c r="BD30" s="1111"/>
      <c r="BE30" s="1101" t="s">
        <v>396</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980</v>
      </c>
      <c r="R31" s="1113"/>
      <c r="S31" s="1113"/>
      <c r="T31" s="1113"/>
      <c r="U31" s="1113"/>
      <c r="V31" s="1113">
        <v>888</v>
      </c>
      <c r="W31" s="1113"/>
      <c r="X31" s="1113"/>
      <c r="Y31" s="1113"/>
      <c r="Z31" s="1113"/>
      <c r="AA31" s="1113">
        <v>92</v>
      </c>
      <c r="AB31" s="1113"/>
      <c r="AC31" s="1113"/>
      <c r="AD31" s="1113"/>
      <c r="AE31" s="1114"/>
      <c r="AF31" s="1088">
        <v>276</v>
      </c>
      <c r="AG31" s="1089"/>
      <c r="AH31" s="1089"/>
      <c r="AI31" s="1089"/>
      <c r="AJ31" s="1090"/>
      <c r="AK31" s="1049">
        <v>423</v>
      </c>
      <c r="AL31" s="1040"/>
      <c r="AM31" s="1040"/>
      <c r="AN31" s="1040"/>
      <c r="AO31" s="1040"/>
      <c r="AP31" s="1040">
        <v>6128</v>
      </c>
      <c r="AQ31" s="1040"/>
      <c r="AR31" s="1040"/>
      <c r="AS31" s="1040"/>
      <c r="AT31" s="1040"/>
      <c r="AU31" s="1040">
        <v>3523</v>
      </c>
      <c r="AV31" s="1040"/>
      <c r="AW31" s="1040"/>
      <c r="AX31" s="1040"/>
      <c r="AY31" s="1040"/>
      <c r="AZ31" s="1111" t="s">
        <v>590</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566</v>
      </c>
      <c r="AG63" s="1028"/>
      <c r="AH63" s="1028"/>
      <c r="AI63" s="1028"/>
      <c r="AJ63" s="1099"/>
      <c r="AK63" s="1100"/>
      <c r="AL63" s="1032"/>
      <c r="AM63" s="1032"/>
      <c r="AN63" s="1032"/>
      <c r="AO63" s="1032"/>
      <c r="AP63" s="1028">
        <v>8680</v>
      </c>
      <c r="AQ63" s="1028"/>
      <c r="AR63" s="1028"/>
      <c r="AS63" s="1028"/>
      <c r="AT63" s="1028"/>
      <c r="AU63" s="1028">
        <v>3523</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386</v>
      </c>
      <c r="W66" s="1071"/>
      <c r="X66" s="1071"/>
      <c r="Y66" s="1071"/>
      <c r="Z66" s="1072"/>
      <c r="AA66" s="1070" t="s">
        <v>405</v>
      </c>
      <c r="AB66" s="1071"/>
      <c r="AC66" s="1071"/>
      <c r="AD66" s="1071"/>
      <c r="AE66" s="1072"/>
      <c r="AF66" s="1076" t="s">
        <v>406</v>
      </c>
      <c r="AG66" s="1077"/>
      <c r="AH66" s="1077"/>
      <c r="AI66" s="1077"/>
      <c r="AJ66" s="1078"/>
      <c r="AK66" s="1070" t="s">
        <v>389</v>
      </c>
      <c r="AL66" s="1065"/>
      <c r="AM66" s="1065"/>
      <c r="AN66" s="1065"/>
      <c r="AO66" s="1066"/>
      <c r="AP66" s="1070" t="s">
        <v>407</v>
      </c>
      <c r="AQ66" s="1071"/>
      <c r="AR66" s="1071"/>
      <c r="AS66" s="1071"/>
      <c r="AT66" s="1072"/>
      <c r="AU66" s="1070" t="s">
        <v>408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4127</v>
      </c>
      <c r="R68" s="1051"/>
      <c r="S68" s="1051"/>
      <c r="T68" s="1051"/>
      <c r="U68" s="1051"/>
      <c r="V68" s="1051">
        <v>4088</v>
      </c>
      <c r="W68" s="1051"/>
      <c r="X68" s="1051"/>
      <c r="Y68" s="1051"/>
      <c r="Z68" s="1051"/>
      <c r="AA68" s="1051">
        <v>40</v>
      </c>
      <c r="AB68" s="1051"/>
      <c r="AC68" s="1051"/>
      <c r="AD68" s="1051"/>
      <c r="AE68" s="1051"/>
      <c r="AF68" s="1051">
        <v>40</v>
      </c>
      <c r="AG68" s="1051"/>
      <c r="AH68" s="1051"/>
      <c r="AI68" s="1051"/>
      <c r="AJ68" s="1051"/>
      <c r="AK68" s="1051" t="s">
        <v>587</v>
      </c>
      <c r="AL68" s="1051"/>
      <c r="AM68" s="1051"/>
      <c r="AN68" s="1051"/>
      <c r="AO68" s="1051"/>
      <c r="AP68" s="1051">
        <v>2401</v>
      </c>
      <c r="AQ68" s="1051"/>
      <c r="AR68" s="1051"/>
      <c r="AS68" s="1051"/>
      <c r="AT68" s="1051"/>
      <c r="AU68" s="1051">
        <v>605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0</v>
      </c>
      <c r="R69" s="1040"/>
      <c r="S69" s="1040"/>
      <c r="T69" s="1040"/>
      <c r="U69" s="1040"/>
      <c r="V69" s="1040">
        <v>0</v>
      </c>
      <c r="W69" s="1040"/>
      <c r="X69" s="1040"/>
      <c r="Y69" s="1040"/>
      <c r="Z69" s="1040"/>
      <c r="AA69" s="1040">
        <v>0</v>
      </c>
      <c r="AB69" s="1040"/>
      <c r="AC69" s="1040"/>
      <c r="AD69" s="1040"/>
      <c r="AE69" s="1040"/>
      <c r="AF69" s="1040">
        <v>0</v>
      </c>
      <c r="AG69" s="1040"/>
      <c r="AH69" s="1040"/>
      <c r="AI69" s="1040"/>
      <c r="AJ69" s="1040"/>
      <c r="AK69" s="1040" t="s">
        <v>590</v>
      </c>
      <c r="AL69" s="1040"/>
      <c r="AM69" s="1040"/>
      <c r="AN69" s="1040"/>
      <c r="AO69" s="1040"/>
      <c r="AP69" s="1040">
        <v>65</v>
      </c>
      <c r="AQ69" s="1040"/>
      <c r="AR69" s="1040"/>
      <c r="AS69" s="1040"/>
      <c r="AT69" s="1040"/>
      <c r="AU69" s="1040">
        <v>21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1054</v>
      </c>
      <c r="R70" s="1040"/>
      <c r="S70" s="1040"/>
      <c r="T70" s="1040"/>
      <c r="U70" s="1040"/>
      <c r="V70" s="1040">
        <v>1025</v>
      </c>
      <c r="W70" s="1040"/>
      <c r="X70" s="1040"/>
      <c r="Y70" s="1040"/>
      <c r="Z70" s="1040"/>
      <c r="AA70" s="1040">
        <v>29</v>
      </c>
      <c r="AB70" s="1040"/>
      <c r="AC70" s="1040"/>
      <c r="AD70" s="1040"/>
      <c r="AE70" s="1040"/>
      <c r="AF70" s="1040">
        <v>29</v>
      </c>
      <c r="AG70" s="1040"/>
      <c r="AH70" s="1040"/>
      <c r="AI70" s="1040"/>
      <c r="AJ70" s="1040"/>
      <c r="AK70" s="1040" t="s">
        <v>568</v>
      </c>
      <c r="AL70" s="1040"/>
      <c r="AM70" s="1040"/>
      <c r="AN70" s="1040"/>
      <c r="AO70" s="1040"/>
      <c r="AP70" s="1040" t="s">
        <v>584</v>
      </c>
      <c r="AQ70" s="1040"/>
      <c r="AR70" s="1040"/>
      <c r="AS70" s="1040"/>
      <c r="AT70" s="1040"/>
      <c r="AU70" s="1040" t="s">
        <v>585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68421</v>
      </c>
      <c r="R71" s="1040"/>
      <c r="S71" s="1040"/>
      <c r="T71" s="1040"/>
      <c r="U71" s="1040"/>
      <c r="V71" s="1040">
        <v>65798</v>
      </c>
      <c r="W71" s="1040"/>
      <c r="X71" s="1040"/>
      <c r="Y71" s="1040"/>
      <c r="Z71" s="1040"/>
      <c r="AA71" s="1040">
        <v>2623</v>
      </c>
      <c r="AB71" s="1040"/>
      <c r="AC71" s="1040"/>
      <c r="AD71" s="1040"/>
      <c r="AE71" s="1040"/>
      <c r="AF71" s="1040">
        <v>2623</v>
      </c>
      <c r="AG71" s="1040"/>
      <c r="AH71" s="1040"/>
      <c r="AI71" s="1040"/>
      <c r="AJ71" s="1040"/>
      <c r="AK71" s="1040">
        <v>499</v>
      </c>
      <c r="AL71" s="1040"/>
      <c r="AM71" s="1040"/>
      <c r="AN71" s="1040"/>
      <c r="AO71" s="1040"/>
      <c r="AP71" s="1040" t="s">
        <v>586</v>
      </c>
      <c r="AQ71" s="1040"/>
      <c r="AR71" s="1040"/>
      <c r="AS71" s="1040"/>
      <c r="AT71" s="1040"/>
      <c r="AU71" s="1040" t="s">
        <v>568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247</v>
      </c>
      <c r="R72" s="1040"/>
      <c r="S72" s="1040"/>
      <c r="T72" s="1040"/>
      <c r="U72" s="1040"/>
      <c r="V72" s="1040">
        <v>205</v>
      </c>
      <c r="W72" s="1040"/>
      <c r="X72" s="1040"/>
      <c r="Y72" s="1040"/>
      <c r="Z72" s="1040"/>
      <c r="AA72" s="1040">
        <v>42</v>
      </c>
      <c r="AB72" s="1040"/>
      <c r="AC72" s="1040"/>
      <c r="AD72" s="1040"/>
      <c r="AE72" s="1040"/>
      <c r="AF72" s="1040">
        <v>42</v>
      </c>
      <c r="AG72" s="1040"/>
      <c r="AH72" s="1040"/>
      <c r="AI72" s="1040"/>
      <c r="AJ72" s="1040"/>
      <c r="AK72" s="1040">
        <v>53</v>
      </c>
      <c r="AL72" s="1040"/>
      <c r="AM72" s="1040"/>
      <c r="AN72" s="1040"/>
      <c r="AO72" s="1040"/>
      <c r="AP72" s="1040" t="s">
        <v>584</v>
      </c>
      <c r="AQ72" s="1040"/>
      <c r="AR72" s="1040"/>
      <c r="AS72" s="1040"/>
      <c r="AT72" s="1040"/>
      <c r="AU72" s="1040" t="s">
        <v>585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758744</v>
      </c>
      <c r="R73" s="1040"/>
      <c r="S73" s="1040"/>
      <c r="T73" s="1040"/>
      <c r="U73" s="1040"/>
      <c r="V73" s="1040">
        <v>730814</v>
      </c>
      <c r="W73" s="1040"/>
      <c r="X73" s="1040"/>
      <c r="Y73" s="1040"/>
      <c r="Z73" s="1040"/>
      <c r="AA73" s="1040">
        <v>27930</v>
      </c>
      <c r="AB73" s="1040"/>
      <c r="AC73" s="1040"/>
      <c r="AD73" s="1040"/>
      <c r="AE73" s="1040"/>
      <c r="AF73" s="1040">
        <v>27930</v>
      </c>
      <c r="AG73" s="1040"/>
      <c r="AH73" s="1040"/>
      <c r="AI73" s="1040"/>
      <c r="AJ73" s="1040"/>
      <c r="AK73" s="1040" t="s">
        <v>587</v>
      </c>
      <c r="AL73" s="1040"/>
      <c r="AM73" s="1040"/>
      <c r="AN73" s="1040"/>
      <c r="AO73" s="1040"/>
      <c r="AP73" s="1040" t="s">
        <v>586</v>
      </c>
      <c r="AQ73" s="1040"/>
      <c r="AR73" s="1040"/>
      <c r="AS73" s="1040"/>
      <c r="AT73" s="1040"/>
      <c r="AU73" s="1040" t="s">
        <v>568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204</v>
      </c>
      <c r="R74" s="1040"/>
      <c r="S74" s="1040"/>
      <c r="T74" s="1040"/>
      <c r="U74" s="1040"/>
      <c r="V74" s="1040">
        <v>195</v>
      </c>
      <c r="W74" s="1040"/>
      <c r="X74" s="1040"/>
      <c r="Y74" s="1040"/>
      <c r="Z74" s="1040"/>
      <c r="AA74" s="1040">
        <v>9</v>
      </c>
      <c r="AB74" s="1040"/>
      <c r="AC74" s="1040"/>
      <c r="AD74" s="1040"/>
      <c r="AE74" s="1040"/>
      <c r="AF74" s="1040">
        <v>9</v>
      </c>
      <c r="AG74" s="1040"/>
      <c r="AH74" s="1040"/>
      <c r="AI74" s="1040"/>
      <c r="AJ74" s="1040"/>
      <c r="AK74" s="1040">
        <v>16</v>
      </c>
      <c r="AL74" s="1040"/>
      <c r="AM74" s="1040"/>
      <c r="AN74" s="1040"/>
      <c r="AO74" s="1040"/>
      <c r="AP74" s="1040" t="s">
        <v>584</v>
      </c>
      <c r="AQ74" s="1040"/>
      <c r="AR74" s="1040"/>
      <c r="AS74" s="1040"/>
      <c r="AT74" s="1040"/>
      <c r="AU74" s="1040" t="s">
        <v>585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66</v>
      </c>
      <c r="R75" s="1048"/>
      <c r="S75" s="1048"/>
      <c r="T75" s="1048"/>
      <c r="U75" s="1049"/>
      <c r="V75" s="1050">
        <v>66</v>
      </c>
      <c r="W75" s="1048"/>
      <c r="X75" s="1048"/>
      <c r="Y75" s="1048"/>
      <c r="Z75" s="1049"/>
      <c r="AA75" s="1050" t="s">
        <v>588</v>
      </c>
      <c r="AB75" s="1048"/>
      <c r="AC75" s="1048"/>
      <c r="AD75" s="1048"/>
      <c r="AE75" s="1049"/>
      <c r="AF75" s="1050" t="s">
        <v>568</v>
      </c>
      <c r="AG75" s="1048"/>
      <c r="AH75" s="1048"/>
      <c r="AI75" s="1048"/>
      <c r="AJ75" s="1049"/>
      <c r="AK75" s="1050" t="s">
        <v>568</v>
      </c>
      <c r="AL75" s="1048"/>
      <c r="AM75" s="1048"/>
      <c r="AN75" s="1048"/>
      <c r="AO75" s="1049"/>
      <c r="AP75" s="1040" t="s">
        <v>586</v>
      </c>
      <c r="AQ75" s="1040"/>
      <c r="AR75" s="1040"/>
      <c r="AS75" s="1040"/>
      <c r="AT75" s="1040"/>
      <c r="AU75" s="1040" t="s">
        <v>568</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580</v>
      </c>
      <c r="C76" s="1044"/>
      <c r="D76" s="1044"/>
      <c r="E76" s="1044"/>
      <c r="F76" s="1044"/>
      <c r="G76" s="1044"/>
      <c r="H76" s="1044"/>
      <c r="I76" s="1044"/>
      <c r="J76" s="1044"/>
      <c r="K76" s="1044"/>
      <c r="L76" s="1044"/>
      <c r="M76" s="1044"/>
      <c r="N76" s="1044"/>
      <c r="O76" s="1044"/>
      <c r="P76" s="1045"/>
      <c r="Q76" s="1047">
        <v>90</v>
      </c>
      <c r="R76" s="1048"/>
      <c r="S76" s="1048"/>
      <c r="T76" s="1048"/>
      <c r="U76" s="1049"/>
      <c r="V76" s="1050">
        <v>90</v>
      </c>
      <c r="W76" s="1048"/>
      <c r="X76" s="1048"/>
      <c r="Y76" s="1048"/>
      <c r="Z76" s="1049"/>
      <c r="AA76" s="1050">
        <v>0</v>
      </c>
      <c r="AB76" s="1048"/>
      <c r="AC76" s="1048"/>
      <c r="AD76" s="1048"/>
      <c r="AE76" s="1049"/>
      <c r="AF76" s="1050">
        <v>0</v>
      </c>
      <c r="AG76" s="1048"/>
      <c r="AH76" s="1048"/>
      <c r="AI76" s="1048"/>
      <c r="AJ76" s="1049"/>
      <c r="AK76" s="1050">
        <v>2</v>
      </c>
      <c r="AL76" s="1048"/>
      <c r="AM76" s="1048"/>
      <c r="AN76" s="1048"/>
      <c r="AO76" s="1049"/>
      <c r="AP76" s="1040" t="s">
        <v>584</v>
      </c>
      <c r="AQ76" s="1040"/>
      <c r="AR76" s="1040"/>
      <c r="AS76" s="1040"/>
      <c r="AT76" s="1040"/>
      <c r="AU76" s="1040" t="s">
        <v>585</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47">
        <v>185</v>
      </c>
      <c r="R77" s="1048"/>
      <c r="S77" s="1048"/>
      <c r="T77" s="1048"/>
      <c r="U77" s="1049"/>
      <c r="V77" s="1050">
        <v>177</v>
      </c>
      <c r="W77" s="1048"/>
      <c r="X77" s="1048"/>
      <c r="Y77" s="1048"/>
      <c r="Z77" s="1049"/>
      <c r="AA77" s="1050">
        <v>8</v>
      </c>
      <c r="AB77" s="1048"/>
      <c r="AC77" s="1048"/>
      <c r="AD77" s="1048"/>
      <c r="AE77" s="1049"/>
      <c r="AF77" s="1050">
        <v>8</v>
      </c>
      <c r="AG77" s="1048"/>
      <c r="AH77" s="1048"/>
      <c r="AI77" s="1048"/>
      <c r="AJ77" s="1049"/>
      <c r="AK77" s="1050" t="s">
        <v>589</v>
      </c>
      <c r="AL77" s="1048"/>
      <c r="AM77" s="1048"/>
      <c r="AN77" s="1048"/>
      <c r="AO77" s="1049"/>
      <c r="AP77" s="1040" t="s">
        <v>586</v>
      </c>
      <c r="AQ77" s="1040"/>
      <c r="AR77" s="1040"/>
      <c r="AS77" s="1040"/>
      <c r="AT77" s="1040"/>
      <c r="AU77" s="1040" t="s">
        <v>568</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30681</v>
      </c>
      <c r="AG88" s="1028"/>
      <c r="AH88" s="1028"/>
      <c r="AI88" s="1028"/>
      <c r="AJ88" s="1028"/>
      <c r="AK88" s="1032"/>
      <c r="AL88" s="1032"/>
      <c r="AM88" s="1032"/>
      <c r="AN88" s="1032"/>
      <c r="AO88" s="1032"/>
      <c r="AP88" s="1028">
        <v>2466</v>
      </c>
      <c r="AQ88" s="1028"/>
      <c r="AR88" s="1028"/>
      <c r="AS88" s="1028"/>
      <c r="AT88" s="1028"/>
      <c r="AU88" s="1028">
        <v>626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210</v>
      </c>
      <c r="CS102" s="1020"/>
      <c r="CT102" s="1020"/>
      <c r="CU102" s="1020"/>
      <c r="CV102" s="1021"/>
      <c r="CW102" s="1019" t="s">
        <v>568</v>
      </c>
      <c r="CX102" s="1020"/>
      <c r="CY102" s="1020"/>
      <c r="CZ102" s="1020"/>
      <c r="DA102" s="1021"/>
      <c r="DB102" s="1019" t="s">
        <v>593</v>
      </c>
      <c r="DC102" s="1020"/>
      <c r="DD102" s="1020"/>
      <c r="DE102" s="1020"/>
      <c r="DF102" s="1021"/>
      <c r="DG102" s="1019" t="s">
        <v>568</v>
      </c>
      <c r="DH102" s="1020"/>
      <c r="DI102" s="1020"/>
      <c r="DJ102" s="1020"/>
      <c r="DK102" s="1021"/>
      <c r="DL102" s="1019" t="s">
        <v>594</v>
      </c>
      <c r="DM102" s="1020"/>
      <c r="DN102" s="1020"/>
      <c r="DO102" s="1020"/>
      <c r="DP102" s="1021"/>
      <c r="DQ102" s="1019" t="s">
        <v>568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298</v>
      </c>
      <c r="AG109" s="963"/>
      <c r="AH109" s="963"/>
      <c r="AI109" s="963"/>
      <c r="AJ109" s="964"/>
      <c r="AK109" s="965" t="s">
        <v>297</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298</v>
      </c>
      <c r="BW109" s="963"/>
      <c r="BX109" s="963"/>
      <c r="BY109" s="963"/>
      <c r="BZ109" s="964"/>
      <c r="CA109" s="965" t="s">
        <v>297</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298</v>
      </c>
      <c r="DM109" s="963"/>
      <c r="DN109" s="963"/>
      <c r="DO109" s="963"/>
      <c r="DP109" s="964"/>
      <c r="DQ109" s="965" t="s">
        <v>297</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483052</v>
      </c>
      <c r="AB110" s="956"/>
      <c r="AC110" s="956"/>
      <c r="AD110" s="956"/>
      <c r="AE110" s="957"/>
      <c r="AF110" s="958">
        <v>509627</v>
      </c>
      <c r="AG110" s="956"/>
      <c r="AH110" s="956"/>
      <c r="AI110" s="956"/>
      <c r="AJ110" s="957"/>
      <c r="AK110" s="958">
        <v>566199</v>
      </c>
      <c r="AL110" s="956"/>
      <c r="AM110" s="956"/>
      <c r="AN110" s="956"/>
      <c r="AO110" s="957"/>
      <c r="AP110" s="959">
        <v>10.4</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7504531</v>
      </c>
      <c r="BR110" s="903"/>
      <c r="BS110" s="903"/>
      <c r="BT110" s="903"/>
      <c r="BU110" s="903"/>
      <c r="BV110" s="903">
        <v>7873473</v>
      </c>
      <c r="BW110" s="903"/>
      <c r="BX110" s="903"/>
      <c r="BY110" s="903"/>
      <c r="BZ110" s="903"/>
      <c r="CA110" s="903">
        <v>8052064</v>
      </c>
      <c r="CB110" s="903"/>
      <c r="CC110" s="903"/>
      <c r="CD110" s="903"/>
      <c r="CE110" s="903"/>
      <c r="CF110" s="927">
        <v>148.1</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425</v>
      </c>
      <c r="DM110" s="903"/>
      <c r="DN110" s="903"/>
      <c r="DO110" s="903"/>
      <c r="DP110" s="903"/>
      <c r="DQ110" s="903" t="s">
        <v>425</v>
      </c>
      <c r="DR110" s="903"/>
      <c r="DS110" s="903"/>
      <c r="DT110" s="903"/>
      <c r="DU110" s="903"/>
      <c r="DV110" s="904" t="s">
        <v>124</v>
      </c>
      <c r="DW110" s="904"/>
      <c r="DX110" s="904"/>
      <c r="DY110" s="904"/>
      <c r="DZ110" s="905"/>
    </row>
    <row r="111" spans="1:131" s="226" customFormat="1" ht="26.25" customHeight="1">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425</v>
      </c>
      <c r="AG111" s="984"/>
      <c r="AH111" s="984"/>
      <c r="AI111" s="984"/>
      <c r="AJ111" s="985"/>
      <c r="AK111" s="986" t="s">
        <v>425</v>
      </c>
      <c r="AL111" s="984"/>
      <c r="AM111" s="984"/>
      <c r="AN111" s="984"/>
      <c r="AO111" s="985"/>
      <c r="AP111" s="987" t="s">
        <v>425</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v>24515</v>
      </c>
      <c r="BR111" s="875"/>
      <c r="BS111" s="875"/>
      <c r="BT111" s="875"/>
      <c r="BU111" s="875"/>
      <c r="BV111" s="875">
        <v>15495</v>
      </c>
      <c r="BW111" s="875"/>
      <c r="BX111" s="875"/>
      <c r="BY111" s="875"/>
      <c r="BZ111" s="875"/>
      <c r="CA111" s="875" t="s">
        <v>401</v>
      </c>
      <c r="CB111" s="875"/>
      <c r="CC111" s="875"/>
      <c r="CD111" s="875"/>
      <c r="CE111" s="875"/>
      <c r="CF111" s="936" t="s">
        <v>124</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124</v>
      </c>
      <c r="DM111" s="875"/>
      <c r="DN111" s="875"/>
      <c r="DO111" s="875"/>
      <c r="DP111" s="875"/>
      <c r="DQ111" s="875" t="s">
        <v>425</v>
      </c>
      <c r="DR111" s="875"/>
      <c r="DS111" s="875"/>
      <c r="DT111" s="875"/>
      <c r="DU111" s="875"/>
      <c r="DV111" s="852" t="s">
        <v>425</v>
      </c>
      <c r="DW111" s="852"/>
      <c r="DX111" s="852"/>
      <c r="DY111" s="852"/>
      <c r="DZ111" s="853"/>
    </row>
    <row r="112" spans="1:131" s="226" customFormat="1" ht="26.25" customHeight="1">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425</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4187006</v>
      </c>
      <c r="BR112" s="875"/>
      <c r="BS112" s="875"/>
      <c r="BT112" s="875"/>
      <c r="BU112" s="875"/>
      <c r="BV112" s="875">
        <v>3970726</v>
      </c>
      <c r="BW112" s="875"/>
      <c r="BX112" s="875"/>
      <c r="BY112" s="875"/>
      <c r="BZ112" s="875"/>
      <c r="CA112" s="875">
        <v>3523410</v>
      </c>
      <c r="CB112" s="875"/>
      <c r="CC112" s="875"/>
      <c r="CD112" s="875"/>
      <c r="CE112" s="875"/>
      <c r="CF112" s="936">
        <v>64.8</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401</v>
      </c>
      <c r="DM112" s="875"/>
      <c r="DN112" s="875"/>
      <c r="DO112" s="875"/>
      <c r="DP112" s="875"/>
      <c r="DQ112" s="875" t="s">
        <v>124</v>
      </c>
      <c r="DR112" s="875"/>
      <c r="DS112" s="875"/>
      <c r="DT112" s="875"/>
      <c r="DU112" s="875"/>
      <c r="DV112" s="852" t="s">
        <v>124</v>
      </c>
      <c r="DW112" s="852"/>
      <c r="DX112" s="852"/>
      <c r="DY112" s="852"/>
      <c r="DZ112" s="853"/>
    </row>
    <row r="113" spans="1:130" s="226" customFormat="1" ht="26.25" customHeight="1">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428780</v>
      </c>
      <c r="AB113" s="984"/>
      <c r="AC113" s="984"/>
      <c r="AD113" s="984"/>
      <c r="AE113" s="985"/>
      <c r="AF113" s="986">
        <v>427651</v>
      </c>
      <c r="AG113" s="984"/>
      <c r="AH113" s="984"/>
      <c r="AI113" s="984"/>
      <c r="AJ113" s="985"/>
      <c r="AK113" s="986">
        <v>341595</v>
      </c>
      <c r="AL113" s="984"/>
      <c r="AM113" s="984"/>
      <c r="AN113" s="984"/>
      <c r="AO113" s="985"/>
      <c r="AP113" s="987">
        <v>6.3</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811821</v>
      </c>
      <c r="BR113" s="875"/>
      <c r="BS113" s="875"/>
      <c r="BT113" s="875"/>
      <c r="BU113" s="875"/>
      <c r="BV113" s="875">
        <v>721475</v>
      </c>
      <c r="BW113" s="875"/>
      <c r="BX113" s="875"/>
      <c r="BY113" s="875"/>
      <c r="BZ113" s="875"/>
      <c r="CA113" s="875">
        <v>626358</v>
      </c>
      <c r="CB113" s="875"/>
      <c r="CC113" s="875"/>
      <c r="CD113" s="875"/>
      <c r="CE113" s="875"/>
      <c r="CF113" s="936">
        <v>11.5</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401</v>
      </c>
      <c r="DM113" s="838"/>
      <c r="DN113" s="838"/>
      <c r="DO113" s="838"/>
      <c r="DP113" s="839"/>
      <c r="DQ113" s="840" t="s">
        <v>401</v>
      </c>
      <c r="DR113" s="838"/>
      <c r="DS113" s="838"/>
      <c r="DT113" s="838"/>
      <c r="DU113" s="839"/>
      <c r="DV113" s="885" t="s">
        <v>425</v>
      </c>
      <c r="DW113" s="886"/>
      <c r="DX113" s="886"/>
      <c r="DY113" s="886"/>
      <c r="DZ113" s="887"/>
    </row>
    <row r="114" spans="1:130" s="226" customFormat="1" ht="26.25" customHeight="1">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96405</v>
      </c>
      <c r="AB114" s="838"/>
      <c r="AC114" s="838"/>
      <c r="AD114" s="838"/>
      <c r="AE114" s="839"/>
      <c r="AF114" s="840">
        <v>98451</v>
      </c>
      <c r="AG114" s="838"/>
      <c r="AH114" s="838"/>
      <c r="AI114" s="838"/>
      <c r="AJ114" s="839"/>
      <c r="AK114" s="840">
        <v>99147</v>
      </c>
      <c r="AL114" s="838"/>
      <c r="AM114" s="838"/>
      <c r="AN114" s="838"/>
      <c r="AO114" s="839"/>
      <c r="AP114" s="885">
        <v>1.8</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1186964</v>
      </c>
      <c r="BR114" s="875"/>
      <c r="BS114" s="875"/>
      <c r="BT114" s="875"/>
      <c r="BU114" s="875"/>
      <c r="BV114" s="875">
        <v>1200287</v>
      </c>
      <c r="BW114" s="875"/>
      <c r="BX114" s="875"/>
      <c r="BY114" s="875"/>
      <c r="BZ114" s="875"/>
      <c r="CA114" s="875">
        <v>1126588</v>
      </c>
      <c r="CB114" s="875"/>
      <c r="CC114" s="875"/>
      <c r="CD114" s="875"/>
      <c r="CE114" s="875"/>
      <c r="CF114" s="936">
        <v>20.7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425</v>
      </c>
      <c r="DH114" s="838"/>
      <c r="DI114" s="838"/>
      <c r="DJ114" s="838"/>
      <c r="DK114" s="839"/>
      <c r="DL114" s="840" t="s">
        <v>425</v>
      </c>
      <c r="DM114" s="838"/>
      <c r="DN114" s="838"/>
      <c r="DO114" s="838"/>
      <c r="DP114" s="839"/>
      <c r="DQ114" s="840" t="s">
        <v>401</v>
      </c>
      <c r="DR114" s="838"/>
      <c r="DS114" s="838"/>
      <c r="DT114" s="838"/>
      <c r="DU114" s="839"/>
      <c r="DV114" s="885" t="s">
        <v>401</v>
      </c>
      <c r="DW114" s="886"/>
      <c r="DX114" s="886"/>
      <c r="DY114" s="886"/>
      <c r="DZ114" s="887"/>
    </row>
    <row r="115" spans="1:130" s="226" customFormat="1" ht="26.25" customHeight="1">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124</v>
      </c>
      <c r="AB115" s="984"/>
      <c r="AC115" s="984"/>
      <c r="AD115" s="984"/>
      <c r="AE115" s="985"/>
      <c r="AF115" s="986" t="s">
        <v>425</v>
      </c>
      <c r="AG115" s="984"/>
      <c r="AH115" s="984"/>
      <c r="AI115" s="984"/>
      <c r="AJ115" s="985"/>
      <c r="AK115" s="986" t="s">
        <v>401</v>
      </c>
      <c r="AL115" s="984"/>
      <c r="AM115" s="984"/>
      <c r="AN115" s="984"/>
      <c r="AO115" s="985"/>
      <c r="AP115" s="987" t="s">
        <v>425</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425</v>
      </c>
      <c r="BR115" s="875"/>
      <c r="BS115" s="875"/>
      <c r="BT115" s="875"/>
      <c r="BU115" s="875"/>
      <c r="BV115" s="875" t="s">
        <v>425</v>
      </c>
      <c r="BW115" s="875"/>
      <c r="BX115" s="875"/>
      <c r="BY115" s="875"/>
      <c r="BZ115" s="875"/>
      <c r="CA115" s="875" t="s">
        <v>425</v>
      </c>
      <c r="CB115" s="875"/>
      <c r="CC115" s="875"/>
      <c r="CD115" s="875"/>
      <c r="CE115" s="875"/>
      <c r="CF115" s="936" t="s">
        <v>425</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24515</v>
      </c>
      <c r="DH115" s="838"/>
      <c r="DI115" s="838"/>
      <c r="DJ115" s="838"/>
      <c r="DK115" s="839"/>
      <c r="DL115" s="840">
        <v>15495</v>
      </c>
      <c r="DM115" s="838"/>
      <c r="DN115" s="838"/>
      <c r="DO115" s="838"/>
      <c r="DP115" s="839"/>
      <c r="DQ115" s="840" t="s">
        <v>425</v>
      </c>
      <c r="DR115" s="838"/>
      <c r="DS115" s="838"/>
      <c r="DT115" s="838"/>
      <c r="DU115" s="839"/>
      <c r="DV115" s="885" t="s">
        <v>425</v>
      </c>
      <c r="DW115" s="886"/>
      <c r="DX115" s="886"/>
      <c r="DY115" s="886"/>
      <c r="DZ115" s="887"/>
    </row>
    <row r="116" spans="1:130" s="226" customFormat="1" ht="26.25" customHeight="1">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425</v>
      </c>
      <c r="AB116" s="838"/>
      <c r="AC116" s="838"/>
      <c r="AD116" s="838"/>
      <c r="AE116" s="839"/>
      <c r="AF116" s="840">
        <v>100</v>
      </c>
      <c r="AG116" s="838"/>
      <c r="AH116" s="838"/>
      <c r="AI116" s="838"/>
      <c r="AJ116" s="839"/>
      <c r="AK116" s="840">
        <v>136</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124</v>
      </c>
      <c r="BW116" s="875"/>
      <c r="BX116" s="875"/>
      <c r="BY116" s="875"/>
      <c r="BZ116" s="875"/>
      <c r="CA116" s="875" t="s">
        <v>124</v>
      </c>
      <c r="CB116" s="875"/>
      <c r="CC116" s="875"/>
      <c r="CD116" s="875"/>
      <c r="CE116" s="875"/>
      <c r="CF116" s="936" t="s">
        <v>425</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124</v>
      </c>
      <c r="DM116" s="838"/>
      <c r="DN116" s="838"/>
      <c r="DO116" s="838"/>
      <c r="DP116" s="839"/>
      <c r="DQ116" s="840" t="s">
        <v>401</v>
      </c>
      <c r="DR116" s="838"/>
      <c r="DS116" s="838"/>
      <c r="DT116" s="838"/>
      <c r="DU116" s="839"/>
      <c r="DV116" s="885" t="s">
        <v>425</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1008237</v>
      </c>
      <c r="AB117" s="970"/>
      <c r="AC117" s="970"/>
      <c r="AD117" s="970"/>
      <c r="AE117" s="971"/>
      <c r="AF117" s="972">
        <v>1035829</v>
      </c>
      <c r="AG117" s="970"/>
      <c r="AH117" s="970"/>
      <c r="AI117" s="970"/>
      <c r="AJ117" s="971"/>
      <c r="AK117" s="972">
        <v>1007077</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401</v>
      </c>
      <c r="BR117" s="875"/>
      <c r="BS117" s="875"/>
      <c r="BT117" s="875"/>
      <c r="BU117" s="875"/>
      <c r="BV117" s="875" t="s">
        <v>425</v>
      </c>
      <c r="BW117" s="875"/>
      <c r="BX117" s="875"/>
      <c r="BY117" s="875"/>
      <c r="BZ117" s="875"/>
      <c r="CA117" s="875" t="s">
        <v>401</v>
      </c>
      <c r="CB117" s="875"/>
      <c r="CC117" s="875"/>
      <c r="CD117" s="875"/>
      <c r="CE117" s="875"/>
      <c r="CF117" s="936" t="s">
        <v>425</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425</v>
      </c>
      <c r="DM117" s="838"/>
      <c r="DN117" s="838"/>
      <c r="DO117" s="838"/>
      <c r="DP117" s="839"/>
      <c r="DQ117" s="840" t="s">
        <v>425</v>
      </c>
      <c r="DR117" s="838"/>
      <c r="DS117" s="838"/>
      <c r="DT117" s="838"/>
      <c r="DU117" s="839"/>
      <c r="DV117" s="885" t="s">
        <v>401</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298</v>
      </c>
      <c r="AG118" s="963"/>
      <c r="AH118" s="963"/>
      <c r="AI118" s="963"/>
      <c r="AJ118" s="964"/>
      <c r="AK118" s="965" t="s">
        <v>297</v>
      </c>
      <c r="AL118" s="963"/>
      <c r="AM118" s="963"/>
      <c r="AN118" s="963"/>
      <c r="AO118" s="964"/>
      <c r="AP118" s="966" t="s">
        <v>419</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401</v>
      </c>
      <c r="BR118" s="906"/>
      <c r="BS118" s="906"/>
      <c r="BT118" s="906"/>
      <c r="BU118" s="906"/>
      <c r="BV118" s="906" t="s">
        <v>401</v>
      </c>
      <c r="BW118" s="906"/>
      <c r="BX118" s="906"/>
      <c r="BY118" s="906"/>
      <c r="BZ118" s="906"/>
      <c r="CA118" s="906" t="s">
        <v>425</v>
      </c>
      <c r="CB118" s="906"/>
      <c r="CC118" s="906"/>
      <c r="CD118" s="906"/>
      <c r="CE118" s="906"/>
      <c r="CF118" s="936" t="s">
        <v>401</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401</v>
      </c>
      <c r="DH118" s="838"/>
      <c r="DI118" s="838"/>
      <c r="DJ118" s="838"/>
      <c r="DK118" s="839"/>
      <c r="DL118" s="840" t="s">
        <v>401</v>
      </c>
      <c r="DM118" s="838"/>
      <c r="DN118" s="838"/>
      <c r="DO118" s="838"/>
      <c r="DP118" s="839"/>
      <c r="DQ118" s="840" t="s">
        <v>401</v>
      </c>
      <c r="DR118" s="838"/>
      <c r="DS118" s="838"/>
      <c r="DT118" s="838"/>
      <c r="DU118" s="839"/>
      <c r="DV118" s="885" t="s">
        <v>401</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425</v>
      </c>
      <c r="AB119" s="956"/>
      <c r="AC119" s="956"/>
      <c r="AD119" s="956"/>
      <c r="AE119" s="957"/>
      <c r="AF119" s="958" t="s">
        <v>401</v>
      </c>
      <c r="AG119" s="956"/>
      <c r="AH119" s="956"/>
      <c r="AI119" s="956"/>
      <c r="AJ119" s="957"/>
      <c r="AK119" s="958" t="s">
        <v>425</v>
      </c>
      <c r="AL119" s="956"/>
      <c r="AM119" s="956"/>
      <c r="AN119" s="956"/>
      <c r="AO119" s="957"/>
      <c r="AP119" s="959" t="s">
        <v>401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450</v>
      </c>
      <c r="BP119" s="939"/>
      <c r="BQ119" s="943">
        <v>13714837</v>
      </c>
      <c r="BR119" s="906"/>
      <c r="BS119" s="906"/>
      <c r="BT119" s="906"/>
      <c r="BU119" s="906"/>
      <c r="BV119" s="906">
        <v>13781456</v>
      </c>
      <c r="BW119" s="906"/>
      <c r="BX119" s="906"/>
      <c r="BY119" s="906"/>
      <c r="BZ119" s="906"/>
      <c r="CA119" s="906">
        <v>13328420</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425</v>
      </c>
      <c r="DM119" s="821"/>
      <c r="DN119" s="821"/>
      <c r="DO119" s="821"/>
      <c r="DP119" s="822"/>
      <c r="DQ119" s="823" t="s">
        <v>124</v>
      </c>
      <c r="DR119" s="821"/>
      <c r="DS119" s="821"/>
      <c r="DT119" s="821"/>
      <c r="DU119" s="822"/>
      <c r="DV119" s="909" t="s">
        <v>425</v>
      </c>
      <c r="DW119" s="910"/>
      <c r="DX119" s="910"/>
      <c r="DY119" s="910"/>
      <c r="DZ119" s="911"/>
    </row>
    <row r="120" spans="1:130" s="226" customFormat="1" ht="26.25" customHeight="1">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401</v>
      </c>
      <c r="AB120" s="838"/>
      <c r="AC120" s="838"/>
      <c r="AD120" s="838"/>
      <c r="AE120" s="839"/>
      <c r="AF120" s="840" t="s">
        <v>401</v>
      </c>
      <c r="AG120" s="838"/>
      <c r="AH120" s="838"/>
      <c r="AI120" s="838"/>
      <c r="AJ120" s="839"/>
      <c r="AK120" s="840" t="s">
        <v>124</v>
      </c>
      <c r="AL120" s="838"/>
      <c r="AM120" s="838"/>
      <c r="AN120" s="838"/>
      <c r="AO120" s="839"/>
      <c r="AP120" s="885" t="s">
        <v>425</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5089049</v>
      </c>
      <c r="BR120" s="903"/>
      <c r="BS120" s="903"/>
      <c r="BT120" s="903"/>
      <c r="BU120" s="903"/>
      <c r="BV120" s="903">
        <v>5057729</v>
      </c>
      <c r="BW120" s="903"/>
      <c r="BX120" s="903"/>
      <c r="BY120" s="903"/>
      <c r="BZ120" s="903"/>
      <c r="CA120" s="903">
        <v>4560818</v>
      </c>
      <c r="CB120" s="903"/>
      <c r="CC120" s="903"/>
      <c r="CD120" s="903"/>
      <c r="CE120" s="903"/>
      <c r="CF120" s="927">
        <v>83.9</v>
      </c>
      <c r="CG120" s="928"/>
      <c r="CH120" s="928"/>
      <c r="CI120" s="928"/>
      <c r="CJ120" s="928"/>
      <c r="CK120" s="929" t="s">
        <v>454</v>
      </c>
      <c r="CL120" s="913"/>
      <c r="CM120" s="913"/>
      <c r="CN120" s="913"/>
      <c r="CO120" s="914"/>
      <c r="CP120" s="933" t="s">
        <v>455</v>
      </c>
      <c r="CQ120" s="934"/>
      <c r="CR120" s="934"/>
      <c r="CS120" s="934"/>
      <c r="CT120" s="934"/>
      <c r="CU120" s="934"/>
      <c r="CV120" s="934"/>
      <c r="CW120" s="934"/>
      <c r="CX120" s="934"/>
      <c r="CY120" s="934"/>
      <c r="CZ120" s="934"/>
      <c r="DA120" s="934"/>
      <c r="DB120" s="934"/>
      <c r="DC120" s="934"/>
      <c r="DD120" s="934"/>
      <c r="DE120" s="934"/>
      <c r="DF120" s="935"/>
      <c r="DG120" s="922">
        <v>4187006</v>
      </c>
      <c r="DH120" s="903"/>
      <c r="DI120" s="903"/>
      <c r="DJ120" s="903"/>
      <c r="DK120" s="903"/>
      <c r="DL120" s="903">
        <v>3970726</v>
      </c>
      <c r="DM120" s="903"/>
      <c r="DN120" s="903"/>
      <c r="DO120" s="903"/>
      <c r="DP120" s="903"/>
      <c r="DQ120" s="903">
        <v>3523410</v>
      </c>
      <c r="DR120" s="903"/>
      <c r="DS120" s="903"/>
      <c r="DT120" s="903"/>
      <c r="DU120" s="903"/>
      <c r="DV120" s="904">
        <v>64.8</v>
      </c>
      <c r="DW120" s="904"/>
      <c r="DX120" s="904"/>
      <c r="DY120" s="904"/>
      <c r="DZ120" s="905"/>
    </row>
    <row r="121" spans="1:130" s="226" customFormat="1" ht="26.25" customHeight="1">
      <c r="A121" s="878"/>
      <c r="B121" s="879"/>
      <c r="C121" s="924" t="s">
        <v>456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124</v>
      </c>
      <c r="AG121" s="838"/>
      <c r="AH121" s="838"/>
      <c r="AI121" s="838"/>
      <c r="AJ121" s="839"/>
      <c r="AK121" s="840" t="s">
        <v>425</v>
      </c>
      <c r="AL121" s="838"/>
      <c r="AM121" s="838"/>
      <c r="AN121" s="838"/>
      <c r="AO121" s="839"/>
      <c r="AP121" s="885" t="s">
        <v>124</v>
      </c>
      <c r="AQ121" s="886"/>
      <c r="AR121" s="886"/>
      <c r="AS121" s="886"/>
      <c r="AT121" s="887"/>
      <c r="AU121" s="947"/>
      <c r="AV121" s="948"/>
      <c r="AW121" s="948"/>
      <c r="AX121" s="948"/>
      <c r="AY121" s="949"/>
      <c r="AZ121" s="873" t="s">
        <v>457</v>
      </c>
      <c r="BA121" s="808"/>
      <c r="BB121" s="808"/>
      <c r="BC121" s="808"/>
      <c r="BD121" s="808"/>
      <c r="BE121" s="808"/>
      <c r="BF121" s="808"/>
      <c r="BG121" s="808"/>
      <c r="BH121" s="808"/>
      <c r="BI121" s="808"/>
      <c r="BJ121" s="808"/>
      <c r="BK121" s="808"/>
      <c r="BL121" s="808"/>
      <c r="BM121" s="808"/>
      <c r="BN121" s="808"/>
      <c r="BO121" s="808"/>
      <c r="BP121" s="809"/>
      <c r="BQ121" s="874">
        <v>149262</v>
      </c>
      <c r="BR121" s="875"/>
      <c r="BS121" s="875"/>
      <c r="BT121" s="875"/>
      <c r="BU121" s="875"/>
      <c r="BV121" s="875">
        <v>133760</v>
      </c>
      <c r="BW121" s="875"/>
      <c r="BX121" s="875"/>
      <c r="BY121" s="875"/>
      <c r="BZ121" s="875"/>
      <c r="CA121" s="875">
        <v>90917</v>
      </c>
      <c r="CB121" s="875"/>
      <c r="CC121" s="875"/>
      <c r="CD121" s="875"/>
      <c r="CE121" s="875"/>
      <c r="CF121" s="936">
        <v>1.7</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t="s">
        <v>425</v>
      </c>
      <c r="DH121" s="875"/>
      <c r="DI121" s="875"/>
      <c r="DJ121" s="875"/>
      <c r="DK121" s="875"/>
      <c r="DL121" s="875" t="s">
        <v>401</v>
      </c>
      <c r="DM121" s="875"/>
      <c r="DN121" s="875"/>
      <c r="DO121" s="875"/>
      <c r="DP121" s="875"/>
      <c r="DQ121" s="875" t="s">
        <v>425</v>
      </c>
      <c r="DR121" s="875"/>
      <c r="DS121" s="875"/>
      <c r="DT121" s="875"/>
      <c r="DU121" s="875"/>
      <c r="DV121" s="852" t="s">
        <v>124</v>
      </c>
      <c r="DW121" s="852"/>
      <c r="DX121" s="852"/>
      <c r="DY121" s="852"/>
      <c r="DZ121" s="853"/>
    </row>
    <row r="122" spans="1:130" s="226" customFormat="1" ht="26.25" customHeight="1">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425</v>
      </c>
      <c r="AG122" s="838"/>
      <c r="AH122" s="838"/>
      <c r="AI122" s="838"/>
      <c r="AJ122" s="839"/>
      <c r="AK122" s="840" t="s">
        <v>425</v>
      </c>
      <c r="AL122" s="838"/>
      <c r="AM122" s="838"/>
      <c r="AN122" s="838"/>
      <c r="AO122" s="839"/>
      <c r="AP122" s="885" t="s">
        <v>401</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9780005</v>
      </c>
      <c r="BR122" s="906"/>
      <c r="BS122" s="906"/>
      <c r="BT122" s="906"/>
      <c r="BU122" s="906"/>
      <c r="BV122" s="906">
        <v>9673400</v>
      </c>
      <c r="BW122" s="906"/>
      <c r="BX122" s="906"/>
      <c r="BY122" s="906"/>
      <c r="BZ122" s="906"/>
      <c r="CA122" s="906">
        <v>9557300</v>
      </c>
      <c r="CB122" s="906"/>
      <c r="CC122" s="906"/>
      <c r="CD122" s="906"/>
      <c r="CE122" s="906"/>
      <c r="CF122" s="907">
        <v>175.7</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401</v>
      </c>
      <c r="AB123" s="838"/>
      <c r="AC123" s="838"/>
      <c r="AD123" s="838"/>
      <c r="AE123" s="839"/>
      <c r="AF123" s="840" t="s">
        <v>124</v>
      </c>
      <c r="AG123" s="838"/>
      <c r="AH123" s="838"/>
      <c r="AI123" s="838"/>
      <c r="AJ123" s="839"/>
      <c r="AK123" s="840" t="s">
        <v>401</v>
      </c>
      <c r="AL123" s="838"/>
      <c r="AM123" s="838"/>
      <c r="AN123" s="838"/>
      <c r="AO123" s="839"/>
      <c r="AP123" s="885" t="s">
        <v>401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459</v>
      </c>
      <c r="BP123" s="939"/>
      <c r="BQ123" s="893">
        <v>15018316</v>
      </c>
      <c r="BR123" s="894"/>
      <c r="BS123" s="894"/>
      <c r="BT123" s="894"/>
      <c r="BU123" s="894"/>
      <c r="BV123" s="894">
        <v>14864889</v>
      </c>
      <c r="BW123" s="894"/>
      <c r="BX123" s="894"/>
      <c r="BY123" s="894"/>
      <c r="BZ123" s="894"/>
      <c r="CA123" s="894">
        <v>14209035</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124</v>
      </c>
      <c r="AG124" s="838"/>
      <c r="AH124" s="838"/>
      <c r="AI124" s="838"/>
      <c r="AJ124" s="839"/>
      <c r="AK124" s="840" t="s">
        <v>124</v>
      </c>
      <c r="AL124" s="838"/>
      <c r="AM124" s="838"/>
      <c r="AN124" s="838"/>
      <c r="AO124" s="839"/>
      <c r="AP124" s="885" t="s">
        <v>124</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124</v>
      </c>
      <c r="BR124" s="892"/>
      <c r="BS124" s="892"/>
      <c r="BT124" s="892"/>
      <c r="BU124" s="892"/>
      <c r="BV124" s="892" t="s">
        <v>124</v>
      </c>
      <c r="BW124" s="892"/>
      <c r="BX124" s="892"/>
      <c r="BY124" s="892"/>
      <c r="BZ124" s="892"/>
      <c r="CA124" s="892" t="s">
        <v>124</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124</v>
      </c>
      <c r="DM124" s="821"/>
      <c r="DN124" s="821"/>
      <c r="DO124" s="821"/>
      <c r="DP124" s="822"/>
      <c r="DQ124" s="823" t="s">
        <v>382</v>
      </c>
      <c r="DR124" s="821"/>
      <c r="DS124" s="821"/>
      <c r="DT124" s="821"/>
      <c r="DU124" s="822"/>
      <c r="DV124" s="909" t="s">
        <v>382</v>
      </c>
      <c r="DW124" s="910"/>
      <c r="DX124" s="910"/>
      <c r="DY124" s="910"/>
      <c r="DZ124" s="911"/>
    </row>
    <row r="125" spans="1:130" s="226" customFormat="1" ht="26.25" customHeight="1">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401</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401</v>
      </c>
      <c r="DR125" s="903"/>
      <c r="DS125" s="903"/>
      <c r="DT125" s="903"/>
      <c r="DU125" s="903"/>
      <c r="DV125" s="904" t="s">
        <v>401</v>
      </c>
      <c r="DW125" s="904"/>
      <c r="DX125" s="904"/>
      <c r="DY125" s="904"/>
      <c r="DZ125" s="905"/>
    </row>
    <row r="126" spans="1:130" s="226" customFormat="1" ht="26.25" customHeight="1" thickBot="1">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462</v>
      </c>
      <c r="AB126" s="838"/>
      <c r="AC126" s="838"/>
      <c r="AD126" s="838"/>
      <c r="AE126" s="839"/>
      <c r="AF126" s="840" t="s">
        <v>124</v>
      </c>
      <c r="AG126" s="838"/>
      <c r="AH126" s="838"/>
      <c r="AI126" s="838"/>
      <c r="AJ126" s="839"/>
      <c r="AK126" s="840" t="s">
        <v>401</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401</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472</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17490</v>
      </c>
      <c r="AB128" s="859"/>
      <c r="AC128" s="859"/>
      <c r="AD128" s="859"/>
      <c r="AE128" s="860"/>
      <c r="AF128" s="861">
        <v>17490</v>
      </c>
      <c r="AG128" s="859"/>
      <c r="AH128" s="859"/>
      <c r="AI128" s="859"/>
      <c r="AJ128" s="860"/>
      <c r="AK128" s="861">
        <v>17491</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401</v>
      </c>
      <c r="BG128" s="845"/>
      <c r="BH128" s="845"/>
      <c r="BI128" s="845"/>
      <c r="BJ128" s="845"/>
      <c r="BK128" s="845"/>
      <c r="BL128" s="868"/>
      <c r="BM128" s="844">
        <v>14.33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382</v>
      </c>
      <c r="DH128" s="849"/>
      <c r="DI128" s="849"/>
      <c r="DJ128" s="849"/>
      <c r="DK128" s="849"/>
      <c r="DL128" s="849" t="s">
        <v>124</v>
      </c>
      <c r="DM128" s="849"/>
      <c r="DN128" s="849"/>
      <c r="DO128" s="849"/>
      <c r="DP128" s="849"/>
      <c r="DQ128" s="849" t="s">
        <v>124</v>
      </c>
      <c r="DR128" s="849"/>
      <c r="DS128" s="849"/>
      <c r="DT128" s="849"/>
      <c r="DU128" s="849"/>
      <c r="DV128" s="850" t="s">
        <v>382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6207742</v>
      </c>
      <c r="AB129" s="838"/>
      <c r="AC129" s="838"/>
      <c r="AD129" s="838"/>
      <c r="AE129" s="839"/>
      <c r="AF129" s="840">
        <v>6232841</v>
      </c>
      <c r="AG129" s="838"/>
      <c r="AH129" s="838"/>
      <c r="AI129" s="838"/>
      <c r="AJ129" s="839"/>
      <c r="AK129" s="840">
        <v>6251014</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124</v>
      </c>
      <c r="BG129" s="828"/>
      <c r="BH129" s="828"/>
      <c r="BI129" s="828"/>
      <c r="BJ129" s="828"/>
      <c r="BK129" s="828"/>
      <c r="BL129" s="829"/>
      <c r="BM129" s="827">
        <v>19.329999999999998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751780</v>
      </c>
      <c r="AB130" s="838"/>
      <c r="AC130" s="838"/>
      <c r="AD130" s="838"/>
      <c r="AE130" s="839"/>
      <c r="AF130" s="840">
        <v>813808</v>
      </c>
      <c r="AG130" s="838"/>
      <c r="AH130" s="838"/>
      <c r="AI130" s="838"/>
      <c r="AJ130" s="839"/>
      <c r="AK130" s="840">
        <v>812323</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5455962</v>
      </c>
      <c r="AB131" s="821"/>
      <c r="AC131" s="821"/>
      <c r="AD131" s="821"/>
      <c r="AE131" s="822"/>
      <c r="AF131" s="823">
        <v>5419033</v>
      </c>
      <c r="AG131" s="821"/>
      <c r="AH131" s="821"/>
      <c r="AI131" s="821"/>
      <c r="AJ131" s="822"/>
      <c r="AK131" s="823">
        <v>5438691</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t="s">
        <v>124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4.3799241999999996</v>
      </c>
      <c r="AB132" s="801"/>
      <c r="AC132" s="801"/>
      <c r="AD132" s="801"/>
      <c r="AE132" s="802"/>
      <c r="AF132" s="803">
        <v>3.7743080729999998</v>
      </c>
      <c r="AG132" s="801"/>
      <c r="AH132" s="801"/>
      <c r="AI132" s="801"/>
      <c r="AJ132" s="802"/>
      <c r="AK132" s="803">
        <v>3.259295297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4.2</v>
      </c>
      <c r="AB133" s="780"/>
      <c r="AC133" s="780"/>
      <c r="AD133" s="780"/>
      <c r="AE133" s="781"/>
      <c r="AF133" s="779">
        <v>3.5</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8JFCOOu3kA89oaBykTpfC/WQHZancsWozclCFyTs82ei7ayH5TzCh/8TXMtcKUY8fpA/EHoHN5K655IjXwHnYw==" saltValue="JQMPr9mmEzfktKZ8FZCd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WDu/6RyWsBz/uxkViEpnU7q7fk6PB0mZfW1kVrgJKlOdVteGJI9hQnIyFsnyzcNbUzbcO574HFoRdxgdBXc7Q==" saltValue="8F3e1kud3iEQcS/6rPeM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fh6wjvdf2DkUuxwP2r5OHtIpCM4yO9aCXSTn+ZF/kNftS/NdFPppUY2te7WLMpUSMgO+IRxcJy9SWGJ21clLg==" saltValue="uqTEXUtNzQU22kwx8ED57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1468596</v>
      </c>
      <c r="AP9" s="292">
        <v>45932</v>
      </c>
      <c r="AQ9" s="293">
        <v>55995</v>
      </c>
      <c r="AR9" s="294">
        <v>-18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101018</v>
      </c>
      <c r="AP10" s="295">
        <v>3159</v>
      </c>
      <c r="AQ10" s="296">
        <v>5813</v>
      </c>
      <c r="AR10" s="297">
        <v>-45.7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319961</v>
      </c>
      <c r="AP11" s="295">
        <v>10007</v>
      </c>
      <c r="AQ11" s="296">
        <v>8381</v>
      </c>
      <c r="AR11" s="297">
        <v>19.399999999999999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t="s">
        <v>499</v>
      </c>
      <c r="AP12" s="295" t="s">
        <v>499</v>
      </c>
      <c r="AQ12" s="296">
        <v>170</v>
      </c>
      <c r="AR12" s="297" t="s">
        <v>499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499</v>
      </c>
      <c r="AP13" s="295" t="s">
        <v>499</v>
      </c>
      <c r="AQ13" s="296">
        <v>1</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34456</v>
      </c>
      <c r="AP14" s="295">
        <v>1078</v>
      </c>
      <c r="AQ14" s="296">
        <v>2724</v>
      </c>
      <c r="AR14" s="297">
        <v>-60.4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23082</v>
      </c>
      <c r="AP15" s="295">
        <v>722</v>
      </c>
      <c r="AQ15" s="296">
        <v>1180</v>
      </c>
      <c r="AR15" s="297">
        <v>-38.799999999999997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-165132</v>
      </c>
      <c r="AP16" s="295">
        <v>-5165</v>
      </c>
      <c r="AQ16" s="296">
        <v>-5022</v>
      </c>
      <c r="AR16" s="297">
        <v>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1781981</v>
      </c>
      <c r="AP17" s="295">
        <v>55734</v>
      </c>
      <c r="AQ17" s="296">
        <v>69242</v>
      </c>
      <c r="AR17" s="297">
        <v>-19.5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4.97</v>
      </c>
      <c r="AP21" s="308">
        <v>6.42</v>
      </c>
      <c r="AQ21" s="309">
        <v>-1.45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98.4</v>
      </c>
      <c r="AP22" s="313">
        <v>97.3</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566199</v>
      </c>
      <c r="AP32" s="322">
        <v>17709</v>
      </c>
      <c r="AQ32" s="323">
        <v>31321</v>
      </c>
      <c r="AR32" s="324">
        <v>-43.5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341595</v>
      </c>
      <c r="AP35" s="322">
        <v>10684</v>
      </c>
      <c r="AQ35" s="323">
        <v>9685</v>
      </c>
      <c r="AR35" s="324">
        <v>10.3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99147</v>
      </c>
      <c r="AP36" s="322">
        <v>3101</v>
      </c>
      <c r="AQ36" s="323">
        <v>2454</v>
      </c>
      <c r="AR36" s="324">
        <v>26.4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t="s">
        <v>499</v>
      </c>
      <c r="AP37" s="322" t="s">
        <v>499</v>
      </c>
      <c r="AQ37" s="323">
        <v>1182</v>
      </c>
      <c r="AR37" s="324" t="s">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v>136</v>
      </c>
      <c r="AP38" s="325">
        <v>4</v>
      </c>
      <c r="AQ38" s="326">
        <v>1</v>
      </c>
      <c r="AR38" s="314">
        <v>300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v>-17491</v>
      </c>
      <c r="AP39" s="322">
        <v>-547</v>
      </c>
      <c r="AQ39" s="323">
        <v>-3213</v>
      </c>
      <c r="AR39" s="324">
        <v>-83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-812323</v>
      </c>
      <c r="AP40" s="322">
        <v>-25407</v>
      </c>
      <c r="AQ40" s="323">
        <v>-28480</v>
      </c>
      <c r="AR40" s="324">
        <v>-10.8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177263</v>
      </c>
      <c r="AP41" s="322">
        <v>5544</v>
      </c>
      <c r="AQ41" s="323">
        <v>12950</v>
      </c>
      <c r="AR41" s="324">
        <v>-57.2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1479936</v>
      </c>
      <c r="AN51" s="344">
        <v>45451</v>
      </c>
      <c r="AO51" s="345">
        <v>54.2</v>
      </c>
      <c r="AP51" s="346">
        <v>53270</v>
      </c>
      <c r="AQ51" s="347">
        <v>13.8</v>
      </c>
      <c r="AR51" s="348">
        <v>40.4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627229</v>
      </c>
      <c r="AN52" s="352">
        <v>19263</v>
      </c>
      <c r="AO52" s="353">
        <v>11.7</v>
      </c>
      <c r="AP52" s="354">
        <v>24316</v>
      </c>
      <c r="AQ52" s="355">
        <v>0.8</v>
      </c>
      <c r="AR52" s="356">
        <v>10.9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1328455</v>
      </c>
      <c r="AN53" s="344">
        <v>40949</v>
      </c>
      <c r="AO53" s="345">
        <v>-9.9</v>
      </c>
      <c r="AP53" s="346">
        <v>53292</v>
      </c>
      <c r="AQ53" s="347">
        <v>0</v>
      </c>
      <c r="AR53" s="348">
        <v>-9.9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529018</v>
      </c>
      <c r="AN54" s="352">
        <v>16307</v>
      </c>
      <c r="AO54" s="353">
        <v>-15.3</v>
      </c>
      <c r="AP54" s="354">
        <v>28900</v>
      </c>
      <c r="AQ54" s="355">
        <v>18.899999999999999</v>
      </c>
      <c r="AR54" s="356">
        <v>-34.200000000000003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1470285</v>
      </c>
      <c r="AN55" s="344">
        <v>45468</v>
      </c>
      <c r="AO55" s="345">
        <v>11</v>
      </c>
      <c r="AP55" s="346">
        <v>49919</v>
      </c>
      <c r="AQ55" s="347">
        <v>-6.3</v>
      </c>
      <c r="AR55" s="348">
        <v>17.3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751001</v>
      </c>
      <c r="AN56" s="352">
        <v>23224</v>
      </c>
      <c r="AO56" s="353">
        <v>42.4</v>
      </c>
      <c r="AP56" s="354">
        <v>26398</v>
      </c>
      <c r="AQ56" s="355">
        <v>-8.6999999999999993</v>
      </c>
      <c r="AR56" s="356">
        <v>51.1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1344728</v>
      </c>
      <c r="AN57" s="344">
        <v>41823</v>
      </c>
      <c r="AO57" s="345">
        <v>-8</v>
      </c>
      <c r="AP57" s="346">
        <v>47738</v>
      </c>
      <c r="AQ57" s="347">
        <v>-4.4000000000000004</v>
      </c>
      <c r="AR57" s="348">
        <v>-3.6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651144</v>
      </c>
      <c r="AN58" s="352">
        <v>20251</v>
      </c>
      <c r="AO58" s="353">
        <v>-12.8</v>
      </c>
      <c r="AP58" s="354">
        <v>24937</v>
      </c>
      <c r="AQ58" s="355">
        <v>-5.5</v>
      </c>
      <c r="AR58" s="356">
        <v>-7.3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1302083</v>
      </c>
      <c r="AN59" s="344">
        <v>40724</v>
      </c>
      <c r="AO59" s="345">
        <v>-2.6</v>
      </c>
      <c r="AP59" s="346">
        <v>52191</v>
      </c>
      <c r="AQ59" s="347">
        <v>9.3000000000000007</v>
      </c>
      <c r="AR59" s="348">
        <v>-11.9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531896</v>
      </c>
      <c r="AN60" s="352">
        <v>16636</v>
      </c>
      <c r="AO60" s="353">
        <v>-17.899999999999999</v>
      </c>
      <c r="AP60" s="354">
        <v>24843</v>
      </c>
      <c r="AQ60" s="355">
        <v>-0.4</v>
      </c>
      <c r="AR60" s="356">
        <v>-17.5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1385097</v>
      </c>
      <c r="AN61" s="359">
        <v>42883</v>
      </c>
      <c r="AO61" s="360">
        <v>8.9</v>
      </c>
      <c r="AP61" s="361">
        <v>51282</v>
      </c>
      <c r="AQ61" s="362">
        <v>2.5</v>
      </c>
      <c r="AR61" s="348">
        <v>6.4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618058</v>
      </c>
      <c r="AN62" s="352">
        <v>19136</v>
      </c>
      <c r="AO62" s="353">
        <v>1.6</v>
      </c>
      <c r="AP62" s="354">
        <v>25879</v>
      </c>
      <c r="AQ62" s="355">
        <v>1</v>
      </c>
      <c r="AR62" s="356">
        <v>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jwz//JHCqZ9TrFWqzbMan73GQ40CqKgwgXtdxVsyJWP5trhI7sq5eeLbR+9819W27QffDgXWGQ+qZTt5g2njQ==" saltValue="zaizK3qP/m1ItJykpLbT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37+KWkLi63FHzr7lL6z3gn5Idj+VykS85WfEEBx1hZtOj8COJgr+GSYr2kpvy4nBs+ELbwAmU2q70hoTqWzPg==" saltValue="E5WSZrEwCEX4fZYNh0g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kRnnZ9i3GfUR81cmLAO4wBAHcC/u/RBgRe65g0oVqEzUFpKy0jw2jVQRKzsmot6KV40/TPA0MSd6AqbBh05ZA==" saltValue="nvd808p6pJRYIxSNIZqA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12" t="s">
        <v>3</v>
      </c>
      <c r="D47" s="1212"/>
      <c r="E47" s="1213"/>
      <c r="F47" s="11">
        <v>42.58</v>
      </c>
      <c r="G47" s="12">
        <v>39.17</v>
      </c>
      <c r="H47" s="12">
        <v>37.840000000000003</v>
      </c>
      <c r="I47" s="12">
        <v>33.409999999999997</v>
      </c>
      <c r="J47" s="13">
        <v>30.24</v>
      </c>
    </row>
    <row r="48" spans="2:10" ht="57.75" customHeight="1">
      <c r="B48" s="14"/>
      <c r="C48" s="1214" t="s">
        <v>4</v>
      </c>
      <c r="D48" s="1214"/>
      <c r="E48" s="1215"/>
      <c r="F48" s="15">
        <v>4.84</v>
      </c>
      <c r="G48" s="16">
        <v>4.5199999999999996</v>
      </c>
      <c r="H48" s="16">
        <v>6.88</v>
      </c>
      <c r="I48" s="16">
        <v>4.5</v>
      </c>
      <c r="J48" s="17">
        <v>5.5</v>
      </c>
    </row>
    <row r="49" spans="2:10" ht="57.75" customHeight="1" thickBot="1">
      <c r="B49" s="18"/>
      <c r="C49" s="1216" t="s">
        <v>5</v>
      </c>
      <c r="D49" s="1216"/>
      <c r="E49" s="1217"/>
      <c r="F49" s="19" t="s">
        <v>547</v>
      </c>
      <c r="G49" s="20" t="s">
        <v>548</v>
      </c>
      <c r="H49" s="20">
        <v>1.38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XuwcTRN/c7tREalrAtcRJi7pxAuCnj8su0Gekb+MYvEG385OHNZ9Dfa1BN6OZFBEEPHKlJZ13s3EmFdFpNUZog==" saltValue="9gz7XqTqittonmojqD7p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2019-10-25T11:23:16Z</cp:lastPrinted>
  <dcterms:created xsi:type="dcterms:W3CDTF">2019-02-14T04:52:12Z</dcterms:created>
  <dcterms:modified xsi:type="dcterms:W3CDTF">2019-10-25T11:24:53Z</dcterms:modified>
  <cp:category/>
</cp:coreProperties>
</file>