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<sst xmlns="http://schemas.openxmlformats.org/spreadsheetml/2006/main" count="1118" uniqueCount="581">
  <si>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</si>
  <si>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</si>
  <si>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</si>
  <si>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</si>
  <si>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</si>
  <si>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</si>
  <si>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</si>
  <si>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</si>
  <si>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</si>
  <si>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</si>
  <si>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</si>
  <si>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</si>
  <si>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</si>
  <si>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</si>
  <si>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</si>
  <si>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</si>
  <si>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</si>
  <si>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</si>
  <si>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</si>
  <si>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</si>
  <si>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</si>
  <si>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</si>
  <si>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</si>
  <si>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</si>
  <si>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</si>
  <si>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</si>
  <si>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</si>
  <si>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</si>
  <si>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</si>
  <si>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</si>
  <si>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</si>
  <si>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</si>
  <si>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</si>
  <si>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</si>
  <si>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</si>
  <si>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</si>
  <si>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</si>
  <si>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</si>
  <si>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</si>
  <si>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</si>
  <si>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</si>
  <si>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</si>
  <si>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</si>
  <si>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</si>
  <si>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</si>
  <si>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</si>
  <si>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</si>
  <si>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</si>
  <si>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</si>
  <si>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</si>
  <si>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</si>
  <si>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</si>
  <si>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</si>
  <si>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</si>
  <si>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</si>
  <si>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</si>
  <si>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</si>
  <si>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</si>
  <si>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</si>
  <si>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</si>
  <si>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</si>
  <si>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</si>
  <si>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</si>
  <si>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</si>
  <si>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</si>
  <si>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</si>
  <si>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</si>
  <si>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</si>
  <si>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</si>
  <si>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</si>
  <si>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</si>
  <si>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</si>
  <si>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</si>
  <si>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</si>
  <si>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</si>
  <si>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</si>
  <si>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</si>
  <si>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</si>
  <si>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</si>
  <si>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</si>
  <si>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</si>
  <si>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</si>
  <si>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</si>
  <si>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</si>
  <si>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</si>
  <si>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</si>
  <si>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</si>
  <si>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</si>
  <si>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</si>
  <si>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</si>
  <si>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</si>
  <si>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</si>
  <si>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</si>
  <si>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</si>
  <si>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</si>
  <si>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</si>
  <si>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</si>
  <si>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</si>
  <si>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</si>
  <si>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</si>
  <si>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</si>
  <si>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</si>
  <si>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</si>
  <si>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</si>
  <si>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</si>
  <si>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</si>
  <si>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</si>
  <si>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</si>
  <si>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</si>
  <si>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</si>
  <si>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</si>
  <si>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</si>
  <si>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</si>
  <si>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</si>
  <si>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</si>
  <si>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</si>
  <si>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</si>
  <si>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</si>
  <si>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</si>
  <si>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</si>
  <si>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</si>
  <si>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</si>
  <si>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</si>
  <si>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</si>
  <si>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</si>
  <si>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</si>
  <si>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</si>
  <si>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</si>
  <si>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</si>
  <si>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</si>
  <si>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</si>
  <si>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</si>
  <si>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</si>
  <si>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</si>
  <si>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</si>
  <si>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</si>
  <si>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</si>
  <si>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</si>
  <si>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</si>
  <si>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</si>
  <si>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</si>
  <si>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</si>
  <si>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</si>
  <si>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</si>
  <si>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</si>
  <si>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</si>
  <si>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</si>
  <si>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</si>
  <si>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</si>
  <si>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</si>
  <si>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</si>
  <si>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</si>
  <si>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</si>
  <si>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</si>
  <si>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</si>
  <si>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</si>
  <si>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</si>
  <si>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</si>
  <si>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</si>
  <si>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</si>
  <si>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</si>
  <si>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</si>
  <si>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</si>
  <si>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</si>
  <si>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</si>
  <si>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</si>
  <si>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</si>
  <si>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</si>
  <si>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</si>
  <si>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</si>
  <si>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</si>
  <si>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</si>
  <si>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</si>
  <si>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</si>
  <si>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</si>
  <si>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</si>
  <si>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</si>
  <si>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</si>
  <si>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</si>
  <si>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</si>
  <si>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</si>
  <si>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</si>
  <si>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</si>
  <si>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</si>
  <si>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</si>
  <si>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</si>
  <si>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</si>
  <si>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</si>
  <si>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</si>
  <si>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</si>
  <si>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</si>
  <si>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</si>
  <si>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</si>
  <si>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</si>
  <si>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</si>
  <si>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</si>
  <si>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</si>
  <si>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</si>
  <si>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</si>
  <si>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</si>
  <si>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</si>
  <si>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</si>
  <si>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</si>
  <si>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</si>
  <si>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福岡県水巻町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</si>
  <si>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</si>
  <si>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</si>
  <si>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</si>
  <si>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</si>
  <si>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</si>
  <si>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</si>
  <si>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</si>
  <si>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</si>
  <si>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</si>
  <si>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</si>
  <si>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</si>
  <si>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</si>
  <si>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</si>
  <si>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</si>
  <si>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</si>
  <si>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</si>
  <si>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</si>
  <si>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</si>
  <si>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</si>
  <si>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</si>
  <si>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</si>
  <si>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</si>
  <si>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</si>
  <si>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</si>
  <si>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</si>
  <si>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</si>
  <si>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</si>
  <si>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</si>
  <si>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</si>
  <si>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</si>
  <si>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</si>
  <si>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</si>
  <si>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</si>
  <si>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</si>
  <si>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</si>
  <si>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</si>
  <si>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</si>
  <si>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</si>
  <si>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</si>
  <si>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</si>
  <si>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</si>
  <si>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</si>
  <si>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</si>
  <si>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</si>
  <si>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</si>
  <si>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</si>
  <si>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</si>
  <si>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</si>
  <si>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</si>
  <si>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</si>
  <si>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</si>
  <si>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</si>
  <si>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</si>
  <si>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</si>
  <si>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</si>
  <si>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</si>
  <si>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</si>
  <si>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</si>
  <si>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</si>
  <si>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</si>
  <si>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</si>
  <si>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</si>
  <si>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</si>
  <si>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</si>
  <si>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</si>
  <si>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</si>
  <si>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</si>
  <si>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</si>
  <si>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</si>
  <si>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</si>
  <si>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</si>
  <si>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</si>
  <si>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</si>
  <si>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</si>
  <si>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</si>
  <si>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</si>
  <si>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</si>
  <si>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</si>
  <si>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</si>
  <si>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</si>
  <si>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</si>
  <si>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</si>
  <si>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</si>
  <si>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</si>
  <si>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</si>
  <si>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</si>
  <si>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</si>
  <si>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</si>
  <si>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</si>
  <si>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</si>
  <si>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</si>
  <si>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</si>
  <si>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</si>
  <si>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</si>
  <si>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</si>
  <si>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</si>
  <si>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</si>
  <si>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</si>
  <si>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</si>
  <si>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</si>
  <si>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</si>
  <si>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</si>
  <si>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</si>
  <si>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</si>
  <si>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</si>
  <si>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</si>
  <si>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</si>
  <si>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</si>
  <si>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</si>
  <si>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</si>
  <si>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</si>
  <si>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</si>
  <si>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</si>
  <si>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</si>
  <si>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</si>
  <si>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</si>
  <si>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</si>
  <si>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</si>
  <si>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</si>
  <si>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</si>
  <si>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</si>
  <si>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</si>
  <si>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</si>
  <si>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</si>
  <si>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</si>
  <si>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</si>
  <si>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</si>
  <si>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</si>
  <si>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</si>
  <si>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</si>
  <si>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</si>
  <si>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</si>
  <si>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</si>
  <si>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</si>
  <si>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</si>
  <si>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</si>
  <si>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</si>
  <si>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</si>
  <si>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</si>
  <si>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</si>
  <si>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</si>
  <si>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</si>
  <si>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</si>
  <si>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</si>
  <si>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</si>
  <si>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</si>
  <si>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</si>
  <si>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</si>
  <si>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福岡県水巻町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</si>
  <si>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</si>
  <si>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</si>
  <si>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</si>
  <si>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</si>
  <si>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</si>
  <si>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</si>
  <si>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</si>
  <si>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</si>
  <si>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</si>
  <si>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</si>
  <si>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</si>
  <si>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</si>
  <si>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</si>
  <si>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</si>
  <si>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</si>
  <si>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</si>
  <si>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</si>
  <si>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</si>
  <si>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</si>
  <si>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</si>
  <si>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</si>
  <si>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</si>
  <si>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</si>
  <si>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</si>
  <si>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</si>
  <si>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</si>
  <si>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</si>
  <si>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</si>
  <si>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</si>
  <si>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</si>
  <si>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</si>
  <si>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</si>
  <si>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</si>
  <si>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</si>
  <si>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</si>
  <si>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</si>
  <si>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</si>
  <si>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</si>
  <si>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</si>
  <si>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</si>
  <si>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</si>
  <si>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</si>
  <si>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</si>
  <si>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</si>
  <si>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</si>
  <si>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</si>
  <si>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</si>
  <si>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</si>
  <si>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</si>
  <si>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</si>
  <si>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</si>
  <si>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</si>
  <si>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</si>
  <si>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</si>
  <si>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</si>
  <si>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</si>
  <si>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</si>
  <si>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</si>
  <si>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</si>
  <si>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</si>
  <si>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</si>
  <si>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</si>
  <si>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</si>
  <si>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</si>
  <si>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</si>
  <si>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</si>
  <si>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</si>
  <si>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</si>
  <si>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</si>
  <si>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</si>
  <si>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</si>
  <si>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</si>
  <si>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</si>
  <si>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</si>
  <si>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</si>
  <si>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</si>
  <si>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</si>
  <si>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</si>
  <si>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</si>
  <si>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</si>
  <si>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</si>
  <si>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</si>
  <si>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</si>
  <si>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</si>
  <si>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</si>
  <si>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</si>
  <si>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</si>
  <si>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</si>
  <si>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</si>
  <si>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</si>
  <si>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</si>
  <si>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</si>
  <si>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</si>
  <si>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</si>
  <si>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</si>
  <si>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</si>
  <si>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</si>
  <si>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</si>
  <si>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</si>
  <si>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</si>
  <si>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</si>
  <si>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</si>
  <si>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</si>
  <si>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</si>
  <si>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</si>
  <si>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</si>
  <si>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</si>
  <si>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</si>
  <si>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</si>
  <si>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</si>
  <si>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</si>
  <si>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</si>
  <si>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</si>
  <si>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</si>
  <si>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</si>
  <si>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</si>
  <si>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</si>
  <si>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</si>
  <si>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</si>
  <si>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</si>
  <si>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</si>
  <si>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</si>
  <si>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</si>
  <si>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</si>
  <si>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</si>
  <si>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</si>
  <si>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</si>
  <si>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</si>
  <si>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</si>
  <si>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</si>
  <si>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</si>
  <si>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</si>
  <si>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</si>
  <si>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</si>
  <si>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</si>
  <si>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</si>
  <si>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</si>
  <si>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</si>
  <si>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</si>
  <si>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</si>
  <si>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</si>
  <si>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</si>
  <si>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</si>
  <si>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</si>
  <si>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</si>
  <si>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</si>
  <si>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</si>
  <si>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</si>
  <si>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</si>
  <si>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</si>
  <si>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</si>
  <si>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</si>
  <si>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</si>
  <si>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</si>
  <si>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</si>
  <si>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</si>
  <si>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</si>
  <si>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</si>
  <si>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</si>
  <si>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</si>
  <si>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</si>
  <si>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</si>
  <si>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</si>
  <si>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</si>
  <si>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</si>
  <si>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</si>
  <si>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</si>
  <si>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</si>
  <si>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</si>
  <si>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</si>
  <si>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</si>
  <si>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</si>
  <si>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</si>
  <si>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</si>
  <si>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</si>
  <si>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</si>
  <si>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</si>
  <si>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</si>
  <si>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</si>
  <si>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</si>
  <si>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</si>
  <si>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</si>
  <si>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</si>
  <si>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</si>
  <si>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1.90</t>
  </si>
  <si>
    <t>▲ 4.70</t>
  </si>
  <si>
    <t>▲ 4.65</t>
  </si>
  <si>
    <t>▲ 1.64</t>
  </si>
  <si>
    <t>一般会計</t>
  </si>
  <si>
    <t>公共下水道事業会計</t>
  </si>
  <si>
    <t>国民健康保険事業特別会計</t>
  </si>
  <si>
    <t>後期高齢者医療特別会計</t>
  </si>
  <si>
    <t>その他会計（赤字）</t>
  </si>
  <si>
    <t>その他会計（黒字）</t>
  </si>
  <si>
    <t>-</t>
    <phoneticPr fontId="2"/>
  </si>
  <si>
    <t>遠賀・中間地域広域行政事務組合(一般会計)</t>
  </si>
  <si>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phoneticPr fontId="31"/>
  </si>
  <si>
    <t>福岡県後期高齢者医療広域連合(一般会計)</t>
  </si>
  <si>
    <t>福岡県後期高齢者医療広域連合（後期高齢者医療特別会計）</t>
  </si>
  <si>
    <t>堀川水利組合(一般会計)</t>
  </si>
  <si>
    <t>福岡県市町村消防団員等公務災害補償組合(一般会計)</t>
  </si>
  <si>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</si>
  <si>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</si>
  <si>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福岡県自治会館管理組合(一般会計)</t>
  </si>
  <si>
    <t>-</t>
    <phoneticPr fontId="2"/>
  </si>
  <si>
    <t>-</t>
    <phoneticPr fontId="2"/>
  </si>
  <si>
    <t>-</t>
    <phoneticPr fontId="2"/>
  </si>
  <si>
    <t>福岡県介護保険広域連合（介護保険事業特別会計)</t>
    <phoneticPr fontId="2"/>
  </si>
  <si>
    <t>福岡県介護保険広域連合(一般会計)</t>
    <phoneticPr fontId="2"/>
  </si>
  <si>
    <t>水巻町公共施設等整備基金</t>
  </si>
  <si>
    <t>水巻町職員退職手当準備基金</t>
    <phoneticPr fontId="11"/>
  </si>
  <si>
    <t>水巻快適環境づくり基金</t>
    <phoneticPr fontId="11"/>
  </si>
  <si>
    <t>水巻町小中学校給食事業基金</t>
    <phoneticPr fontId="11"/>
  </si>
  <si>
    <t>水巻町片山排水ポンプ管理基金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</si>
  <si>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</si>
  <si>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</si>
  <si>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</si>
  <si>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今年度は、将来負担比率及び有形固定資産減価償却率とも、下記の表のとおり上昇したため、全国平均に比べ、将来負担比率は低いが、有形固定資産減価償却率が高い結果となった。
また、今年度の有形固定資産減価償却率の上昇は、土地対象外による影響が大きかったため、将来負担比率の上昇と関連していない。
今後は、起債額の増加に注意しながら、長寿命化計画に基づき、計画的に修繕を行っていくなど、資産を有効活用していく必要がある。</t>
    <rPh sb="0" eb="3">
      <t>コンネンド</t>
    </rPh>
    <rPh sb="5" eb="7">
      <t>ショウライ</t>
    </rPh>
    <rPh sb="7" eb="9">
      <t>フタン</t>
    </rPh>
    <rPh sb="9" eb="11">
      <t>ヒリツ</t>
    </rPh>
    <rPh sb="11" eb="12">
      <t>オヨ</t>
    </rPh>
    <rPh sb="13" eb="15">
      <t>ユウケイ</t>
    </rPh>
    <rPh sb="15" eb="17">
      <t>コテイ</t>
    </rPh>
    <rPh sb="17" eb="19">
      <t>シサン</t>
    </rPh>
    <rPh sb="19" eb="21">
      <t>ゲンカ</t>
    </rPh>
    <rPh sb="21" eb="23">
      <t>ショウキャク</t>
    </rPh>
    <rPh sb="23" eb="24">
      <t>リツ</t>
    </rPh>
    <rPh sb="27" eb="29">
      <t>カキ</t>
    </rPh>
    <rPh sb="30" eb="31">
      <t>ヒョウ</t>
    </rPh>
    <rPh sb="35" eb="37">
      <t>ジョウショウ</t>
    </rPh>
    <rPh sb="42" eb="44">
      <t>ゼンコク</t>
    </rPh>
    <rPh sb="44" eb="46">
      <t>ヘイキン</t>
    </rPh>
    <rPh sb="47" eb="48">
      <t>クラ</t>
    </rPh>
    <rPh sb="50" eb="52">
      <t>ショウライ</t>
    </rPh>
    <rPh sb="52" eb="54">
      <t>フタン</t>
    </rPh>
    <rPh sb="54" eb="56">
      <t>ヒリツ</t>
    </rPh>
    <rPh sb="57" eb="58">
      <t>ヒク</t>
    </rPh>
    <rPh sb="61" eb="63">
      <t>ユウケイ</t>
    </rPh>
    <rPh sb="63" eb="65">
      <t>コテイ</t>
    </rPh>
    <rPh sb="65" eb="67">
      <t>シサン</t>
    </rPh>
    <rPh sb="67" eb="69">
      <t>ゲンカ</t>
    </rPh>
    <rPh sb="69" eb="71">
      <t>ショウキャク</t>
    </rPh>
    <rPh sb="71" eb="72">
      <t>リツ</t>
    </rPh>
    <rPh sb="73" eb="74">
      <t>タカ</t>
    </rPh>
    <rPh sb="75" eb="77">
      <t>ケッカ</t>
    </rPh>
    <rPh sb="86" eb="89">
      <t>コンネンド</t>
    </rPh>
    <rPh sb="96" eb="98">
      <t>ゲンカ</t>
    </rPh>
    <rPh sb="98" eb="100">
      <t>ショウキャク</t>
    </rPh>
    <rPh sb="100" eb="101">
      <t>リツ</t>
    </rPh>
    <rPh sb="102" eb="104">
      <t>ジョウショウ</t>
    </rPh>
    <rPh sb="106" eb="108">
      <t>トチ</t>
    </rPh>
    <rPh sb="114" eb="116">
      <t>エイキョウ</t>
    </rPh>
    <rPh sb="117" eb="118">
      <t>オオ</t>
    </rPh>
    <rPh sb="125" eb="127">
      <t>ショウライ</t>
    </rPh>
    <rPh sb="127" eb="129">
      <t>フタン</t>
    </rPh>
    <rPh sb="129" eb="131">
      <t>ヒリツ</t>
    </rPh>
    <rPh sb="132" eb="134">
      <t>ジョウショウ</t>
    </rPh>
    <rPh sb="135" eb="137">
      <t>カンレン</t>
    </rPh>
    <rPh sb="144" eb="146">
      <t>コンゴ</t>
    </rPh>
    <rPh sb="148" eb="150">
      <t>キサイ</t>
    </rPh>
    <rPh sb="150" eb="151">
      <t>ガク</t>
    </rPh>
    <rPh sb="152" eb="154">
      <t>ゾウカ</t>
    </rPh>
    <rPh sb="155" eb="157">
      <t>チュウイ</t>
    </rPh>
    <rPh sb="162" eb="166">
      <t>チョウジュミョウカ</t>
    </rPh>
    <rPh sb="166" eb="168">
      <t>ケイカク</t>
    </rPh>
    <rPh sb="169" eb="170">
      <t>モト</t>
    </rPh>
    <rPh sb="173" eb="176">
      <t>ケイカクテキ</t>
    </rPh>
    <rPh sb="177" eb="179">
      <t>シュウゼン</t>
    </rPh>
    <rPh sb="180" eb="181">
      <t>オコナ</t>
    </rPh>
    <rPh sb="188" eb="190">
      <t>シサン</t>
    </rPh>
    <rPh sb="191" eb="193">
      <t>ユウコウ</t>
    </rPh>
    <rPh sb="193" eb="195">
      <t>カツヨウ</t>
    </rPh>
    <rPh sb="199" eb="2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</si>
  <si>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</si>
  <si>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</si>
  <si>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</si>
  <si>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</si>
  <si>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</si>
  <si>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</si>
  <si>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今年度は実質公債費比率が減少しているが、これは過去の既発債の償還終了に伴い元利償還金が減となったことが大きな要因の一つである。
また、全国平均に比べ、将来負担比率及び実質公債費比率はともに低い状況にあるが、今後も、公共施設等の大規模改修事業や公共下水道事業の進捗に伴い繰出金の増加が見込まれるため、財政運営の健全化に努め、適切な起債管理を行う必要がある。</t>
    <rPh sb="0" eb="3">
      <t>コンネンド</t>
    </rPh>
    <rPh sb="4" eb="6">
      <t>ジッシツ</t>
    </rPh>
    <rPh sb="6" eb="9">
      <t>コウサイヒ</t>
    </rPh>
    <rPh sb="9" eb="11">
      <t>ヒリツ</t>
    </rPh>
    <rPh sb="12" eb="14">
      <t>ゲンショウ</t>
    </rPh>
    <rPh sb="51" eb="52">
      <t>オオ</t>
    </rPh>
    <rPh sb="54" eb="56">
      <t>ヨウイン</t>
    </rPh>
    <rPh sb="57" eb="58">
      <t>ヒト</t>
    </rPh>
    <rPh sb="67" eb="69">
      <t>ゼンコク</t>
    </rPh>
    <rPh sb="69" eb="71">
      <t>ヘイキン</t>
    </rPh>
    <rPh sb="72" eb="73">
      <t>クラ</t>
    </rPh>
    <rPh sb="75" eb="77">
      <t>ショウライ</t>
    </rPh>
    <rPh sb="77" eb="79">
      <t>フタン</t>
    </rPh>
    <rPh sb="79" eb="81">
      <t>ヒリツ</t>
    </rPh>
    <rPh sb="81" eb="82">
      <t>オヨ</t>
    </rPh>
    <rPh sb="83" eb="85">
      <t>ジッシツ</t>
    </rPh>
    <rPh sb="85" eb="88">
      <t>コウサイヒ</t>
    </rPh>
    <rPh sb="88" eb="90">
      <t>ヒリツ</t>
    </rPh>
    <rPh sb="94" eb="95">
      <t>ヒク</t>
    </rPh>
    <rPh sb="96" eb="98">
      <t>ジョウキョウ</t>
    </rPh>
    <rPh sb="103" eb="105">
      <t>コンゴ</t>
    </rPh>
    <rPh sb="161" eb="163">
      <t>テキセツ</t>
    </rPh>
    <rPh sb="164" eb="166">
      <t>キサイ</t>
    </rPh>
    <rPh sb="166" eb="168">
      <t>カンリ</t>
    </rPh>
    <rPh sb="169" eb="170">
      <t>オコナ</t>
    </rPh>
    <rPh sb="171" eb="173">
      <t>ヒツヨウ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</si>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</sst>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CF66-4622-82AB-56F35E9FBF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17318</c:v>
                </c:pt>
                <c:pt idx="1">
                  <c:v>24583</c:v>
                </c:pt>
                <c:pt idx="2">
                  <c:v>42910</c:v>
                </c:pt>
                <c:pt idx="3">
                  <c:v>42105</c:v>
                </c:pt>
                <c:pt idx="4">
                  <c:v>56888</c:v>
                </c:pt>
              </c:numCache>
            </c:numRef>
          </c:val>
          <c:smooth val="0"/>
          <c:extLst xmlns:c16r2="http://schemas.microsoft.com/office/drawing/2015/06/chart">
            <c:ext xmlns:c16="http://schemas.microsoft.com/office/drawing/2014/chart" uri="{C3380CC4-5D6E-409C-BE32-E72D297353CC}">
              <c16:uniqueId val="{00000001-CF66-4622-82AB-56F35E9FBFBC}"/>
            </c:ext>
          </c:extLst>
        </c:ser>
        <c:dLbls>
          <c:showLegendKey val="0"/>
          <c:showVal val="0"/>
          <c:showCatName val="0"/>
          <c:showSerName val="0"/>
          <c:showPercent val="0"/>
          <c:showBubbleSize val="0"/>
        </c:dLbls>
        <c:marker val="1"/>
        <c:smooth val="0"/>
        <c:axId val="1009258736"/>
        <c:axId val="1009319104"/>
      </c:lineChart>
      <c:catAx>
        <c:axId val="100925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19104"/>
        <c:crosses val="autoZero"/>
        <c:auto val="1"/>
        <c:lblAlgn val="ctr"/>
        <c:lblOffset val="100"/>
        <c:tickLblSkip val="1"/>
        <c:tickMarkSkip val="1"/>
        <c:noMultiLvlLbl val="0"/>
      </c:catAx>
      <c:valAx>
        <c:axId val="10093191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25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7.64</c:v>
                </c:pt>
                <c:pt idx="1">
                  <c:v>4.62</c:v>
                </c:pt>
                <c:pt idx="2">
                  <c:v>6.15</c:v>
                </c:pt>
                <c:pt idx="3">
                  <c:v>4.91</c:v>
                </c:pt>
                <c:pt idx="4">
                  <c:v>6.71</c:v>
                </c:pt>
              </c:numCache>
            </c:numRef>
          </c:val>
          <c:extLst xmlns:c16r2="http://schemas.microsoft.com/office/drawing/2015/06/chart">
            <c:ext xmlns:c16="http://schemas.microsoft.com/office/drawing/2014/chart" uri="{C3380CC4-5D6E-409C-BE32-E72D297353CC}">
              <c16:uniqueId val="{00000000-0267-47DE-BB77-B31A23AFF2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41.25</c:v>
                </c:pt>
                <c:pt idx="1">
                  <c:v>43.46</c:v>
                </c:pt>
                <c:pt idx="2">
                  <c:v>45.02</c:v>
                </c:pt>
                <c:pt idx="3">
                  <c:v>44.93</c:v>
                </c:pt>
                <c:pt idx="4">
                  <c:v>44.13</c:v>
                </c:pt>
              </c:numCache>
            </c:numRef>
          </c:val>
          <c:extLst xmlns:c16r2="http://schemas.microsoft.com/office/drawing/2015/06/chart">
            <c:ext xmlns:c16="http://schemas.microsoft.com/office/drawing/2014/chart" uri="{C3380CC4-5D6E-409C-BE32-E72D297353CC}">
              <c16:uniqueId val="{00000001-0267-47DE-BB77-B31A23AFF2DD}"/>
            </c:ext>
          </c:extLst>
        </c:ser>
        <c:dLbls>
          <c:showLegendKey val="0"/>
          <c:showVal val="0"/>
          <c:showCatName val="0"/>
          <c:showSerName val="0"/>
          <c:showPercent val="0"/>
          <c:showBubbleSize val="0"/>
        </c:dLbls>
        <c:gapWidth val="250"/>
        <c:overlap val="100"/>
        <c:axId val="1009318320"/>
        <c:axId val="100931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-4.7</c:v>
                </c:pt>
                <c:pt idx="2">
                  <c:v>1.66</c:v>
                </c:pt>
                <c:pt idx="3">
                  <c:v>-4.6500000000000004</c:v>
                </c:pt>
                <c:pt idx="4">
                  <c:v>-1.64</c:v>
                </c:pt>
              </c:numCache>
            </c:numRef>
          </c:val>
          <c:smooth val="0"/>
          <c:extLst xmlns:c16r2="http://schemas.microsoft.com/office/drawing/2015/06/chart">
            <c:ext xmlns:c16="http://schemas.microsoft.com/office/drawing/2014/chart" uri="{C3380CC4-5D6E-409C-BE32-E72D297353CC}">
              <c16:uniqueId val="{00000002-0267-47DE-BB77-B31A23AFF2DD}"/>
            </c:ext>
          </c:extLst>
        </c:ser>
        <c:dLbls>
          <c:showLegendKey val="0"/>
          <c:showVal val="0"/>
          <c:showCatName val="0"/>
          <c:showSerName val="0"/>
          <c:showPercent val="0"/>
          <c:showBubbleSize val="0"/>
        </c:dLbls>
        <c:marker val="1"/>
        <c:smooth val="0"/>
        <c:axId val="1009318320"/>
        <c:axId val="1009317536"/>
      </c:lineChart>
      <c:catAx>
        <c:axId val="100931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317536"/>
        <c:crosses val="autoZero"/>
        <c:auto val="1"/>
        <c:lblAlgn val="ctr"/>
        <c:lblOffset val="100"/>
        <c:tickLblSkip val="1"/>
        <c:tickMarkSkip val="1"/>
        <c:noMultiLvlLbl val="0"/>
      </c:catAx>
      <c:valAx>
        <c:axId val="100931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1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0.33</c:v>
                </c:pt>
                <c:pt idx="2">
                  <c:v>#N/A</c:v>
                </c:pt>
                <c:pt idx="3">
                  <c:v>0.46</c:v>
                </c:pt>
                <c:pt idx="4">
                  <c:v>#N/A</c:v>
                </c:pt>
                <c:pt idx="5">
                  <c:v>0.35</c:v>
                </c:pt>
                <c:pt idx="6">
                  <c:v>#N/A</c:v>
                </c:pt>
                <c:pt idx="7">
                  <c:v>0.49</c:v>
                </c:pt>
                <c:pt idx="8">
                  <c:v>0</c:v>
                </c:pt>
                <c:pt idx="9">
                  <c:v>0</c:v>
                </c:pt>
              </c:numCache>
            </c:numRef>
          </c:val>
          <c:extLst xmlns:c16r2="http://schemas.microsoft.com/office/drawing/2015/06/chart">
            <c:ext xmlns:c16="http://schemas.microsoft.com/office/drawing/2014/chart" uri="{C3380CC4-5D6E-409C-BE32-E72D297353CC}">
              <c16:uniqueId val="{00000000-8205-4D4D-9ED7-26155F14D7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05-4D4D-9ED7-26155F14D7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205-4D4D-9ED7-26155F14D7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205-4D4D-9ED7-26155F14D75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205-4D4D-9ED7-26155F14D75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8205-4D4D-9ED7-26155F14D75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0.02</c:v>
                </c:pt>
                <c:pt idx="4">
                  <c:v>#N/A</c:v>
                </c:pt>
                <c:pt idx="5">
                  <c:v>0.05</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6-8205-4D4D-9ED7-26155F14D75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0.69</c:v>
                </c:pt>
                <c:pt idx="4">
                  <c:v>#N/A</c:v>
                </c:pt>
                <c:pt idx="5">
                  <c:v>0.45</c:v>
                </c:pt>
                <c:pt idx="6">
                  <c:v>#N/A</c:v>
                </c:pt>
                <c:pt idx="7">
                  <c:v>0.65</c:v>
                </c:pt>
                <c:pt idx="8">
                  <c:v>#N/A</c:v>
                </c:pt>
                <c:pt idx="9">
                  <c:v>0.67</c:v>
                </c:pt>
              </c:numCache>
            </c:numRef>
          </c:val>
          <c:extLst xmlns:c16r2="http://schemas.microsoft.com/office/drawing/2015/06/chart">
            <c:ext xmlns:c16="http://schemas.microsoft.com/office/drawing/2014/chart" uri="{C3380CC4-5D6E-409C-BE32-E72D297353CC}">
              <c16:uniqueId val="{00000007-8205-4D4D-9ED7-26155F14D75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2.2200000000000002</c:v>
                </c:pt>
              </c:numCache>
            </c:numRef>
          </c:val>
          <c:extLst xmlns:c16r2="http://schemas.microsoft.com/office/drawing/2015/06/chart">
            <c:ext xmlns:c16="http://schemas.microsoft.com/office/drawing/2014/chart" uri="{C3380CC4-5D6E-409C-BE32-E72D297353CC}">
              <c16:uniqueId val="{00000008-8205-4D4D-9ED7-26155F14D7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4.45</c:v>
                </c:pt>
                <c:pt idx="4">
                  <c:v>#N/A</c:v>
                </c:pt>
                <c:pt idx="5">
                  <c:v>6.14</c:v>
                </c:pt>
                <c:pt idx="6">
                  <c:v>#N/A</c:v>
                </c:pt>
                <c:pt idx="7">
                  <c:v>4.91</c:v>
                </c:pt>
                <c:pt idx="8">
                  <c:v>#N/A</c:v>
                </c:pt>
                <c:pt idx="9">
                  <c:v>6.71</c:v>
                </c:pt>
              </c:numCache>
            </c:numRef>
          </c:val>
          <c:extLst xmlns:c16r2="http://schemas.microsoft.com/office/drawing/2015/06/chart">
            <c:ext xmlns:c16="http://schemas.microsoft.com/office/drawing/2014/chart" uri="{C3380CC4-5D6E-409C-BE32-E72D297353CC}">
              <c16:uniqueId val="{00000009-8205-4D4D-9ED7-26155F14D75E}"/>
            </c:ext>
          </c:extLst>
        </c:ser>
        <c:dLbls>
          <c:showLegendKey val="0"/>
          <c:showVal val="0"/>
          <c:showCatName val="0"/>
          <c:showSerName val="0"/>
          <c:showPercent val="0"/>
          <c:showBubbleSize val="0"/>
        </c:dLbls>
        <c:gapWidth val="150"/>
        <c:overlap val="100"/>
        <c:axId val="1009316752"/>
        <c:axId val="1009317144"/>
      </c:barChart>
      <c:catAx>
        <c:axId val="100931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317144"/>
        <c:crosses val="autoZero"/>
        <c:auto val="1"/>
        <c:lblAlgn val="ctr"/>
        <c:lblOffset val="100"/>
        <c:tickLblSkip val="1"/>
        <c:tickMarkSkip val="1"/>
        <c:noMultiLvlLbl val="0"/>
      </c:catAx>
      <c:valAx>
        <c:axId val="1009317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1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859</c:v>
                </c:pt>
                <c:pt idx="5">
                  <c:v>896</c:v>
                </c:pt>
                <c:pt idx="8">
                  <c:v>839</c:v>
                </c:pt>
                <c:pt idx="11">
                  <c:v>810</c:v>
                </c:pt>
                <c:pt idx="14">
                  <c:v>758</c:v>
                </c:pt>
              </c:numCache>
            </c:numRef>
          </c:val>
          <c:extLst xmlns:c16r2="http://schemas.microsoft.com/office/drawing/2015/06/chart">
            <c:ext xmlns:c16="http://schemas.microsoft.com/office/drawing/2014/chart" uri="{C3380CC4-5D6E-409C-BE32-E72D297353CC}">
              <c16:uniqueId val="{00000000-73A1-4128-B435-DC1AD64CE2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A1-4128-B435-DC1AD64CE2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3A1-4128-B435-DC1AD64CE2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94</c:v>
                </c:pt>
                <c:pt idx="6">
                  <c:v>95</c:v>
                </c:pt>
                <c:pt idx="9">
                  <c:v>96</c:v>
                </c:pt>
                <c:pt idx="12">
                  <c:v>96</c:v>
                </c:pt>
              </c:numCache>
            </c:numRef>
          </c:val>
          <c:extLst xmlns:c16r2="http://schemas.microsoft.com/office/drawing/2015/06/chart">
            <c:ext xmlns:c16="http://schemas.microsoft.com/office/drawing/2014/chart" uri="{C3380CC4-5D6E-409C-BE32-E72D297353CC}">
              <c16:uniqueId val="{00000003-73A1-4128-B435-DC1AD64CE2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242</c:v>
                </c:pt>
                <c:pt idx="3">
                  <c:v>255</c:v>
                </c:pt>
                <c:pt idx="6">
                  <c:v>273</c:v>
                </c:pt>
                <c:pt idx="9">
                  <c:v>277</c:v>
                </c:pt>
                <c:pt idx="12">
                  <c:v>278</c:v>
                </c:pt>
              </c:numCache>
            </c:numRef>
          </c:val>
          <c:extLst xmlns:c16r2="http://schemas.microsoft.com/office/drawing/2015/06/chart">
            <c:ext xmlns:c16="http://schemas.microsoft.com/office/drawing/2014/chart" uri="{C3380CC4-5D6E-409C-BE32-E72D297353CC}">
              <c16:uniqueId val="{00000004-73A1-4128-B435-DC1AD64CE2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A1-4128-B435-DC1AD64CE2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A1-4128-B435-DC1AD64CE2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785</c:v>
                </c:pt>
                <c:pt idx="3">
                  <c:v>751</c:v>
                </c:pt>
                <c:pt idx="6">
                  <c:v>643</c:v>
                </c:pt>
                <c:pt idx="9">
                  <c:v>608</c:v>
                </c:pt>
                <c:pt idx="12">
                  <c:v>560</c:v>
                </c:pt>
              </c:numCache>
            </c:numRef>
          </c:val>
          <c:extLst xmlns:c16r2="http://schemas.microsoft.com/office/drawing/2015/06/chart">
            <c:ext xmlns:c16="http://schemas.microsoft.com/office/drawing/2014/chart" uri="{C3380CC4-5D6E-409C-BE32-E72D297353CC}">
              <c16:uniqueId val="{00000007-73A1-4128-B435-DC1AD64CE24B}"/>
            </c:ext>
          </c:extLst>
        </c:ser>
        <c:dLbls>
          <c:showLegendKey val="0"/>
          <c:showVal val="0"/>
          <c:showCatName val="0"/>
          <c:showSerName val="0"/>
          <c:showPercent val="0"/>
          <c:showBubbleSize val="0"/>
        </c:dLbls>
        <c:gapWidth val="100"/>
        <c:overlap val="100"/>
        <c:axId val="1009316360"/>
        <c:axId val="1009315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271</c:v>
                </c:pt>
                <c:pt idx="2">
                  <c:v>#N/A</c:v>
                </c:pt>
                <c:pt idx="3">
                  <c:v>#N/A</c:v>
                </c:pt>
                <c:pt idx="4">
                  <c:v>204</c:v>
                </c:pt>
                <c:pt idx="5">
                  <c:v>#N/A</c:v>
                </c:pt>
                <c:pt idx="6">
                  <c:v>#N/A</c:v>
                </c:pt>
                <c:pt idx="7">
                  <c:v>172</c:v>
                </c:pt>
                <c:pt idx="8">
                  <c:v>#N/A</c:v>
                </c:pt>
                <c:pt idx="9">
                  <c:v>#N/A</c:v>
                </c:pt>
                <c:pt idx="10">
                  <c:v>171</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73A1-4128-B435-DC1AD64CE24B}"/>
            </c:ext>
          </c:extLst>
        </c:ser>
        <c:dLbls>
          <c:showLegendKey val="0"/>
          <c:showVal val="0"/>
          <c:showCatName val="0"/>
          <c:showSerName val="0"/>
          <c:showPercent val="0"/>
          <c:showBubbleSize val="0"/>
        </c:dLbls>
        <c:marker val="1"/>
        <c:smooth val="0"/>
        <c:axId val="1009316360"/>
        <c:axId val="1009315576"/>
      </c:lineChart>
      <c:catAx>
        <c:axId val="100931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315576"/>
        <c:crosses val="autoZero"/>
        <c:auto val="1"/>
        <c:lblAlgn val="ctr"/>
        <c:lblOffset val="100"/>
        <c:tickLblSkip val="1"/>
        <c:tickMarkSkip val="1"/>
        <c:noMultiLvlLbl val="0"/>
      </c:catAx>
      <c:valAx>
        <c:axId val="100931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1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8928</c:v>
                </c:pt>
                <c:pt idx="5">
                  <c:v>8775</c:v>
                </c:pt>
                <c:pt idx="8">
                  <c:v>8273</c:v>
                </c:pt>
                <c:pt idx="11">
                  <c:v>8348</c:v>
                </c:pt>
                <c:pt idx="14">
                  <c:v>8514</c:v>
                </c:pt>
              </c:numCache>
            </c:numRef>
          </c:val>
          <c:extLst xmlns:c16r2="http://schemas.microsoft.com/office/drawing/2015/06/chart">
            <c:ext xmlns:c16="http://schemas.microsoft.com/office/drawing/2014/chart" uri="{C3380CC4-5D6E-409C-BE32-E72D297353CC}">
              <c16:uniqueId val="{00000000-72BE-4B8F-A679-506AAC32AC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598</c:v>
                </c:pt>
                <c:pt idx="5">
                  <c:v>492</c:v>
                </c:pt>
                <c:pt idx="8">
                  <c:v>449</c:v>
                </c:pt>
                <c:pt idx="11">
                  <c:v>409</c:v>
                </c:pt>
                <c:pt idx="14">
                  <c:v>411</c:v>
                </c:pt>
              </c:numCache>
            </c:numRef>
          </c:val>
          <c:extLst xmlns:c16r2="http://schemas.microsoft.com/office/drawing/2015/06/chart">
            <c:ext xmlns:c16="http://schemas.microsoft.com/office/drawing/2014/chart" uri="{C3380CC4-5D6E-409C-BE32-E72D297353CC}">
              <c16:uniqueId val="{00000001-72BE-4B8F-A679-506AAC32AC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4012</c:v>
                </c:pt>
                <c:pt idx="5">
                  <c:v>4216</c:v>
                </c:pt>
                <c:pt idx="8">
                  <c:v>4409</c:v>
                </c:pt>
                <c:pt idx="11">
                  <c:v>4425</c:v>
                </c:pt>
                <c:pt idx="14">
                  <c:v>4394</c:v>
                </c:pt>
              </c:numCache>
            </c:numRef>
          </c:val>
          <c:extLst xmlns:c16r2="http://schemas.microsoft.com/office/drawing/2015/06/chart">
            <c:ext xmlns:c16="http://schemas.microsoft.com/office/drawing/2014/chart" uri="{C3380CC4-5D6E-409C-BE32-E72D297353CC}">
              <c16:uniqueId val="{00000002-72BE-4B8F-A679-506AAC32AC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BE-4B8F-A679-506AAC32AC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BE-4B8F-A679-506AAC32AC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BE-4B8F-A679-506AAC32AC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945</c:v>
                </c:pt>
                <c:pt idx="3">
                  <c:v>970</c:v>
                </c:pt>
                <c:pt idx="6">
                  <c:v>982</c:v>
                </c:pt>
                <c:pt idx="9">
                  <c:v>1086</c:v>
                </c:pt>
                <c:pt idx="12">
                  <c:v>1174</c:v>
                </c:pt>
              </c:numCache>
            </c:numRef>
          </c:val>
          <c:extLst xmlns:c16r2="http://schemas.microsoft.com/office/drawing/2015/06/chart">
            <c:ext xmlns:c16="http://schemas.microsoft.com/office/drawing/2014/chart" uri="{C3380CC4-5D6E-409C-BE32-E72D297353CC}">
              <c16:uniqueId val="{00000006-72BE-4B8F-A679-506AAC32AC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903</c:v>
                </c:pt>
                <c:pt idx="3">
                  <c:v>838</c:v>
                </c:pt>
                <c:pt idx="6">
                  <c:v>770</c:v>
                </c:pt>
                <c:pt idx="9">
                  <c:v>679</c:v>
                </c:pt>
                <c:pt idx="12">
                  <c:v>590</c:v>
                </c:pt>
              </c:numCache>
            </c:numRef>
          </c:val>
          <c:extLst xmlns:c16r2="http://schemas.microsoft.com/office/drawing/2015/06/chart">
            <c:ext xmlns:c16="http://schemas.microsoft.com/office/drawing/2014/chart" uri="{C3380CC4-5D6E-409C-BE32-E72D297353CC}">
              <c16:uniqueId val="{00000007-72BE-4B8F-A679-506AAC32AC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4640</c:v>
                </c:pt>
                <c:pt idx="3">
                  <c:v>4596</c:v>
                </c:pt>
                <c:pt idx="6">
                  <c:v>4671</c:v>
                </c:pt>
                <c:pt idx="9">
                  <c:v>4861</c:v>
                </c:pt>
                <c:pt idx="12">
                  <c:v>4928</c:v>
                </c:pt>
              </c:numCache>
            </c:numRef>
          </c:val>
          <c:extLst xmlns:c16r2="http://schemas.microsoft.com/office/drawing/2015/06/chart">
            <c:ext xmlns:c16="http://schemas.microsoft.com/office/drawing/2014/chart" uri="{C3380CC4-5D6E-409C-BE32-E72D297353CC}">
              <c16:uniqueId val="{00000008-72BE-4B8F-A679-506AAC32AC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2BE-4B8F-A679-506AAC32AC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6523</c:v>
                </c:pt>
                <c:pt idx="3">
                  <c:v>6436</c:v>
                </c:pt>
                <c:pt idx="6">
                  <c:v>6442</c:v>
                </c:pt>
                <c:pt idx="9">
                  <c:v>6612</c:v>
                </c:pt>
                <c:pt idx="12">
                  <c:v>7337</c:v>
                </c:pt>
              </c:numCache>
            </c:numRef>
          </c:val>
          <c:extLst xmlns:c16r2="http://schemas.microsoft.com/office/drawing/2015/06/chart">
            <c:ext xmlns:c16="http://schemas.microsoft.com/office/drawing/2014/chart" uri="{C3380CC4-5D6E-409C-BE32-E72D297353CC}">
              <c16:uniqueId val="{0000000A-72BE-4B8F-A679-506AAC32AC19}"/>
            </c:ext>
          </c:extLst>
        </c:ser>
        <c:dLbls>
          <c:showLegendKey val="0"/>
          <c:showVal val="0"/>
          <c:showCatName val="0"/>
          <c:showSerName val="0"/>
          <c:showPercent val="0"/>
          <c:showBubbleSize val="0"/>
        </c:dLbls>
        <c:gapWidth val="100"/>
        <c:overlap val="100"/>
        <c:axId val="1009314792"/>
        <c:axId val="100931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55</c:v>
                </c:pt>
                <c:pt idx="11">
                  <c:v>#N/A</c:v>
                </c:pt>
                <c:pt idx="12">
                  <c:v>#N/A</c:v>
                </c:pt>
                <c:pt idx="13">
                  <c:v>709</c:v>
                </c:pt>
                <c:pt idx="14">
                  <c:v>#N/A</c:v>
                </c:pt>
              </c:numCache>
            </c:numRef>
          </c:val>
          <c:smooth val="0"/>
          <c:extLst xmlns:c16r2="http://schemas.microsoft.com/office/drawing/2015/06/chart">
            <c:ext xmlns:c16="http://schemas.microsoft.com/office/drawing/2014/chart" uri="{C3380CC4-5D6E-409C-BE32-E72D297353CC}">
              <c16:uniqueId val="{0000000B-72BE-4B8F-A679-506AAC32AC19}"/>
            </c:ext>
          </c:extLst>
        </c:ser>
        <c:dLbls>
          <c:showLegendKey val="0"/>
          <c:showVal val="0"/>
          <c:showCatName val="0"/>
          <c:showSerName val="0"/>
          <c:showPercent val="0"/>
          <c:showBubbleSize val="0"/>
        </c:dLbls>
        <c:marker val="1"/>
        <c:smooth val="0"/>
        <c:axId val="1009314792"/>
        <c:axId val="1009313616"/>
      </c:lineChart>
      <c:catAx>
        <c:axId val="100931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313616"/>
        <c:crosses val="autoZero"/>
        <c:auto val="1"/>
        <c:lblAlgn val="ctr"/>
        <c:lblOffset val="100"/>
        <c:tickLblSkip val="1"/>
        <c:tickMarkSkip val="1"/>
        <c:noMultiLvlLbl val="0"/>
      </c:catAx>
      <c:valAx>
        <c:axId val="100931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1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2603</c:v>
                </c:pt>
                <c:pt idx="1">
                  <c:v>2587</c:v>
                </c:pt>
                <c:pt idx="2">
                  <c:v>2540</c:v>
                </c:pt>
              </c:numCache>
            </c:numRef>
          </c:val>
          <c:extLst xmlns:c16r2="http://schemas.microsoft.com/office/drawing/2015/06/chart">
            <c:ext xmlns:c16="http://schemas.microsoft.com/office/drawing/2014/chart" uri="{C3380CC4-5D6E-409C-BE32-E72D297353CC}">
              <c16:uniqueId val="{00000000-399F-4069-92F7-E618720EB4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460</c:v>
                </c:pt>
                <c:pt idx="1">
                  <c:v>460</c:v>
                </c:pt>
                <c:pt idx="2">
                  <c:v>461</c:v>
                </c:pt>
              </c:numCache>
            </c:numRef>
          </c:val>
          <c:extLst xmlns:c16r2="http://schemas.microsoft.com/office/drawing/2015/06/chart">
            <c:ext xmlns:c16="http://schemas.microsoft.com/office/drawing/2014/chart" uri="{C3380CC4-5D6E-409C-BE32-E72D297353CC}">
              <c16:uniqueId val="{00000001-399F-4069-92F7-E618720EB4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1296</c:v>
                </c:pt>
                <c:pt idx="1">
                  <c:v>1297</c:v>
                </c:pt>
                <c:pt idx="2">
                  <c:v>1313</c:v>
                </c:pt>
              </c:numCache>
            </c:numRef>
          </c:val>
          <c:extLst xmlns:c16r2="http://schemas.microsoft.com/office/drawing/2015/06/chart">
            <c:ext xmlns:c16="http://schemas.microsoft.com/office/drawing/2014/chart" uri="{C3380CC4-5D6E-409C-BE32-E72D297353CC}">
              <c16:uniqueId val="{00000002-399F-4069-92F7-E618720EB424}"/>
            </c:ext>
          </c:extLst>
        </c:ser>
        <c:dLbls>
          <c:showLegendKey val="0"/>
          <c:showVal val="0"/>
          <c:showCatName val="0"/>
          <c:showSerName val="0"/>
          <c:showPercent val="0"/>
          <c:showBubbleSize val="0"/>
        </c:dLbls>
        <c:gapWidth val="120"/>
        <c:overlap val="100"/>
        <c:axId val="1009313224"/>
        <c:axId val="1009270104"/>
      </c:barChart>
      <c:catAx>
        <c:axId val="100931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9270104"/>
        <c:crosses val="autoZero"/>
        <c:auto val="1"/>
        <c:lblAlgn val="ctr"/>
        <c:lblOffset val="100"/>
        <c:tickLblSkip val="1"/>
        <c:tickMarkSkip val="1"/>
        <c:noMultiLvlLbl val="0"/>
      </c:catAx>
      <c:valAx>
        <c:axId val="1009270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931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EB-492E-892D-5C5B334B56BC}"/>
                </c:ext>
                <c:ext xmlns:c15="http://schemas.microsoft.com/office/drawing/2012/chart" uri="{CE6537A1-D6FC-4f65-9D91-7224C49458BB}">
                  <c15:dlblFieldTable>
                    <c15:dlblFTEntry>
                      <c15:txfldGUID>{1D3CB370-7260-4BC8-B9EE-E5C3CF4B5982}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EB-492E-892D-5C5B334B56BC}"/>
                </c:ext>
                <c:ext xmlns:c15="http://schemas.microsoft.com/office/drawing/2012/chart" uri="{CE6537A1-D6FC-4f65-9D91-7224C49458BB}">
                  <c15:dlblFieldTable>
                    <c15:dlblFTEntry>
                      <c15:txfldGUID>{79B0D202-4B9F-4502-B448-ED6835D17BCD}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EB-492E-892D-5C5B334B56BC}"/>
                </c:ext>
                <c:ext xmlns:c15="http://schemas.microsoft.com/office/drawing/2012/chart" uri="{CE6537A1-D6FC-4f65-9D91-7224C49458BB}">
                  <c15:dlblFieldTable>
                    <c15:dlblFTEntry>
                      <c15:txfldGUID>{0A46B93B-EE27-4177-ACFB-1ECCA755D54B}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EB-492E-892D-5C5B334B56BC}"/>
                </c:ext>
                <c:ext xmlns:c15="http://schemas.microsoft.com/office/drawing/2012/chart" uri="{CE6537A1-D6FC-4f65-9D91-7224C49458BB}">
                  <c15:dlblFieldTable>
                    <c15:dlblFTEntry>
                      <c15:txfldGUID>{76FBE7E7-3430-4E38-8E1A-1046DB0FA15E}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EB-492E-892D-5C5B334B56BC}"/>
                </c:ext>
                <c:ext xmlns:c15="http://schemas.microsoft.com/office/drawing/2012/chart" uri="{CE6537A1-D6FC-4f65-9D91-7224C49458BB}">
                  <c15:dlblFieldTable>
                    <c15:dlblFTEntry>
                      <c15:txfldGUID>{66D7E4CD-F28C-4387-B8A3-DDFFF8062E9E}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EB-492E-892D-5C5B334B56BC}"/>
                </c:ext>
                <c:ext xmlns:c15="http://schemas.microsoft.com/office/drawing/2012/chart" uri="{CE6537A1-D6FC-4f65-9D91-7224C49458BB}">
                  <c15:dlblFieldTable>
                    <c15:dlblFTEntry>
                      <c15:txfldGUID>{A584CC8F-1AF9-451B-A2EB-4CB9DE418142}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EB-492E-892D-5C5B334B56BC}"/>
                </c:ext>
                <c:ext xmlns:c15="http://schemas.microsoft.com/office/drawing/2012/chart" uri="{CE6537A1-D6FC-4f65-9D91-7224C49458BB}">
                  <c15:dlblFieldTable>
                    <c15:dlblFTEntry>
                      <c15:txfldGUID>{4859A0DE-2ED0-4936-AC9B-57131B72D242}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EB-492E-892D-5C5B334B56BC}"/>
                </c:ext>
                <c:ext xmlns:c15="http://schemas.microsoft.com/office/drawing/2012/chart" uri="{CE6537A1-D6FC-4f65-9D91-7224C49458BB}">
                  <c15:layout/>
                  <c15:dlblFieldTable>
                    <c15:dlblFTEntry>
                      <c15:txfldGUID>{D6283700-3AA0-47F0-A09D-65CC1B4F98A3}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EB-492E-892D-5C5B334B56BC}"/>
                </c:ext>
                <c:ext xmlns:c15="http://schemas.microsoft.com/office/drawing/2012/chart" uri="{CE6537A1-D6FC-4f65-9D91-7224C49458BB}">
                  <c15:layout/>
                  <c15:dlblFieldTable>
                    <c15:dlblFTEntry>
                      <c15:txfldGUID>{907E4DDC-B7F5-47E9-8486-F4A44DEA9986}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58.2</c:v>
                </c:pt>
                <c:pt idx="24">
                  <c:v>58.9</c:v>
                </c:pt>
                <c:pt idx="32">
                  <c:v>76.099999999999994</c:v>
                </c:pt>
              </c:numCache>
            </c:numRef>
          </c:xVal>
          <c:yVal>
            <c:numRef>
              <c:f>公会計指標分析・財政指標組合せ分析表!$BP$51:$DC$51</c:f>
              <c:numCache>
                <c:formatCode>#,##0.0;"▲ "#,##0.0</c:formatCode>
                <c:ptCount val="40"/>
                <c:pt idx="24">
                  <c:v>1</c:v>
                </c:pt>
                <c:pt idx="32">
                  <c:v>14</c:v>
                </c:pt>
              </c:numCache>
            </c:numRef>
          </c:yVal>
          <c:smooth val="0"/>
          <c:extLst xmlns:c16r2="http://schemas.microsoft.com/office/drawing/2015/06/chart">
            <c:ext xmlns:c16="http://schemas.microsoft.com/office/drawing/2014/chart" uri="{C3380CC4-5D6E-409C-BE32-E72D297353CC}">
              <c16:uniqueId val="{00000009-69EB-492E-892D-5C5B334B56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EB-492E-892D-5C5B334B56BC}"/>
                </c:ext>
                <c:ext xmlns:c15="http://schemas.microsoft.com/office/drawing/2012/chart" uri="{CE6537A1-D6FC-4f65-9D91-7224C49458BB}">
                  <c15:dlblFieldTable>
                    <c15:dlblFTEntry>
                      <c15:txfldGUID>{889CC37F-59A2-4ACA-8E3A-441603F80A13}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EB-492E-892D-5C5B334B56BC}"/>
                </c:ext>
                <c:ext xmlns:c15="http://schemas.microsoft.com/office/drawing/2012/chart" uri="{CE6537A1-D6FC-4f65-9D91-7224C49458BB}">
                  <c15:dlblFieldTable>
                    <c15:dlblFTEntry>
                      <c15:txfldGUID>{7A8DD8AD-D6BC-4ED1-9876-4BC83A571CBF}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EB-492E-892D-5C5B334B56BC}"/>
                </c:ext>
                <c:ext xmlns:c15="http://schemas.microsoft.com/office/drawing/2012/chart" uri="{CE6537A1-D6FC-4f65-9D91-7224C49458BB}">
                  <c15:dlblFieldTable>
                    <c15:dlblFTEntry>
                      <c15:txfldGUID>{B3861A23-5FA1-4512-9FAC-F3FBF3527433}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EB-492E-892D-5C5B334B56BC}"/>
                </c:ext>
                <c:ext xmlns:c15="http://schemas.microsoft.com/office/drawing/2012/chart" uri="{CE6537A1-D6FC-4f65-9D91-7224C49458BB}">
                  <c15:dlblFieldTable>
                    <c15:dlblFTEntry>
                      <c15:txfldGUID>{6A2FBE13-A1A5-411F-A80C-D529695377FB}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EB-492E-892D-5C5B334B56BC}"/>
                </c:ext>
                <c:ext xmlns:c15="http://schemas.microsoft.com/office/drawing/2012/chart" uri="{CE6537A1-D6FC-4f65-9D91-7224C49458BB}">
                  <c15:dlblFieldTable>
                    <c15:dlblFTEntry>
                      <c15:txfldGUID>{A0B5D721-44B3-429E-8990-9487E8CC64F3}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EB-492E-892D-5C5B334B56BC}"/>
                </c:ext>
                <c:ext xmlns:c15="http://schemas.microsoft.com/office/drawing/2012/chart" uri="{CE6537A1-D6FC-4f65-9D91-7224C49458BB}">
                  <c15:dlblFieldTable>
                    <c15:dlblFTEntry>
                      <c15:txfldGUID>{69011D35-1742-41E1-BED2-C0F44F28F7BF}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EB-492E-892D-5C5B334B56BC}"/>
                </c:ext>
                <c:ext xmlns:c15="http://schemas.microsoft.com/office/drawing/2012/chart" uri="{CE6537A1-D6FC-4f65-9D91-7224C49458BB}">
                  <c15:layout/>
                  <c15:dlblFieldTable>
                    <c15:dlblFTEntry>
                      <c15:txfldGUID>{8F8FE96A-D722-4268-BB39-B667CA3780C8}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EB-492E-892D-5C5B334B56BC}"/>
                </c:ext>
                <c:ext xmlns:c15="http://schemas.microsoft.com/office/drawing/2012/chart" uri="{CE6537A1-D6FC-4f65-9D91-7224C49458BB}">
                  <c15:layout/>
                  <c15:dlblFieldTable>
                    <c15:dlblFTEntry>
                      <c15:txfldGUID>{FDC89FE2-8C6E-4A6C-AD6F-64BC28F3A685}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EB-492E-892D-5C5B334B56BC}"/>
                </c:ext>
                <c:ext xmlns:c15="http://schemas.microsoft.com/office/drawing/2012/chart" uri="{CE6537A1-D6FC-4f65-9D91-7224C49458BB}">
                  <c15:layout/>
                  <c15:dlblFieldTable>
                    <c15:dlblFTEntry>
                      <c15:txfldGUID>{9A0AF8FA-2959-4D05-BF69-A166F2476C8D}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9EB-492E-892D-5C5B334B56BC}"/>
            </c:ext>
          </c:extLst>
        </c:ser>
        <c:dLbls>
          <c:showLegendKey val="0"/>
          <c:showVal val="1"/>
          <c:showCatName val="0"/>
          <c:showSerName val="0"/>
          <c:showPercent val="0"/>
          <c:showBubbleSize val="0"/>
        </c:dLbls>
        <c:axId val="1009315184"/>
        <c:axId val="1009314400"/>
      </c:scatterChart>
      <c:valAx>
        <c:axId val="1009315184"/>
        <c:scaling>
          <c:orientation val="minMax"/>
          <c:max val="7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314400"/>
        <c:crosses val="autoZero"/>
        <c:crossBetween val="midCat"/>
      </c:valAx>
      <c:valAx>
        <c:axId val="100931440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931518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56-49A5-8B21-A447CACBE654}"/>
                </c:ext>
                <c:ext xmlns:c15="http://schemas.microsoft.com/office/drawing/2012/chart" uri="{CE6537A1-D6FC-4f65-9D91-7224C49458BB}">
                  <c15:dlblFieldTable>
                    <c15:dlblFTEntry>
                      <c15:txfldGUID>{025C550F-9B8F-4773-B8BC-A5BE831379BD}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56-49A5-8B21-A447CACBE654}"/>
                </c:ext>
                <c:ext xmlns:c15="http://schemas.microsoft.com/office/drawing/2012/chart" uri="{CE6537A1-D6FC-4f65-9D91-7224C49458BB}">
                  <c15:dlblFieldTable>
                    <c15:dlblFTEntry>
                      <c15:txfldGUID>{FC9A3B2F-989C-43C9-B673-92BA29EFAD60}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56-49A5-8B21-A447CACBE654}"/>
                </c:ext>
                <c:ext xmlns:c15="http://schemas.microsoft.com/office/drawing/2012/chart" uri="{CE6537A1-D6FC-4f65-9D91-7224C49458BB}">
                  <c15:dlblFieldTable>
                    <c15:dlblFTEntry>
                      <c15:txfldGUID>{08208C4E-ED88-4FB3-B1BC-9049CAD8127F}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56-49A5-8B21-A447CACBE654}"/>
                </c:ext>
                <c:ext xmlns:c15="http://schemas.microsoft.com/office/drawing/2012/chart" uri="{CE6537A1-D6FC-4f65-9D91-7224C49458BB}">
                  <c15:dlblFieldTable>
                    <c15:dlblFTEntry>
                      <c15:txfldGUID>{AEC272E9-79FC-41B6-8527-D937929C8309}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56-49A5-8B21-A447CACBE654}"/>
                </c:ext>
                <c:ext xmlns:c15="http://schemas.microsoft.com/office/drawing/2012/chart" uri="{CE6537A1-D6FC-4f65-9D91-7224C49458BB}">
                  <c15:dlblFieldTable>
                    <c15:dlblFTEntry>
                      <c15:txfldGUID>{A3C3921B-B596-4CDE-B510-AD91BB85732F}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56-49A5-8B21-A447CACBE654}"/>
                </c:ext>
                <c:ext xmlns:c15="http://schemas.microsoft.com/office/drawing/2012/chart" uri="{CE6537A1-D6FC-4f65-9D91-7224C49458BB}">
                  <c15:dlblFieldTable>
                    <c15:dlblFTEntry>
                      <c15:txfldGUID>{4F10747C-CE9A-4F38-9623-179437B3D58B}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56-49A5-8B21-A447CACBE654}"/>
                </c:ext>
                <c:ext xmlns:c15="http://schemas.microsoft.com/office/drawing/2012/chart" uri="{CE6537A1-D6FC-4f65-9D91-7224C49458BB}">
                  <c15:dlblFieldTable>
                    <c15:dlblFTEntry>
                      <c15:txfldGUID>{98C3EE74-39A0-4DF6-9835-E4CC2B761CC7}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56-49A5-8B21-A447CACBE654}"/>
                </c:ext>
                <c:ext xmlns:c15="http://schemas.microsoft.com/office/drawing/2012/chart" uri="{CE6537A1-D6FC-4f65-9D91-7224C49458BB}">
                  <c15:layout/>
                  <c15:dlblFieldTable>
                    <c15:dlblFTEntry>
                      <c15:txfldGUID>{9E8985BA-E7CD-44C3-90C4-3051B82B92D6}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56-49A5-8B21-A447CACBE654}"/>
                </c:ext>
                <c:ext xmlns:c15="http://schemas.microsoft.com/office/drawing/2012/chart" uri="{CE6537A1-D6FC-4f65-9D91-7224C49458BB}">
                  <c15:layout/>
                  <c15:dlblFieldTable>
                    <c15:dlblFTEntry>
                      <c15:txfldGUID>{D972B099-4C7F-4A01-B709-7FEBCCE78B51}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5.3</c:v>
                </c:pt>
                <c:pt idx="16">
                  <c:v>4.3</c:v>
                </c:pt>
                <c:pt idx="24">
                  <c:v>3.6</c:v>
                </c:pt>
                <c:pt idx="32">
                  <c:v>3.4</c:v>
                </c:pt>
              </c:numCache>
            </c:numRef>
          </c:xVal>
          <c:yVal>
            <c:numRef>
              <c:f>公会計指標分析・財政指標組合せ分析表!$BP$73:$DC$73</c:f>
              <c:numCache>
                <c:formatCode>#,##0.0;"▲ "#,##0.0</c:formatCode>
                <c:ptCount val="40"/>
                <c:pt idx="24">
                  <c:v>1</c:v>
                </c:pt>
                <c:pt idx="32">
                  <c:v>14</c:v>
                </c:pt>
              </c:numCache>
            </c:numRef>
          </c:yVal>
          <c:smooth val="0"/>
          <c:extLst xmlns:c16r2="http://schemas.microsoft.com/office/drawing/2015/06/chart">
            <c:ext xmlns:c16="http://schemas.microsoft.com/office/drawing/2014/chart" uri="{C3380CC4-5D6E-409C-BE32-E72D297353CC}">
              <c16:uniqueId val="{00000009-8356-49A5-8B21-A447CACBE6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56-49A5-8B21-A447CACBE654}"/>
                </c:ext>
                <c:ext xmlns:c15="http://schemas.microsoft.com/office/drawing/2012/chart" uri="{CE6537A1-D6FC-4f65-9D91-7224C49458BB}">
                  <c15:layout/>
                  <c15:dlblFieldTable>
                    <c15:dlblFTEntry>
                      <c15:txfldGUID>{7ECF5EF0-C4A8-418C-9A8C-547259F14022}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56-49A5-8B21-A447CACBE654}"/>
                </c:ext>
                <c:ext xmlns:c15="http://schemas.microsoft.com/office/drawing/2012/chart" uri="{CE6537A1-D6FC-4f65-9D91-7224C49458BB}">
                  <c15:dlblFieldTable>
                    <c15:dlblFTEntry>
                      <c15:txfldGUID>{07E8F5E7-A509-4FDD-857E-BF0199BBDBFE}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56-49A5-8B21-A447CACBE654}"/>
                </c:ext>
                <c:ext xmlns:c15="http://schemas.microsoft.com/office/drawing/2012/chart" uri="{CE6537A1-D6FC-4f65-9D91-7224C49458BB}">
                  <c15:dlblFieldTable>
                    <c15:dlblFTEntry>
                      <c15:txfldGUID>{CF7E2911-A2E4-42CE-9471-AD26E8C552C7}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56-49A5-8B21-A447CACBE654}"/>
                </c:ext>
                <c:ext xmlns:c15="http://schemas.microsoft.com/office/drawing/2012/chart" uri="{CE6537A1-D6FC-4f65-9D91-7224C49458BB}">
                  <c15:dlblFieldTable>
                    <c15:dlblFTEntry>
                      <c15:txfldGUID>{D2635720-0CF7-42A9-9EF5-3E9ECA2C321D}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56-49A5-8B21-A447CACBE654}"/>
                </c:ext>
                <c:ext xmlns:c15="http://schemas.microsoft.com/office/drawing/2012/chart" uri="{CE6537A1-D6FC-4f65-9D91-7224C49458BB}">
                  <c15:dlblFieldTable>
                    <c15:dlblFTEntry>
                      <c15:txfldGUID>{1211FC6A-2D72-48C1-AFB2-5E204406813D}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56-49A5-8B21-A447CACBE654}"/>
                </c:ext>
                <c:ext xmlns:c15="http://schemas.microsoft.com/office/drawing/2012/chart" uri="{CE6537A1-D6FC-4f65-9D91-7224C49458BB}">
                  <c15:layout/>
                  <c15:dlblFieldTable>
                    <c15:dlblFTEntry>
                      <c15:txfldGUID>{7FE6A512-2A4D-4E6A-94E4-FBA4B99B3041}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56-49A5-8B21-A447CACBE654}"/>
                </c:ext>
                <c:ext xmlns:c15="http://schemas.microsoft.com/office/drawing/2012/chart" uri="{CE6537A1-D6FC-4f65-9D91-7224C49458BB}">
                  <c15:layout/>
                  <c15:dlblFieldTable>
                    <c15:dlblFTEntry>
                      <c15:txfldGUID>{B4AF8C09-DF10-4C0F-BBF3-BD1F23B23063}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020669809789253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56-49A5-8B21-A447CACBE654}"/>
                </c:ext>
                <c:ext xmlns:c15="http://schemas.microsoft.com/office/drawing/2012/chart" uri="{CE6537A1-D6FC-4f65-9D91-7224C49458BB}">
                  <c15:layout/>
                  <c15:dlblFieldTable>
                    <c15:dlblFTEntry>
                      <c15:txfldGUID>{41DF3259-6281-43BE-941D-CBEAB81E8A84}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5.462659607769537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56-49A5-8B21-A447CACBE654}"/>
                </c:ext>
                <c:ext xmlns:c15="http://schemas.microsoft.com/office/drawing/2012/chart" uri="{CE6537A1-D6FC-4f65-9D91-7224C49458BB}">
                  <c15:layout/>
                  <c15:dlblFieldTable>
                    <c15:dlblFTEntry>
                      <c15:txfldGUID>{055FE71A-7A3D-4F0F-B901-21F20F128281}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8356-49A5-8B21-A447CACBE654}"/>
            </c:ext>
          </c:extLst>
        </c:ser>
        <c:dLbls>
          <c:showLegendKey val="0"/>
          <c:showVal val="1"/>
          <c:showCatName val="0"/>
          <c:showSerName val="0"/>
          <c:showPercent val="0"/>
          <c:showBubbleSize val="0"/>
        </c:dLbls>
        <c:axId val="1009312048"/>
        <c:axId val="1009311656"/>
      </c:scatterChart>
      <c:valAx>
        <c:axId val="1009312048"/>
        <c:scaling>
          <c:orientation val="minMax"/>
          <c:max val="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311656"/>
        <c:crosses val="autoZero"/>
        <c:crossBetween val="midCat"/>
      </c:valAx>
      <c:valAx>
        <c:axId val="1009311656"/>
        <c:scaling>
          <c:orientation val="minMax"/>
          <c:max val="2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931204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普通会計ベースでの元利償還金は既発債の償還終了に伴い着実に償還額を減らしてきていたが、これ以上の減少は見込めない状況である。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の進捗に伴い公営企業債の元利償還金に対する繰入金が増加傾向であるため、公共下水道事業については事業規模のさらなる精査、実施年数についてさらなる調整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将来負担額のうち、一般会計等に係る地方債の現在高は既発債の償還終了に伴い現在高が着実に減少していたが、平成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増加傾向にあり、これ以上の減少は見込めない状況である。また、公共下水道事業の進捗に伴う公営企業債等繰入見込額も増加傾向にある。さらに、退職手当負担見込額は職員の年齢構造の関係で数年は増え続ける予定である。</a:t>
          </a:r>
        </a:p>
        <a:p>
          <a:r>
            <a:rPr kumimoji="1" lang="ja-JP" altLang="en-US" sz="1300">
              <a:latin typeface="ＭＳ ゴシック" pitchFamily="49" charset="-128"/>
              <a:ea typeface="ＭＳ ゴシック" pitchFamily="49" charset="-128"/>
            </a:rPr>
            <a:t>　地方債現在高、公営企業債等繰入見込額、退職手当負担見込額等の将来負担額の増加に対し、充当可能財源等が微増となっているため、平成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年度も将来負担比率はプラスとなった。とはいえ、未だ将来負担額に関しては良好な状態で推移しているため、早急な改善が必要というわけではない。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しかし、今後の財政運営を考慮するならば、この水準を維持し続ける努力は必要だと思われる。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百万円などの積み立てを行ったが、一方、財政調整基金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百万円などの基金取り崩しを行ったため、基金全体で積立額が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定住促進対策など魅力ある町づくりを重点的に行って、自主財源の確保に一層努めるとともに、経常経費の削減による安定的な行財政運営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また、各基金を使用した投資的事業の採択は、財政計画、予算編成の段階で十分に精査し、国・県補助金を活用することで基金取り崩し額を圧縮し、将来世代への負担を極力抑えていくことが必要である。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水巻町職員退職手当準備基金は、職員の退職手当の支払いに備えるため準備された基金である。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水巻町公共施設等整備基金は、今後、町の公共施設等が大量更新時期を迎えるにあたり多額の改修・更新費用が発生するため、財源の補てんを行うために設置された基金である。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快適環境づくり基金は、自然や歴史的資産の保全、又、やすらぎとうるおい或いは美しく、魅力のある町並みや景観の創出その他の快適な環境づくりに自主的、先駆的に取り組む人材や団体等を安定的、長期的に支援し、又は奨励するため設置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水巻町小中学校給食事業基金は、小中学校給食事業の健全な管理運営を図るため、特定防衛施設周辺整備調整交付金を毎年度積立し、小中学校給食事業や給食費補助金の財源とする基金である。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水巻町片山排水ポンプ管理基金は、片山排水ポンプ施設の維持管理費にあてるため設置された基金である。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水巻町職員退職手当準備基金の増減理由は、今後、職員の退職予定者数が増加するため、その支払いに備え、増となっている。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水巻町公共施設等整備基金は、公共施設の改修費用にあてたため、減となっている。（平成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年度は、庁舎設備や議会放送設備など）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水巻町小中学校給食事業基金は、前年度に比べ、基金取り崩し額を減額したため、増となっている。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基金は、基金取り崩しの予定がなかったため、ほぼ横ばいとなっている。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各基金を使用した投資的事業の採択は、財政計画、予算編成の段階で十分に精査し、国・県補助金を活用することで基金取り崩し額を圧縮し、将来世代への負担を極力抑える財政運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百万円を積み立て、ほかに利子分を積み立てている。一方、道路・橋梁改修や小中学校施設改修といった大規模な工事等の財源不足を補うための経費の財源に充てたため、基金から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経済情勢の著しい変動等や災害により生じた経費の財源に充てるほか、緊急に実施することが必要となった大規模な工事等の財源不足を補うため、計画的に基金を積み立て、各種経費を削減して基金取り崩し額を圧縮するなど、将来世代への負担を極力抑え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り入れている町債は、おおむね利率が低く、繰り上げ償還を行ったとしても、償還額の大幅な削減が見込めないと考えている。そのため、現在のところ、積極的に減債基金への積み立てを行っておらず、積立額は、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上記の増減理由により、現在のところ、積極的に減債基金に積み立てを行っていない。ただし、今後の経済状況や国の動向等を注視し、状況が変われば柔軟に基金に積み立てを行うことが必要である。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今年度の調査対象から土地をはずしたため、大幅に減価償却率が上昇する要因となった。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また、有形固定資産の約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を占めている町営住宅関連施設では、計画的に行ってきた修繕が功を奏し、耐用年数以上に使用できており資産を有効に活用しているといえるが、有形固定資産減価償却率が高止まりしている要因の一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今後も計画的に修繕し有効活用していくため、今のところ有形固定資産減価償却率が下がる見込みがないと思われる。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0" name="直線コネクタ 69"/>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1"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2" name="直線コネクタ 71"/>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3"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4" name="直線コネクタ 73"/>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5"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6" name="フローチャート: 判断 75"/>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7" name="フローチャート: 判断 76"/>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8" name="フローチャート: 判断 77"/>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101691</xdr:rowOff>
    </xdr:from>
    <xdr:to>
      <xdr:col>23</xdr:col>
      <xdr:colOff>136525</xdr:colOff>
      <xdr:row>27</xdr:row>
      <xdr:rowOff>31841</xdr:rowOff>
    </xdr:to>
    <xdr:sp macro="" textlink="">
      <xdr:nvSpPr>
        <xdr:cNvPr id="84" name="楕円 83"/>
        <xdr:cNvSpPr/>
      </xdr:nvSpPr>
      <xdr:spPr>
        <a:xfrm>
          <a:off x="4711700" y="53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124568</xdr:rowOff>
    </xdr:from>
    <xdr:ext cx="405111" cy="259045"/>
    <xdr:sp macro="" textlink="">
      <xdr:nvSpPr>
        <xdr:cNvPr id="85" name="有形固定資産減価償却率該当値テキスト"/>
        <xdr:cNvSpPr txBox="1"/>
      </xdr:nvSpPr>
      <xdr:spPr>
        <a:xfrm>
          <a:off x="4813300" y="518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6" name="楕円 85"/>
        <xdr:cNvSpPr/>
      </xdr:nvSpPr>
      <xdr:spPr>
        <a:xfrm>
          <a:off x="4000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152491</xdr:rowOff>
    </xdr:from>
    <xdr:to>
      <xdr:col>23</xdr:col>
      <xdr:colOff>85725</xdr:colOff>
      <xdr:row>29</xdr:row>
      <xdr:rowOff>168638</xdr:rowOff>
    </xdr:to>
    <xdr:cxnSp macro="">
      <xdr:nvCxnSpPr>
        <xdr:cNvPr id="87" name="直線コネクタ 86"/>
        <xdr:cNvCxnSpPr/>
      </xdr:nvCxnSpPr>
      <xdr:spPr>
        <a:xfrm flipV="1">
          <a:off x="4051300" y="5381716"/>
          <a:ext cx="711200" cy="53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88" name="楕円 87"/>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18778</xdr:rowOff>
    </xdr:to>
    <xdr:cxnSp macro="">
      <xdr:nvCxnSpPr>
        <xdr:cNvPr id="89" name="直線コネクタ 88"/>
        <xdr:cNvCxnSpPr/>
      </xdr:nvCxnSpPr>
      <xdr:spPr>
        <a:xfrm flipV="1">
          <a:off x="3289300" y="59122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0"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64515</xdr:rowOff>
    </xdr:from>
    <xdr:ext cx="405111" cy="259045"/>
    <xdr:sp macro="" textlink="">
      <xdr:nvSpPr>
        <xdr:cNvPr id="92" name="n_1main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93" name="n_2mainValue有形固定資産減価償却率"/>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今年度は、</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年と類似団体内平均から＋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の債務償還可能年数が短いほど債務償還可能能力が高いといえるため、今後も、定住促進対策など魅力ある町づくりを重点的に行って、自主財源の確保を目指し、また、事業計画や実施速度、適債性を十分考慮した起債管理に一層努めるなど、将来負担の緩和を推進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7"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161502</xdr:rowOff>
    </xdr:from>
    <xdr:to>
      <xdr:col>76</xdr:col>
      <xdr:colOff>73025</xdr:colOff>
      <xdr:row>32</xdr:row>
      <xdr:rowOff>91652</xdr:rowOff>
    </xdr:to>
    <xdr:sp macro="" textlink="">
      <xdr:nvSpPr>
        <xdr:cNvPr id="134" name="楕円 133"/>
        <xdr:cNvSpPr/>
      </xdr:nvSpPr>
      <xdr:spPr>
        <a:xfrm>
          <a:off x="147447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12929</xdr:rowOff>
    </xdr:from>
    <xdr:ext cx="340478" cy="259045"/>
    <xdr:sp macro="" textlink="">
      <xdr:nvSpPr>
        <xdr:cNvPr id="135" name="債務償還可能年数該当値テキスト"/>
        <xdr:cNvSpPr txBox="1"/>
      </xdr:nvSpPr>
      <xdr:spPr>
        <a:xfrm>
          <a:off x="14846300" y="6099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25400</xdr:rowOff>
    </xdr:from>
    <xdr:to>
      <xdr:col>24</xdr:col>
      <xdr:colOff>114300</xdr:colOff>
      <xdr:row>34</xdr:row>
      <xdr:rowOff>127000</xdr:rowOff>
    </xdr:to>
    <xdr:sp macro="" textlink="">
      <xdr:nvSpPr>
        <xdr:cNvPr id="70" name="楕円 69"/>
        <xdr:cNvSpPr/>
      </xdr:nvSpPr>
      <xdr:spPr>
        <a:xfrm>
          <a:off x="4584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48277</xdr:rowOff>
    </xdr:from>
    <xdr:ext cx="405111" cy="259045"/>
    <xdr:sp macro="" textlink="">
      <xdr:nvSpPr>
        <xdr:cNvPr id="71" name="【道路】&#10;有形固定資産減価償却率該当値テキスト"/>
        <xdr:cNvSpPr txBox="1"/>
      </xdr:nvSpPr>
      <xdr:spPr>
        <a:xfrm>
          <a:off x="4673600"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130175</xdr:rowOff>
    </xdr:from>
    <xdr:to>
      <xdr:col>20</xdr:col>
      <xdr:colOff>38100</xdr:colOff>
      <xdr:row>34</xdr:row>
      <xdr:rowOff>60325</xdr:rowOff>
    </xdr:to>
    <xdr:sp macro="" textlink="">
      <xdr:nvSpPr>
        <xdr:cNvPr id="72" name="楕円 71"/>
        <xdr:cNvSpPr/>
      </xdr:nvSpPr>
      <xdr:spPr>
        <a:xfrm>
          <a:off x="3746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9525</xdr:rowOff>
    </xdr:from>
    <xdr:to>
      <xdr:col>24</xdr:col>
      <xdr:colOff>63500</xdr:colOff>
      <xdr:row>34</xdr:row>
      <xdr:rowOff>76200</xdr:rowOff>
    </xdr:to>
    <xdr:cxnSp macro="">
      <xdr:nvCxnSpPr>
        <xdr:cNvPr id="73" name="直線コネクタ 72"/>
        <xdr:cNvCxnSpPr/>
      </xdr:nvCxnSpPr>
      <xdr:spPr>
        <a:xfrm>
          <a:off x="3797300" y="58388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76835</xdr:rowOff>
    </xdr:from>
    <xdr:to>
      <xdr:col>15</xdr:col>
      <xdr:colOff>101600</xdr:colOff>
      <xdr:row>34</xdr:row>
      <xdr:rowOff>6985</xdr:rowOff>
    </xdr:to>
    <xdr:sp macro="" textlink="">
      <xdr:nvSpPr>
        <xdr:cNvPr id="74" name="楕円 73"/>
        <xdr:cNvSpPr/>
      </xdr:nvSpPr>
      <xdr:spPr>
        <a:xfrm>
          <a:off x="2857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127635</xdr:rowOff>
    </xdr:from>
    <xdr:to>
      <xdr:col>19</xdr:col>
      <xdr:colOff>177800</xdr:colOff>
      <xdr:row>34</xdr:row>
      <xdr:rowOff>9525</xdr:rowOff>
    </xdr:to>
    <xdr:cxnSp macro="">
      <xdr:nvCxnSpPr>
        <xdr:cNvPr id="75" name="直線コネクタ 74"/>
        <xdr:cNvCxnSpPr/>
      </xdr:nvCxnSpPr>
      <xdr:spPr>
        <a:xfrm>
          <a:off x="2908300" y="57854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76852</xdr:rowOff>
    </xdr:from>
    <xdr:ext cx="405111" cy="259045"/>
    <xdr:sp macro="" textlink="">
      <xdr:nvSpPr>
        <xdr:cNvPr id="78" name="n_1mainValue【道路】&#10;有形固定資産減価償却率"/>
        <xdr:cNvSpPr txBox="1"/>
      </xdr:nvSpPr>
      <xdr:spPr>
        <a:xfrm>
          <a:off x="35820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23512</xdr:rowOff>
    </xdr:from>
    <xdr:ext cx="405111" cy="259045"/>
    <xdr:sp macro="" textlink="">
      <xdr:nvSpPr>
        <xdr:cNvPr id="79" name="n_2mainValue【道路】&#10;有形固定資産減価償却率"/>
        <xdr:cNvSpPr txBox="1"/>
      </xdr:nvSpPr>
      <xdr:spPr>
        <a:xfrm>
          <a:off x="2705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43414</xdr:rowOff>
    </xdr:from>
    <xdr:to>
      <xdr:col>55</xdr:col>
      <xdr:colOff>50800</xdr:colOff>
      <xdr:row>40</xdr:row>
      <xdr:rowOff>145014</xdr:rowOff>
    </xdr:to>
    <xdr:sp macro="" textlink="">
      <xdr:nvSpPr>
        <xdr:cNvPr id="115" name="楕円 114"/>
        <xdr:cNvSpPr/>
      </xdr:nvSpPr>
      <xdr:spPr>
        <a:xfrm>
          <a:off x="10426700" y="69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129791</xdr:rowOff>
    </xdr:from>
    <xdr:ext cx="469744" cy="259045"/>
    <xdr:sp macro="" textlink="">
      <xdr:nvSpPr>
        <xdr:cNvPr id="116" name="【道路】&#10;一人当たり延長該当値テキスト"/>
        <xdr:cNvSpPr txBox="1"/>
      </xdr:nvSpPr>
      <xdr:spPr>
        <a:xfrm>
          <a:off x="10515600" y="681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44100</xdr:rowOff>
    </xdr:from>
    <xdr:to>
      <xdr:col>50</xdr:col>
      <xdr:colOff>165100</xdr:colOff>
      <xdr:row>40</xdr:row>
      <xdr:rowOff>145700</xdr:rowOff>
    </xdr:to>
    <xdr:sp macro="" textlink="">
      <xdr:nvSpPr>
        <xdr:cNvPr id="117" name="楕円 116"/>
        <xdr:cNvSpPr/>
      </xdr:nvSpPr>
      <xdr:spPr>
        <a:xfrm>
          <a:off x="9588500" y="69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94214</xdr:rowOff>
    </xdr:from>
    <xdr:to>
      <xdr:col>55</xdr:col>
      <xdr:colOff>0</xdr:colOff>
      <xdr:row>40</xdr:row>
      <xdr:rowOff>94900</xdr:rowOff>
    </xdr:to>
    <xdr:cxnSp macro="">
      <xdr:nvCxnSpPr>
        <xdr:cNvPr id="118" name="直線コネクタ 117"/>
        <xdr:cNvCxnSpPr/>
      </xdr:nvCxnSpPr>
      <xdr:spPr>
        <a:xfrm flipV="1">
          <a:off x="9639300" y="69522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45288</xdr:rowOff>
    </xdr:from>
    <xdr:to>
      <xdr:col>46</xdr:col>
      <xdr:colOff>38100</xdr:colOff>
      <xdr:row>40</xdr:row>
      <xdr:rowOff>146888</xdr:rowOff>
    </xdr:to>
    <xdr:sp macro="" textlink="">
      <xdr:nvSpPr>
        <xdr:cNvPr id="119" name="楕円 118"/>
        <xdr:cNvSpPr/>
      </xdr:nvSpPr>
      <xdr:spPr>
        <a:xfrm>
          <a:off x="8699500" y="69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94900</xdr:rowOff>
    </xdr:from>
    <xdr:to>
      <xdr:col>50</xdr:col>
      <xdr:colOff>114300</xdr:colOff>
      <xdr:row>40</xdr:row>
      <xdr:rowOff>96088</xdr:rowOff>
    </xdr:to>
    <xdr:cxnSp macro="">
      <xdr:nvCxnSpPr>
        <xdr:cNvPr id="120" name="直線コネクタ 119"/>
        <xdr:cNvCxnSpPr/>
      </xdr:nvCxnSpPr>
      <xdr:spPr>
        <a:xfrm flipV="1">
          <a:off x="8750300" y="695290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136827</xdr:rowOff>
    </xdr:from>
    <xdr:ext cx="469744" cy="259045"/>
    <xdr:sp macro="" textlink="">
      <xdr:nvSpPr>
        <xdr:cNvPr id="123" name="n_1mainValue【道路】&#10;一人当たり延長"/>
        <xdr:cNvSpPr txBox="1"/>
      </xdr:nvSpPr>
      <xdr:spPr>
        <a:xfrm>
          <a:off x="9391727" y="69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138015</xdr:rowOff>
    </xdr:from>
    <xdr:ext cx="469744" cy="259045"/>
    <xdr:sp macro="" textlink="">
      <xdr:nvSpPr>
        <xdr:cNvPr id="124" name="n_2mainValue【道路】&#10;一人当たり延長"/>
        <xdr:cNvSpPr txBox="1"/>
      </xdr:nvSpPr>
      <xdr:spPr>
        <a:xfrm>
          <a:off x="8515427" y="699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158206</xdr:rowOff>
    </xdr:from>
    <xdr:to>
      <xdr:col>24</xdr:col>
      <xdr:colOff>114300</xdr:colOff>
      <xdr:row>58</xdr:row>
      <xdr:rowOff>88356</xdr:rowOff>
    </xdr:to>
    <xdr:sp macro="" textlink="">
      <xdr:nvSpPr>
        <xdr:cNvPr id="164" name="楕円 163"/>
        <xdr:cNvSpPr/>
      </xdr:nvSpPr>
      <xdr:spPr>
        <a:xfrm>
          <a:off x="4584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9633</xdr:rowOff>
    </xdr:from>
    <xdr:ext cx="405111" cy="259045"/>
    <xdr:sp macro="" textlink="">
      <xdr:nvSpPr>
        <xdr:cNvPr id="165" name="【橋りょう・トンネル】&#10;有形固定資産減価償却率該当値テキスト"/>
        <xdr:cNvSpPr txBox="1"/>
      </xdr:nvSpPr>
      <xdr:spPr>
        <a:xfrm>
          <a:off x="4673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11249</xdr:rowOff>
    </xdr:from>
    <xdr:to>
      <xdr:col>20</xdr:col>
      <xdr:colOff>38100</xdr:colOff>
      <xdr:row>58</xdr:row>
      <xdr:rowOff>112849</xdr:rowOff>
    </xdr:to>
    <xdr:sp macro="" textlink="">
      <xdr:nvSpPr>
        <xdr:cNvPr id="166" name="楕円 165"/>
        <xdr:cNvSpPr/>
      </xdr:nvSpPr>
      <xdr:spPr>
        <a:xfrm>
          <a:off x="3746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37556</xdr:rowOff>
    </xdr:from>
    <xdr:to>
      <xdr:col>24</xdr:col>
      <xdr:colOff>63500</xdr:colOff>
      <xdr:row>58</xdr:row>
      <xdr:rowOff>62049</xdr:rowOff>
    </xdr:to>
    <xdr:cxnSp macro="">
      <xdr:nvCxnSpPr>
        <xdr:cNvPr id="167" name="直線コネクタ 166"/>
        <xdr:cNvCxnSpPr/>
      </xdr:nvCxnSpPr>
      <xdr:spPr>
        <a:xfrm flipV="1">
          <a:off x="3797300" y="99816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68" name="楕円 167"/>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62049</xdr:rowOff>
    </xdr:from>
    <xdr:to>
      <xdr:col>19</xdr:col>
      <xdr:colOff>177800</xdr:colOff>
      <xdr:row>58</xdr:row>
      <xdr:rowOff>88174</xdr:rowOff>
    </xdr:to>
    <xdr:cxnSp macro="">
      <xdr:nvCxnSpPr>
        <xdr:cNvPr id="169" name="直線コネクタ 168"/>
        <xdr:cNvCxnSpPr/>
      </xdr:nvCxnSpPr>
      <xdr:spPr>
        <a:xfrm flipV="1">
          <a:off x="2908300" y="100061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129376</xdr:rowOff>
    </xdr:from>
    <xdr:ext cx="405111" cy="259045"/>
    <xdr:sp macro="" textlink="">
      <xdr:nvSpPr>
        <xdr:cNvPr id="172" name="n_1mainValue【橋りょう・トンネル】&#10;有形固定資産減価償却率"/>
        <xdr:cNvSpPr txBox="1"/>
      </xdr:nvSpPr>
      <xdr:spPr>
        <a:xfrm>
          <a:off x="3582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73" name="n_2mainValue【橋りょう・トンネル】&#10;有形固定資産減価償却率"/>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89788</xdr:rowOff>
    </xdr:from>
    <xdr:to>
      <xdr:col>55</xdr:col>
      <xdr:colOff>50800</xdr:colOff>
      <xdr:row>62</xdr:row>
      <xdr:rowOff>19938</xdr:rowOff>
    </xdr:to>
    <xdr:sp macro="" textlink="">
      <xdr:nvSpPr>
        <xdr:cNvPr id="211" name="楕円 210"/>
        <xdr:cNvSpPr/>
      </xdr:nvSpPr>
      <xdr:spPr>
        <a:xfrm>
          <a:off x="10426700" y="105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112665</xdr:rowOff>
    </xdr:from>
    <xdr:ext cx="599010" cy="259045"/>
    <xdr:sp macro="" textlink="">
      <xdr:nvSpPr>
        <xdr:cNvPr id="212" name="【橋りょう・トンネル】&#10;一人当たり有形固定資産（償却資産）額該当値テキスト"/>
        <xdr:cNvSpPr txBox="1"/>
      </xdr:nvSpPr>
      <xdr:spPr>
        <a:xfrm>
          <a:off x="10515600" y="1039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92691</xdr:rowOff>
    </xdr:from>
    <xdr:to>
      <xdr:col>50</xdr:col>
      <xdr:colOff>165100</xdr:colOff>
      <xdr:row>62</xdr:row>
      <xdr:rowOff>22841</xdr:rowOff>
    </xdr:to>
    <xdr:sp macro="" textlink="">
      <xdr:nvSpPr>
        <xdr:cNvPr id="213" name="楕円 212"/>
        <xdr:cNvSpPr/>
      </xdr:nvSpPr>
      <xdr:spPr>
        <a:xfrm>
          <a:off x="9588500" y="105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140588</xdr:rowOff>
    </xdr:from>
    <xdr:to>
      <xdr:col>55</xdr:col>
      <xdr:colOff>0</xdr:colOff>
      <xdr:row>61</xdr:row>
      <xdr:rowOff>143491</xdr:rowOff>
    </xdr:to>
    <xdr:cxnSp macro="">
      <xdr:nvCxnSpPr>
        <xdr:cNvPr id="214" name="直線コネクタ 213"/>
        <xdr:cNvCxnSpPr/>
      </xdr:nvCxnSpPr>
      <xdr:spPr>
        <a:xfrm flipV="1">
          <a:off x="9639300" y="10599038"/>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95801</xdr:rowOff>
    </xdr:from>
    <xdr:to>
      <xdr:col>46</xdr:col>
      <xdr:colOff>38100</xdr:colOff>
      <xdr:row>62</xdr:row>
      <xdr:rowOff>25951</xdr:rowOff>
    </xdr:to>
    <xdr:sp macro="" textlink="">
      <xdr:nvSpPr>
        <xdr:cNvPr id="215" name="楕円 214"/>
        <xdr:cNvSpPr/>
      </xdr:nvSpPr>
      <xdr:spPr>
        <a:xfrm>
          <a:off x="8699500" y="105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143491</xdr:rowOff>
    </xdr:from>
    <xdr:to>
      <xdr:col>50</xdr:col>
      <xdr:colOff>114300</xdr:colOff>
      <xdr:row>61</xdr:row>
      <xdr:rowOff>146601</xdr:rowOff>
    </xdr:to>
    <xdr:cxnSp macro="">
      <xdr:nvCxnSpPr>
        <xdr:cNvPr id="216" name="直線コネクタ 215"/>
        <xdr:cNvCxnSpPr/>
      </xdr:nvCxnSpPr>
      <xdr:spPr>
        <a:xfrm flipV="1">
          <a:off x="8750300" y="10601941"/>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39368</xdr:rowOff>
    </xdr:from>
    <xdr:ext cx="599010" cy="259045"/>
    <xdr:sp macro="" textlink="">
      <xdr:nvSpPr>
        <xdr:cNvPr id="219" name="n_1mainValue【橋りょう・トンネル】&#10;一人当たり有形固定資産（償却資産）額"/>
        <xdr:cNvSpPr txBox="1"/>
      </xdr:nvSpPr>
      <xdr:spPr>
        <a:xfrm>
          <a:off x="9327095" y="1032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42478</xdr:rowOff>
    </xdr:from>
    <xdr:ext cx="599010" cy="259045"/>
    <xdr:sp macro="" textlink="">
      <xdr:nvSpPr>
        <xdr:cNvPr id="220" name="n_2mainValue【橋りょう・トンネル】&#10;一人当たり有形固定資産（償却資産）額"/>
        <xdr:cNvSpPr txBox="1"/>
      </xdr:nvSpPr>
      <xdr:spPr>
        <a:xfrm>
          <a:off x="8450795" y="103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153036</xdr:rowOff>
    </xdr:from>
    <xdr:to>
      <xdr:col>24</xdr:col>
      <xdr:colOff>114300</xdr:colOff>
      <xdr:row>79</xdr:row>
      <xdr:rowOff>83186</xdr:rowOff>
    </xdr:to>
    <xdr:sp macro="" textlink="">
      <xdr:nvSpPr>
        <xdr:cNvPr id="259" name="楕円 258"/>
        <xdr:cNvSpPr/>
      </xdr:nvSpPr>
      <xdr:spPr>
        <a:xfrm>
          <a:off x="4584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4463</xdr:rowOff>
    </xdr:from>
    <xdr:ext cx="405111" cy="259045"/>
    <xdr:sp macro="" textlink="">
      <xdr:nvSpPr>
        <xdr:cNvPr id="260" name="【公営住宅】&#10;有形固定資産減価償却率該当値テキスト"/>
        <xdr:cNvSpPr txBox="1"/>
      </xdr:nvSpPr>
      <xdr:spPr>
        <a:xfrm>
          <a:off x="4673600"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261" name="楕円 260"/>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32386</xdr:rowOff>
    </xdr:from>
    <xdr:to>
      <xdr:col>24</xdr:col>
      <xdr:colOff>63500</xdr:colOff>
      <xdr:row>79</xdr:row>
      <xdr:rowOff>55245</xdr:rowOff>
    </xdr:to>
    <xdr:cxnSp macro="">
      <xdr:nvCxnSpPr>
        <xdr:cNvPr id="262" name="直線コネクタ 261"/>
        <xdr:cNvCxnSpPr/>
      </xdr:nvCxnSpPr>
      <xdr:spPr>
        <a:xfrm flipV="1">
          <a:off x="3797300" y="135769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31114</xdr:rowOff>
    </xdr:from>
    <xdr:to>
      <xdr:col>15</xdr:col>
      <xdr:colOff>101600</xdr:colOff>
      <xdr:row>79</xdr:row>
      <xdr:rowOff>132714</xdr:rowOff>
    </xdr:to>
    <xdr:sp macro="" textlink="">
      <xdr:nvSpPr>
        <xdr:cNvPr id="263" name="楕円 262"/>
        <xdr:cNvSpPr/>
      </xdr:nvSpPr>
      <xdr:spPr>
        <a:xfrm>
          <a:off x="2857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81914</xdr:rowOff>
    </xdr:to>
    <xdr:cxnSp macro="">
      <xdr:nvCxnSpPr>
        <xdr:cNvPr id="264" name="直線コネクタ 263"/>
        <xdr:cNvCxnSpPr/>
      </xdr:nvCxnSpPr>
      <xdr:spPr>
        <a:xfrm flipV="1">
          <a:off x="2908300" y="13599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267" name="n_1mainValue【公営住宅】&#10;有形固定資産減価償却率"/>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268" name="n_2mainValue【公営住宅】&#10;有形固定資産減価償却率"/>
        <xdr:cNvSpPr txBox="1"/>
      </xdr:nvSpPr>
      <xdr:spPr>
        <a:xfrm>
          <a:off x="2705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77107</xdr:rowOff>
    </xdr:from>
    <xdr:to>
      <xdr:col>55</xdr:col>
      <xdr:colOff>50800</xdr:colOff>
      <xdr:row>78</xdr:row>
      <xdr:rowOff>7257</xdr:rowOff>
    </xdr:to>
    <xdr:sp macro="" textlink="">
      <xdr:nvSpPr>
        <xdr:cNvPr id="308" name="楕円 307"/>
        <xdr:cNvSpPr/>
      </xdr:nvSpPr>
      <xdr:spPr>
        <a:xfrm>
          <a:off x="10426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30134</xdr:rowOff>
    </xdr:from>
    <xdr:ext cx="469744" cy="259045"/>
    <xdr:sp macro="" textlink="">
      <xdr:nvSpPr>
        <xdr:cNvPr id="309" name="【公営住宅】&#10;一人当たり面積該当値テキスト"/>
        <xdr:cNvSpPr txBox="1"/>
      </xdr:nvSpPr>
      <xdr:spPr>
        <a:xfrm>
          <a:off x="10515600" y="132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19957</xdr:rowOff>
    </xdr:from>
    <xdr:to>
      <xdr:col>50</xdr:col>
      <xdr:colOff>165100</xdr:colOff>
      <xdr:row>79</xdr:row>
      <xdr:rowOff>121557</xdr:rowOff>
    </xdr:to>
    <xdr:sp macro="" textlink="">
      <xdr:nvSpPr>
        <xdr:cNvPr id="310" name="楕円 309"/>
        <xdr:cNvSpPr/>
      </xdr:nvSpPr>
      <xdr:spPr>
        <a:xfrm>
          <a:off x="9588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127907</xdr:rowOff>
    </xdr:from>
    <xdr:to>
      <xdr:col>55</xdr:col>
      <xdr:colOff>0</xdr:colOff>
      <xdr:row>79</xdr:row>
      <xdr:rowOff>70757</xdr:rowOff>
    </xdr:to>
    <xdr:cxnSp macro="">
      <xdr:nvCxnSpPr>
        <xdr:cNvPr id="311" name="直線コネクタ 310"/>
        <xdr:cNvCxnSpPr/>
      </xdr:nvCxnSpPr>
      <xdr:spPr>
        <a:xfrm flipV="1">
          <a:off x="9639300" y="13329557"/>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27468</xdr:rowOff>
    </xdr:from>
    <xdr:to>
      <xdr:col>46</xdr:col>
      <xdr:colOff>38100</xdr:colOff>
      <xdr:row>79</xdr:row>
      <xdr:rowOff>129068</xdr:rowOff>
    </xdr:to>
    <xdr:sp macro="" textlink="">
      <xdr:nvSpPr>
        <xdr:cNvPr id="312" name="楕円 311"/>
        <xdr:cNvSpPr/>
      </xdr:nvSpPr>
      <xdr:spPr>
        <a:xfrm>
          <a:off x="8699500" y="135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70757</xdr:rowOff>
    </xdr:from>
    <xdr:to>
      <xdr:col>50</xdr:col>
      <xdr:colOff>114300</xdr:colOff>
      <xdr:row>79</xdr:row>
      <xdr:rowOff>78268</xdr:rowOff>
    </xdr:to>
    <xdr:cxnSp macro="">
      <xdr:nvCxnSpPr>
        <xdr:cNvPr id="313" name="直線コネクタ 312"/>
        <xdr:cNvCxnSpPr/>
      </xdr:nvCxnSpPr>
      <xdr:spPr>
        <a:xfrm flipV="1">
          <a:off x="8750300" y="1361530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138084</xdr:rowOff>
    </xdr:from>
    <xdr:ext cx="469744" cy="259045"/>
    <xdr:sp macro="" textlink="">
      <xdr:nvSpPr>
        <xdr:cNvPr id="316" name="n_1mainValue【公営住宅】&#10;一人当たり面積"/>
        <xdr:cNvSpPr txBox="1"/>
      </xdr:nvSpPr>
      <xdr:spPr>
        <a:xfrm>
          <a:off x="9391727" y="133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145595</xdr:rowOff>
    </xdr:from>
    <xdr:ext cx="469744" cy="259045"/>
    <xdr:sp macro="" textlink="">
      <xdr:nvSpPr>
        <xdr:cNvPr id="317" name="n_2mainValue【公営住宅】&#10;一人当たり面積"/>
        <xdr:cNvSpPr txBox="1"/>
      </xdr:nvSpPr>
      <xdr:spPr>
        <a:xfrm>
          <a:off x="8515427" y="133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373" name="楕円 372"/>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374" name="【認定こども園・幼稚園・保育所】&#10;有形固定資産減価償却率該当値テキスト"/>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136434</xdr:rowOff>
    </xdr:from>
    <xdr:to>
      <xdr:col>81</xdr:col>
      <xdr:colOff>101600</xdr:colOff>
      <xdr:row>35</xdr:row>
      <xdr:rowOff>66584</xdr:rowOff>
    </xdr:to>
    <xdr:sp macro="" textlink="">
      <xdr:nvSpPr>
        <xdr:cNvPr id="375" name="楕円 374"/>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15784</xdr:rowOff>
    </xdr:to>
    <xdr:cxnSp macro="">
      <xdr:nvCxnSpPr>
        <xdr:cNvPr id="376" name="直線コネクタ 375"/>
        <xdr:cNvCxnSpPr/>
      </xdr:nvCxnSpPr>
      <xdr:spPr>
        <a:xfrm flipV="1">
          <a:off x="15481300" y="59626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40096</xdr:rowOff>
    </xdr:from>
    <xdr:to>
      <xdr:col>76</xdr:col>
      <xdr:colOff>165100</xdr:colOff>
      <xdr:row>35</xdr:row>
      <xdr:rowOff>141696</xdr:rowOff>
    </xdr:to>
    <xdr:sp macro="" textlink="">
      <xdr:nvSpPr>
        <xdr:cNvPr id="377" name="楕円 376"/>
        <xdr:cNvSpPr/>
      </xdr:nvSpPr>
      <xdr:spPr>
        <a:xfrm>
          <a:off x="14541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90896</xdr:rowOff>
    </xdr:to>
    <xdr:cxnSp macro="">
      <xdr:nvCxnSpPr>
        <xdr:cNvPr id="378" name="直線コネクタ 377"/>
        <xdr:cNvCxnSpPr/>
      </xdr:nvCxnSpPr>
      <xdr:spPr>
        <a:xfrm flipV="1">
          <a:off x="14592300" y="6016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83111</xdr:rowOff>
    </xdr:from>
    <xdr:ext cx="405111" cy="259045"/>
    <xdr:sp macro="" textlink="">
      <xdr:nvSpPr>
        <xdr:cNvPr id="381" name="n_1mainValue【認定こども園・幼稚園・保育所】&#10;有形固定資産減価償却率"/>
        <xdr:cNvSpPr txBox="1"/>
      </xdr:nvSpPr>
      <xdr:spPr>
        <a:xfrm>
          <a:off x="15266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158223</xdr:rowOff>
    </xdr:from>
    <xdr:ext cx="405111" cy="259045"/>
    <xdr:sp macro="" textlink="">
      <xdr:nvSpPr>
        <xdr:cNvPr id="382" name="n_2mainValue【認定こども園・幼稚園・保育所】&#10;有形固定資産減価償却率"/>
        <xdr:cNvSpPr txBox="1"/>
      </xdr:nvSpPr>
      <xdr:spPr>
        <a:xfrm>
          <a:off x="14389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90170</xdr:rowOff>
    </xdr:from>
    <xdr:to>
      <xdr:col>116</xdr:col>
      <xdr:colOff>114300</xdr:colOff>
      <xdr:row>42</xdr:row>
      <xdr:rowOff>20320</xdr:rowOff>
    </xdr:to>
    <xdr:sp macro="" textlink="">
      <xdr:nvSpPr>
        <xdr:cNvPr id="420" name="楕円 419"/>
        <xdr:cNvSpPr/>
      </xdr:nvSpPr>
      <xdr:spPr>
        <a:xfrm>
          <a:off x="22110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5097</xdr:rowOff>
    </xdr:from>
    <xdr:ext cx="469744" cy="259045"/>
    <xdr:sp macro="" textlink="">
      <xdr:nvSpPr>
        <xdr:cNvPr id="421" name="【認定こども園・幼稚園・保育所】&#10;一人当たり面積該当値テキスト"/>
        <xdr:cNvSpPr txBox="1"/>
      </xdr:nvSpPr>
      <xdr:spPr>
        <a:xfrm>
          <a:off x="22199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90170</xdr:rowOff>
    </xdr:from>
    <xdr:to>
      <xdr:col>112</xdr:col>
      <xdr:colOff>38100</xdr:colOff>
      <xdr:row>42</xdr:row>
      <xdr:rowOff>20320</xdr:rowOff>
    </xdr:to>
    <xdr:sp macro="" textlink="">
      <xdr:nvSpPr>
        <xdr:cNvPr id="422" name="楕円 421"/>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140970</xdr:rowOff>
    </xdr:from>
    <xdr:to>
      <xdr:col>116</xdr:col>
      <xdr:colOff>63500</xdr:colOff>
      <xdr:row>41</xdr:row>
      <xdr:rowOff>140970</xdr:rowOff>
    </xdr:to>
    <xdr:cxnSp macro="">
      <xdr:nvCxnSpPr>
        <xdr:cNvPr id="423" name="直線コネクタ 422"/>
        <xdr:cNvCxnSpPr/>
      </xdr:nvCxnSpPr>
      <xdr:spPr>
        <a:xfrm>
          <a:off x="21323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90170</xdr:rowOff>
    </xdr:from>
    <xdr:to>
      <xdr:col>107</xdr:col>
      <xdr:colOff>101600</xdr:colOff>
      <xdr:row>42</xdr:row>
      <xdr:rowOff>20320</xdr:rowOff>
    </xdr:to>
    <xdr:sp macro="" textlink="">
      <xdr:nvSpPr>
        <xdr:cNvPr id="424" name="楕円 423"/>
        <xdr:cNvSpPr/>
      </xdr:nvSpPr>
      <xdr:spPr>
        <a:xfrm>
          <a:off x="2038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140970</xdr:rowOff>
    </xdr:from>
    <xdr:to>
      <xdr:col>111</xdr:col>
      <xdr:colOff>177800</xdr:colOff>
      <xdr:row>41</xdr:row>
      <xdr:rowOff>140970</xdr:rowOff>
    </xdr:to>
    <xdr:cxnSp macro="">
      <xdr:nvCxnSpPr>
        <xdr:cNvPr id="425" name="直線コネクタ 424"/>
        <xdr:cNvCxnSpPr/>
      </xdr:nvCxnSpPr>
      <xdr:spPr>
        <a:xfrm>
          <a:off x="20434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11447</xdr:rowOff>
    </xdr:from>
    <xdr:ext cx="469744" cy="259045"/>
    <xdr:sp macro="" textlink="">
      <xdr:nvSpPr>
        <xdr:cNvPr id="428" name="n_1mainValue【認定こども園・幼稚園・保育所】&#10;一人当たり面積"/>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11447</xdr:rowOff>
    </xdr:from>
    <xdr:ext cx="469744" cy="259045"/>
    <xdr:sp macro="" textlink="">
      <xdr:nvSpPr>
        <xdr:cNvPr id="429" name="n_2mainValue【認定こども園・幼稚園・保育所】&#10;一人当たり面積"/>
        <xdr:cNvSpPr txBox="1"/>
      </xdr:nvSpPr>
      <xdr:spPr>
        <a:xfrm>
          <a:off x="20199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468" name="楕円 467"/>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69232</xdr:rowOff>
    </xdr:from>
    <xdr:ext cx="405111" cy="259045"/>
    <xdr:sp macro="" textlink="">
      <xdr:nvSpPr>
        <xdr:cNvPr id="469" name="【学校施設】&#10;有形固定資産減価償却率該当値テキスト"/>
        <xdr:cNvSpPr txBox="1"/>
      </xdr:nvSpPr>
      <xdr:spPr>
        <a:xfrm>
          <a:off x="16357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470" name="楕円 469"/>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58</xdr:row>
      <xdr:rowOff>97155</xdr:rowOff>
    </xdr:to>
    <xdr:cxnSp macro="">
      <xdr:nvCxnSpPr>
        <xdr:cNvPr id="471" name="直線コネクタ 470"/>
        <xdr:cNvCxnSpPr/>
      </xdr:nvCxnSpPr>
      <xdr:spPr>
        <a:xfrm>
          <a:off x="15481300" y="10018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472" name="楕円 471"/>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74295</xdr:rowOff>
    </xdr:to>
    <xdr:cxnSp macro="">
      <xdr:nvCxnSpPr>
        <xdr:cNvPr id="473" name="直線コネクタ 472"/>
        <xdr:cNvCxnSpPr/>
      </xdr:nvCxnSpPr>
      <xdr:spPr>
        <a:xfrm>
          <a:off x="14592300" y="9995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141622</xdr:rowOff>
    </xdr:from>
    <xdr:ext cx="405111" cy="259045"/>
    <xdr:sp macro="" textlink="">
      <xdr:nvSpPr>
        <xdr:cNvPr id="476" name="n_1mainValue【学校施設】&#10;有形固定資産減価償却率"/>
        <xdr:cNvSpPr txBox="1"/>
      </xdr:nvSpPr>
      <xdr:spPr>
        <a:xfrm>
          <a:off x="15266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477" name="n_2mainValue【学校施設】&#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98704</xdr:rowOff>
    </xdr:from>
    <xdr:to>
      <xdr:col>116</xdr:col>
      <xdr:colOff>114300</xdr:colOff>
      <xdr:row>56</xdr:row>
      <xdr:rowOff>28854</xdr:rowOff>
    </xdr:to>
    <xdr:sp macro="" textlink="">
      <xdr:nvSpPr>
        <xdr:cNvPr id="514" name="楕円 513"/>
        <xdr:cNvSpPr/>
      </xdr:nvSpPr>
      <xdr:spPr>
        <a:xfrm>
          <a:off x="22110700" y="95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41673</xdr:rowOff>
    </xdr:from>
    <xdr:ext cx="469744" cy="259045"/>
    <xdr:sp macro="" textlink="">
      <xdr:nvSpPr>
        <xdr:cNvPr id="515" name="【学校施設】&#10;一人当たり面積該当値テキスト"/>
        <xdr:cNvSpPr txBox="1"/>
      </xdr:nvSpPr>
      <xdr:spPr>
        <a:xfrm>
          <a:off x="22199600" y="947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107391</xdr:rowOff>
    </xdr:from>
    <xdr:to>
      <xdr:col>112</xdr:col>
      <xdr:colOff>38100</xdr:colOff>
      <xdr:row>61</xdr:row>
      <xdr:rowOff>37541</xdr:rowOff>
    </xdr:to>
    <xdr:sp macro="" textlink="">
      <xdr:nvSpPr>
        <xdr:cNvPr id="516" name="楕円 515"/>
        <xdr:cNvSpPr/>
      </xdr:nvSpPr>
      <xdr:spPr>
        <a:xfrm>
          <a:off x="21272500" y="103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149504</xdr:rowOff>
    </xdr:from>
    <xdr:to>
      <xdr:col>116</xdr:col>
      <xdr:colOff>63500</xdr:colOff>
      <xdr:row>60</xdr:row>
      <xdr:rowOff>158191</xdr:rowOff>
    </xdr:to>
    <xdr:cxnSp macro="">
      <xdr:nvCxnSpPr>
        <xdr:cNvPr id="517" name="直線コネクタ 516"/>
        <xdr:cNvCxnSpPr/>
      </xdr:nvCxnSpPr>
      <xdr:spPr>
        <a:xfrm flipV="1">
          <a:off x="21323300" y="9579254"/>
          <a:ext cx="838200" cy="8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115621</xdr:rowOff>
    </xdr:from>
    <xdr:to>
      <xdr:col>107</xdr:col>
      <xdr:colOff>101600</xdr:colOff>
      <xdr:row>61</xdr:row>
      <xdr:rowOff>45771</xdr:rowOff>
    </xdr:to>
    <xdr:sp macro="" textlink="">
      <xdr:nvSpPr>
        <xdr:cNvPr id="518" name="楕円 517"/>
        <xdr:cNvSpPr/>
      </xdr:nvSpPr>
      <xdr:spPr>
        <a:xfrm>
          <a:off x="20383500" y="104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158191</xdr:rowOff>
    </xdr:from>
    <xdr:to>
      <xdr:col>111</xdr:col>
      <xdr:colOff>177800</xdr:colOff>
      <xdr:row>60</xdr:row>
      <xdr:rowOff>166421</xdr:rowOff>
    </xdr:to>
    <xdr:cxnSp macro="">
      <xdr:nvCxnSpPr>
        <xdr:cNvPr id="519" name="直線コネクタ 518"/>
        <xdr:cNvCxnSpPr/>
      </xdr:nvCxnSpPr>
      <xdr:spPr>
        <a:xfrm flipV="1">
          <a:off x="20434300" y="1044519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54068</xdr:rowOff>
    </xdr:from>
    <xdr:ext cx="469744" cy="259045"/>
    <xdr:sp macro="" textlink="">
      <xdr:nvSpPr>
        <xdr:cNvPr id="522" name="n_1mainValue【学校施設】&#10;一人当たり面積"/>
        <xdr:cNvSpPr txBox="1"/>
      </xdr:nvSpPr>
      <xdr:spPr>
        <a:xfrm>
          <a:off x="21075727" y="101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62298</xdr:rowOff>
    </xdr:from>
    <xdr:ext cx="469744" cy="259045"/>
    <xdr:sp macro="" textlink="">
      <xdr:nvSpPr>
        <xdr:cNvPr id="523" name="n_2mainValue【学校施設】&#10;一人当たり面積"/>
        <xdr:cNvSpPr txBox="1"/>
      </xdr:nvSpPr>
      <xdr:spPr>
        <a:xfrm>
          <a:off x="20199427" y="101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6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103124</xdr:rowOff>
    </xdr:from>
    <xdr:to>
      <xdr:col>85</xdr:col>
      <xdr:colOff>177800</xdr:colOff>
      <xdr:row>107</xdr:row>
      <xdr:rowOff>33274</xdr:rowOff>
    </xdr:to>
    <xdr:sp macro="" textlink="">
      <xdr:nvSpPr>
        <xdr:cNvPr id="576" name="楕円 575"/>
        <xdr:cNvSpPr/>
      </xdr:nvSpPr>
      <xdr:spPr>
        <a:xfrm>
          <a:off x="16268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81551</xdr:rowOff>
    </xdr:from>
    <xdr:ext cx="405111" cy="259045"/>
    <xdr:sp macro="" textlink="">
      <xdr:nvSpPr>
        <xdr:cNvPr id="577" name="【公民館】&#10;有形固定資産減価償却率該当値テキスト"/>
        <xdr:cNvSpPr txBox="1"/>
      </xdr:nvSpPr>
      <xdr:spPr>
        <a:xfrm>
          <a:off x="16357600"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146558</xdr:rowOff>
    </xdr:from>
    <xdr:to>
      <xdr:col>81</xdr:col>
      <xdr:colOff>101600</xdr:colOff>
      <xdr:row>107</xdr:row>
      <xdr:rowOff>76708</xdr:rowOff>
    </xdr:to>
    <xdr:sp macro="" textlink="">
      <xdr:nvSpPr>
        <xdr:cNvPr id="578" name="楕円 577"/>
        <xdr:cNvSpPr/>
      </xdr:nvSpPr>
      <xdr:spPr>
        <a:xfrm>
          <a:off x="1543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153924</xdr:rowOff>
    </xdr:from>
    <xdr:to>
      <xdr:col>85</xdr:col>
      <xdr:colOff>127000</xdr:colOff>
      <xdr:row>107</xdr:row>
      <xdr:rowOff>25908</xdr:rowOff>
    </xdr:to>
    <xdr:cxnSp macro="">
      <xdr:nvCxnSpPr>
        <xdr:cNvPr id="579" name="直線コネクタ 578"/>
        <xdr:cNvCxnSpPr/>
      </xdr:nvCxnSpPr>
      <xdr:spPr>
        <a:xfrm flipV="1">
          <a:off x="15481300" y="183276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580" name="楕円 579"/>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25908</xdr:rowOff>
    </xdr:from>
    <xdr:to>
      <xdr:col>81</xdr:col>
      <xdr:colOff>50800</xdr:colOff>
      <xdr:row>107</xdr:row>
      <xdr:rowOff>30480</xdr:rowOff>
    </xdr:to>
    <xdr:cxnSp macro="">
      <xdr:nvCxnSpPr>
        <xdr:cNvPr id="581" name="直線コネクタ 580"/>
        <xdr:cNvCxnSpPr/>
      </xdr:nvCxnSpPr>
      <xdr:spPr>
        <a:xfrm flipV="1">
          <a:off x="14592300" y="18371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8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67835</xdr:rowOff>
    </xdr:from>
    <xdr:ext cx="405111" cy="259045"/>
    <xdr:sp macro="" textlink="">
      <xdr:nvSpPr>
        <xdr:cNvPr id="584" name="n_1mainValue【公民館】&#10;有形固定資産減価償却率"/>
        <xdr:cNvSpPr txBox="1"/>
      </xdr:nvSpPr>
      <xdr:spPr>
        <a:xfrm>
          <a:off x="15266044" y="184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585" name="n_2mainValue【公民館】&#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77978</xdr:rowOff>
    </xdr:from>
    <xdr:to>
      <xdr:col>116</xdr:col>
      <xdr:colOff>114300</xdr:colOff>
      <xdr:row>101</xdr:row>
      <xdr:rowOff>8128</xdr:rowOff>
    </xdr:to>
    <xdr:sp macro="" textlink="">
      <xdr:nvSpPr>
        <xdr:cNvPr id="621" name="楕円 620"/>
        <xdr:cNvSpPr/>
      </xdr:nvSpPr>
      <xdr:spPr>
        <a:xfrm>
          <a:off x="221107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31005</xdr:rowOff>
    </xdr:from>
    <xdr:ext cx="469744" cy="259045"/>
    <xdr:sp macro="" textlink="">
      <xdr:nvSpPr>
        <xdr:cNvPr id="622" name="【公民館】&#10;一人当たり面積該当値テキスト"/>
        <xdr:cNvSpPr txBox="1"/>
      </xdr:nvSpPr>
      <xdr:spPr>
        <a:xfrm>
          <a:off x="22199600" y="1717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623" name="楕円 622"/>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128778</xdr:rowOff>
    </xdr:from>
    <xdr:to>
      <xdr:col>116</xdr:col>
      <xdr:colOff>63500</xdr:colOff>
      <xdr:row>106</xdr:row>
      <xdr:rowOff>85344</xdr:rowOff>
    </xdr:to>
    <xdr:cxnSp macro="">
      <xdr:nvCxnSpPr>
        <xdr:cNvPr id="624" name="直線コネクタ 623"/>
        <xdr:cNvCxnSpPr/>
      </xdr:nvCxnSpPr>
      <xdr:spPr>
        <a:xfrm flipV="1">
          <a:off x="21323300" y="17273778"/>
          <a:ext cx="838200" cy="98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25" name="楕円 624"/>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87630</xdr:rowOff>
    </xdr:to>
    <xdr:cxnSp macro="">
      <xdr:nvCxnSpPr>
        <xdr:cNvPr id="626" name="直線コネクタ 625"/>
        <xdr:cNvCxnSpPr/>
      </xdr:nvCxnSpPr>
      <xdr:spPr>
        <a:xfrm flipV="1">
          <a:off x="20434300" y="1825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152671</xdr:rowOff>
    </xdr:from>
    <xdr:ext cx="469744" cy="259045"/>
    <xdr:sp macro="" textlink="">
      <xdr:nvSpPr>
        <xdr:cNvPr id="629" name="n_1mainValue【公民館】&#10;一人当たり面積"/>
        <xdr:cNvSpPr txBox="1"/>
      </xdr:nvSpPr>
      <xdr:spPr>
        <a:xfrm>
          <a:off x="21075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630" name="n_2mainValue【公民館】&#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保育所は、整備から多くの時間が経過しているため、類似団体内平均値に比べ、減価償却率が</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％高い水準にある。まだ個別計画を作成していないため、整備方針が決定しておらず、施設の特性や将来の人口展望、利用者数等を客観的に分析し、整備方針を早期に決定する必要がある。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や公営住宅については、長寿命化計画に基づき、計画的に改修等を行っているが、施設数が多いため、なかなか進んでいない状況にある。しかしながら、一時期に財政負担が集中することが懸念されるため、今後も、適切に事業計画や実施速度、適債性を十分考慮した起債管理を行ったうえで、計画的に事業を実施し、財政負担の軽減や平準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また、道路の改良工事、学校施設の空調設備やトイレ等の改修工事を計画的に行っているため、それぞれ減価償却率が低下している。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87122</xdr:rowOff>
    </xdr:from>
    <xdr:to>
      <xdr:col>24</xdr:col>
      <xdr:colOff>114300</xdr:colOff>
      <xdr:row>40</xdr:row>
      <xdr:rowOff>17272</xdr:rowOff>
    </xdr:to>
    <xdr:sp macro="" textlink="">
      <xdr:nvSpPr>
        <xdr:cNvPr id="68" name="楕円 67"/>
        <xdr:cNvSpPr/>
      </xdr:nvSpPr>
      <xdr:spPr>
        <a:xfrm>
          <a:off x="4584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65549</xdr:rowOff>
    </xdr:from>
    <xdr:ext cx="405111" cy="259045"/>
    <xdr:sp macro="" textlink="">
      <xdr:nvSpPr>
        <xdr:cNvPr id="69" name="【図書館】&#10;有形固定資産減価償却率該当値テキスト"/>
        <xdr:cNvSpPr txBox="1"/>
      </xdr:nvSpPr>
      <xdr:spPr>
        <a:xfrm>
          <a:off x="4673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132842</xdr:rowOff>
    </xdr:from>
    <xdr:to>
      <xdr:col>20</xdr:col>
      <xdr:colOff>38100</xdr:colOff>
      <xdr:row>40</xdr:row>
      <xdr:rowOff>62992</xdr:rowOff>
    </xdr:to>
    <xdr:sp macro="" textlink="">
      <xdr:nvSpPr>
        <xdr:cNvPr id="70" name="楕円 69"/>
        <xdr:cNvSpPr/>
      </xdr:nvSpPr>
      <xdr:spPr>
        <a:xfrm>
          <a:off x="3746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137922</xdr:rowOff>
    </xdr:from>
    <xdr:to>
      <xdr:col>24</xdr:col>
      <xdr:colOff>63500</xdr:colOff>
      <xdr:row>40</xdr:row>
      <xdr:rowOff>12192</xdr:rowOff>
    </xdr:to>
    <xdr:cxnSp macro="">
      <xdr:nvCxnSpPr>
        <xdr:cNvPr id="71" name="直線コネクタ 70"/>
        <xdr:cNvCxnSpPr/>
      </xdr:nvCxnSpPr>
      <xdr:spPr>
        <a:xfrm flipV="1">
          <a:off x="3797300" y="6824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xdr:rowOff>
    </xdr:from>
    <xdr:to>
      <xdr:col>15</xdr:col>
      <xdr:colOff>101600</xdr:colOff>
      <xdr:row>40</xdr:row>
      <xdr:rowOff>108712</xdr:rowOff>
    </xdr:to>
    <xdr:sp macro="" textlink="">
      <xdr:nvSpPr>
        <xdr:cNvPr id="72" name="楕円 71"/>
        <xdr:cNvSpPr/>
      </xdr:nvSpPr>
      <xdr:spPr>
        <a:xfrm>
          <a:off x="2857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xdr:rowOff>
    </xdr:from>
    <xdr:to>
      <xdr:col>19</xdr:col>
      <xdr:colOff>177800</xdr:colOff>
      <xdr:row>40</xdr:row>
      <xdr:rowOff>57912</xdr:rowOff>
    </xdr:to>
    <xdr:cxnSp macro="">
      <xdr:nvCxnSpPr>
        <xdr:cNvPr id="73" name="直線コネクタ 72"/>
        <xdr:cNvCxnSpPr/>
      </xdr:nvCxnSpPr>
      <xdr:spPr>
        <a:xfrm flipV="1">
          <a:off x="2908300" y="6870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54119</xdr:rowOff>
    </xdr:from>
    <xdr:ext cx="405111" cy="259045"/>
    <xdr:sp macro="" textlink="">
      <xdr:nvSpPr>
        <xdr:cNvPr id="76" name="n_1mainValue【図書館】&#10;有形固定資産減価償却率"/>
        <xdr:cNvSpPr txBox="1"/>
      </xdr:nvSpPr>
      <xdr:spPr>
        <a:xfrm>
          <a:off x="35820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99839</xdr:rowOff>
    </xdr:from>
    <xdr:ext cx="405111" cy="259045"/>
    <xdr:sp macro="" textlink="">
      <xdr:nvSpPr>
        <xdr:cNvPr id="77" name="n_2mainValue【図書館】&#10;有形固定資産減価償却率"/>
        <xdr:cNvSpPr txBox="1"/>
      </xdr:nvSpPr>
      <xdr:spPr>
        <a:xfrm>
          <a:off x="2705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112268</xdr:rowOff>
    </xdr:from>
    <xdr:to>
      <xdr:col>55</xdr:col>
      <xdr:colOff>50800</xdr:colOff>
      <xdr:row>35</xdr:row>
      <xdr:rowOff>42418</xdr:rowOff>
    </xdr:to>
    <xdr:sp macro="" textlink="">
      <xdr:nvSpPr>
        <xdr:cNvPr id="113" name="楕円 112"/>
        <xdr:cNvSpPr/>
      </xdr:nvSpPr>
      <xdr:spPr>
        <a:xfrm>
          <a:off x="10426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65295</xdr:rowOff>
    </xdr:from>
    <xdr:ext cx="469744" cy="259045"/>
    <xdr:sp macro="" textlink="">
      <xdr:nvSpPr>
        <xdr:cNvPr id="114" name="【図書館】&#10;一人当たり面積該当値テキスト"/>
        <xdr:cNvSpPr txBox="1"/>
      </xdr:nvSpPr>
      <xdr:spPr>
        <a:xfrm>
          <a:off x="10515600"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169418</xdr:rowOff>
    </xdr:from>
    <xdr:to>
      <xdr:col>50</xdr:col>
      <xdr:colOff>165100</xdr:colOff>
      <xdr:row>38</xdr:row>
      <xdr:rowOff>99568</xdr:rowOff>
    </xdr:to>
    <xdr:sp macro="" textlink="">
      <xdr:nvSpPr>
        <xdr:cNvPr id="115" name="楕円 114"/>
        <xdr:cNvSpPr/>
      </xdr:nvSpPr>
      <xdr:spPr>
        <a:xfrm>
          <a:off x="9588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163068</xdr:rowOff>
    </xdr:from>
    <xdr:to>
      <xdr:col>55</xdr:col>
      <xdr:colOff>0</xdr:colOff>
      <xdr:row>38</xdr:row>
      <xdr:rowOff>48768</xdr:rowOff>
    </xdr:to>
    <xdr:cxnSp macro="">
      <xdr:nvCxnSpPr>
        <xdr:cNvPr id="116" name="直線コネクタ 115"/>
        <xdr:cNvCxnSpPr/>
      </xdr:nvCxnSpPr>
      <xdr:spPr>
        <a:xfrm flipV="1">
          <a:off x="9639300" y="5992368"/>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7" name="楕円 116"/>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48768</xdr:rowOff>
    </xdr:from>
    <xdr:to>
      <xdr:col>50</xdr:col>
      <xdr:colOff>114300</xdr:colOff>
      <xdr:row>38</xdr:row>
      <xdr:rowOff>53340</xdr:rowOff>
    </xdr:to>
    <xdr:cxnSp macro="">
      <xdr:nvCxnSpPr>
        <xdr:cNvPr id="118" name="直線コネクタ 117"/>
        <xdr:cNvCxnSpPr/>
      </xdr:nvCxnSpPr>
      <xdr:spPr>
        <a:xfrm flipV="1">
          <a:off x="8750300" y="6563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116095</xdr:rowOff>
    </xdr:from>
    <xdr:ext cx="469744" cy="259045"/>
    <xdr:sp macro="" textlink="">
      <xdr:nvSpPr>
        <xdr:cNvPr id="121" name="n_1main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2"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163104</xdr:rowOff>
    </xdr:from>
    <xdr:to>
      <xdr:col>24</xdr:col>
      <xdr:colOff>114300</xdr:colOff>
      <xdr:row>57</xdr:row>
      <xdr:rowOff>93254</xdr:rowOff>
    </xdr:to>
    <xdr:sp macro="" textlink="">
      <xdr:nvSpPr>
        <xdr:cNvPr id="162" name="楕円 161"/>
        <xdr:cNvSpPr/>
      </xdr:nvSpPr>
      <xdr:spPr>
        <a:xfrm>
          <a:off x="45847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14531</xdr:rowOff>
    </xdr:from>
    <xdr:ext cx="405111" cy="259045"/>
    <xdr:sp macro="" textlink="">
      <xdr:nvSpPr>
        <xdr:cNvPr id="163" name="【体育館・プール】&#10;有形固定資産減価償却率該当値テキスト"/>
        <xdr:cNvSpPr txBox="1"/>
      </xdr:nvSpPr>
      <xdr:spPr>
        <a:xfrm>
          <a:off x="4673600"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64" name="楕円 163"/>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42454</xdr:rowOff>
    </xdr:to>
    <xdr:cxnSp macro="">
      <xdr:nvCxnSpPr>
        <xdr:cNvPr id="165" name="直線コネクタ 164"/>
        <xdr:cNvCxnSpPr/>
      </xdr:nvCxnSpPr>
      <xdr:spPr>
        <a:xfrm>
          <a:off x="3797300" y="981347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66" name="楕円 165"/>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40822</xdr:rowOff>
    </xdr:from>
    <xdr:to>
      <xdr:col>19</xdr:col>
      <xdr:colOff>177800</xdr:colOff>
      <xdr:row>57</xdr:row>
      <xdr:rowOff>75112</xdr:rowOff>
    </xdr:to>
    <xdr:cxnSp macro="">
      <xdr:nvCxnSpPr>
        <xdr:cNvPr id="167" name="直線コネクタ 166"/>
        <xdr:cNvCxnSpPr/>
      </xdr:nvCxnSpPr>
      <xdr:spPr>
        <a:xfrm flipV="1">
          <a:off x="2908300" y="98134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170" name="n_1mainValue【体育館・プー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171" name="n_2mainValue【体育館・プール】&#10;有形固定資産減価償却率"/>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9" name="楕円 208"/>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210" name="【体育館・プール】&#10;一人当たり面積該当値テキスト"/>
        <xdr:cNvSpPr txBox="1"/>
      </xdr:nvSpPr>
      <xdr:spPr>
        <a:xfrm>
          <a:off x="10515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158750</xdr:rowOff>
    </xdr:from>
    <xdr:to>
      <xdr:col>50</xdr:col>
      <xdr:colOff>165100</xdr:colOff>
      <xdr:row>61</xdr:row>
      <xdr:rowOff>88900</xdr:rowOff>
    </xdr:to>
    <xdr:sp macro="" textlink="">
      <xdr:nvSpPr>
        <xdr:cNvPr id="211" name="楕円 210"/>
        <xdr:cNvSpPr/>
      </xdr:nvSpPr>
      <xdr:spPr>
        <a:xfrm>
          <a:off x="958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38100</xdr:rowOff>
    </xdr:from>
    <xdr:to>
      <xdr:col>55</xdr:col>
      <xdr:colOff>0</xdr:colOff>
      <xdr:row>61</xdr:row>
      <xdr:rowOff>102870</xdr:rowOff>
    </xdr:to>
    <xdr:cxnSp macro="">
      <xdr:nvCxnSpPr>
        <xdr:cNvPr id="212" name="直線コネクタ 211"/>
        <xdr:cNvCxnSpPr/>
      </xdr:nvCxnSpPr>
      <xdr:spPr>
        <a:xfrm>
          <a:off x="9639300" y="10496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13" name="楕円 212"/>
        <xdr:cNvSpPr/>
      </xdr:nvSpPr>
      <xdr:spPr>
        <a:xfrm>
          <a:off x="869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38100</xdr:rowOff>
    </xdr:from>
    <xdr:to>
      <xdr:col>50</xdr:col>
      <xdr:colOff>114300</xdr:colOff>
      <xdr:row>61</xdr:row>
      <xdr:rowOff>41910</xdr:rowOff>
    </xdr:to>
    <xdr:cxnSp macro="">
      <xdr:nvCxnSpPr>
        <xdr:cNvPr id="214" name="直線コネクタ 213"/>
        <xdr:cNvCxnSpPr/>
      </xdr:nvCxnSpPr>
      <xdr:spPr>
        <a:xfrm flipV="1">
          <a:off x="8750300" y="10496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80027</xdr:rowOff>
    </xdr:from>
    <xdr:ext cx="469744" cy="259045"/>
    <xdr:sp macro="" textlink="">
      <xdr:nvSpPr>
        <xdr:cNvPr id="217" name="n_1main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18" name="n_2main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xdr:rowOff>
    </xdr:from>
    <xdr:to>
      <xdr:col>24</xdr:col>
      <xdr:colOff>114300</xdr:colOff>
      <xdr:row>83</xdr:row>
      <xdr:rowOff>114046</xdr:rowOff>
    </xdr:to>
    <xdr:sp macro="" textlink="">
      <xdr:nvSpPr>
        <xdr:cNvPr id="255" name="楕円 254"/>
        <xdr:cNvSpPr/>
      </xdr:nvSpPr>
      <xdr:spPr>
        <a:xfrm>
          <a:off x="4584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35323</xdr:rowOff>
    </xdr:from>
    <xdr:ext cx="405111" cy="259045"/>
    <xdr:sp macro="" textlink="">
      <xdr:nvSpPr>
        <xdr:cNvPr id="256" name="【福祉施設】&#10;有形固定資産減価償却率該当値テキスト"/>
        <xdr:cNvSpPr txBox="1"/>
      </xdr:nvSpPr>
      <xdr:spPr>
        <a:xfrm>
          <a:off x="4673600" y="1409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19304</xdr:rowOff>
    </xdr:from>
    <xdr:to>
      <xdr:col>20</xdr:col>
      <xdr:colOff>38100</xdr:colOff>
      <xdr:row>82</xdr:row>
      <xdr:rowOff>120904</xdr:rowOff>
    </xdr:to>
    <xdr:sp macro="" textlink="">
      <xdr:nvSpPr>
        <xdr:cNvPr id="257" name="楕円 256"/>
        <xdr:cNvSpPr/>
      </xdr:nvSpPr>
      <xdr:spPr>
        <a:xfrm>
          <a:off x="3746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83</xdr:row>
      <xdr:rowOff>63246</xdr:rowOff>
    </xdr:to>
    <xdr:cxnSp macro="">
      <xdr:nvCxnSpPr>
        <xdr:cNvPr id="258" name="直線コネクタ 257"/>
        <xdr:cNvCxnSpPr/>
      </xdr:nvCxnSpPr>
      <xdr:spPr>
        <a:xfrm>
          <a:off x="3797300" y="141290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69596</xdr:rowOff>
    </xdr:from>
    <xdr:to>
      <xdr:col>15</xdr:col>
      <xdr:colOff>101600</xdr:colOff>
      <xdr:row>82</xdr:row>
      <xdr:rowOff>171196</xdr:rowOff>
    </xdr:to>
    <xdr:sp macro="" textlink="">
      <xdr:nvSpPr>
        <xdr:cNvPr id="259" name="楕円 258"/>
        <xdr:cNvSpPr/>
      </xdr:nvSpPr>
      <xdr:spPr>
        <a:xfrm>
          <a:off x="2857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70104</xdr:rowOff>
    </xdr:from>
    <xdr:to>
      <xdr:col>19</xdr:col>
      <xdr:colOff>177800</xdr:colOff>
      <xdr:row>82</xdr:row>
      <xdr:rowOff>120396</xdr:rowOff>
    </xdr:to>
    <xdr:cxnSp macro="">
      <xdr:nvCxnSpPr>
        <xdr:cNvPr id="260" name="直線コネクタ 259"/>
        <xdr:cNvCxnSpPr/>
      </xdr:nvCxnSpPr>
      <xdr:spPr>
        <a:xfrm flipV="1">
          <a:off x="2908300" y="141290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137431</xdr:rowOff>
    </xdr:from>
    <xdr:ext cx="405111" cy="259045"/>
    <xdr:sp macro="" textlink="">
      <xdr:nvSpPr>
        <xdr:cNvPr id="263" name="n_1mainValue【福祉施設】&#10;有形固定資産減価償却率"/>
        <xdr:cNvSpPr txBox="1"/>
      </xdr:nvSpPr>
      <xdr:spPr>
        <a:xfrm>
          <a:off x="3582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64" name="n_2mainValue【福祉施設】&#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00" name="楕円 299"/>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86885</xdr:rowOff>
    </xdr:from>
    <xdr:ext cx="469744" cy="259045"/>
    <xdr:sp macro="" textlink="">
      <xdr:nvSpPr>
        <xdr:cNvPr id="301" name="【福祉施設】&#10;一人当たり面積該当値テキスト"/>
        <xdr:cNvSpPr txBox="1"/>
      </xdr:nvSpPr>
      <xdr:spPr>
        <a:xfrm>
          <a:off x="10515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xdr:rowOff>
    </xdr:from>
    <xdr:to>
      <xdr:col>50</xdr:col>
      <xdr:colOff>165100</xdr:colOff>
      <xdr:row>84</xdr:row>
      <xdr:rowOff>116332</xdr:rowOff>
    </xdr:to>
    <xdr:sp macro="" textlink="">
      <xdr:nvSpPr>
        <xdr:cNvPr id="302" name="楕円 301"/>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84</xdr:row>
      <xdr:rowOff>65532</xdr:rowOff>
    </xdr:to>
    <xdr:cxnSp macro="">
      <xdr:nvCxnSpPr>
        <xdr:cNvPr id="303" name="直線コネクタ 302"/>
        <xdr:cNvCxnSpPr/>
      </xdr:nvCxnSpPr>
      <xdr:spPr>
        <a:xfrm flipV="1">
          <a:off x="9639300" y="14389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4" name="楕円 303"/>
        <xdr:cNvSpPr/>
      </xdr:nvSpPr>
      <xdr:spPr>
        <a:xfrm>
          <a:off x="8699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65532</xdr:rowOff>
    </xdr:from>
    <xdr:to>
      <xdr:col>50</xdr:col>
      <xdr:colOff>114300</xdr:colOff>
      <xdr:row>84</xdr:row>
      <xdr:rowOff>65532</xdr:rowOff>
    </xdr:to>
    <xdr:cxnSp macro="">
      <xdr:nvCxnSpPr>
        <xdr:cNvPr id="305" name="直線コネクタ 304"/>
        <xdr:cNvCxnSpPr/>
      </xdr:nvCxnSpPr>
      <xdr:spPr>
        <a:xfrm>
          <a:off x="8750300" y="1446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107459</xdr:rowOff>
    </xdr:from>
    <xdr:ext cx="469744" cy="259045"/>
    <xdr:sp macro="" textlink="">
      <xdr:nvSpPr>
        <xdr:cNvPr id="308" name="n_1main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09" name="n_2mainValue【福祉施設】&#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0" name="直線コネクタ 349"/>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2" name="直線コネクタ 35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4" name="直線コネクタ 35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55"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56" name="フローチャート: 判断 355"/>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57" name="フローチャート: 判断 35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8" name="フローチャート: 判断 357"/>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364" name="楕円 363"/>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365" name="【一般廃棄物処理施設】&#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366" name="楕円 365"/>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13335</xdr:rowOff>
    </xdr:to>
    <xdr:cxnSp macro="">
      <xdr:nvCxnSpPr>
        <xdr:cNvPr id="367" name="直線コネクタ 366"/>
        <xdr:cNvCxnSpPr/>
      </xdr:nvCxnSpPr>
      <xdr:spPr>
        <a:xfrm flipV="1">
          <a:off x="15481300" y="61379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368"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69"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370" name="n_1main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2" name="テキスト ボックス 38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4" name="テキスト ボックス 38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6" name="テキスト ボックス 38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8" name="テキスト ボックス 38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2" name="直線コネクタ 391"/>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3"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4" name="直線コネクタ 393"/>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5"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96" name="直線コネクタ 395"/>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97"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98" name="フローチャート: 判断 397"/>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99" name="フローチャート: 判断 398"/>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0" name="フローチャート: 判断 399"/>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156420</xdr:rowOff>
    </xdr:from>
    <xdr:to>
      <xdr:col>116</xdr:col>
      <xdr:colOff>114300</xdr:colOff>
      <xdr:row>40</xdr:row>
      <xdr:rowOff>86570</xdr:rowOff>
    </xdr:to>
    <xdr:sp macro="" textlink="">
      <xdr:nvSpPr>
        <xdr:cNvPr id="406" name="楕円 405"/>
        <xdr:cNvSpPr/>
      </xdr:nvSpPr>
      <xdr:spPr>
        <a:xfrm>
          <a:off x="22110700" y="6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134847</xdr:rowOff>
    </xdr:from>
    <xdr:ext cx="534377" cy="259045"/>
    <xdr:sp macro="" textlink="">
      <xdr:nvSpPr>
        <xdr:cNvPr id="407" name="【一般廃棄物処理施設】&#10;一人当たり有形固定資産（償却資産）額該当値テキスト"/>
        <xdr:cNvSpPr txBox="1"/>
      </xdr:nvSpPr>
      <xdr:spPr>
        <a:xfrm>
          <a:off x="22199600" y="68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160859</xdr:rowOff>
    </xdr:from>
    <xdr:to>
      <xdr:col>112</xdr:col>
      <xdr:colOff>38100</xdr:colOff>
      <xdr:row>40</xdr:row>
      <xdr:rowOff>91009</xdr:rowOff>
    </xdr:to>
    <xdr:sp macro="" textlink="">
      <xdr:nvSpPr>
        <xdr:cNvPr id="408" name="楕円 407"/>
        <xdr:cNvSpPr/>
      </xdr:nvSpPr>
      <xdr:spPr>
        <a:xfrm>
          <a:off x="21272500" y="6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35770</xdr:rowOff>
    </xdr:from>
    <xdr:to>
      <xdr:col>116</xdr:col>
      <xdr:colOff>63500</xdr:colOff>
      <xdr:row>40</xdr:row>
      <xdr:rowOff>40209</xdr:rowOff>
    </xdr:to>
    <xdr:cxnSp macro="">
      <xdr:nvCxnSpPr>
        <xdr:cNvPr id="409" name="直線コネクタ 408"/>
        <xdr:cNvCxnSpPr/>
      </xdr:nvCxnSpPr>
      <xdr:spPr>
        <a:xfrm flipV="1">
          <a:off x="21323300" y="6893770"/>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10"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11"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82136</xdr:rowOff>
    </xdr:from>
    <xdr:ext cx="534377" cy="259045"/>
    <xdr:sp macro="" textlink="">
      <xdr:nvSpPr>
        <xdr:cNvPr id="412" name="n_1mainValue【一般廃棄物処理施設】&#10;一人当たり有形固定資産（償却資産）額"/>
        <xdr:cNvSpPr txBox="1"/>
      </xdr:nvSpPr>
      <xdr:spPr>
        <a:xfrm>
          <a:off x="21043411" y="69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3" name="テキスト ボックス 4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37" name="直線コネクタ 436"/>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38"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39" name="直線コネクタ 438"/>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0"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1" name="直線コネクタ 440"/>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42"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3" name="フローチャート: 判断 442"/>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44" name="フローチャート: 判断 443"/>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45" name="フローチャート: 判断 444"/>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451" name="楕円 450"/>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452" name="【保健センター・保健所】&#10;有形固定資産減価償却率該当値テキスト"/>
        <xdr:cNvSpPr txBox="1"/>
      </xdr:nvSpPr>
      <xdr:spPr>
        <a:xfrm>
          <a:off x="16357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453" name="楕円 452"/>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97155</xdr:rowOff>
    </xdr:to>
    <xdr:cxnSp macro="">
      <xdr:nvCxnSpPr>
        <xdr:cNvPr id="454" name="直線コネクタ 453"/>
        <xdr:cNvCxnSpPr/>
      </xdr:nvCxnSpPr>
      <xdr:spPr>
        <a:xfrm flipV="1">
          <a:off x="15481300" y="105232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455" name="楕円 454"/>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139065</xdr:rowOff>
    </xdr:to>
    <xdr:cxnSp macro="">
      <xdr:nvCxnSpPr>
        <xdr:cNvPr id="456" name="直線コネクタ 455"/>
        <xdr:cNvCxnSpPr/>
      </xdr:nvCxnSpPr>
      <xdr:spPr>
        <a:xfrm flipV="1">
          <a:off x="14592300" y="10555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57"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58"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164482</xdr:rowOff>
    </xdr:from>
    <xdr:ext cx="405111" cy="259045"/>
    <xdr:sp macro="" textlink="">
      <xdr:nvSpPr>
        <xdr:cNvPr id="459" name="n_1mainValue【保健センター・保健所】&#10;有形固定資産減価償却率"/>
        <xdr:cNvSpPr txBox="1"/>
      </xdr:nvSpPr>
      <xdr:spPr>
        <a:xfrm>
          <a:off x="152660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34942</xdr:rowOff>
    </xdr:from>
    <xdr:ext cx="405111" cy="259045"/>
    <xdr:sp macro="" textlink="">
      <xdr:nvSpPr>
        <xdr:cNvPr id="460" name="n_2mainValue【保健センター・保健所】&#10;有形固定資産減価償却率"/>
        <xdr:cNvSpPr txBox="1"/>
      </xdr:nvSpPr>
      <xdr:spPr>
        <a:xfrm>
          <a:off x="14389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86" name="直線コネクタ 485"/>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88" name="直線コネクタ 48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89"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0" name="直線コネクタ 489"/>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91"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2" name="フローチャート: 判断 491"/>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3" name="フローチャート: 判断 492"/>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94" name="フローチャート: 判断 493"/>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0" name="楕円 499"/>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501" name="【保健センター・保健所】&#10;一人当たり面積該当値テキスト"/>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502" name="楕円 501"/>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63</xdr:row>
      <xdr:rowOff>63681</xdr:rowOff>
    </xdr:to>
    <xdr:cxnSp macro="">
      <xdr:nvCxnSpPr>
        <xdr:cNvPr id="503" name="直線コネクタ 502"/>
        <xdr:cNvCxnSpPr/>
      </xdr:nvCxnSpPr>
      <xdr:spPr>
        <a:xfrm flipV="1">
          <a:off x="21323300" y="1062990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16147</xdr:rowOff>
    </xdr:from>
    <xdr:to>
      <xdr:col>107</xdr:col>
      <xdr:colOff>101600</xdr:colOff>
      <xdr:row>63</xdr:row>
      <xdr:rowOff>117747</xdr:rowOff>
    </xdr:to>
    <xdr:sp macro="" textlink="">
      <xdr:nvSpPr>
        <xdr:cNvPr id="504" name="楕円 503"/>
        <xdr:cNvSpPr/>
      </xdr:nvSpPr>
      <xdr:spPr>
        <a:xfrm>
          <a:off x="20383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66947</xdr:rowOff>
    </xdr:to>
    <xdr:cxnSp macro="">
      <xdr:nvCxnSpPr>
        <xdr:cNvPr id="505" name="直線コネクタ 504"/>
        <xdr:cNvCxnSpPr/>
      </xdr:nvCxnSpPr>
      <xdr:spPr>
        <a:xfrm flipV="1">
          <a:off x="20434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06"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507"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508"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09" name="n_2main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1" name="テキスト ボックス 5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1" name="テキスト ボックス 5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35" name="直線コネクタ 53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3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37" name="直線コネクタ 53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9" name="直線コネクタ 53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40"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1" name="フローチャート: 判断 54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2" name="フローチャート: 判断 54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3" name="フローチャート: 判断 54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549" name="楕円 548"/>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550"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551" name="楕円 550"/>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150768</xdr:rowOff>
    </xdr:to>
    <xdr:cxnSp macro="">
      <xdr:nvCxnSpPr>
        <xdr:cNvPr id="552" name="直線コネクタ 551"/>
        <xdr:cNvCxnSpPr/>
      </xdr:nvCxnSpPr>
      <xdr:spPr>
        <a:xfrm flipV="1">
          <a:off x="15481300" y="1433703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553" name="楕円 552"/>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83</xdr:row>
      <xdr:rowOff>150768</xdr:rowOff>
    </xdr:to>
    <xdr:cxnSp macro="">
      <xdr:nvCxnSpPr>
        <xdr:cNvPr id="554" name="直線コネクタ 553"/>
        <xdr:cNvCxnSpPr/>
      </xdr:nvCxnSpPr>
      <xdr:spPr>
        <a:xfrm>
          <a:off x="14592300" y="137998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55"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56"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557" name="n_1main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558" name="n_2mainValue【消防施設】&#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9" name="直線コネクタ 5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0" name="テキスト ボックス 5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1" name="直線コネクタ 5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2" name="テキスト ボックス 5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3" name="直線コネクタ 5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4" name="テキスト ボックス 5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5" name="直線コネクタ 5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6" name="テキスト ボックス 5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0" name="直線コネクタ 579"/>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1"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2" name="直線コネクタ 581"/>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3"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84" name="直線コネクタ 583"/>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85"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86" name="フローチャート: 判断 585"/>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87" name="フローチャート: 判断 586"/>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88" name="フローチャート: 判断 587"/>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94" name="楕円 59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595"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96" name="楕円 59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597" name="直線コネクタ 59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598" name="楕円 597"/>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154687</xdr:rowOff>
    </xdr:to>
    <xdr:cxnSp macro="">
      <xdr:nvCxnSpPr>
        <xdr:cNvPr id="599" name="直線コネクタ 598"/>
        <xdr:cNvCxnSpPr/>
      </xdr:nvCxnSpPr>
      <xdr:spPr>
        <a:xfrm flipV="1">
          <a:off x="20434300" y="145542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00"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1"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02"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03"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29" name="直線コネクタ 62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3" name="直線コネクタ 63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34"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5" name="フローチャート: 判断 63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36" name="フローチャート: 判断 63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37" name="フローチャート: 判断 636"/>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43" name="楕円 642"/>
        <xdr:cNvSpPr/>
      </xdr:nvSpPr>
      <xdr:spPr>
        <a:xfrm>
          <a:off x="16268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159311</xdr:rowOff>
    </xdr:from>
    <xdr:ext cx="405111" cy="259045"/>
    <xdr:sp macro="" textlink="">
      <xdr:nvSpPr>
        <xdr:cNvPr id="644" name="【庁舎】&#10;有形固定資産減価償却率該当値テキスト"/>
        <xdr:cNvSpPr txBox="1"/>
      </xdr:nvSpPr>
      <xdr:spPr>
        <a:xfrm>
          <a:off x="16357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645" name="楕円 644"/>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104</xdr:row>
      <xdr:rowOff>15784</xdr:rowOff>
    </xdr:to>
    <xdr:cxnSp macro="">
      <xdr:nvCxnSpPr>
        <xdr:cNvPr id="646" name="直線コネクタ 645"/>
        <xdr:cNvCxnSpPr/>
      </xdr:nvCxnSpPr>
      <xdr:spPr>
        <a:xfrm>
          <a:off x="15481300" y="17720855"/>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647" name="楕円 646"/>
        <xdr:cNvSpPr/>
      </xdr:nvSpPr>
      <xdr:spPr>
        <a:xfrm>
          <a:off x="14541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61505</xdr:rowOff>
    </xdr:from>
    <xdr:to>
      <xdr:col>81</xdr:col>
      <xdr:colOff>50800</xdr:colOff>
      <xdr:row>103</xdr:row>
      <xdr:rowOff>82731</xdr:rowOff>
    </xdr:to>
    <xdr:cxnSp macro="">
      <xdr:nvCxnSpPr>
        <xdr:cNvPr id="648" name="直線コネクタ 647"/>
        <xdr:cNvCxnSpPr/>
      </xdr:nvCxnSpPr>
      <xdr:spPr>
        <a:xfrm flipV="1">
          <a:off x="14592300" y="177208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49"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50"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651" name="n_1main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652" name="n_2main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3" name="直線コネクタ 6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4" name="テキスト ボックス 6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5" name="直線コネクタ 6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6" name="テキスト ボックス 6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7" name="直線コネクタ 6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8" name="テキスト ボックス 6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9" name="直線コネクタ 6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0" name="テキスト ボックス 6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1" name="直線コネクタ 6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2" name="テキスト ボックス 6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3" name="直線コネクタ 6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4" name="テキスト ボックス 6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78" name="直線コネクタ 677"/>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79"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0" name="直線コネクタ 679"/>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1"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2" name="直線コネクタ 681"/>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83"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84" name="フローチャート: 判断 683"/>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5" name="フローチャート: 判断 684"/>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86" name="フローチャート: 判断 685"/>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99423</xdr:rowOff>
    </xdr:from>
    <xdr:to>
      <xdr:col>116</xdr:col>
      <xdr:colOff>114300</xdr:colOff>
      <xdr:row>101</xdr:row>
      <xdr:rowOff>29573</xdr:rowOff>
    </xdr:to>
    <xdr:sp macro="" textlink="">
      <xdr:nvSpPr>
        <xdr:cNvPr id="692" name="楕円 691"/>
        <xdr:cNvSpPr/>
      </xdr:nvSpPr>
      <xdr:spPr>
        <a:xfrm>
          <a:off x="22110700" y="172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52450</xdr:rowOff>
    </xdr:from>
    <xdr:ext cx="469744" cy="259045"/>
    <xdr:sp macro="" textlink="">
      <xdr:nvSpPr>
        <xdr:cNvPr id="693" name="【庁舎】&#10;一人当たり面積該当値テキスト"/>
        <xdr:cNvSpPr txBox="1"/>
      </xdr:nvSpPr>
      <xdr:spPr>
        <a:xfrm>
          <a:off x="22199600" y="171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39007</xdr:rowOff>
    </xdr:from>
    <xdr:to>
      <xdr:col>112</xdr:col>
      <xdr:colOff>38100</xdr:colOff>
      <xdr:row>107</xdr:row>
      <xdr:rowOff>140607</xdr:rowOff>
    </xdr:to>
    <xdr:sp macro="" textlink="">
      <xdr:nvSpPr>
        <xdr:cNvPr id="694" name="楕円 693"/>
        <xdr:cNvSpPr/>
      </xdr:nvSpPr>
      <xdr:spPr>
        <a:xfrm>
          <a:off x="212725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150223</xdr:rowOff>
    </xdr:from>
    <xdr:to>
      <xdr:col>116</xdr:col>
      <xdr:colOff>63500</xdr:colOff>
      <xdr:row>107</xdr:row>
      <xdr:rowOff>89807</xdr:rowOff>
    </xdr:to>
    <xdr:cxnSp macro="">
      <xdr:nvCxnSpPr>
        <xdr:cNvPr id="695" name="直線コネクタ 694"/>
        <xdr:cNvCxnSpPr/>
      </xdr:nvCxnSpPr>
      <xdr:spPr>
        <a:xfrm flipV="1">
          <a:off x="21323300" y="17295223"/>
          <a:ext cx="838200" cy="1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696" name="楕円 695"/>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89807</xdr:rowOff>
    </xdr:from>
    <xdr:to>
      <xdr:col>111</xdr:col>
      <xdr:colOff>177800</xdr:colOff>
      <xdr:row>107</xdr:row>
      <xdr:rowOff>90895</xdr:rowOff>
    </xdr:to>
    <xdr:cxnSp macro="">
      <xdr:nvCxnSpPr>
        <xdr:cNvPr id="697" name="直線コネクタ 696"/>
        <xdr:cNvCxnSpPr/>
      </xdr:nvCxnSpPr>
      <xdr:spPr>
        <a:xfrm flipV="1">
          <a:off x="20434300" y="184349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698"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699"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157134</xdr:rowOff>
    </xdr:from>
    <xdr:ext cx="469744" cy="259045"/>
    <xdr:sp macro="" textlink="">
      <xdr:nvSpPr>
        <xdr:cNvPr id="700" name="n_1mainValue【庁舎】&#10;一人当たり面積"/>
        <xdr:cNvSpPr txBox="1"/>
      </xdr:nvSpPr>
      <xdr:spPr>
        <a:xfrm>
          <a:off x="21075727" y="181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01" name="n_2mainValue【庁舎】&#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福祉施設は、建設から時間が経過している施設が多いため、類似団体内平均値に比べ、高い水準にある。まだ個別計画を作成していない施設もあるが、今後、整備方針が決定した施設については、計画的に修繕を行うことで、長寿命化を進めていきたい。また、整備方針が決定していない施設についても、施設の特性や将来の人口展望、利用者数等を客観的に分析し、整備方針を早期に決定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また、庁舎については、計画的に空調設備や照明設備等の改修工事を行ったため、減価償却率が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％低下している。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旧産炭地域で公営住宅が多いことから、所得水準が他の類似団体と比べて低く、また町内に主要産業がないことから財政基盤が弱い。</a:t>
          </a:r>
        </a:p>
        <a:p>
          <a:r>
            <a:rPr kumimoji="1" lang="ja-JP" altLang="en-US" sz="1300">
              <a:latin typeface="ＭＳ Ｐゴシック" panose="020B0600070205080204" pitchFamily="50" charset="-128"/>
              <a:ea typeface="ＭＳ Ｐゴシック" panose="020B0600070205080204" pitchFamily="50" charset="-128"/>
            </a:rPr>
            <a:t>　近年は財政力指数が</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し、安定的な税収確保に努め、また歳出面における経費削減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8" name="直線コネクタ 77"/>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歳出においては、扶助費、物件費、補助費等、普通建設事業費、出資金及び貸出金等が増加した。なかでも、普通建設事業費が小中学校のエアコン設置事業やトイレ改修事業等で</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百万円増加し、総額としても</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百万円と大幅な増であった。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対して歳入では、地方税や財産収入が減となったものの、普通交付税、各種交付金、国県支出金等が軒並み増額となり、総額で</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百万円と大幅な増額となったことが経常収支比率の改善の主な要因と考えられる。増え続ける経常経費をいかに削減できるかが、今後も課題となる。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154517</xdr:rowOff>
    </xdr:to>
    <xdr:cxnSp macro="">
      <xdr:nvCxnSpPr>
        <xdr:cNvPr id="132" name="直線コネクタ 131"/>
        <xdr:cNvCxnSpPr/>
      </xdr:nvCxnSpPr>
      <xdr:spPr>
        <a:xfrm flipV="1">
          <a:off x="4114800" y="10750762"/>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91229</xdr:rowOff>
    </xdr:from>
    <xdr:to>
      <xdr:col>19</xdr:col>
      <xdr:colOff>133350</xdr:colOff>
      <xdr:row>63</xdr:row>
      <xdr:rowOff>154517</xdr:rowOff>
    </xdr:to>
    <xdr:cxnSp macro="">
      <xdr:nvCxnSpPr>
        <xdr:cNvPr id="135" name="直線コネクタ 134"/>
        <xdr:cNvCxnSpPr/>
      </xdr:nvCxnSpPr>
      <xdr:spPr>
        <a:xfrm>
          <a:off x="3225800" y="10549679"/>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63</xdr:row>
      <xdr:rowOff>70062</xdr:rowOff>
    </xdr:to>
    <xdr:cxnSp macro="">
      <xdr:nvCxnSpPr>
        <xdr:cNvPr id="138" name="直線コネクタ 137"/>
        <xdr:cNvCxnSpPr/>
      </xdr:nvCxnSpPr>
      <xdr:spPr>
        <a:xfrm flipV="1">
          <a:off x="2336800" y="1054967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70062</xdr:rowOff>
    </xdr:to>
    <xdr:cxnSp macro="">
      <xdr:nvCxnSpPr>
        <xdr:cNvPr id="141" name="直線コネクタ 140"/>
        <xdr:cNvCxnSpPr/>
      </xdr:nvCxnSpPr>
      <xdr:spPr>
        <a:xfrm>
          <a:off x="1447800" y="1074674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1" name="楕円 150"/>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2"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40429</xdr:rowOff>
    </xdr:from>
    <xdr:to>
      <xdr:col>15</xdr:col>
      <xdr:colOff>133350</xdr:colOff>
      <xdr:row>61</xdr:row>
      <xdr:rowOff>142029</xdr:rowOff>
    </xdr:to>
    <xdr:sp macro="" textlink="">
      <xdr:nvSpPr>
        <xdr:cNvPr id="155" name="楕円 154"/>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152206</xdr:rowOff>
    </xdr:from>
    <xdr:ext cx="762000" cy="259045"/>
    <xdr:sp macro="" textlink="">
      <xdr:nvSpPr>
        <xdr:cNvPr id="156" name="テキスト ボックス 155"/>
        <xdr:cNvSpPr txBox="1"/>
      </xdr:nvSpPr>
      <xdr:spPr>
        <a:xfrm>
          <a:off x="2844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7" name="楕円 156"/>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8" name="テキスト ボックス 157"/>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類似団体と比較して人件費・物件費が低い要因として、ごみ・し尿処理事業や消防事業などを遠賀郡・中間市で構成する一部事務組合である遠賀・中間地域広域行政事務組合で行っていることがあげられる。</a:t>
          </a:r>
        </a:p>
        <a:p>
          <a:r>
            <a:rPr kumimoji="1" lang="ja-JP" altLang="en-US" sz="1100">
              <a:latin typeface="ＭＳ Ｐゴシック" panose="020B0600070205080204" pitchFamily="50" charset="-128"/>
              <a:ea typeface="ＭＳ Ｐゴシック" panose="020B0600070205080204" pitchFamily="50" charset="-128"/>
            </a:rPr>
            <a:t>　人件費が職員数の増加や期末勤勉手当の支給率変更等により増、物件費が各種委託料や備品購入費等の増といった原因により、人口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4104</a:t>
          </a:r>
          <a:r>
            <a:rPr kumimoji="1" lang="ja-JP" altLang="en-US" sz="1100">
              <a:latin typeface="ＭＳ Ｐゴシック" panose="020B0600070205080204" pitchFamily="50" charset="-128"/>
              <a:ea typeface="ＭＳ Ｐゴシック" panose="020B0600070205080204" pitchFamily="50" charset="-128"/>
            </a:rPr>
            <a:t>円増加している。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49907</xdr:rowOff>
    </xdr:from>
    <xdr:to>
      <xdr:col>23</xdr:col>
      <xdr:colOff>133350</xdr:colOff>
      <xdr:row>82</xdr:row>
      <xdr:rowOff>82916</xdr:rowOff>
    </xdr:to>
    <xdr:cxnSp macro="">
      <xdr:nvCxnSpPr>
        <xdr:cNvPr id="195" name="直線コネクタ 194"/>
        <xdr:cNvCxnSpPr/>
      </xdr:nvCxnSpPr>
      <xdr:spPr>
        <a:xfrm>
          <a:off x="4114800" y="14108807"/>
          <a:ext cx="8382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49907</xdr:rowOff>
    </xdr:from>
    <xdr:to>
      <xdr:col>19</xdr:col>
      <xdr:colOff>133350</xdr:colOff>
      <xdr:row>82</xdr:row>
      <xdr:rowOff>54105</xdr:rowOff>
    </xdr:to>
    <xdr:cxnSp macro="">
      <xdr:nvCxnSpPr>
        <xdr:cNvPr id="198" name="直線コネクタ 197"/>
        <xdr:cNvCxnSpPr/>
      </xdr:nvCxnSpPr>
      <xdr:spPr>
        <a:xfrm flipV="1">
          <a:off x="3225800" y="1410880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14122</xdr:rowOff>
    </xdr:from>
    <xdr:to>
      <xdr:col>15</xdr:col>
      <xdr:colOff>82550</xdr:colOff>
      <xdr:row>82</xdr:row>
      <xdr:rowOff>54105</xdr:rowOff>
    </xdr:to>
    <xdr:cxnSp macro="">
      <xdr:nvCxnSpPr>
        <xdr:cNvPr id="201" name="直線コネクタ 200"/>
        <xdr:cNvCxnSpPr/>
      </xdr:nvCxnSpPr>
      <xdr:spPr>
        <a:xfrm>
          <a:off x="2336800" y="14073022"/>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146667</xdr:rowOff>
    </xdr:from>
    <xdr:to>
      <xdr:col>11</xdr:col>
      <xdr:colOff>31750</xdr:colOff>
      <xdr:row>82</xdr:row>
      <xdr:rowOff>14122</xdr:rowOff>
    </xdr:to>
    <xdr:cxnSp macro="">
      <xdr:nvCxnSpPr>
        <xdr:cNvPr id="204" name="直線コネクタ 203"/>
        <xdr:cNvCxnSpPr/>
      </xdr:nvCxnSpPr>
      <xdr:spPr>
        <a:xfrm>
          <a:off x="1447800" y="14034117"/>
          <a:ext cx="889000" cy="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32116</xdr:rowOff>
    </xdr:from>
    <xdr:to>
      <xdr:col>23</xdr:col>
      <xdr:colOff>184150</xdr:colOff>
      <xdr:row>82</xdr:row>
      <xdr:rowOff>133716</xdr:rowOff>
    </xdr:to>
    <xdr:sp macro="" textlink="">
      <xdr:nvSpPr>
        <xdr:cNvPr id="214" name="楕円 213"/>
        <xdr:cNvSpPr/>
      </xdr:nvSpPr>
      <xdr:spPr>
        <a:xfrm>
          <a:off x="4902200" y="140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124843</xdr:rowOff>
    </xdr:from>
    <xdr:ext cx="762000" cy="259045"/>
    <xdr:sp macro="" textlink="">
      <xdr:nvSpPr>
        <xdr:cNvPr id="215" name="人件費・物件費等の状況該当値テキスト"/>
        <xdr:cNvSpPr txBox="1"/>
      </xdr:nvSpPr>
      <xdr:spPr>
        <a:xfrm>
          <a:off x="5041900" y="1401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170557</xdr:rowOff>
    </xdr:from>
    <xdr:to>
      <xdr:col>19</xdr:col>
      <xdr:colOff>184150</xdr:colOff>
      <xdr:row>82</xdr:row>
      <xdr:rowOff>100707</xdr:rowOff>
    </xdr:to>
    <xdr:sp macro="" textlink="">
      <xdr:nvSpPr>
        <xdr:cNvPr id="216" name="楕円 215"/>
        <xdr:cNvSpPr/>
      </xdr:nvSpPr>
      <xdr:spPr>
        <a:xfrm>
          <a:off x="4064000" y="140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110884</xdr:rowOff>
    </xdr:from>
    <xdr:ext cx="736600" cy="259045"/>
    <xdr:sp macro="" textlink="">
      <xdr:nvSpPr>
        <xdr:cNvPr id="217" name="テキスト ボックス 216"/>
        <xdr:cNvSpPr txBox="1"/>
      </xdr:nvSpPr>
      <xdr:spPr>
        <a:xfrm>
          <a:off x="3733800" y="1382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3305</xdr:rowOff>
    </xdr:from>
    <xdr:to>
      <xdr:col>15</xdr:col>
      <xdr:colOff>133350</xdr:colOff>
      <xdr:row>82</xdr:row>
      <xdr:rowOff>104905</xdr:rowOff>
    </xdr:to>
    <xdr:sp macro="" textlink="">
      <xdr:nvSpPr>
        <xdr:cNvPr id="218" name="楕円 217"/>
        <xdr:cNvSpPr/>
      </xdr:nvSpPr>
      <xdr:spPr>
        <a:xfrm>
          <a:off x="3175000" y="140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115082</xdr:rowOff>
    </xdr:from>
    <xdr:ext cx="762000" cy="259045"/>
    <xdr:sp macro="" textlink="">
      <xdr:nvSpPr>
        <xdr:cNvPr id="219" name="テキスト ボックス 218"/>
        <xdr:cNvSpPr txBox="1"/>
      </xdr:nvSpPr>
      <xdr:spPr>
        <a:xfrm>
          <a:off x="2844800" y="138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134772</xdr:rowOff>
    </xdr:from>
    <xdr:to>
      <xdr:col>11</xdr:col>
      <xdr:colOff>82550</xdr:colOff>
      <xdr:row>82</xdr:row>
      <xdr:rowOff>64922</xdr:rowOff>
    </xdr:to>
    <xdr:sp macro="" textlink="">
      <xdr:nvSpPr>
        <xdr:cNvPr id="220" name="楕円 219"/>
        <xdr:cNvSpPr/>
      </xdr:nvSpPr>
      <xdr:spPr>
        <a:xfrm>
          <a:off x="2286000" y="140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75099</xdr:rowOff>
    </xdr:from>
    <xdr:ext cx="762000" cy="259045"/>
    <xdr:sp macro="" textlink="">
      <xdr:nvSpPr>
        <xdr:cNvPr id="221" name="テキスト ボックス 220"/>
        <xdr:cNvSpPr txBox="1"/>
      </xdr:nvSpPr>
      <xdr:spPr>
        <a:xfrm>
          <a:off x="1955800" y="137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95867</xdr:rowOff>
    </xdr:from>
    <xdr:to>
      <xdr:col>7</xdr:col>
      <xdr:colOff>31750</xdr:colOff>
      <xdr:row>82</xdr:row>
      <xdr:rowOff>26017</xdr:rowOff>
    </xdr:to>
    <xdr:sp macro="" textlink="">
      <xdr:nvSpPr>
        <xdr:cNvPr id="222" name="楕円 221"/>
        <xdr:cNvSpPr/>
      </xdr:nvSpPr>
      <xdr:spPr>
        <a:xfrm>
          <a:off x="1397000" y="139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36194</xdr:rowOff>
    </xdr:from>
    <xdr:ext cx="762000" cy="259045"/>
    <xdr:sp macro="" textlink="">
      <xdr:nvSpPr>
        <xdr:cNvPr id="223" name="テキスト ボックス 222"/>
        <xdr:cNvSpPr txBox="1"/>
      </xdr:nvSpPr>
      <xdr:spPr>
        <a:xfrm>
          <a:off x="1066800" y="137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年度から給与抑制のため給料の</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％削減を実施し、ラスパイレス指数は</a:t>
          </a:r>
          <a:r>
            <a:rPr kumimoji="1" lang="en-US" altLang="ja-JP" sz="1100">
              <a:latin typeface="ＭＳ Ｐゴシック" panose="020B0600070205080204" pitchFamily="50" charset="-128"/>
              <a:ea typeface="ＭＳ Ｐゴシック" panose="020B0600070205080204" pitchFamily="50" charset="-128"/>
            </a:rPr>
            <a:t>99.5</a:t>
          </a:r>
          <a:r>
            <a:rPr kumimoji="1" lang="ja-JP" altLang="en-US" sz="1100">
              <a:latin typeface="ＭＳ Ｐゴシック" panose="020B0600070205080204" pitchFamily="50" charset="-128"/>
              <a:ea typeface="ＭＳ Ｐゴシック" panose="020B0600070205080204" pitchFamily="50" charset="-128"/>
            </a:rPr>
            <a:t>％と国を下回った。しかし、平成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年間国家公務員が東日本大震災の復興財源を確保するため、給料を平均</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％引き下げたことにより指数の上昇を招いた。水巻町においても平成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月より国に準じた引き下げを実施し、給料削減措置を行った。</a:t>
          </a:r>
        </a:p>
        <a:p>
          <a:r>
            <a:rPr kumimoji="1" lang="ja-JP" altLang="en-US" sz="1100">
              <a:latin typeface="ＭＳ Ｐゴシック" panose="020B0600070205080204" pitchFamily="50" charset="-128"/>
              <a:ea typeface="ＭＳ Ｐゴシック" panose="020B0600070205080204" pitchFamily="50" charset="-128"/>
            </a:rPr>
            <a:t>　今後、給与構造の検討や職員構成の変動を注視しながら、引き続き適正な給与体系を維持することで、能力や実績に応じた給与制度の確立を目指す。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年度数値を引用。なお、平成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7" name="直線コネクタ 256"/>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158045</xdr:rowOff>
    </xdr:to>
    <xdr:cxnSp macro="">
      <xdr:nvCxnSpPr>
        <xdr:cNvPr id="260" name="直線コネクタ 259"/>
        <xdr:cNvCxnSpPr/>
      </xdr:nvCxnSpPr>
      <xdr:spPr>
        <a:xfrm flipV="1">
          <a:off x="15290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89</xdr:row>
      <xdr:rowOff>56445</xdr:rowOff>
    </xdr:to>
    <xdr:cxnSp macro="">
      <xdr:nvCxnSpPr>
        <xdr:cNvPr id="263" name="直線コネクタ 262"/>
        <xdr:cNvCxnSpPr/>
      </xdr:nvCxnSpPr>
      <xdr:spPr>
        <a:xfrm flipV="1">
          <a:off x="14401800" y="150741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56445</xdr:rowOff>
    </xdr:to>
    <xdr:cxnSp macro="">
      <xdr:nvCxnSpPr>
        <xdr:cNvPr id="266" name="直線コネクタ 265"/>
        <xdr:cNvCxnSpPr/>
      </xdr:nvCxnSpPr>
      <xdr:spPr>
        <a:xfrm>
          <a:off x="13512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6" name="楕円 275"/>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7"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8" name="楕円 277"/>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9" name="テキスト ボックス 278"/>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0" name="楕円 279"/>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1" name="テキスト ボックス 280"/>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5645</xdr:rowOff>
    </xdr:from>
    <xdr:to>
      <xdr:col>68</xdr:col>
      <xdr:colOff>203200</xdr:colOff>
      <xdr:row>89</xdr:row>
      <xdr:rowOff>107245</xdr:rowOff>
    </xdr:to>
    <xdr:sp macro="" textlink="">
      <xdr:nvSpPr>
        <xdr:cNvPr id="282" name="楕円 281"/>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92022</xdr:rowOff>
    </xdr:from>
    <xdr:ext cx="762000" cy="259045"/>
    <xdr:sp macro="" textlink="">
      <xdr:nvSpPr>
        <xdr:cNvPr id="283" name="テキスト ボックス 282"/>
        <xdr:cNvSpPr txBox="1"/>
      </xdr:nvSpPr>
      <xdr:spPr>
        <a:xfrm>
          <a:off x="14020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4" name="楕円 283"/>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5" name="テキスト ボックス 284"/>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の職員数は類似団体と比較して大きく下回っている。要因としては、過去の組織機構の見直しによる課・係の統合、小学校給食調理業務や保育業務などの民間委託などによるものである。今後、権限移譲等に伴う業務追加により職員の負担増が懸念される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年度に策定された定員適正化計画に基づき、真に必要な職員数の配置を行い、さらなる住民サービスの向上に努める。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年度数値を引用。（職員数：平成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年度数値、人口：平成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年１月１日現在の人口）なお、平成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101671</xdr:rowOff>
    </xdr:from>
    <xdr:to>
      <xdr:col>81</xdr:col>
      <xdr:colOff>44450</xdr:colOff>
      <xdr:row>59</xdr:row>
      <xdr:rowOff>104352</xdr:rowOff>
    </xdr:to>
    <xdr:cxnSp macro="">
      <xdr:nvCxnSpPr>
        <xdr:cNvPr id="320" name="直線コネクタ 319"/>
        <xdr:cNvCxnSpPr/>
      </xdr:nvCxnSpPr>
      <xdr:spPr>
        <a:xfrm>
          <a:off x="16179800" y="1021722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101671</xdr:rowOff>
    </xdr:from>
    <xdr:to>
      <xdr:col>77</xdr:col>
      <xdr:colOff>44450</xdr:colOff>
      <xdr:row>59</xdr:row>
      <xdr:rowOff>121779</xdr:rowOff>
    </xdr:to>
    <xdr:cxnSp macro="">
      <xdr:nvCxnSpPr>
        <xdr:cNvPr id="323" name="直線コネクタ 322"/>
        <xdr:cNvCxnSpPr/>
      </xdr:nvCxnSpPr>
      <xdr:spPr>
        <a:xfrm flipV="1">
          <a:off x="15290800" y="1021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121779</xdr:rowOff>
    </xdr:to>
    <xdr:cxnSp macro="">
      <xdr:nvCxnSpPr>
        <xdr:cNvPr id="326" name="直線コネクタ 325"/>
        <xdr:cNvCxnSpPr/>
      </xdr:nvCxnSpPr>
      <xdr:spPr>
        <a:xfrm>
          <a:off x="14401800" y="1022794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111054</xdr:rowOff>
    </xdr:from>
    <xdr:to>
      <xdr:col>68</xdr:col>
      <xdr:colOff>152400</xdr:colOff>
      <xdr:row>59</xdr:row>
      <xdr:rowOff>112395</xdr:rowOff>
    </xdr:to>
    <xdr:cxnSp macro="">
      <xdr:nvCxnSpPr>
        <xdr:cNvPr id="329" name="直線コネクタ 328"/>
        <xdr:cNvCxnSpPr/>
      </xdr:nvCxnSpPr>
      <xdr:spPr>
        <a:xfrm>
          <a:off x="13512800" y="1022660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39" name="楕円 338"/>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146279</xdr:rowOff>
    </xdr:from>
    <xdr:ext cx="762000" cy="259045"/>
    <xdr:sp macro="" textlink="">
      <xdr:nvSpPr>
        <xdr:cNvPr id="340" name="定員管理の状況該当値テキスト"/>
        <xdr:cNvSpPr txBox="1"/>
      </xdr:nvSpPr>
      <xdr:spPr>
        <a:xfrm>
          <a:off x="17106900" y="1009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50871</xdr:rowOff>
    </xdr:from>
    <xdr:to>
      <xdr:col>77</xdr:col>
      <xdr:colOff>95250</xdr:colOff>
      <xdr:row>59</xdr:row>
      <xdr:rowOff>152471</xdr:rowOff>
    </xdr:to>
    <xdr:sp macro="" textlink="">
      <xdr:nvSpPr>
        <xdr:cNvPr id="341" name="楕円 340"/>
        <xdr:cNvSpPr/>
      </xdr:nvSpPr>
      <xdr:spPr>
        <a:xfrm>
          <a:off x="16129000" y="101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162648</xdr:rowOff>
    </xdr:from>
    <xdr:ext cx="736600" cy="259045"/>
    <xdr:sp macro="" textlink="">
      <xdr:nvSpPr>
        <xdr:cNvPr id="342" name="テキスト ボックス 341"/>
        <xdr:cNvSpPr txBox="1"/>
      </xdr:nvSpPr>
      <xdr:spPr>
        <a:xfrm>
          <a:off x="15798800" y="993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70979</xdr:rowOff>
    </xdr:from>
    <xdr:to>
      <xdr:col>73</xdr:col>
      <xdr:colOff>44450</xdr:colOff>
      <xdr:row>60</xdr:row>
      <xdr:rowOff>1129</xdr:rowOff>
    </xdr:to>
    <xdr:sp macro="" textlink="">
      <xdr:nvSpPr>
        <xdr:cNvPr id="343" name="楕円 342"/>
        <xdr:cNvSpPr/>
      </xdr:nvSpPr>
      <xdr:spPr>
        <a:xfrm>
          <a:off x="15240000" y="101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11306</xdr:rowOff>
    </xdr:from>
    <xdr:ext cx="762000" cy="259045"/>
    <xdr:sp macro="" textlink="">
      <xdr:nvSpPr>
        <xdr:cNvPr id="344" name="テキスト ボックス 343"/>
        <xdr:cNvSpPr txBox="1"/>
      </xdr:nvSpPr>
      <xdr:spPr>
        <a:xfrm>
          <a:off x="14909800" y="995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5" name="楕円 344"/>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6" name="テキスト ボックス 345"/>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60254</xdr:rowOff>
    </xdr:from>
    <xdr:to>
      <xdr:col>64</xdr:col>
      <xdr:colOff>152400</xdr:colOff>
      <xdr:row>59</xdr:row>
      <xdr:rowOff>161854</xdr:rowOff>
    </xdr:to>
    <xdr:sp macro="" textlink="">
      <xdr:nvSpPr>
        <xdr:cNvPr id="347" name="楕円 346"/>
        <xdr:cNvSpPr/>
      </xdr:nvSpPr>
      <xdr:spPr>
        <a:xfrm>
          <a:off x="13462000" y="10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581</xdr:rowOff>
    </xdr:from>
    <xdr:ext cx="762000" cy="259045"/>
    <xdr:sp macro="" textlink="">
      <xdr:nvSpPr>
        <xdr:cNvPr id="348" name="テキスト ボックス 347"/>
        <xdr:cNvSpPr txBox="1"/>
      </xdr:nvSpPr>
      <xdr:spPr>
        <a:xfrm>
          <a:off x="13131800" y="994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一般会計における起債の抑制を行っているため、着実に実質公債費比率は改善している。　普通会計における過去の既発債の償還終了に伴い元利償還金は減となっているが、公共下水道事業の進捗により公営企業債償還に伴う繰入金等は増加しているため、今後実質公債費比率が悪化する恐れがある。</a:t>
          </a:r>
        </a:p>
        <a:p>
          <a:r>
            <a:rPr kumimoji="1" lang="ja-JP" altLang="en-US" sz="1200">
              <a:latin typeface="ＭＳ Ｐゴシック" panose="020B0600070205080204" pitchFamily="50" charset="-128"/>
              <a:ea typeface="ＭＳ Ｐゴシック" panose="020B0600070205080204" pitchFamily="50" charset="-128"/>
            </a:rPr>
            <a:t>　また、一般会計においても、公共施設等の大規模改修事業が増加する見込みのため、実質公債費比率が急激に上昇するおそれがある。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今後の償還額を平準化し、事業計画や実施速度、適債性を十分考慮した起債管理に一層努めていく必要がある。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93472</xdr:rowOff>
    </xdr:to>
    <xdr:cxnSp macro="">
      <xdr:nvCxnSpPr>
        <xdr:cNvPr id="380" name="直線コネクタ 379"/>
        <xdr:cNvCxnSpPr/>
      </xdr:nvCxnSpPr>
      <xdr:spPr>
        <a:xfrm flipV="1">
          <a:off x="16179800" y="65892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161036</xdr:rowOff>
    </xdr:to>
    <xdr:cxnSp macro="">
      <xdr:nvCxnSpPr>
        <xdr:cNvPr id="383" name="直線コネクタ 382"/>
        <xdr:cNvCxnSpPr/>
      </xdr:nvCxnSpPr>
      <xdr:spPr>
        <a:xfrm flipV="1">
          <a:off x="15290800" y="66085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86106</xdr:rowOff>
    </xdr:to>
    <xdr:cxnSp macro="">
      <xdr:nvCxnSpPr>
        <xdr:cNvPr id="386" name="直線コネクタ 385"/>
        <xdr:cNvCxnSpPr/>
      </xdr:nvCxnSpPr>
      <xdr:spPr>
        <a:xfrm flipV="1">
          <a:off x="14401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40</xdr:row>
      <xdr:rowOff>1524</xdr:rowOff>
    </xdr:to>
    <xdr:cxnSp macro="">
      <xdr:nvCxnSpPr>
        <xdr:cNvPr id="389" name="直線コネクタ 388"/>
        <xdr:cNvCxnSpPr/>
      </xdr:nvCxnSpPr>
      <xdr:spPr>
        <a:xfrm flipV="1">
          <a:off x="13512800" y="6772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9" name="楕円 398"/>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0"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5" name="楕円 404"/>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6" name="テキスト ボックス 405"/>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将来負担比率については、類似団体平均と比較して良好な状態を維持できている。</a:t>
          </a:r>
        </a:p>
        <a:p>
          <a:r>
            <a:rPr kumimoji="1" lang="ja-JP" altLang="en-US" sz="1100">
              <a:latin typeface="ＭＳ Ｐゴシック" panose="020B0600070205080204" pitchFamily="50" charset="-128"/>
              <a:ea typeface="ＭＳ Ｐゴシック" panose="020B0600070205080204" pitchFamily="50" charset="-128"/>
            </a:rPr>
            <a:t>　しかし、小中学校のエアコン設置工事やトイレ改修事業に係る学校教育施設等整備事業債の発行により地方債現在高が増加したこと、下水道整備に係る公営企業債の新規発行により繰入見込額が増加したこと、退職手当負担見込額が増加したことで将来負担比率が</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と大幅に悪化した。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今後、公共施設等の大規模改修事業や公共下水道事業の進捗に伴い繰出金の増加が見込まれるため、財政運営の健全化に努め、将来負担の緩和に努める。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95855</xdr:rowOff>
    </xdr:from>
    <xdr:to>
      <xdr:col>81</xdr:col>
      <xdr:colOff>44450</xdr:colOff>
      <xdr:row>14</xdr:row>
      <xdr:rowOff>73781</xdr:rowOff>
    </xdr:to>
    <xdr:cxnSp macro="">
      <xdr:nvCxnSpPr>
        <xdr:cNvPr id="444" name="直線コネクタ 443"/>
        <xdr:cNvCxnSpPr/>
      </xdr:nvCxnSpPr>
      <xdr:spPr>
        <a:xfrm>
          <a:off x="16179800" y="2324705"/>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7" name="フローチャート: 判断 446"/>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8" name="テキスト ボックス 447"/>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60" name="楕円 459"/>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39508</xdr:rowOff>
    </xdr:from>
    <xdr:ext cx="762000" cy="259045"/>
    <xdr:sp macro="" textlink="">
      <xdr:nvSpPr>
        <xdr:cNvPr id="461" name="将来負担の状況該当値テキスト"/>
        <xdr:cNvSpPr txBox="1"/>
      </xdr:nvSpPr>
      <xdr:spPr>
        <a:xfrm>
          <a:off x="17106900" y="226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45055</xdr:rowOff>
    </xdr:from>
    <xdr:to>
      <xdr:col>77</xdr:col>
      <xdr:colOff>95250</xdr:colOff>
      <xdr:row>13</xdr:row>
      <xdr:rowOff>146655</xdr:rowOff>
    </xdr:to>
    <xdr:sp macro="" textlink="">
      <xdr:nvSpPr>
        <xdr:cNvPr id="462" name="楕円 461"/>
        <xdr:cNvSpPr/>
      </xdr:nvSpPr>
      <xdr:spPr>
        <a:xfrm>
          <a:off x="16129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156832</xdr:rowOff>
    </xdr:from>
    <xdr:ext cx="736600" cy="259045"/>
    <xdr:sp macro="" textlink="">
      <xdr:nvSpPr>
        <xdr:cNvPr id="463" name="テキスト ボックス 462"/>
        <xdr:cNvSpPr txBox="1"/>
      </xdr:nvSpPr>
      <xdr:spPr>
        <a:xfrm>
          <a:off x="15798800" y="204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年度において実施した行財政改革緊急行動計画において、職員数削減や特殊勤務手当を全廃したほか職員給与</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％カットを実施したため、類似団体や全国平均と比較しても低い水準を維持できている。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年度は、前年度と比較して、職員数や期末勤勉手当等の増により人件費そのものは増額となったものの、歳入経常一般財源が</a:t>
          </a:r>
          <a:r>
            <a:rPr kumimoji="1" lang="en-US" altLang="ja-JP" sz="1200">
              <a:latin typeface="ＭＳ Ｐゴシック" panose="020B0600070205080204" pitchFamily="50" charset="-128"/>
              <a:ea typeface="ＭＳ Ｐゴシック" panose="020B0600070205080204" pitchFamily="50" charset="-128"/>
            </a:rPr>
            <a:t>708</a:t>
          </a:r>
          <a:r>
            <a:rPr kumimoji="1" lang="ja-JP" altLang="en-US" sz="1200">
              <a:latin typeface="ＭＳ Ｐゴシック" panose="020B0600070205080204" pitchFamily="50" charset="-128"/>
              <a:ea typeface="ＭＳ Ｐゴシック" panose="020B0600070205080204" pitchFamily="50" charset="-128"/>
            </a:rPr>
            <a:t>百万円増加したことで経常収支比率は改善することとなった。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35</xdr:row>
      <xdr:rowOff>74422</xdr:rowOff>
    </xdr:to>
    <xdr:cxnSp macro="">
      <xdr:nvCxnSpPr>
        <xdr:cNvPr id="64" name="直線コネクタ 63"/>
        <xdr:cNvCxnSpPr/>
      </xdr:nvCxnSpPr>
      <xdr:spPr>
        <a:xfrm flipV="1">
          <a:off x="3987800" y="60203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74422</xdr:rowOff>
    </xdr:to>
    <xdr:cxnSp macro="">
      <xdr:nvCxnSpPr>
        <xdr:cNvPr id="67" name="直線コネクタ 66"/>
        <xdr:cNvCxnSpPr/>
      </xdr:nvCxnSpPr>
      <xdr:spPr>
        <a:xfrm>
          <a:off x="3098800" y="6029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83566</xdr:rowOff>
    </xdr:to>
    <xdr:cxnSp macro="">
      <xdr:nvCxnSpPr>
        <xdr:cNvPr id="70" name="直線コネクタ 69"/>
        <xdr:cNvCxnSpPr/>
      </xdr:nvCxnSpPr>
      <xdr:spPr>
        <a:xfrm flipV="1">
          <a:off x="2209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101854</xdr:rowOff>
    </xdr:to>
    <xdr:cxnSp macro="">
      <xdr:nvCxnSpPr>
        <xdr:cNvPr id="73" name="直線コネクタ 72"/>
        <xdr:cNvCxnSpPr/>
      </xdr:nvCxnSpPr>
      <xdr:spPr>
        <a:xfrm flipV="1">
          <a:off x="1320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化事業や定期予防接種等の増額で、物件費総額は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百万円と大幅な増額となったため、歳入経常一般財源が増加したにもかかわらず、経常収支比率は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ポイント悪化することとなった。</a:t>
          </a:r>
        </a:p>
        <a:p>
          <a:r>
            <a:rPr kumimoji="1" lang="ja-JP" altLang="en-US" sz="1300">
              <a:latin typeface="ＭＳ Ｐゴシック" panose="020B0600070205080204" pitchFamily="50" charset="-128"/>
              <a:ea typeface="ＭＳ Ｐゴシック" panose="020B0600070205080204" pitchFamily="50" charset="-128"/>
            </a:rPr>
            <a:t>　類似団体平均とは、ほぼ同水準を維持しているが、削減しがたい経費の増加が見込まれるため、引き続き経常経費の削減が必要である。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5" name="直線コネクタ 124"/>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146050</xdr:rowOff>
    </xdr:to>
    <xdr:cxnSp macro="">
      <xdr:nvCxnSpPr>
        <xdr:cNvPr id="128" name="直線コネクタ 127"/>
        <xdr:cNvCxnSpPr/>
      </xdr:nvCxnSpPr>
      <xdr:spPr>
        <a:xfrm>
          <a:off x="14782800" y="252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8890</xdr:rowOff>
    </xdr:to>
    <xdr:cxnSp macro="">
      <xdr:nvCxnSpPr>
        <xdr:cNvPr id="131" name="直線コネクタ 130"/>
        <xdr:cNvCxnSpPr/>
      </xdr:nvCxnSpPr>
      <xdr:spPr>
        <a:xfrm flipV="1">
          <a:off x="13893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119380</xdr:rowOff>
    </xdr:from>
    <xdr:to>
      <xdr:col>69</xdr:col>
      <xdr:colOff>92075</xdr:colOff>
      <xdr:row>15</xdr:row>
      <xdr:rowOff>8890</xdr:rowOff>
    </xdr:to>
    <xdr:cxnSp macro="">
      <xdr:nvCxnSpPr>
        <xdr:cNvPr id="134" name="直線コネクタ 133"/>
        <xdr:cNvCxnSpPr/>
      </xdr:nvCxnSpPr>
      <xdr:spPr>
        <a:xfrm>
          <a:off x="13004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5"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％と減少し、平成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年度を除き、過去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年間徐々に悪化傾向にある。主な要因としては、年々増加傾向である更生医療費、障害福祉サービス費の増加があげられる。</a:t>
          </a:r>
        </a:p>
        <a:p>
          <a:r>
            <a:rPr kumimoji="1" lang="ja-JP" altLang="en-US" sz="1300">
              <a:latin typeface="ＭＳ Ｐゴシック" panose="020B0600070205080204" pitchFamily="50" charset="-128"/>
              <a:ea typeface="ＭＳ Ｐゴシック" panose="020B0600070205080204" pitchFamily="50" charset="-128"/>
            </a:rPr>
            <a:t>　扶助費は容易に圧縮することができないことから、福祉施策全体の見直し、健康増進事業の充実を図ることで増え続ける扶助費を抑える必要があると考える。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88" name="直線コネクタ 187"/>
        <xdr:cNvCxnSpPr/>
      </xdr:nvCxnSpPr>
      <xdr:spPr>
        <a:xfrm flipV="1">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135165</xdr:rowOff>
    </xdr:to>
    <xdr:cxnSp macro="">
      <xdr:nvCxnSpPr>
        <xdr:cNvPr id="191" name="直線コネクタ 190"/>
        <xdr:cNvCxnSpPr/>
      </xdr:nvCxnSpPr>
      <xdr:spPr>
        <a:xfrm>
          <a:off x="3098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37193</xdr:rowOff>
    </xdr:to>
    <xdr:cxnSp macro="">
      <xdr:nvCxnSpPr>
        <xdr:cNvPr id="194" name="直線コネクタ 193"/>
        <xdr:cNvCxnSpPr/>
      </xdr:nvCxnSpPr>
      <xdr:spPr>
        <a:xfrm>
          <a:off x="2209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15422</xdr:rowOff>
    </xdr:to>
    <xdr:cxnSp macro="">
      <xdr:nvCxnSpPr>
        <xdr:cNvPr id="197" name="直線コネクタ 196"/>
        <xdr:cNvCxnSpPr/>
      </xdr:nvCxnSpPr>
      <xdr:spPr>
        <a:xfrm>
          <a:off x="1320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その他経費の経常収支比率は、前年度に比べ</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改善し、類似団体と比較しても低い水準で推移している。主な要因としては、公共下水道が公営企業化したことから、繰出金を負担金等へ組み替えたことによるものである。また、公共下水道事業特別会計への繰出金は事業課との交渉により一定の金額での繰出を行っているが、今後使用料の増等は見込めないため増加する建設事業費と公債費を賄うため、一般会計からの繰出の大幅な増加が考えられる。そのため、将来負担を見据えた計画的な事業実施が求め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60</xdr:row>
      <xdr:rowOff>20320</xdr:rowOff>
    </xdr:to>
    <xdr:cxnSp macro="">
      <xdr:nvCxnSpPr>
        <xdr:cNvPr id="249" name="直線コネクタ 248"/>
        <xdr:cNvCxnSpPr/>
      </xdr:nvCxnSpPr>
      <xdr:spPr>
        <a:xfrm flipV="1">
          <a:off x="15671800" y="99796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60</xdr:row>
      <xdr:rowOff>20320</xdr:rowOff>
    </xdr:to>
    <xdr:cxnSp macro="">
      <xdr:nvCxnSpPr>
        <xdr:cNvPr id="252" name="直線コネクタ 251"/>
        <xdr:cNvCxnSpPr/>
      </xdr:nvCxnSpPr>
      <xdr:spPr>
        <a:xfrm>
          <a:off x="14782800" y="10132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85090</xdr:rowOff>
    </xdr:to>
    <xdr:cxnSp macro="">
      <xdr:nvCxnSpPr>
        <xdr:cNvPr id="255" name="直線コネクタ 254"/>
        <xdr:cNvCxnSpPr/>
      </xdr:nvCxnSpPr>
      <xdr:spPr>
        <a:xfrm flipV="1">
          <a:off x="13893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85090</xdr:rowOff>
    </xdr:to>
    <xdr:cxnSp macro="">
      <xdr:nvCxnSpPr>
        <xdr:cNvPr id="258" name="直線コネクタ 257"/>
        <xdr:cNvCxnSpPr/>
      </xdr:nvCxnSpPr>
      <xdr:spPr>
        <a:xfrm>
          <a:off x="13004800" y="1010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8" name="楕円 26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9"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70" name="楕円 269"/>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71" name="テキスト ボックス 270"/>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2" name="楕円 271"/>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3" name="テキスト ボックス 272"/>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6" name="楕円 275"/>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7" name="テキスト ボックス 276"/>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　そのうち、補助費の一部事務組合分は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百万円減少したが、公共下水道が公営企業化したことから、繰出金を負担金等へ組み替えたこと等により補助費全体で</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百万円増額となり、経常収支比率は悪化することととなった。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72136</xdr:rowOff>
    </xdr:to>
    <xdr:cxnSp macro="">
      <xdr:nvCxnSpPr>
        <xdr:cNvPr id="307" name="直線コネクタ 306"/>
        <xdr:cNvCxnSpPr/>
      </xdr:nvCxnSpPr>
      <xdr:spPr>
        <a:xfrm>
          <a:off x="15671800" y="65735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58420</xdr:rowOff>
    </xdr:to>
    <xdr:cxnSp macro="">
      <xdr:nvCxnSpPr>
        <xdr:cNvPr id="310" name="直線コネクタ 309"/>
        <xdr:cNvCxnSpPr/>
      </xdr:nvCxnSpPr>
      <xdr:spPr>
        <a:xfrm>
          <a:off x="14782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58420</xdr:rowOff>
    </xdr:to>
    <xdr:cxnSp macro="">
      <xdr:nvCxnSpPr>
        <xdr:cNvPr id="313" name="直線コネクタ 312"/>
        <xdr:cNvCxnSpPr/>
      </xdr:nvCxnSpPr>
      <xdr:spPr>
        <a:xfrm flipV="1">
          <a:off x="13893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58420</xdr:rowOff>
    </xdr:to>
    <xdr:cxnSp macro="">
      <xdr:nvCxnSpPr>
        <xdr:cNvPr id="316" name="直線コネクタ 315"/>
        <xdr:cNvCxnSpPr/>
      </xdr:nvCxnSpPr>
      <xdr:spPr>
        <a:xfrm>
          <a:off x="13004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2" name="楕円 331"/>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3" name="テキスト ボックス 332"/>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4" name="楕円 33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5" name="テキスト ボックス 33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地方債残高は、今後大幅な減少を見込めない状況となったが、公債費については類似団体よりも低い水準を維持している。</a:t>
          </a:r>
        </a:p>
        <a:p>
          <a:r>
            <a:rPr kumimoji="1" lang="ja-JP" altLang="en-US" sz="1100">
              <a:latin typeface="ＭＳ Ｐゴシック" panose="020B0600070205080204" pitchFamily="50" charset="-128"/>
              <a:ea typeface="ＭＳ Ｐゴシック" panose="020B0600070205080204" pitchFamily="50" charset="-128"/>
            </a:rPr>
            <a:t>　昨年度に比べ、起債の償還終了に伴い公債費自体は減少し、また、歳入経常一般財源の増加により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ポイント改善することとなった。</a:t>
          </a:r>
        </a:p>
        <a:p>
          <a:r>
            <a:rPr kumimoji="1" lang="ja-JP" altLang="en-US" sz="1100">
              <a:latin typeface="ＭＳ Ｐゴシック" panose="020B0600070205080204" pitchFamily="50" charset="-128"/>
              <a:ea typeface="ＭＳ Ｐゴシック" panose="020B0600070205080204" pitchFamily="50" charset="-128"/>
            </a:rPr>
            <a:t>　今後、学校等の公共施設の老朽化対策等、新発債借入の大幅な増加が見込まれることなどから、投資的事業の採択は財政計画、予算編成の段階で十分に精査し、国・県補助金を活用することで新発債発行を圧縮し、将来世代への負担を極力抑える財政運営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142240</xdr:rowOff>
    </xdr:to>
    <xdr:cxnSp macro="">
      <xdr:nvCxnSpPr>
        <xdr:cNvPr id="368" name="直線コネクタ 367"/>
        <xdr:cNvCxnSpPr/>
      </xdr:nvCxnSpPr>
      <xdr:spPr>
        <a:xfrm flipV="1">
          <a:off x="3987800" y="12783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142240</xdr:rowOff>
    </xdr:to>
    <xdr:cxnSp macro="">
      <xdr:nvCxnSpPr>
        <xdr:cNvPr id="371" name="直線コネクタ 370"/>
        <xdr:cNvCxnSpPr/>
      </xdr:nvCxnSpPr>
      <xdr:spPr>
        <a:xfrm>
          <a:off x="3098800" y="12799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123190</xdr:rowOff>
    </xdr:to>
    <xdr:cxnSp macro="">
      <xdr:nvCxnSpPr>
        <xdr:cNvPr id="374" name="直線コネクタ 373"/>
        <xdr:cNvCxnSpPr/>
      </xdr:nvCxnSpPr>
      <xdr:spPr>
        <a:xfrm flipV="1">
          <a:off x="2209800" y="12799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146050</xdr:rowOff>
    </xdr:to>
    <xdr:cxnSp macro="">
      <xdr:nvCxnSpPr>
        <xdr:cNvPr id="377" name="直線コネクタ 376"/>
        <xdr:cNvCxnSpPr/>
      </xdr:nvCxnSpPr>
      <xdr:spPr>
        <a:xfrm flipV="1">
          <a:off x="1320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7" name="楕円 386"/>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88"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89" name="楕円 388"/>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0" name="テキスト ボックス 389"/>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1" name="楕円 390"/>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2" name="テキスト ボックス 391"/>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3" name="楕円 392"/>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4" name="テキスト ボックス 393"/>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5" name="楕円 394"/>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6" name="テキスト ボックス 395"/>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ポイント改善した。主な要因として、歳出よりも歳入の増加額が大きく、経常一般財源である普通交付税が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百万円、国庫支出金が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百万円、県支出金が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百万円と大幅な増額となったことが挙げられる。今後は、自主財源確保に努め、経常支出の抑制を行っていく必要がある。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80</xdr:row>
      <xdr:rowOff>3556</xdr:rowOff>
    </xdr:to>
    <xdr:cxnSp macro="">
      <xdr:nvCxnSpPr>
        <xdr:cNvPr id="427" name="直線コネクタ 426"/>
        <xdr:cNvCxnSpPr/>
      </xdr:nvCxnSpPr>
      <xdr:spPr>
        <a:xfrm flipV="1">
          <a:off x="15671800" y="13513815"/>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80</xdr:row>
      <xdr:rowOff>3556</xdr:rowOff>
    </xdr:to>
    <xdr:cxnSp macro="">
      <xdr:nvCxnSpPr>
        <xdr:cNvPr id="430" name="直線コネクタ 429"/>
        <xdr:cNvCxnSpPr/>
      </xdr:nvCxnSpPr>
      <xdr:spPr>
        <a:xfrm>
          <a:off x="14782800" y="1327607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159004</xdr:rowOff>
    </xdr:to>
    <xdr:cxnSp macro="">
      <xdr:nvCxnSpPr>
        <xdr:cNvPr id="433" name="直線コネクタ 432"/>
        <xdr:cNvCxnSpPr/>
      </xdr:nvCxnSpPr>
      <xdr:spPr>
        <a:xfrm flipV="1">
          <a:off x="13893800" y="132760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159004</xdr:rowOff>
    </xdr:to>
    <xdr:cxnSp macro="">
      <xdr:nvCxnSpPr>
        <xdr:cNvPr id="436" name="直線コネクタ 435"/>
        <xdr:cNvCxnSpPr/>
      </xdr:nvCxnSpPr>
      <xdr:spPr>
        <a:xfrm>
          <a:off x="13004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6" name="楕円 445"/>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7"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8" name="楕円 447"/>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9" name="テキスト ボックス 448"/>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0" name="楕円 449"/>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1" name="テキスト ボックス 450"/>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2" name="楕円 451"/>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3" name="テキスト ボックス 452"/>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4" name="楕円 453"/>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5" name="テキスト ボックス 454"/>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160827</xdr:rowOff>
    </xdr:from>
    <xdr:to>
      <xdr:col>29</xdr:col>
      <xdr:colOff>127000</xdr:colOff>
      <xdr:row>19</xdr:row>
      <xdr:rowOff>12727</xdr:rowOff>
    </xdr:to>
    <xdr:cxnSp macro="">
      <xdr:nvCxnSpPr>
        <xdr:cNvPr id="52" name="直線コネクタ 51"/>
        <xdr:cNvCxnSpPr/>
      </xdr:nvCxnSpPr>
      <xdr:spPr bwMode="auto">
        <a:xfrm flipV="1">
          <a:off x="5003800" y="3294552"/>
          <a:ext cx="647700" cy="2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4383</xdr:rowOff>
    </xdr:from>
    <xdr:to>
      <xdr:col>26</xdr:col>
      <xdr:colOff>50800</xdr:colOff>
      <xdr:row>19</xdr:row>
      <xdr:rowOff>12727</xdr:rowOff>
    </xdr:to>
    <xdr:cxnSp macro="">
      <xdr:nvCxnSpPr>
        <xdr:cNvPr id="55" name="直線コネクタ 54"/>
        <xdr:cNvCxnSpPr/>
      </xdr:nvCxnSpPr>
      <xdr:spPr bwMode="auto">
        <a:xfrm>
          <a:off x="4305300" y="3309558"/>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4383</xdr:rowOff>
    </xdr:from>
    <xdr:to>
      <xdr:col>22</xdr:col>
      <xdr:colOff>114300</xdr:colOff>
      <xdr:row>19</xdr:row>
      <xdr:rowOff>17609</xdr:rowOff>
    </xdr:to>
    <xdr:cxnSp macro="">
      <xdr:nvCxnSpPr>
        <xdr:cNvPr id="58" name="直線コネクタ 57"/>
        <xdr:cNvCxnSpPr/>
      </xdr:nvCxnSpPr>
      <xdr:spPr bwMode="auto">
        <a:xfrm flipV="1">
          <a:off x="3606800" y="3309558"/>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17609</xdr:rowOff>
    </xdr:from>
    <xdr:to>
      <xdr:col>18</xdr:col>
      <xdr:colOff>177800</xdr:colOff>
      <xdr:row>19</xdr:row>
      <xdr:rowOff>56031</xdr:rowOff>
    </xdr:to>
    <xdr:cxnSp macro="">
      <xdr:nvCxnSpPr>
        <xdr:cNvPr id="61" name="直線コネクタ 60"/>
        <xdr:cNvCxnSpPr/>
      </xdr:nvCxnSpPr>
      <xdr:spPr bwMode="auto">
        <a:xfrm flipV="1">
          <a:off x="2908300" y="3322784"/>
          <a:ext cx="698500" cy="3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110027</xdr:rowOff>
    </xdr:from>
    <xdr:to>
      <xdr:col>29</xdr:col>
      <xdr:colOff>177800</xdr:colOff>
      <xdr:row>19</xdr:row>
      <xdr:rowOff>40177</xdr:rowOff>
    </xdr:to>
    <xdr:sp macro="" textlink="">
      <xdr:nvSpPr>
        <xdr:cNvPr id="71" name="楕円 70"/>
        <xdr:cNvSpPr/>
      </xdr:nvSpPr>
      <xdr:spPr bwMode="auto">
        <a:xfrm>
          <a:off x="5600700" y="3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82104</xdr:rowOff>
    </xdr:from>
    <xdr:ext cx="762000" cy="259045"/>
    <xdr:sp macro="" textlink="">
      <xdr:nvSpPr>
        <xdr:cNvPr id="72" name="人口1人当たり決算額の推移該当値テキスト130"/>
        <xdr:cNvSpPr txBox="1"/>
      </xdr:nvSpPr>
      <xdr:spPr>
        <a:xfrm>
          <a:off x="5740400" y="32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133377</xdr:rowOff>
    </xdr:from>
    <xdr:to>
      <xdr:col>26</xdr:col>
      <xdr:colOff>101600</xdr:colOff>
      <xdr:row>19</xdr:row>
      <xdr:rowOff>63527</xdr:rowOff>
    </xdr:to>
    <xdr:sp macro="" textlink="">
      <xdr:nvSpPr>
        <xdr:cNvPr id="73" name="楕円 72"/>
        <xdr:cNvSpPr/>
      </xdr:nvSpPr>
      <xdr:spPr bwMode="auto">
        <a:xfrm>
          <a:off x="4953000" y="32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48304</xdr:rowOff>
    </xdr:from>
    <xdr:ext cx="736600" cy="259045"/>
    <xdr:sp macro="" textlink="">
      <xdr:nvSpPr>
        <xdr:cNvPr id="74" name="テキスト ボックス 73"/>
        <xdr:cNvSpPr txBox="1"/>
      </xdr:nvSpPr>
      <xdr:spPr>
        <a:xfrm>
          <a:off x="4622800" y="33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125033</xdr:rowOff>
    </xdr:from>
    <xdr:to>
      <xdr:col>22</xdr:col>
      <xdr:colOff>165100</xdr:colOff>
      <xdr:row>19</xdr:row>
      <xdr:rowOff>55183</xdr:rowOff>
    </xdr:to>
    <xdr:sp macro="" textlink="">
      <xdr:nvSpPr>
        <xdr:cNvPr id="75" name="楕円 74"/>
        <xdr:cNvSpPr/>
      </xdr:nvSpPr>
      <xdr:spPr bwMode="auto">
        <a:xfrm>
          <a:off x="42545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39960</xdr:rowOff>
    </xdr:from>
    <xdr:ext cx="762000" cy="259045"/>
    <xdr:sp macro="" textlink="">
      <xdr:nvSpPr>
        <xdr:cNvPr id="76" name="テキスト ボックス 75"/>
        <xdr:cNvSpPr txBox="1"/>
      </xdr:nvSpPr>
      <xdr:spPr>
        <a:xfrm>
          <a:off x="3924300" y="33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138259</xdr:rowOff>
    </xdr:from>
    <xdr:to>
      <xdr:col>19</xdr:col>
      <xdr:colOff>38100</xdr:colOff>
      <xdr:row>19</xdr:row>
      <xdr:rowOff>68409</xdr:rowOff>
    </xdr:to>
    <xdr:sp macro="" textlink="">
      <xdr:nvSpPr>
        <xdr:cNvPr id="77" name="楕円 76"/>
        <xdr:cNvSpPr/>
      </xdr:nvSpPr>
      <xdr:spPr bwMode="auto">
        <a:xfrm>
          <a:off x="35560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53186</xdr:rowOff>
    </xdr:from>
    <xdr:ext cx="762000" cy="259045"/>
    <xdr:sp macro="" textlink="">
      <xdr:nvSpPr>
        <xdr:cNvPr id="78" name="テキスト ボックス 77"/>
        <xdr:cNvSpPr txBox="1"/>
      </xdr:nvSpPr>
      <xdr:spPr>
        <a:xfrm>
          <a:off x="3225800" y="33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5231</xdr:rowOff>
    </xdr:from>
    <xdr:to>
      <xdr:col>15</xdr:col>
      <xdr:colOff>101600</xdr:colOff>
      <xdr:row>19</xdr:row>
      <xdr:rowOff>106831</xdr:rowOff>
    </xdr:to>
    <xdr:sp macro="" textlink="">
      <xdr:nvSpPr>
        <xdr:cNvPr id="79" name="楕円 78"/>
        <xdr:cNvSpPr/>
      </xdr:nvSpPr>
      <xdr:spPr bwMode="auto">
        <a:xfrm>
          <a:off x="2857500" y="331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91608</xdr:rowOff>
    </xdr:from>
    <xdr:ext cx="762000" cy="259045"/>
    <xdr:sp macro="" textlink="">
      <xdr:nvSpPr>
        <xdr:cNvPr id="80" name="テキスト ボックス 79"/>
        <xdr:cNvSpPr txBox="1"/>
      </xdr:nvSpPr>
      <xdr:spPr>
        <a:xfrm>
          <a:off x="2527300" y="339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131278</xdr:rowOff>
    </xdr:from>
    <xdr:to>
      <xdr:col>29</xdr:col>
      <xdr:colOff>127000</xdr:colOff>
      <xdr:row>36</xdr:row>
      <xdr:rowOff>138724</xdr:rowOff>
    </xdr:to>
    <xdr:cxnSp macro="">
      <xdr:nvCxnSpPr>
        <xdr:cNvPr id="115" name="直線コネクタ 114"/>
        <xdr:cNvCxnSpPr/>
      </xdr:nvCxnSpPr>
      <xdr:spPr bwMode="auto">
        <a:xfrm flipV="1">
          <a:off x="5003800" y="7084528"/>
          <a:ext cx="6477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138724</xdr:rowOff>
    </xdr:from>
    <xdr:to>
      <xdr:col>26</xdr:col>
      <xdr:colOff>50800</xdr:colOff>
      <xdr:row>36</xdr:row>
      <xdr:rowOff>139540</xdr:rowOff>
    </xdr:to>
    <xdr:cxnSp macro="">
      <xdr:nvCxnSpPr>
        <xdr:cNvPr id="118" name="直線コネクタ 117"/>
        <xdr:cNvCxnSpPr/>
      </xdr:nvCxnSpPr>
      <xdr:spPr bwMode="auto">
        <a:xfrm flipV="1">
          <a:off x="4305300" y="7091974"/>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103356</xdr:rowOff>
    </xdr:from>
    <xdr:to>
      <xdr:col>22</xdr:col>
      <xdr:colOff>114300</xdr:colOff>
      <xdr:row>36</xdr:row>
      <xdr:rowOff>139540</xdr:rowOff>
    </xdr:to>
    <xdr:cxnSp macro="">
      <xdr:nvCxnSpPr>
        <xdr:cNvPr id="121" name="直線コネクタ 120"/>
        <xdr:cNvCxnSpPr/>
      </xdr:nvCxnSpPr>
      <xdr:spPr bwMode="auto">
        <a:xfrm>
          <a:off x="3606800" y="7056606"/>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29061</xdr:rowOff>
    </xdr:from>
    <xdr:to>
      <xdr:col>18</xdr:col>
      <xdr:colOff>177800</xdr:colOff>
      <xdr:row>36</xdr:row>
      <xdr:rowOff>103356</xdr:rowOff>
    </xdr:to>
    <xdr:cxnSp macro="">
      <xdr:nvCxnSpPr>
        <xdr:cNvPr id="124" name="直線コネクタ 123"/>
        <xdr:cNvCxnSpPr/>
      </xdr:nvCxnSpPr>
      <xdr:spPr bwMode="auto">
        <a:xfrm>
          <a:off x="2908300" y="6982311"/>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80478</xdr:rowOff>
    </xdr:from>
    <xdr:to>
      <xdr:col>29</xdr:col>
      <xdr:colOff>177800</xdr:colOff>
      <xdr:row>37</xdr:row>
      <xdr:rowOff>10628</xdr:rowOff>
    </xdr:to>
    <xdr:sp macro="" textlink="">
      <xdr:nvSpPr>
        <xdr:cNvPr id="134" name="楕円 133"/>
        <xdr:cNvSpPr/>
      </xdr:nvSpPr>
      <xdr:spPr bwMode="auto">
        <a:xfrm>
          <a:off x="56007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52555</xdr:rowOff>
    </xdr:from>
    <xdr:ext cx="762000" cy="259045"/>
    <xdr:sp macro="" textlink="">
      <xdr:nvSpPr>
        <xdr:cNvPr id="135" name="人口1人当たり決算額の推移該当値テキスト445"/>
        <xdr:cNvSpPr txBox="1"/>
      </xdr:nvSpPr>
      <xdr:spPr>
        <a:xfrm>
          <a:off x="5740400" y="70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87924</xdr:rowOff>
    </xdr:from>
    <xdr:to>
      <xdr:col>26</xdr:col>
      <xdr:colOff>101600</xdr:colOff>
      <xdr:row>37</xdr:row>
      <xdr:rowOff>18074</xdr:rowOff>
    </xdr:to>
    <xdr:sp macro="" textlink="">
      <xdr:nvSpPr>
        <xdr:cNvPr id="136" name="楕円 135"/>
        <xdr:cNvSpPr/>
      </xdr:nvSpPr>
      <xdr:spPr bwMode="auto">
        <a:xfrm>
          <a:off x="4953000" y="704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2851</xdr:rowOff>
    </xdr:from>
    <xdr:ext cx="736600" cy="259045"/>
    <xdr:sp macro="" textlink="">
      <xdr:nvSpPr>
        <xdr:cNvPr id="137" name="テキスト ボックス 136"/>
        <xdr:cNvSpPr txBox="1"/>
      </xdr:nvSpPr>
      <xdr:spPr>
        <a:xfrm>
          <a:off x="4622800" y="712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88740</xdr:rowOff>
    </xdr:from>
    <xdr:to>
      <xdr:col>22</xdr:col>
      <xdr:colOff>165100</xdr:colOff>
      <xdr:row>37</xdr:row>
      <xdr:rowOff>18890</xdr:rowOff>
    </xdr:to>
    <xdr:sp macro="" textlink="">
      <xdr:nvSpPr>
        <xdr:cNvPr id="138" name="楕円 137"/>
        <xdr:cNvSpPr/>
      </xdr:nvSpPr>
      <xdr:spPr bwMode="auto">
        <a:xfrm>
          <a:off x="4254500" y="704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3667</xdr:rowOff>
    </xdr:from>
    <xdr:ext cx="762000" cy="259045"/>
    <xdr:sp macro="" textlink="">
      <xdr:nvSpPr>
        <xdr:cNvPr id="139" name="テキスト ボックス 138"/>
        <xdr:cNvSpPr txBox="1"/>
      </xdr:nvSpPr>
      <xdr:spPr>
        <a:xfrm>
          <a:off x="3924300" y="71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52556</xdr:rowOff>
    </xdr:from>
    <xdr:to>
      <xdr:col>19</xdr:col>
      <xdr:colOff>38100</xdr:colOff>
      <xdr:row>36</xdr:row>
      <xdr:rowOff>154156</xdr:rowOff>
    </xdr:to>
    <xdr:sp macro="" textlink="">
      <xdr:nvSpPr>
        <xdr:cNvPr id="140" name="楕円 139"/>
        <xdr:cNvSpPr/>
      </xdr:nvSpPr>
      <xdr:spPr bwMode="auto">
        <a:xfrm>
          <a:off x="3556000" y="70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138933</xdr:rowOff>
    </xdr:from>
    <xdr:ext cx="762000" cy="259045"/>
    <xdr:sp macro="" textlink="">
      <xdr:nvSpPr>
        <xdr:cNvPr id="141" name="テキスト ボックス 140"/>
        <xdr:cNvSpPr txBox="1"/>
      </xdr:nvSpPr>
      <xdr:spPr>
        <a:xfrm>
          <a:off x="3225800" y="709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321161</xdr:rowOff>
    </xdr:from>
    <xdr:to>
      <xdr:col>15</xdr:col>
      <xdr:colOff>101600</xdr:colOff>
      <xdr:row>36</xdr:row>
      <xdr:rowOff>79861</xdr:rowOff>
    </xdr:to>
    <xdr:sp macro="" textlink="">
      <xdr:nvSpPr>
        <xdr:cNvPr id="142" name="楕円 141"/>
        <xdr:cNvSpPr/>
      </xdr:nvSpPr>
      <xdr:spPr bwMode="auto">
        <a:xfrm>
          <a:off x="2857500" y="693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64638</xdr:rowOff>
    </xdr:from>
    <xdr:ext cx="762000" cy="259045"/>
    <xdr:sp macro="" textlink="">
      <xdr:nvSpPr>
        <xdr:cNvPr id="143" name="テキスト ボックス 142"/>
        <xdr:cNvSpPr txBox="1"/>
      </xdr:nvSpPr>
      <xdr:spPr>
        <a:xfrm>
          <a:off x="2527300" y="70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111990</xdr:rowOff>
    </xdr:from>
    <xdr:to>
      <xdr:col>24</xdr:col>
      <xdr:colOff>63500</xdr:colOff>
      <xdr:row>37</xdr:row>
      <xdr:rowOff>129380</xdr:rowOff>
    </xdr:to>
    <xdr:cxnSp macro="">
      <xdr:nvCxnSpPr>
        <xdr:cNvPr id="63" name="直線コネクタ 62"/>
        <xdr:cNvCxnSpPr/>
      </xdr:nvCxnSpPr>
      <xdr:spPr>
        <a:xfrm flipV="1">
          <a:off x="3797300" y="6455640"/>
          <a:ext cx="8382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114701</xdr:rowOff>
    </xdr:from>
    <xdr:to>
      <xdr:col>19</xdr:col>
      <xdr:colOff>177800</xdr:colOff>
      <xdr:row>37</xdr:row>
      <xdr:rowOff>129380</xdr:rowOff>
    </xdr:to>
    <xdr:cxnSp macro="">
      <xdr:nvCxnSpPr>
        <xdr:cNvPr id="66" name="直線コネクタ 65"/>
        <xdr:cNvCxnSpPr/>
      </xdr:nvCxnSpPr>
      <xdr:spPr>
        <a:xfrm>
          <a:off x="2908300" y="6458351"/>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114701</xdr:rowOff>
    </xdr:from>
    <xdr:to>
      <xdr:col>15</xdr:col>
      <xdr:colOff>50800</xdr:colOff>
      <xdr:row>37</xdr:row>
      <xdr:rowOff>131046</xdr:rowOff>
    </xdr:to>
    <xdr:cxnSp macro="">
      <xdr:nvCxnSpPr>
        <xdr:cNvPr id="69" name="直線コネクタ 68"/>
        <xdr:cNvCxnSpPr/>
      </xdr:nvCxnSpPr>
      <xdr:spPr>
        <a:xfrm flipV="1">
          <a:off x="2019300" y="645835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111794</xdr:rowOff>
    </xdr:from>
    <xdr:to>
      <xdr:col>10</xdr:col>
      <xdr:colOff>114300</xdr:colOff>
      <xdr:row>37</xdr:row>
      <xdr:rowOff>131046</xdr:rowOff>
    </xdr:to>
    <xdr:cxnSp macro="">
      <xdr:nvCxnSpPr>
        <xdr:cNvPr id="72" name="直線コネクタ 71"/>
        <xdr:cNvCxnSpPr/>
      </xdr:nvCxnSpPr>
      <xdr:spPr>
        <a:xfrm>
          <a:off x="1130300" y="6455444"/>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61190</xdr:rowOff>
    </xdr:from>
    <xdr:to>
      <xdr:col>24</xdr:col>
      <xdr:colOff>114300</xdr:colOff>
      <xdr:row>37</xdr:row>
      <xdr:rowOff>162790</xdr:rowOff>
    </xdr:to>
    <xdr:sp macro="" textlink="">
      <xdr:nvSpPr>
        <xdr:cNvPr id="82" name="楕円 81"/>
        <xdr:cNvSpPr/>
      </xdr:nvSpPr>
      <xdr:spPr>
        <a:xfrm>
          <a:off x="4584700" y="6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147567</xdr:rowOff>
    </xdr:from>
    <xdr:ext cx="534377" cy="259045"/>
    <xdr:sp macro="" textlink="">
      <xdr:nvSpPr>
        <xdr:cNvPr id="83" name="人件費該当値テキスト"/>
        <xdr:cNvSpPr txBox="1"/>
      </xdr:nvSpPr>
      <xdr:spPr>
        <a:xfrm>
          <a:off x="4686300" y="63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78580</xdr:rowOff>
    </xdr:from>
    <xdr:to>
      <xdr:col>20</xdr:col>
      <xdr:colOff>38100</xdr:colOff>
      <xdr:row>38</xdr:row>
      <xdr:rowOff>8730</xdr:rowOff>
    </xdr:to>
    <xdr:sp macro="" textlink="">
      <xdr:nvSpPr>
        <xdr:cNvPr id="84" name="楕円 83"/>
        <xdr:cNvSpPr/>
      </xdr:nvSpPr>
      <xdr:spPr>
        <a:xfrm>
          <a:off x="3746500" y="64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171307</xdr:rowOff>
    </xdr:from>
    <xdr:ext cx="534377" cy="259045"/>
    <xdr:sp macro="" textlink="">
      <xdr:nvSpPr>
        <xdr:cNvPr id="85" name="テキスト ボックス 84"/>
        <xdr:cNvSpPr txBox="1"/>
      </xdr:nvSpPr>
      <xdr:spPr>
        <a:xfrm>
          <a:off x="3530111" y="65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63901</xdr:rowOff>
    </xdr:from>
    <xdr:to>
      <xdr:col>15</xdr:col>
      <xdr:colOff>101600</xdr:colOff>
      <xdr:row>37</xdr:row>
      <xdr:rowOff>165502</xdr:rowOff>
    </xdr:to>
    <xdr:sp macro="" textlink="">
      <xdr:nvSpPr>
        <xdr:cNvPr id="86" name="楕円 85"/>
        <xdr:cNvSpPr/>
      </xdr:nvSpPr>
      <xdr:spPr>
        <a:xfrm>
          <a:off x="2857500" y="64075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156628</xdr:rowOff>
    </xdr:from>
    <xdr:ext cx="534377" cy="259045"/>
    <xdr:sp macro="" textlink="">
      <xdr:nvSpPr>
        <xdr:cNvPr id="87" name="テキスト ボックス 86"/>
        <xdr:cNvSpPr txBox="1"/>
      </xdr:nvSpPr>
      <xdr:spPr>
        <a:xfrm>
          <a:off x="2641111" y="65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80246</xdr:rowOff>
    </xdr:from>
    <xdr:to>
      <xdr:col>10</xdr:col>
      <xdr:colOff>165100</xdr:colOff>
      <xdr:row>38</xdr:row>
      <xdr:rowOff>10396</xdr:rowOff>
    </xdr:to>
    <xdr:sp macro="" textlink="">
      <xdr:nvSpPr>
        <xdr:cNvPr id="88" name="楕円 87"/>
        <xdr:cNvSpPr/>
      </xdr:nvSpPr>
      <xdr:spPr>
        <a:xfrm>
          <a:off x="1968500" y="64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1522</xdr:rowOff>
    </xdr:from>
    <xdr:ext cx="534377" cy="259045"/>
    <xdr:sp macro="" textlink="">
      <xdr:nvSpPr>
        <xdr:cNvPr id="89" name="テキスト ボックス 88"/>
        <xdr:cNvSpPr txBox="1"/>
      </xdr:nvSpPr>
      <xdr:spPr>
        <a:xfrm>
          <a:off x="1752111" y="65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60994</xdr:rowOff>
    </xdr:from>
    <xdr:to>
      <xdr:col>6</xdr:col>
      <xdr:colOff>38100</xdr:colOff>
      <xdr:row>37</xdr:row>
      <xdr:rowOff>162595</xdr:rowOff>
    </xdr:to>
    <xdr:sp macro="" textlink="">
      <xdr:nvSpPr>
        <xdr:cNvPr id="90" name="楕円 89"/>
        <xdr:cNvSpPr/>
      </xdr:nvSpPr>
      <xdr:spPr>
        <a:xfrm>
          <a:off x="1079500" y="6404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153722</xdr:rowOff>
    </xdr:from>
    <xdr:ext cx="534377" cy="259045"/>
    <xdr:sp macro="" textlink="">
      <xdr:nvSpPr>
        <xdr:cNvPr id="91" name="テキスト ボックス 90"/>
        <xdr:cNvSpPr txBox="1"/>
      </xdr:nvSpPr>
      <xdr:spPr>
        <a:xfrm>
          <a:off x="863111" y="64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65656</xdr:rowOff>
    </xdr:from>
    <xdr:to>
      <xdr:col>24</xdr:col>
      <xdr:colOff>63500</xdr:colOff>
      <xdr:row>58</xdr:row>
      <xdr:rowOff>102536</xdr:rowOff>
    </xdr:to>
    <xdr:cxnSp macro="">
      <xdr:nvCxnSpPr>
        <xdr:cNvPr id="123" name="直線コネクタ 122"/>
        <xdr:cNvCxnSpPr/>
      </xdr:nvCxnSpPr>
      <xdr:spPr>
        <a:xfrm flipV="1">
          <a:off x="3797300" y="10009756"/>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99064</xdr:rowOff>
    </xdr:from>
    <xdr:to>
      <xdr:col>19</xdr:col>
      <xdr:colOff>177800</xdr:colOff>
      <xdr:row>58</xdr:row>
      <xdr:rowOff>102536</xdr:rowOff>
    </xdr:to>
    <xdr:cxnSp macro="">
      <xdr:nvCxnSpPr>
        <xdr:cNvPr id="126" name="直線コネクタ 125"/>
        <xdr:cNvCxnSpPr/>
      </xdr:nvCxnSpPr>
      <xdr:spPr>
        <a:xfrm>
          <a:off x="2908300" y="10043164"/>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99064</xdr:rowOff>
    </xdr:from>
    <xdr:to>
      <xdr:col>15</xdr:col>
      <xdr:colOff>50800</xdr:colOff>
      <xdr:row>58</xdr:row>
      <xdr:rowOff>142084</xdr:rowOff>
    </xdr:to>
    <xdr:cxnSp macro="">
      <xdr:nvCxnSpPr>
        <xdr:cNvPr id="129" name="直線コネクタ 128"/>
        <xdr:cNvCxnSpPr/>
      </xdr:nvCxnSpPr>
      <xdr:spPr>
        <a:xfrm flipV="1">
          <a:off x="2019300" y="10043164"/>
          <a:ext cx="8890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142084</xdr:rowOff>
    </xdr:from>
    <xdr:to>
      <xdr:col>10</xdr:col>
      <xdr:colOff>114300</xdr:colOff>
      <xdr:row>59</xdr:row>
      <xdr:rowOff>3596</xdr:rowOff>
    </xdr:to>
    <xdr:cxnSp macro="">
      <xdr:nvCxnSpPr>
        <xdr:cNvPr id="132" name="直線コネクタ 131"/>
        <xdr:cNvCxnSpPr/>
      </xdr:nvCxnSpPr>
      <xdr:spPr>
        <a:xfrm flipV="1">
          <a:off x="1130300" y="10086184"/>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14856</xdr:rowOff>
    </xdr:from>
    <xdr:to>
      <xdr:col>24</xdr:col>
      <xdr:colOff>114300</xdr:colOff>
      <xdr:row>58</xdr:row>
      <xdr:rowOff>116456</xdr:rowOff>
    </xdr:to>
    <xdr:sp macro="" textlink="">
      <xdr:nvSpPr>
        <xdr:cNvPr id="142" name="楕円 141"/>
        <xdr:cNvSpPr/>
      </xdr:nvSpPr>
      <xdr:spPr>
        <a:xfrm>
          <a:off x="4584700" y="99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164733</xdr:rowOff>
    </xdr:from>
    <xdr:ext cx="534377" cy="259045"/>
    <xdr:sp macro="" textlink="">
      <xdr:nvSpPr>
        <xdr:cNvPr id="143" name="物件費該当値テキスト"/>
        <xdr:cNvSpPr txBox="1"/>
      </xdr:nvSpPr>
      <xdr:spPr>
        <a:xfrm>
          <a:off x="4686300" y="99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51736</xdr:rowOff>
    </xdr:from>
    <xdr:to>
      <xdr:col>20</xdr:col>
      <xdr:colOff>38100</xdr:colOff>
      <xdr:row>58</xdr:row>
      <xdr:rowOff>153336</xdr:rowOff>
    </xdr:to>
    <xdr:sp macro="" textlink="">
      <xdr:nvSpPr>
        <xdr:cNvPr id="144" name="楕円 143"/>
        <xdr:cNvSpPr/>
      </xdr:nvSpPr>
      <xdr:spPr>
        <a:xfrm>
          <a:off x="3746500" y="99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144463</xdr:rowOff>
    </xdr:from>
    <xdr:ext cx="534377" cy="259045"/>
    <xdr:sp macro="" textlink="">
      <xdr:nvSpPr>
        <xdr:cNvPr id="145" name="テキスト ボックス 144"/>
        <xdr:cNvSpPr txBox="1"/>
      </xdr:nvSpPr>
      <xdr:spPr>
        <a:xfrm>
          <a:off x="3530111" y="100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48264</xdr:rowOff>
    </xdr:from>
    <xdr:to>
      <xdr:col>15</xdr:col>
      <xdr:colOff>101600</xdr:colOff>
      <xdr:row>58</xdr:row>
      <xdr:rowOff>149864</xdr:rowOff>
    </xdr:to>
    <xdr:sp macro="" textlink="">
      <xdr:nvSpPr>
        <xdr:cNvPr id="146" name="楕円 145"/>
        <xdr:cNvSpPr/>
      </xdr:nvSpPr>
      <xdr:spPr>
        <a:xfrm>
          <a:off x="2857500" y="99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140991</xdr:rowOff>
    </xdr:from>
    <xdr:ext cx="534377" cy="259045"/>
    <xdr:sp macro="" textlink="">
      <xdr:nvSpPr>
        <xdr:cNvPr id="147" name="テキスト ボックス 146"/>
        <xdr:cNvSpPr txBox="1"/>
      </xdr:nvSpPr>
      <xdr:spPr>
        <a:xfrm>
          <a:off x="2641111" y="100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91284</xdr:rowOff>
    </xdr:from>
    <xdr:to>
      <xdr:col>10</xdr:col>
      <xdr:colOff>165100</xdr:colOff>
      <xdr:row>59</xdr:row>
      <xdr:rowOff>21434</xdr:rowOff>
    </xdr:to>
    <xdr:sp macro="" textlink="">
      <xdr:nvSpPr>
        <xdr:cNvPr id="148" name="楕円 147"/>
        <xdr:cNvSpPr/>
      </xdr:nvSpPr>
      <xdr:spPr>
        <a:xfrm>
          <a:off x="1968500" y="100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12561</xdr:rowOff>
    </xdr:from>
    <xdr:ext cx="534377" cy="259045"/>
    <xdr:sp macro="" textlink="">
      <xdr:nvSpPr>
        <xdr:cNvPr id="149" name="テキスト ボックス 148"/>
        <xdr:cNvSpPr txBox="1"/>
      </xdr:nvSpPr>
      <xdr:spPr>
        <a:xfrm>
          <a:off x="1752111" y="101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124246</xdr:rowOff>
    </xdr:from>
    <xdr:to>
      <xdr:col>6</xdr:col>
      <xdr:colOff>38100</xdr:colOff>
      <xdr:row>59</xdr:row>
      <xdr:rowOff>54396</xdr:rowOff>
    </xdr:to>
    <xdr:sp macro="" textlink="">
      <xdr:nvSpPr>
        <xdr:cNvPr id="150" name="楕円 149"/>
        <xdr:cNvSpPr/>
      </xdr:nvSpPr>
      <xdr:spPr>
        <a:xfrm>
          <a:off x="1079500" y="100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45523</xdr:rowOff>
    </xdr:from>
    <xdr:ext cx="534377" cy="259045"/>
    <xdr:sp macro="" textlink="">
      <xdr:nvSpPr>
        <xdr:cNvPr id="151" name="テキスト ボックス 150"/>
        <xdr:cNvSpPr txBox="1"/>
      </xdr:nvSpPr>
      <xdr:spPr>
        <a:xfrm>
          <a:off x="863111" y="101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89408</xdr:rowOff>
    </xdr:from>
    <xdr:to>
      <xdr:col>24</xdr:col>
      <xdr:colOff>63500</xdr:colOff>
      <xdr:row>77</xdr:row>
      <xdr:rowOff>94132</xdr:rowOff>
    </xdr:to>
    <xdr:cxnSp macro="">
      <xdr:nvCxnSpPr>
        <xdr:cNvPr id="180" name="直線コネクタ 179"/>
        <xdr:cNvCxnSpPr/>
      </xdr:nvCxnSpPr>
      <xdr:spPr>
        <a:xfrm>
          <a:off x="3797300" y="13291058"/>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89408</xdr:rowOff>
    </xdr:from>
    <xdr:to>
      <xdr:col>19</xdr:col>
      <xdr:colOff>177800</xdr:colOff>
      <xdr:row>77</xdr:row>
      <xdr:rowOff>113334</xdr:rowOff>
    </xdr:to>
    <xdr:cxnSp macro="">
      <xdr:nvCxnSpPr>
        <xdr:cNvPr id="183" name="直線コネクタ 182"/>
        <xdr:cNvCxnSpPr/>
      </xdr:nvCxnSpPr>
      <xdr:spPr>
        <a:xfrm flipV="1">
          <a:off x="2908300" y="13291058"/>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100685</xdr:rowOff>
    </xdr:from>
    <xdr:to>
      <xdr:col>15</xdr:col>
      <xdr:colOff>50800</xdr:colOff>
      <xdr:row>77</xdr:row>
      <xdr:rowOff>113334</xdr:rowOff>
    </xdr:to>
    <xdr:cxnSp macro="">
      <xdr:nvCxnSpPr>
        <xdr:cNvPr id="186" name="直線コネクタ 185"/>
        <xdr:cNvCxnSpPr/>
      </xdr:nvCxnSpPr>
      <xdr:spPr>
        <a:xfrm>
          <a:off x="2019300" y="13302335"/>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84837</xdr:rowOff>
    </xdr:from>
    <xdr:to>
      <xdr:col>10</xdr:col>
      <xdr:colOff>114300</xdr:colOff>
      <xdr:row>77</xdr:row>
      <xdr:rowOff>100685</xdr:rowOff>
    </xdr:to>
    <xdr:cxnSp macro="">
      <xdr:nvCxnSpPr>
        <xdr:cNvPr id="189" name="直線コネクタ 188"/>
        <xdr:cNvCxnSpPr/>
      </xdr:nvCxnSpPr>
      <xdr:spPr>
        <a:xfrm>
          <a:off x="1130300" y="13286487"/>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43332</xdr:rowOff>
    </xdr:from>
    <xdr:to>
      <xdr:col>24</xdr:col>
      <xdr:colOff>114300</xdr:colOff>
      <xdr:row>77</xdr:row>
      <xdr:rowOff>144932</xdr:rowOff>
    </xdr:to>
    <xdr:sp macro="" textlink="">
      <xdr:nvSpPr>
        <xdr:cNvPr id="199" name="楕円 198"/>
        <xdr:cNvSpPr/>
      </xdr:nvSpPr>
      <xdr:spPr>
        <a:xfrm>
          <a:off x="45847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66209</xdr:rowOff>
    </xdr:from>
    <xdr:ext cx="469744" cy="259045"/>
    <xdr:sp macro="" textlink="">
      <xdr:nvSpPr>
        <xdr:cNvPr id="200" name="維持補修費該当値テキスト"/>
        <xdr:cNvSpPr txBox="1"/>
      </xdr:nvSpPr>
      <xdr:spPr>
        <a:xfrm>
          <a:off x="4686300" y="130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38608</xdr:rowOff>
    </xdr:from>
    <xdr:to>
      <xdr:col>20</xdr:col>
      <xdr:colOff>38100</xdr:colOff>
      <xdr:row>77</xdr:row>
      <xdr:rowOff>140208</xdr:rowOff>
    </xdr:to>
    <xdr:sp macro="" textlink="">
      <xdr:nvSpPr>
        <xdr:cNvPr id="201" name="楕円 200"/>
        <xdr:cNvSpPr/>
      </xdr:nvSpPr>
      <xdr:spPr>
        <a:xfrm>
          <a:off x="3746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156735</xdr:rowOff>
    </xdr:from>
    <xdr:ext cx="469744" cy="259045"/>
    <xdr:sp macro="" textlink="">
      <xdr:nvSpPr>
        <xdr:cNvPr id="202" name="テキスト ボックス 201"/>
        <xdr:cNvSpPr txBox="1"/>
      </xdr:nvSpPr>
      <xdr:spPr>
        <a:xfrm>
          <a:off x="3562428" y="130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62534</xdr:rowOff>
    </xdr:from>
    <xdr:to>
      <xdr:col>15</xdr:col>
      <xdr:colOff>101600</xdr:colOff>
      <xdr:row>77</xdr:row>
      <xdr:rowOff>164134</xdr:rowOff>
    </xdr:to>
    <xdr:sp macro="" textlink="">
      <xdr:nvSpPr>
        <xdr:cNvPr id="203" name="楕円 202"/>
        <xdr:cNvSpPr/>
      </xdr:nvSpPr>
      <xdr:spPr>
        <a:xfrm>
          <a:off x="2857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9211</xdr:rowOff>
    </xdr:from>
    <xdr:ext cx="469744" cy="259045"/>
    <xdr:sp macro="" textlink="">
      <xdr:nvSpPr>
        <xdr:cNvPr id="204" name="テキスト ボックス 203"/>
        <xdr:cNvSpPr txBox="1"/>
      </xdr:nvSpPr>
      <xdr:spPr>
        <a:xfrm>
          <a:off x="2673428"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49885</xdr:rowOff>
    </xdr:from>
    <xdr:to>
      <xdr:col>10</xdr:col>
      <xdr:colOff>165100</xdr:colOff>
      <xdr:row>77</xdr:row>
      <xdr:rowOff>151485</xdr:rowOff>
    </xdr:to>
    <xdr:sp macro="" textlink="">
      <xdr:nvSpPr>
        <xdr:cNvPr id="205" name="楕円 204"/>
        <xdr:cNvSpPr/>
      </xdr:nvSpPr>
      <xdr:spPr>
        <a:xfrm>
          <a:off x="1968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168012</xdr:rowOff>
    </xdr:from>
    <xdr:ext cx="469744" cy="259045"/>
    <xdr:sp macro="" textlink="">
      <xdr:nvSpPr>
        <xdr:cNvPr id="206" name="テキスト ボックス 205"/>
        <xdr:cNvSpPr txBox="1"/>
      </xdr:nvSpPr>
      <xdr:spPr>
        <a:xfrm>
          <a:off x="1784428" y="130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207" name="楕円 206"/>
        <xdr:cNvSpPr/>
      </xdr:nvSpPr>
      <xdr:spPr>
        <a:xfrm>
          <a:off x="1079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208" name="テキスト ボックス 207"/>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16404</xdr:rowOff>
    </xdr:from>
    <xdr:to>
      <xdr:col>24</xdr:col>
      <xdr:colOff>63500</xdr:colOff>
      <xdr:row>96</xdr:row>
      <xdr:rowOff>91123</xdr:rowOff>
    </xdr:to>
    <xdr:cxnSp macro="">
      <xdr:nvCxnSpPr>
        <xdr:cNvPr id="240" name="直線コネクタ 239"/>
        <xdr:cNvCxnSpPr/>
      </xdr:nvCxnSpPr>
      <xdr:spPr>
        <a:xfrm flipV="1">
          <a:off x="3797300" y="16475604"/>
          <a:ext cx="8382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91123</xdr:rowOff>
    </xdr:from>
    <xdr:to>
      <xdr:col>19</xdr:col>
      <xdr:colOff>177800</xdr:colOff>
      <xdr:row>96</xdr:row>
      <xdr:rowOff>157107</xdr:rowOff>
    </xdr:to>
    <xdr:cxnSp macro="">
      <xdr:nvCxnSpPr>
        <xdr:cNvPr id="243" name="直線コネクタ 242"/>
        <xdr:cNvCxnSpPr/>
      </xdr:nvCxnSpPr>
      <xdr:spPr>
        <a:xfrm flipV="1">
          <a:off x="2908300" y="16550323"/>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157107</xdr:rowOff>
    </xdr:from>
    <xdr:to>
      <xdr:col>15</xdr:col>
      <xdr:colOff>50800</xdr:colOff>
      <xdr:row>97</xdr:row>
      <xdr:rowOff>60034</xdr:rowOff>
    </xdr:to>
    <xdr:cxnSp macro="">
      <xdr:nvCxnSpPr>
        <xdr:cNvPr id="246" name="直線コネクタ 245"/>
        <xdr:cNvCxnSpPr/>
      </xdr:nvCxnSpPr>
      <xdr:spPr>
        <a:xfrm flipV="1">
          <a:off x="2019300" y="16616307"/>
          <a:ext cx="889000" cy="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60034</xdr:rowOff>
    </xdr:from>
    <xdr:to>
      <xdr:col>10</xdr:col>
      <xdr:colOff>114300</xdr:colOff>
      <xdr:row>97</xdr:row>
      <xdr:rowOff>136108</xdr:rowOff>
    </xdr:to>
    <xdr:cxnSp macro="">
      <xdr:nvCxnSpPr>
        <xdr:cNvPr id="249" name="直線コネクタ 248"/>
        <xdr:cNvCxnSpPr/>
      </xdr:nvCxnSpPr>
      <xdr:spPr>
        <a:xfrm flipV="1">
          <a:off x="1130300" y="16690684"/>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137054</xdr:rowOff>
    </xdr:from>
    <xdr:to>
      <xdr:col>24</xdr:col>
      <xdr:colOff>114300</xdr:colOff>
      <xdr:row>96</xdr:row>
      <xdr:rowOff>67204</xdr:rowOff>
    </xdr:to>
    <xdr:sp macro="" textlink="">
      <xdr:nvSpPr>
        <xdr:cNvPr id="259" name="楕円 258"/>
        <xdr:cNvSpPr/>
      </xdr:nvSpPr>
      <xdr:spPr>
        <a:xfrm>
          <a:off x="4584700" y="16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159931</xdr:rowOff>
    </xdr:from>
    <xdr:ext cx="534377" cy="259045"/>
    <xdr:sp macro="" textlink="">
      <xdr:nvSpPr>
        <xdr:cNvPr id="260" name="扶助費該当値テキスト"/>
        <xdr:cNvSpPr txBox="1"/>
      </xdr:nvSpPr>
      <xdr:spPr>
        <a:xfrm>
          <a:off x="4686300" y="162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40323</xdr:rowOff>
    </xdr:from>
    <xdr:to>
      <xdr:col>20</xdr:col>
      <xdr:colOff>38100</xdr:colOff>
      <xdr:row>96</xdr:row>
      <xdr:rowOff>141923</xdr:rowOff>
    </xdr:to>
    <xdr:sp macro="" textlink="">
      <xdr:nvSpPr>
        <xdr:cNvPr id="261" name="楕円 260"/>
        <xdr:cNvSpPr/>
      </xdr:nvSpPr>
      <xdr:spPr>
        <a:xfrm>
          <a:off x="3746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158450</xdr:rowOff>
    </xdr:from>
    <xdr:ext cx="534377" cy="259045"/>
    <xdr:sp macro="" textlink="">
      <xdr:nvSpPr>
        <xdr:cNvPr id="262" name="テキスト ボックス 261"/>
        <xdr:cNvSpPr txBox="1"/>
      </xdr:nvSpPr>
      <xdr:spPr>
        <a:xfrm>
          <a:off x="3530111" y="162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106307</xdr:rowOff>
    </xdr:from>
    <xdr:to>
      <xdr:col>15</xdr:col>
      <xdr:colOff>101600</xdr:colOff>
      <xdr:row>97</xdr:row>
      <xdr:rowOff>36457</xdr:rowOff>
    </xdr:to>
    <xdr:sp macro="" textlink="">
      <xdr:nvSpPr>
        <xdr:cNvPr id="263" name="楕円 262"/>
        <xdr:cNvSpPr/>
      </xdr:nvSpPr>
      <xdr:spPr>
        <a:xfrm>
          <a:off x="2857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52984</xdr:rowOff>
    </xdr:from>
    <xdr:ext cx="534377" cy="259045"/>
    <xdr:sp macro="" textlink="">
      <xdr:nvSpPr>
        <xdr:cNvPr id="264" name="テキスト ボックス 263"/>
        <xdr:cNvSpPr txBox="1"/>
      </xdr:nvSpPr>
      <xdr:spPr>
        <a:xfrm>
          <a:off x="2641111" y="163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9234</xdr:rowOff>
    </xdr:from>
    <xdr:to>
      <xdr:col>10</xdr:col>
      <xdr:colOff>165100</xdr:colOff>
      <xdr:row>97</xdr:row>
      <xdr:rowOff>110834</xdr:rowOff>
    </xdr:to>
    <xdr:sp macro="" textlink="">
      <xdr:nvSpPr>
        <xdr:cNvPr id="265" name="楕円 264"/>
        <xdr:cNvSpPr/>
      </xdr:nvSpPr>
      <xdr:spPr>
        <a:xfrm>
          <a:off x="1968500" y="16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127361</xdr:rowOff>
    </xdr:from>
    <xdr:ext cx="534377" cy="259045"/>
    <xdr:sp macro="" textlink="">
      <xdr:nvSpPr>
        <xdr:cNvPr id="266" name="テキスト ボックス 265"/>
        <xdr:cNvSpPr txBox="1"/>
      </xdr:nvSpPr>
      <xdr:spPr>
        <a:xfrm>
          <a:off x="1752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85308</xdr:rowOff>
    </xdr:from>
    <xdr:to>
      <xdr:col>6</xdr:col>
      <xdr:colOff>38100</xdr:colOff>
      <xdr:row>98</xdr:row>
      <xdr:rowOff>15458</xdr:rowOff>
    </xdr:to>
    <xdr:sp macro="" textlink="">
      <xdr:nvSpPr>
        <xdr:cNvPr id="267" name="楕円 266"/>
        <xdr:cNvSpPr/>
      </xdr:nvSpPr>
      <xdr:spPr>
        <a:xfrm>
          <a:off x="1079500" y="167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31985</xdr:rowOff>
    </xdr:from>
    <xdr:ext cx="534377" cy="259045"/>
    <xdr:sp macro="" textlink="">
      <xdr:nvSpPr>
        <xdr:cNvPr id="268" name="テキスト ボックス 267"/>
        <xdr:cNvSpPr txBox="1"/>
      </xdr:nvSpPr>
      <xdr:spPr>
        <a:xfrm>
          <a:off x="863111" y="164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72269</xdr:rowOff>
    </xdr:from>
    <xdr:to>
      <xdr:col>55</xdr:col>
      <xdr:colOff>0</xdr:colOff>
      <xdr:row>36</xdr:row>
      <xdr:rowOff>128773</xdr:rowOff>
    </xdr:to>
    <xdr:cxnSp macro="">
      <xdr:nvCxnSpPr>
        <xdr:cNvPr id="293" name="直線コネクタ 292"/>
        <xdr:cNvCxnSpPr/>
      </xdr:nvCxnSpPr>
      <xdr:spPr>
        <a:xfrm flipV="1">
          <a:off x="9639300" y="6244469"/>
          <a:ext cx="8382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128773</xdr:rowOff>
    </xdr:from>
    <xdr:to>
      <xdr:col>50</xdr:col>
      <xdr:colOff>114300</xdr:colOff>
      <xdr:row>36</xdr:row>
      <xdr:rowOff>153490</xdr:rowOff>
    </xdr:to>
    <xdr:cxnSp macro="">
      <xdr:nvCxnSpPr>
        <xdr:cNvPr id="296" name="直線コネクタ 295"/>
        <xdr:cNvCxnSpPr/>
      </xdr:nvCxnSpPr>
      <xdr:spPr>
        <a:xfrm flipV="1">
          <a:off x="8750300" y="6300973"/>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136831</xdr:rowOff>
    </xdr:from>
    <xdr:to>
      <xdr:col>45</xdr:col>
      <xdr:colOff>177800</xdr:colOff>
      <xdr:row>36</xdr:row>
      <xdr:rowOff>153490</xdr:rowOff>
    </xdr:to>
    <xdr:cxnSp macro="">
      <xdr:nvCxnSpPr>
        <xdr:cNvPr id="299" name="直線コネクタ 298"/>
        <xdr:cNvCxnSpPr/>
      </xdr:nvCxnSpPr>
      <xdr:spPr>
        <a:xfrm>
          <a:off x="7861300" y="6309031"/>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136637</xdr:rowOff>
    </xdr:from>
    <xdr:to>
      <xdr:col>41</xdr:col>
      <xdr:colOff>50800</xdr:colOff>
      <xdr:row>36</xdr:row>
      <xdr:rowOff>136831</xdr:rowOff>
    </xdr:to>
    <xdr:cxnSp macro="">
      <xdr:nvCxnSpPr>
        <xdr:cNvPr id="302" name="直線コネクタ 301"/>
        <xdr:cNvCxnSpPr/>
      </xdr:nvCxnSpPr>
      <xdr:spPr>
        <a:xfrm>
          <a:off x="6972300" y="630883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21469</xdr:rowOff>
    </xdr:from>
    <xdr:to>
      <xdr:col>55</xdr:col>
      <xdr:colOff>50800</xdr:colOff>
      <xdr:row>36</xdr:row>
      <xdr:rowOff>123069</xdr:rowOff>
    </xdr:to>
    <xdr:sp macro="" textlink="">
      <xdr:nvSpPr>
        <xdr:cNvPr id="312" name="楕円 311"/>
        <xdr:cNvSpPr/>
      </xdr:nvSpPr>
      <xdr:spPr>
        <a:xfrm>
          <a:off x="10426700" y="61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44346</xdr:rowOff>
    </xdr:from>
    <xdr:ext cx="534377" cy="259045"/>
    <xdr:sp macro="" textlink="">
      <xdr:nvSpPr>
        <xdr:cNvPr id="313" name="補助費等該当値テキスト"/>
        <xdr:cNvSpPr txBox="1"/>
      </xdr:nvSpPr>
      <xdr:spPr>
        <a:xfrm>
          <a:off x="10528300" y="60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77973</xdr:rowOff>
    </xdr:from>
    <xdr:to>
      <xdr:col>50</xdr:col>
      <xdr:colOff>165100</xdr:colOff>
      <xdr:row>37</xdr:row>
      <xdr:rowOff>8123</xdr:rowOff>
    </xdr:to>
    <xdr:sp macro="" textlink="">
      <xdr:nvSpPr>
        <xdr:cNvPr id="314" name="楕円 313"/>
        <xdr:cNvSpPr/>
      </xdr:nvSpPr>
      <xdr:spPr>
        <a:xfrm>
          <a:off x="9588500" y="6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170700</xdr:rowOff>
    </xdr:from>
    <xdr:ext cx="534377" cy="259045"/>
    <xdr:sp macro="" textlink="">
      <xdr:nvSpPr>
        <xdr:cNvPr id="315" name="テキスト ボックス 314"/>
        <xdr:cNvSpPr txBox="1"/>
      </xdr:nvSpPr>
      <xdr:spPr>
        <a:xfrm>
          <a:off x="9372111" y="63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102690</xdr:rowOff>
    </xdr:from>
    <xdr:to>
      <xdr:col>46</xdr:col>
      <xdr:colOff>38100</xdr:colOff>
      <xdr:row>37</xdr:row>
      <xdr:rowOff>32840</xdr:rowOff>
    </xdr:to>
    <xdr:sp macro="" textlink="">
      <xdr:nvSpPr>
        <xdr:cNvPr id="316" name="楕円 315"/>
        <xdr:cNvSpPr/>
      </xdr:nvSpPr>
      <xdr:spPr>
        <a:xfrm>
          <a:off x="8699500" y="6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23967</xdr:rowOff>
    </xdr:from>
    <xdr:ext cx="534377" cy="259045"/>
    <xdr:sp macro="" textlink="">
      <xdr:nvSpPr>
        <xdr:cNvPr id="317" name="テキスト ボックス 316"/>
        <xdr:cNvSpPr txBox="1"/>
      </xdr:nvSpPr>
      <xdr:spPr>
        <a:xfrm>
          <a:off x="8483111" y="6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86031</xdr:rowOff>
    </xdr:from>
    <xdr:to>
      <xdr:col>41</xdr:col>
      <xdr:colOff>101600</xdr:colOff>
      <xdr:row>37</xdr:row>
      <xdr:rowOff>16181</xdr:rowOff>
    </xdr:to>
    <xdr:sp macro="" textlink="">
      <xdr:nvSpPr>
        <xdr:cNvPr id="318" name="楕円 317"/>
        <xdr:cNvSpPr/>
      </xdr:nvSpPr>
      <xdr:spPr>
        <a:xfrm>
          <a:off x="7810500" y="6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32708</xdr:rowOff>
    </xdr:from>
    <xdr:ext cx="534377" cy="259045"/>
    <xdr:sp macro="" textlink="">
      <xdr:nvSpPr>
        <xdr:cNvPr id="319" name="テキスト ボックス 318"/>
        <xdr:cNvSpPr txBox="1"/>
      </xdr:nvSpPr>
      <xdr:spPr>
        <a:xfrm>
          <a:off x="7594111" y="60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85837</xdr:rowOff>
    </xdr:from>
    <xdr:to>
      <xdr:col>36</xdr:col>
      <xdr:colOff>165100</xdr:colOff>
      <xdr:row>37</xdr:row>
      <xdr:rowOff>15987</xdr:rowOff>
    </xdr:to>
    <xdr:sp macro="" textlink="">
      <xdr:nvSpPr>
        <xdr:cNvPr id="320" name="楕円 319"/>
        <xdr:cNvSpPr/>
      </xdr:nvSpPr>
      <xdr:spPr>
        <a:xfrm>
          <a:off x="6921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7114</xdr:rowOff>
    </xdr:from>
    <xdr:ext cx="534377" cy="259045"/>
    <xdr:sp macro="" textlink="">
      <xdr:nvSpPr>
        <xdr:cNvPr id="321" name="テキスト ボックス 320"/>
        <xdr:cNvSpPr txBox="1"/>
      </xdr:nvSpPr>
      <xdr:spPr>
        <a:xfrm>
          <a:off x="6705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125313</xdr:rowOff>
    </xdr:from>
    <xdr:to>
      <xdr:col>55</xdr:col>
      <xdr:colOff>0</xdr:colOff>
      <xdr:row>57</xdr:row>
      <xdr:rowOff>66510</xdr:rowOff>
    </xdr:to>
    <xdr:cxnSp macro="">
      <xdr:nvCxnSpPr>
        <xdr:cNvPr id="350" name="直線コネクタ 349"/>
        <xdr:cNvCxnSpPr/>
      </xdr:nvCxnSpPr>
      <xdr:spPr>
        <a:xfrm flipV="1">
          <a:off x="9639300" y="9726513"/>
          <a:ext cx="838200" cy="1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60376</xdr:rowOff>
    </xdr:from>
    <xdr:to>
      <xdr:col>50</xdr:col>
      <xdr:colOff>114300</xdr:colOff>
      <xdr:row>57</xdr:row>
      <xdr:rowOff>66510</xdr:rowOff>
    </xdr:to>
    <xdr:cxnSp macro="">
      <xdr:nvCxnSpPr>
        <xdr:cNvPr id="353" name="直線コネクタ 352"/>
        <xdr:cNvCxnSpPr/>
      </xdr:nvCxnSpPr>
      <xdr:spPr>
        <a:xfrm>
          <a:off x="8750300" y="983302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60376</xdr:rowOff>
    </xdr:from>
    <xdr:to>
      <xdr:col>45</xdr:col>
      <xdr:colOff>177800</xdr:colOff>
      <xdr:row>58</xdr:row>
      <xdr:rowOff>28577</xdr:rowOff>
    </xdr:to>
    <xdr:cxnSp macro="">
      <xdr:nvCxnSpPr>
        <xdr:cNvPr id="356" name="直線コネクタ 355"/>
        <xdr:cNvCxnSpPr/>
      </xdr:nvCxnSpPr>
      <xdr:spPr>
        <a:xfrm flipV="1">
          <a:off x="7861300" y="9833026"/>
          <a:ext cx="889000" cy="1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28577</xdr:rowOff>
    </xdr:from>
    <xdr:to>
      <xdr:col>41</xdr:col>
      <xdr:colOff>50800</xdr:colOff>
      <xdr:row>58</xdr:row>
      <xdr:rowOff>83937</xdr:rowOff>
    </xdr:to>
    <xdr:cxnSp macro="">
      <xdr:nvCxnSpPr>
        <xdr:cNvPr id="359" name="直線コネクタ 358"/>
        <xdr:cNvCxnSpPr/>
      </xdr:nvCxnSpPr>
      <xdr:spPr>
        <a:xfrm flipV="1">
          <a:off x="6972300" y="9972677"/>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74513</xdr:rowOff>
    </xdr:from>
    <xdr:to>
      <xdr:col>55</xdr:col>
      <xdr:colOff>50800</xdr:colOff>
      <xdr:row>57</xdr:row>
      <xdr:rowOff>4663</xdr:rowOff>
    </xdr:to>
    <xdr:sp macro="" textlink="">
      <xdr:nvSpPr>
        <xdr:cNvPr id="369" name="楕円 368"/>
        <xdr:cNvSpPr/>
      </xdr:nvSpPr>
      <xdr:spPr>
        <a:xfrm>
          <a:off x="10426700" y="96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97390</xdr:rowOff>
    </xdr:from>
    <xdr:ext cx="534377" cy="259045"/>
    <xdr:sp macro="" textlink="">
      <xdr:nvSpPr>
        <xdr:cNvPr id="370" name="普通建設事業費該当値テキスト"/>
        <xdr:cNvSpPr txBox="1"/>
      </xdr:nvSpPr>
      <xdr:spPr>
        <a:xfrm>
          <a:off x="10528300" y="95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15710</xdr:rowOff>
    </xdr:from>
    <xdr:to>
      <xdr:col>50</xdr:col>
      <xdr:colOff>165100</xdr:colOff>
      <xdr:row>57</xdr:row>
      <xdr:rowOff>117310</xdr:rowOff>
    </xdr:to>
    <xdr:sp macro="" textlink="">
      <xdr:nvSpPr>
        <xdr:cNvPr id="371" name="楕円 370"/>
        <xdr:cNvSpPr/>
      </xdr:nvSpPr>
      <xdr:spPr>
        <a:xfrm>
          <a:off x="9588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108437</xdr:rowOff>
    </xdr:from>
    <xdr:ext cx="534377" cy="259045"/>
    <xdr:sp macro="" textlink="">
      <xdr:nvSpPr>
        <xdr:cNvPr id="372" name="テキスト ボックス 371"/>
        <xdr:cNvSpPr txBox="1"/>
      </xdr:nvSpPr>
      <xdr:spPr>
        <a:xfrm>
          <a:off x="9372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9576</xdr:rowOff>
    </xdr:from>
    <xdr:to>
      <xdr:col>46</xdr:col>
      <xdr:colOff>38100</xdr:colOff>
      <xdr:row>57</xdr:row>
      <xdr:rowOff>111176</xdr:rowOff>
    </xdr:to>
    <xdr:sp macro="" textlink="">
      <xdr:nvSpPr>
        <xdr:cNvPr id="373" name="楕円 372"/>
        <xdr:cNvSpPr/>
      </xdr:nvSpPr>
      <xdr:spPr>
        <a:xfrm>
          <a:off x="86995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102303</xdr:rowOff>
    </xdr:from>
    <xdr:ext cx="534377" cy="259045"/>
    <xdr:sp macro="" textlink="">
      <xdr:nvSpPr>
        <xdr:cNvPr id="374" name="テキスト ボックス 373"/>
        <xdr:cNvSpPr txBox="1"/>
      </xdr:nvSpPr>
      <xdr:spPr>
        <a:xfrm>
          <a:off x="8483111" y="98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149227</xdr:rowOff>
    </xdr:from>
    <xdr:to>
      <xdr:col>41</xdr:col>
      <xdr:colOff>101600</xdr:colOff>
      <xdr:row>58</xdr:row>
      <xdr:rowOff>79377</xdr:rowOff>
    </xdr:to>
    <xdr:sp macro="" textlink="">
      <xdr:nvSpPr>
        <xdr:cNvPr id="375" name="楕円 374"/>
        <xdr:cNvSpPr/>
      </xdr:nvSpPr>
      <xdr:spPr>
        <a:xfrm>
          <a:off x="7810500" y="9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70504</xdr:rowOff>
    </xdr:from>
    <xdr:ext cx="534377" cy="259045"/>
    <xdr:sp macro="" textlink="">
      <xdr:nvSpPr>
        <xdr:cNvPr id="376" name="テキスト ボックス 375"/>
        <xdr:cNvSpPr txBox="1"/>
      </xdr:nvSpPr>
      <xdr:spPr>
        <a:xfrm>
          <a:off x="7594111" y="10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33137</xdr:rowOff>
    </xdr:from>
    <xdr:to>
      <xdr:col>36</xdr:col>
      <xdr:colOff>165100</xdr:colOff>
      <xdr:row>58</xdr:row>
      <xdr:rowOff>134737</xdr:rowOff>
    </xdr:to>
    <xdr:sp macro="" textlink="">
      <xdr:nvSpPr>
        <xdr:cNvPr id="377" name="楕円 376"/>
        <xdr:cNvSpPr/>
      </xdr:nvSpPr>
      <xdr:spPr>
        <a:xfrm>
          <a:off x="6921500" y="99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125864</xdr:rowOff>
    </xdr:from>
    <xdr:ext cx="534377" cy="259045"/>
    <xdr:sp macro="" textlink="">
      <xdr:nvSpPr>
        <xdr:cNvPr id="378" name="テキスト ボックス 377"/>
        <xdr:cNvSpPr txBox="1"/>
      </xdr:nvSpPr>
      <xdr:spPr>
        <a:xfrm>
          <a:off x="6705111" y="10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53697</xdr:rowOff>
    </xdr:from>
    <xdr:to>
      <xdr:col>55</xdr:col>
      <xdr:colOff>0</xdr:colOff>
      <xdr:row>78</xdr:row>
      <xdr:rowOff>130637</xdr:rowOff>
    </xdr:to>
    <xdr:cxnSp macro="">
      <xdr:nvCxnSpPr>
        <xdr:cNvPr id="409" name="直線コネクタ 408"/>
        <xdr:cNvCxnSpPr/>
      </xdr:nvCxnSpPr>
      <xdr:spPr>
        <a:xfrm flipV="1">
          <a:off x="9639300" y="13426797"/>
          <a:ext cx="838200" cy="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104299</xdr:rowOff>
    </xdr:from>
    <xdr:to>
      <xdr:col>50</xdr:col>
      <xdr:colOff>114300</xdr:colOff>
      <xdr:row>78</xdr:row>
      <xdr:rowOff>130637</xdr:rowOff>
    </xdr:to>
    <xdr:cxnSp macro="">
      <xdr:nvCxnSpPr>
        <xdr:cNvPr id="412" name="直線コネクタ 411"/>
        <xdr:cNvCxnSpPr/>
      </xdr:nvCxnSpPr>
      <xdr:spPr>
        <a:xfrm>
          <a:off x="8750300" y="13305949"/>
          <a:ext cx="889000" cy="1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104299</xdr:rowOff>
    </xdr:from>
    <xdr:to>
      <xdr:col>45</xdr:col>
      <xdr:colOff>177800</xdr:colOff>
      <xdr:row>79</xdr:row>
      <xdr:rowOff>30249</xdr:rowOff>
    </xdr:to>
    <xdr:cxnSp macro="">
      <xdr:nvCxnSpPr>
        <xdr:cNvPr id="415" name="直線コネクタ 414"/>
        <xdr:cNvCxnSpPr/>
      </xdr:nvCxnSpPr>
      <xdr:spPr>
        <a:xfrm flipV="1">
          <a:off x="7861300" y="13305949"/>
          <a:ext cx="889000" cy="2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2897</xdr:rowOff>
    </xdr:from>
    <xdr:to>
      <xdr:col>55</xdr:col>
      <xdr:colOff>50800</xdr:colOff>
      <xdr:row>78</xdr:row>
      <xdr:rowOff>104497</xdr:rowOff>
    </xdr:to>
    <xdr:sp macro="" textlink="">
      <xdr:nvSpPr>
        <xdr:cNvPr id="425" name="楕円 424"/>
        <xdr:cNvSpPr/>
      </xdr:nvSpPr>
      <xdr:spPr>
        <a:xfrm>
          <a:off x="10426700" y="133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152774</xdr:rowOff>
    </xdr:from>
    <xdr:ext cx="534377" cy="259045"/>
    <xdr:sp macro="" textlink="">
      <xdr:nvSpPr>
        <xdr:cNvPr id="426" name="普通建設事業費 （ うち新規整備　）該当値テキスト"/>
        <xdr:cNvSpPr txBox="1"/>
      </xdr:nvSpPr>
      <xdr:spPr>
        <a:xfrm>
          <a:off x="10528300" y="13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79837</xdr:rowOff>
    </xdr:from>
    <xdr:to>
      <xdr:col>50</xdr:col>
      <xdr:colOff>165100</xdr:colOff>
      <xdr:row>79</xdr:row>
      <xdr:rowOff>9987</xdr:rowOff>
    </xdr:to>
    <xdr:sp macro="" textlink="">
      <xdr:nvSpPr>
        <xdr:cNvPr id="427" name="楕円 426"/>
        <xdr:cNvSpPr/>
      </xdr:nvSpPr>
      <xdr:spPr>
        <a:xfrm>
          <a:off x="9588500" y="13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1114</xdr:rowOff>
    </xdr:from>
    <xdr:ext cx="469744" cy="259045"/>
    <xdr:sp macro="" textlink="">
      <xdr:nvSpPr>
        <xdr:cNvPr id="428" name="テキスト ボックス 427"/>
        <xdr:cNvSpPr txBox="1"/>
      </xdr:nvSpPr>
      <xdr:spPr>
        <a:xfrm>
          <a:off x="9404428" y="1354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53499</xdr:rowOff>
    </xdr:from>
    <xdr:to>
      <xdr:col>46</xdr:col>
      <xdr:colOff>38100</xdr:colOff>
      <xdr:row>77</xdr:row>
      <xdr:rowOff>155099</xdr:rowOff>
    </xdr:to>
    <xdr:sp macro="" textlink="">
      <xdr:nvSpPr>
        <xdr:cNvPr id="429" name="楕円 428"/>
        <xdr:cNvSpPr/>
      </xdr:nvSpPr>
      <xdr:spPr>
        <a:xfrm>
          <a:off x="8699500" y="132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146226</xdr:rowOff>
    </xdr:from>
    <xdr:ext cx="534377" cy="259045"/>
    <xdr:sp macro="" textlink="">
      <xdr:nvSpPr>
        <xdr:cNvPr id="430" name="テキスト ボックス 429"/>
        <xdr:cNvSpPr txBox="1"/>
      </xdr:nvSpPr>
      <xdr:spPr>
        <a:xfrm>
          <a:off x="8483111" y="133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150899</xdr:rowOff>
    </xdr:from>
    <xdr:to>
      <xdr:col>41</xdr:col>
      <xdr:colOff>101600</xdr:colOff>
      <xdr:row>79</xdr:row>
      <xdr:rowOff>81049</xdr:rowOff>
    </xdr:to>
    <xdr:sp macro="" textlink="">
      <xdr:nvSpPr>
        <xdr:cNvPr id="431" name="楕円 430"/>
        <xdr:cNvSpPr/>
      </xdr:nvSpPr>
      <xdr:spPr>
        <a:xfrm>
          <a:off x="7810500" y="135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72176</xdr:rowOff>
    </xdr:from>
    <xdr:ext cx="469744" cy="259045"/>
    <xdr:sp macro="" textlink="">
      <xdr:nvSpPr>
        <xdr:cNvPr id="432" name="テキスト ボックス 431"/>
        <xdr:cNvSpPr txBox="1"/>
      </xdr:nvSpPr>
      <xdr:spPr>
        <a:xfrm>
          <a:off x="7626428" y="136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71679</xdr:rowOff>
    </xdr:from>
    <xdr:to>
      <xdr:col>55</xdr:col>
      <xdr:colOff>0</xdr:colOff>
      <xdr:row>97</xdr:row>
      <xdr:rowOff>40793</xdr:rowOff>
    </xdr:to>
    <xdr:cxnSp macro="">
      <xdr:nvCxnSpPr>
        <xdr:cNvPr id="461" name="直線コネクタ 460"/>
        <xdr:cNvCxnSpPr/>
      </xdr:nvCxnSpPr>
      <xdr:spPr>
        <a:xfrm flipV="1">
          <a:off x="9639300" y="16530879"/>
          <a:ext cx="838200" cy="1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40793</xdr:rowOff>
    </xdr:from>
    <xdr:to>
      <xdr:col>50</xdr:col>
      <xdr:colOff>114300</xdr:colOff>
      <xdr:row>97</xdr:row>
      <xdr:rowOff>158077</xdr:rowOff>
    </xdr:to>
    <xdr:cxnSp macro="">
      <xdr:nvCxnSpPr>
        <xdr:cNvPr id="464" name="直線コネクタ 463"/>
        <xdr:cNvCxnSpPr/>
      </xdr:nvCxnSpPr>
      <xdr:spPr>
        <a:xfrm flipV="1">
          <a:off x="8750300" y="16671443"/>
          <a:ext cx="8890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157238</xdr:rowOff>
    </xdr:from>
    <xdr:to>
      <xdr:col>45</xdr:col>
      <xdr:colOff>177800</xdr:colOff>
      <xdr:row>97</xdr:row>
      <xdr:rowOff>158077</xdr:rowOff>
    </xdr:to>
    <xdr:cxnSp macro="">
      <xdr:nvCxnSpPr>
        <xdr:cNvPr id="467" name="直線コネクタ 466"/>
        <xdr:cNvCxnSpPr/>
      </xdr:nvCxnSpPr>
      <xdr:spPr>
        <a:xfrm>
          <a:off x="7861300" y="1678788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20879</xdr:rowOff>
    </xdr:from>
    <xdr:to>
      <xdr:col>55</xdr:col>
      <xdr:colOff>50800</xdr:colOff>
      <xdr:row>96</xdr:row>
      <xdr:rowOff>122479</xdr:rowOff>
    </xdr:to>
    <xdr:sp macro="" textlink="">
      <xdr:nvSpPr>
        <xdr:cNvPr id="477" name="楕円 476"/>
        <xdr:cNvSpPr/>
      </xdr:nvSpPr>
      <xdr:spPr>
        <a:xfrm>
          <a:off x="10426700" y="164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43756</xdr:rowOff>
    </xdr:from>
    <xdr:ext cx="534377" cy="259045"/>
    <xdr:sp macro="" textlink="">
      <xdr:nvSpPr>
        <xdr:cNvPr id="478" name="普通建設事業費 （ うち更新整備　）該当値テキスト"/>
        <xdr:cNvSpPr txBox="1"/>
      </xdr:nvSpPr>
      <xdr:spPr>
        <a:xfrm>
          <a:off x="10528300" y="163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161443</xdr:rowOff>
    </xdr:from>
    <xdr:to>
      <xdr:col>50</xdr:col>
      <xdr:colOff>165100</xdr:colOff>
      <xdr:row>97</xdr:row>
      <xdr:rowOff>91593</xdr:rowOff>
    </xdr:to>
    <xdr:sp macro="" textlink="">
      <xdr:nvSpPr>
        <xdr:cNvPr id="479" name="楕円 478"/>
        <xdr:cNvSpPr/>
      </xdr:nvSpPr>
      <xdr:spPr>
        <a:xfrm>
          <a:off x="9588500" y="166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108120</xdr:rowOff>
    </xdr:from>
    <xdr:ext cx="534377" cy="259045"/>
    <xdr:sp macro="" textlink="">
      <xdr:nvSpPr>
        <xdr:cNvPr id="480" name="テキスト ボックス 479"/>
        <xdr:cNvSpPr txBox="1"/>
      </xdr:nvSpPr>
      <xdr:spPr>
        <a:xfrm>
          <a:off x="9372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107277</xdr:rowOff>
    </xdr:from>
    <xdr:to>
      <xdr:col>46</xdr:col>
      <xdr:colOff>38100</xdr:colOff>
      <xdr:row>98</xdr:row>
      <xdr:rowOff>37427</xdr:rowOff>
    </xdr:to>
    <xdr:sp macro="" textlink="">
      <xdr:nvSpPr>
        <xdr:cNvPr id="481" name="楕円 480"/>
        <xdr:cNvSpPr/>
      </xdr:nvSpPr>
      <xdr:spPr>
        <a:xfrm>
          <a:off x="8699500" y="16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53954</xdr:rowOff>
    </xdr:from>
    <xdr:ext cx="534377" cy="259045"/>
    <xdr:sp macro="" textlink="">
      <xdr:nvSpPr>
        <xdr:cNvPr id="482" name="テキスト ボックス 481"/>
        <xdr:cNvSpPr txBox="1"/>
      </xdr:nvSpPr>
      <xdr:spPr>
        <a:xfrm>
          <a:off x="8483111" y="165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106438</xdr:rowOff>
    </xdr:from>
    <xdr:to>
      <xdr:col>41</xdr:col>
      <xdr:colOff>101600</xdr:colOff>
      <xdr:row>98</xdr:row>
      <xdr:rowOff>36588</xdr:rowOff>
    </xdr:to>
    <xdr:sp macro="" textlink="">
      <xdr:nvSpPr>
        <xdr:cNvPr id="483" name="楕円 482"/>
        <xdr:cNvSpPr/>
      </xdr:nvSpPr>
      <xdr:spPr>
        <a:xfrm>
          <a:off x="7810500" y="167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27715</xdr:rowOff>
    </xdr:from>
    <xdr:ext cx="534377" cy="259045"/>
    <xdr:sp macro="" textlink="">
      <xdr:nvSpPr>
        <xdr:cNvPr id="484" name="テキスト ボックス 483"/>
        <xdr:cNvSpPr txBox="1"/>
      </xdr:nvSpPr>
      <xdr:spPr>
        <a:xfrm>
          <a:off x="7594111" y="168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98747</xdr:rowOff>
    </xdr:from>
    <xdr:to>
      <xdr:col>85</xdr:col>
      <xdr:colOff>127000</xdr:colOff>
      <xdr:row>77</xdr:row>
      <xdr:rowOff>124595</xdr:rowOff>
    </xdr:to>
    <xdr:cxnSp macro="">
      <xdr:nvCxnSpPr>
        <xdr:cNvPr id="619" name="直線コネクタ 618"/>
        <xdr:cNvCxnSpPr/>
      </xdr:nvCxnSpPr>
      <xdr:spPr>
        <a:xfrm>
          <a:off x="15481300" y="13300397"/>
          <a:ext cx="8382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81555</xdr:rowOff>
    </xdr:from>
    <xdr:to>
      <xdr:col>81</xdr:col>
      <xdr:colOff>50800</xdr:colOff>
      <xdr:row>77</xdr:row>
      <xdr:rowOff>98747</xdr:rowOff>
    </xdr:to>
    <xdr:cxnSp macro="">
      <xdr:nvCxnSpPr>
        <xdr:cNvPr id="622" name="直線コネクタ 621"/>
        <xdr:cNvCxnSpPr/>
      </xdr:nvCxnSpPr>
      <xdr:spPr>
        <a:xfrm>
          <a:off x="14592300" y="1328320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23816</xdr:rowOff>
    </xdr:from>
    <xdr:to>
      <xdr:col>76</xdr:col>
      <xdr:colOff>114300</xdr:colOff>
      <xdr:row>77</xdr:row>
      <xdr:rowOff>81555</xdr:rowOff>
    </xdr:to>
    <xdr:cxnSp macro="">
      <xdr:nvCxnSpPr>
        <xdr:cNvPr id="625" name="直線コネクタ 624"/>
        <xdr:cNvCxnSpPr/>
      </xdr:nvCxnSpPr>
      <xdr:spPr>
        <a:xfrm>
          <a:off x="13703300" y="13225466"/>
          <a:ext cx="8890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6116</xdr:rowOff>
    </xdr:from>
    <xdr:to>
      <xdr:col>71</xdr:col>
      <xdr:colOff>177800</xdr:colOff>
      <xdr:row>77</xdr:row>
      <xdr:rowOff>23816</xdr:rowOff>
    </xdr:to>
    <xdr:cxnSp macro="">
      <xdr:nvCxnSpPr>
        <xdr:cNvPr id="628" name="直線コネクタ 627"/>
        <xdr:cNvCxnSpPr/>
      </xdr:nvCxnSpPr>
      <xdr:spPr>
        <a:xfrm>
          <a:off x="12814300" y="13207766"/>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73795</xdr:rowOff>
    </xdr:from>
    <xdr:to>
      <xdr:col>85</xdr:col>
      <xdr:colOff>177800</xdr:colOff>
      <xdr:row>78</xdr:row>
      <xdr:rowOff>3945</xdr:rowOff>
    </xdr:to>
    <xdr:sp macro="" textlink="">
      <xdr:nvSpPr>
        <xdr:cNvPr id="638" name="楕円 637"/>
        <xdr:cNvSpPr/>
      </xdr:nvSpPr>
      <xdr:spPr>
        <a:xfrm>
          <a:off x="16268700" y="132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160172</xdr:rowOff>
    </xdr:from>
    <xdr:ext cx="534377" cy="259045"/>
    <xdr:sp macro="" textlink="">
      <xdr:nvSpPr>
        <xdr:cNvPr id="639" name="公債費該当値テキスト"/>
        <xdr:cNvSpPr txBox="1"/>
      </xdr:nvSpPr>
      <xdr:spPr>
        <a:xfrm>
          <a:off x="16370300" y="131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47947</xdr:rowOff>
    </xdr:from>
    <xdr:to>
      <xdr:col>81</xdr:col>
      <xdr:colOff>101600</xdr:colOff>
      <xdr:row>77</xdr:row>
      <xdr:rowOff>149547</xdr:rowOff>
    </xdr:to>
    <xdr:sp macro="" textlink="">
      <xdr:nvSpPr>
        <xdr:cNvPr id="640" name="楕円 639"/>
        <xdr:cNvSpPr/>
      </xdr:nvSpPr>
      <xdr:spPr>
        <a:xfrm>
          <a:off x="15430500" y="13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140674</xdr:rowOff>
    </xdr:from>
    <xdr:ext cx="534377" cy="259045"/>
    <xdr:sp macro="" textlink="">
      <xdr:nvSpPr>
        <xdr:cNvPr id="641" name="テキスト ボックス 640"/>
        <xdr:cNvSpPr txBox="1"/>
      </xdr:nvSpPr>
      <xdr:spPr>
        <a:xfrm>
          <a:off x="15214111" y="133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30755</xdr:rowOff>
    </xdr:from>
    <xdr:to>
      <xdr:col>76</xdr:col>
      <xdr:colOff>165100</xdr:colOff>
      <xdr:row>77</xdr:row>
      <xdr:rowOff>132355</xdr:rowOff>
    </xdr:to>
    <xdr:sp macro="" textlink="">
      <xdr:nvSpPr>
        <xdr:cNvPr id="642" name="楕円 641"/>
        <xdr:cNvSpPr/>
      </xdr:nvSpPr>
      <xdr:spPr>
        <a:xfrm>
          <a:off x="14541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123482</xdr:rowOff>
    </xdr:from>
    <xdr:ext cx="534377" cy="259045"/>
    <xdr:sp macro="" textlink="">
      <xdr:nvSpPr>
        <xdr:cNvPr id="643" name="テキスト ボックス 642"/>
        <xdr:cNvSpPr txBox="1"/>
      </xdr:nvSpPr>
      <xdr:spPr>
        <a:xfrm>
          <a:off x="14325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144466</xdr:rowOff>
    </xdr:from>
    <xdr:to>
      <xdr:col>72</xdr:col>
      <xdr:colOff>38100</xdr:colOff>
      <xdr:row>77</xdr:row>
      <xdr:rowOff>74616</xdr:rowOff>
    </xdr:to>
    <xdr:sp macro="" textlink="">
      <xdr:nvSpPr>
        <xdr:cNvPr id="644" name="楕円 643"/>
        <xdr:cNvSpPr/>
      </xdr:nvSpPr>
      <xdr:spPr>
        <a:xfrm>
          <a:off x="13652500" y="131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65743</xdr:rowOff>
    </xdr:from>
    <xdr:ext cx="534377" cy="259045"/>
    <xdr:sp macro="" textlink="">
      <xdr:nvSpPr>
        <xdr:cNvPr id="645" name="テキスト ボックス 644"/>
        <xdr:cNvSpPr txBox="1"/>
      </xdr:nvSpPr>
      <xdr:spPr>
        <a:xfrm>
          <a:off x="13436111" y="132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126766</xdr:rowOff>
    </xdr:from>
    <xdr:to>
      <xdr:col>67</xdr:col>
      <xdr:colOff>101600</xdr:colOff>
      <xdr:row>77</xdr:row>
      <xdr:rowOff>56916</xdr:rowOff>
    </xdr:to>
    <xdr:sp macro="" textlink="">
      <xdr:nvSpPr>
        <xdr:cNvPr id="646" name="楕円 645"/>
        <xdr:cNvSpPr/>
      </xdr:nvSpPr>
      <xdr:spPr>
        <a:xfrm>
          <a:off x="12763500" y="13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48043</xdr:rowOff>
    </xdr:from>
    <xdr:ext cx="534377" cy="259045"/>
    <xdr:sp macro="" textlink="">
      <xdr:nvSpPr>
        <xdr:cNvPr id="647" name="テキスト ボックス 646"/>
        <xdr:cNvSpPr txBox="1"/>
      </xdr:nvSpPr>
      <xdr:spPr>
        <a:xfrm>
          <a:off x="12547111" y="132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118993</xdr:rowOff>
    </xdr:from>
    <xdr:to>
      <xdr:col>85</xdr:col>
      <xdr:colOff>127000</xdr:colOff>
      <xdr:row>98</xdr:row>
      <xdr:rowOff>126057</xdr:rowOff>
    </xdr:to>
    <xdr:cxnSp macro="">
      <xdr:nvCxnSpPr>
        <xdr:cNvPr id="674" name="直線コネクタ 673"/>
        <xdr:cNvCxnSpPr/>
      </xdr:nvCxnSpPr>
      <xdr:spPr>
        <a:xfrm flipV="1">
          <a:off x="15481300" y="16921093"/>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109744</xdr:rowOff>
    </xdr:from>
    <xdr:to>
      <xdr:col>81</xdr:col>
      <xdr:colOff>50800</xdr:colOff>
      <xdr:row>98</xdr:row>
      <xdr:rowOff>126057</xdr:rowOff>
    </xdr:to>
    <xdr:cxnSp macro="">
      <xdr:nvCxnSpPr>
        <xdr:cNvPr id="677" name="直線コネクタ 676"/>
        <xdr:cNvCxnSpPr/>
      </xdr:nvCxnSpPr>
      <xdr:spPr>
        <a:xfrm>
          <a:off x="14592300" y="16911844"/>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45371</xdr:rowOff>
    </xdr:from>
    <xdr:to>
      <xdr:col>76</xdr:col>
      <xdr:colOff>114300</xdr:colOff>
      <xdr:row>98</xdr:row>
      <xdr:rowOff>109744</xdr:rowOff>
    </xdr:to>
    <xdr:cxnSp macro="">
      <xdr:nvCxnSpPr>
        <xdr:cNvPr id="680" name="直線コネクタ 679"/>
        <xdr:cNvCxnSpPr/>
      </xdr:nvCxnSpPr>
      <xdr:spPr>
        <a:xfrm>
          <a:off x="13703300" y="16847471"/>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45371</xdr:rowOff>
    </xdr:from>
    <xdr:to>
      <xdr:col>71</xdr:col>
      <xdr:colOff>177800</xdr:colOff>
      <xdr:row>98</xdr:row>
      <xdr:rowOff>102882</xdr:rowOff>
    </xdr:to>
    <xdr:cxnSp macro="">
      <xdr:nvCxnSpPr>
        <xdr:cNvPr id="683" name="直線コネクタ 682"/>
        <xdr:cNvCxnSpPr/>
      </xdr:nvCxnSpPr>
      <xdr:spPr>
        <a:xfrm flipV="1">
          <a:off x="12814300" y="16847471"/>
          <a:ext cx="889000" cy="5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68193</xdr:rowOff>
    </xdr:from>
    <xdr:to>
      <xdr:col>85</xdr:col>
      <xdr:colOff>177800</xdr:colOff>
      <xdr:row>98</xdr:row>
      <xdr:rowOff>169793</xdr:rowOff>
    </xdr:to>
    <xdr:sp macro="" textlink="">
      <xdr:nvSpPr>
        <xdr:cNvPr id="693" name="楕円 692"/>
        <xdr:cNvSpPr/>
      </xdr:nvSpPr>
      <xdr:spPr>
        <a:xfrm>
          <a:off x="16268700" y="168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75257</xdr:rowOff>
    </xdr:from>
    <xdr:to>
      <xdr:col>81</xdr:col>
      <xdr:colOff>101600</xdr:colOff>
      <xdr:row>99</xdr:row>
      <xdr:rowOff>5407</xdr:rowOff>
    </xdr:to>
    <xdr:sp macro="" textlink="">
      <xdr:nvSpPr>
        <xdr:cNvPr id="695" name="楕円 694"/>
        <xdr:cNvSpPr/>
      </xdr:nvSpPr>
      <xdr:spPr>
        <a:xfrm>
          <a:off x="15430500" y="168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167984</xdr:rowOff>
    </xdr:from>
    <xdr:ext cx="469744" cy="259045"/>
    <xdr:sp macro="" textlink="">
      <xdr:nvSpPr>
        <xdr:cNvPr id="696" name="テキスト ボックス 695"/>
        <xdr:cNvSpPr txBox="1"/>
      </xdr:nvSpPr>
      <xdr:spPr>
        <a:xfrm>
          <a:off x="15246428" y="169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58944</xdr:rowOff>
    </xdr:from>
    <xdr:to>
      <xdr:col>76</xdr:col>
      <xdr:colOff>165100</xdr:colOff>
      <xdr:row>98</xdr:row>
      <xdr:rowOff>160544</xdr:rowOff>
    </xdr:to>
    <xdr:sp macro="" textlink="">
      <xdr:nvSpPr>
        <xdr:cNvPr id="697" name="楕円 696"/>
        <xdr:cNvSpPr/>
      </xdr:nvSpPr>
      <xdr:spPr>
        <a:xfrm>
          <a:off x="14541500" y="168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151671</xdr:rowOff>
    </xdr:from>
    <xdr:ext cx="469744" cy="259045"/>
    <xdr:sp macro="" textlink="">
      <xdr:nvSpPr>
        <xdr:cNvPr id="698" name="テキスト ボックス 697"/>
        <xdr:cNvSpPr txBox="1"/>
      </xdr:nvSpPr>
      <xdr:spPr>
        <a:xfrm>
          <a:off x="14357428" y="1695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166021</xdr:rowOff>
    </xdr:from>
    <xdr:to>
      <xdr:col>72</xdr:col>
      <xdr:colOff>38100</xdr:colOff>
      <xdr:row>98</xdr:row>
      <xdr:rowOff>96171</xdr:rowOff>
    </xdr:to>
    <xdr:sp macro="" textlink="">
      <xdr:nvSpPr>
        <xdr:cNvPr id="699" name="楕円 698"/>
        <xdr:cNvSpPr/>
      </xdr:nvSpPr>
      <xdr:spPr>
        <a:xfrm>
          <a:off x="13652500" y="167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112698</xdr:rowOff>
    </xdr:from>
    <xdr:ext cx="534377" cy="259045"/>
    <xdr:sp macro="" textlink="">
      <xdr:nvSpPr>
        <xdr:cNvPr id="700" name="テキスト ボックス 699"/>
        <xdr:cNvSpPr txBox="1"/>
      </xdr:nvSpPr>
      <xdr:spPr>
        <a:xfrm>
          <a:off x="13436111" y="165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52082</xdr:rowOff>
    </xdr:from>
    <xdr:to>
      <xdr:col>67</xdr:col>
      <xdr:colOff>101600</xdr:colOff>
      <xdr:row>98</xdr:row>
      <xdr:rowOff>153682</xdr:rowOff>
    </xdr:to>
    <xdr:sp macro="" textlink="">
      <xdr:nvSpPr>
        <xdr:cNvPr id="701" name="楕円 700"/>
        <xdr:cNvSpPr/>
      </xdr:nvSpPr>
      <xdr:spPr>
        <a:xfrm>
          <a:off x="12763500" y="16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144809</xdr:rowOff>
    </xdr:from>
    <xdr:ext cx="469744" cy="259045"/>
    <xdr:sp macro="" textlink="">
      <xdr:nvSpPr>
        <xdr:cNvPr id="702" name="テキスト ボックス 701"/>
        <xdr:cNvSpPr txBox="1"/>
      </xdr:nvSpPr>
      <xdr:spPr>
        <a:xfrm>
          <a:off x="12579428" y="16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40966</xdr:rowOff>
    </xdr:from>
    <xdr:to>
      <xdr:col>116</xdr:col>
      <xdr:colOff>63500</xdr:colOff>
      <xdr:row>39</xdr:row>
      <xdr:rowOff>98878</xdr:rowOff>
    </xdr:to>
    <xdr:cxnSp macro="">
      <xdr:nvCxnSpPr>
        <xdr:cNvPr id="733" name="直線コネクタ 732"/>
        <xdr:cNvCxnSpPr/>
      </xdr:nvCxnSpPr>
      <xdr:spPr>
        <a:xfrm flipV="1">
          <a:off x="21323300" y="6556066"/>
          <a:ext cx="8382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161616</xdr:rowOff>
    </xdr:from>
    <xdr:to>
      <xdr:col>116</xdr:col>
      <xdr:colOff>114300</xdr:colOff>
      <xdr:row>38</xdr:row>
      <xdr:rowOff>91766</xdr:rowOff>
    </xdr:to>
    <xdr:sp macro="" textlink="">
      <xdr:nvSpPr>
        <xdr:cNvPr id="752" name="楕円 751"/>
        <xdr:cNvSpPr/>
      </xdr:nvSpPr>
      <xdr:spPr>
        <a:xfrm>
          <a:off x="22110700" y="65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13043</xdr:rowOff>
    </xdr:from>
    <xdr:ext cx="469744" cy="259045"/>
    <xdr:sp macro="" textlink="">
      <xdr:nvSpPr>
        <xdr:cNvPr id="753" name="投資及び出資金該当値テキスト"/>
        <xdr:cNvSpPr txBox="1"/>
      </xdr:nvSpPr>
      <xdr:spPr>
        <a:xfrm>
          <a:off x="22212300" y="635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92197</xdr:rowOff>
    </xdr:from>
    <xdr:to>
      <xdr:col>116</xdr:col>
      <xdr:colOff>63500</xdr:colOff>
      <xdr:row>58</xdr:row>
      <xdr:rowOff>92380</xdr:rowOff>
    </xdr:to>
    <xdr:cxnSp macro="">
      <xdr:nvCxnSpPr>
        <xdr:cNvPr id="788" name="直線コネクタ 787"/>
        <xdr:cNvCxnSpPr/>
      </xdr:nvCxnSpPr>
      <xdr:spPr>
        <a:xfrm flipV="1">
          <a:off x="21323300" y="1003629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92380</xdr:rowOff>
    </xdr:from>
    <xdr:to>
      <xdr:col>111</xdr:col>
      <xdr:colOff>177800</xdr:colOff>
      <xdr:row>58</xdr:row>
      <xdr:rowOff>92654</xdr:rowOff>
    </xdr:to>
    <xdr:cxnSp macro="">
      <xdr:nvCxnSpPr>
        <xdr:cNvPr id="791" name="直線コネクタ 790"/>
        <xdr:cNvCxnSpPr/>
      </xdr:nvCxnSpPr>
      <xdr:spPr>
        <a:xfrm flipV="1">
          <a:off x="20434300" y="100364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92654</xdr:rowOff>
    </xdr:from>
    <xdr:to>
      <xdr:col>107</xdr:col>
      <xdr:colOff>50800</xdr:colOff>
      <xdr:row>58</xdr:row>
      <xdr:rowOff>92974</xdr:rowOff>
    </xdr:to>
    <xdr:cxnSp macro="">
      <xdr:nvCxnSpPr>
        <xdr:cNvPr id="794" name="直線コネクタ 793"/>
        <xdr:cNvCxnSpPr/>
      </xdr:nvCxnSpPr>
      <xdr:spPr>
        <a:xfrm flipV="1">
          <a:off x="19545300" y="1003675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92974</xdr:rowOff>
    </xdr:from>
    <xdr:to>
      <xdr:col>102</xdr:col>
      <xdr:colOff>114300</xdr:colOff>
      <xdr:row>58</xdr:row>
      <xdr:rowOff>93111</xdr:rowOff>
    </xdr:to>
    <xdr:cxnSp macro="">
      <xdr:nvCxnSpPr>
        <xdr:cNvPr id="797" name="直線コネクタ 796"/>
        <xdr:cNvCxnSpPr/>
      </xdr:nvCxnSpPr>
      <xdr:spPr>
        <a:xfrm flipV="1">
          <a:off x="18656300" y="100370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41397</xdr:rowOff>
    </xdr:from>
    <xdr:to>
      <xdr:col>116</xdr:col>
      <xdr:colOff>114300</xdr:colOff>
      <xdr:row>58</xdr:row>
      <xdr:rowOff>142997</xdr:rowOff>
    </xdr:to>
    <xdr:sp macro="" textlink="">
      <xdr:nvSpPr>
        <xdr:cNvPr id="807" name="楕円 806"/>
        <xdr:cNvSpPr/>
      </xdr:nvSpPr>
      <xdr:spPr>
        <a:xfrm>
          <a:off x="221107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41580</xdr:rowOff>
    </xdr:from>
    <xdr:to>
      <xdr:col>112</xdr:col>
      <xdr:colOff>38100</xdr:colOff>
      <xdr:row>58</xdr:row>
      <xdr:rowOff>143180</xdr:rowOff>
    </xdr:to>
    <xdr:sp macro="" textlink="">
      <xdr:nvSpPr>
        <xdr:cNvPr id="809" name="楕円 808"/>
        <xdr:cNvSpPr/>
      </xdr:nvSpPr>
      <xdr:spPr>
        <a:xfrm>
          <a:off x="21272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134307</xdr:rowOff>
    </xdr:from>
    <xdr:ext cx="469744" cy="259045"/>
    <xdr:sp macro="" textlink="">
      <xdr:nvSpPr>
        <xdr:cNvPr id="810" name="テキスト ボックス 809"/>
        <xdr:cNvSpPr txBox="1"/>
      </xdr:nvSpPr>
      <xdr:spPr>
        <a:xfrm>
          <a:off x="21088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41854</xdr:rowOff>
    </xdr:from>
    <xdr:to>
      <xdr:col>107</xdr:col>
      <xdr:colOff>101600</xdr:colOff>
      <xdr:row>58</xdr:row>
      <xdr:rowOff>143454</xdr:rowOff>
    </xdr:to>
    <xdr:sp macro="" textlink="">
      <xdr:nvSpPr>
        <xdr:cNvPr id="811" name="楕円 810"/>
        <xdr:cNvSpPr/>
      </xdr:nvSpPr>
      <xdr:spPr>
        <a:xfrm>
          <a:off x="20383500" y="9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134581</xdr:rowOff>
    </xdr:from>
    <xdr:ext cx="469744" cy="259045"/>
    <xdr:sp macro="" textlink="">
      <xdr:nvSpPr>
        <xdr:cNvPr id="812" name="テキスト ボックス 811"/>
        <xdr:cNvSpPr txBox="1"/>
      </xdr:nvSpPr>
      <xdr:spPr>
        <a:xfrm>
          <a:off x="20199428" y="100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42174</xdr:rowOff>
    </xdr:from>
    <xdr:to>
      <xdr:col>102</xdr:col>
      <xdr:colOff>165100</xdr:colOff>
      <xdr:row>58</xdr:row>
      <xdr:rowOff>143774</xdr:rowOff>
    </xdr:to>
    <xdr:sp macro="" textlink="">
      <xdr:nvSpPr>
        <xdr:cNvPr id="813" name="楕円 812"/>
        <xdr:cNvSpPr/>
      </xdr:nvSpPr>
      <xdr:spPr>
        <a:xfrm>
          <a:off x="19494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134901</xdr:rowOff>
    </xdr:from>
    <xdr:ext cx="469744" cy="259045"/>
    <xdr:sp macro="" textlink="">
      <xdr:nvSpPr>
        <xdr:cNvPr id="814" name="テキスト ボックス 813"/>
        <xdr:cNvSpPr txBox="1"/>
      </xdr:nvSpPr>
      <xdr:spPr>
        <a:xfrm>
          <a:off x="19310428" y="100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42311</xdr:rowOff>
    </xdr:from>
    <xdr:to>
      <xdr:col>98</xdr:col>
      <xdr:colOff>38100</xdr:colOff>
      <xdr:row>58</xdr:row>
      <xdr:rowOff>143911</xdr:rowOff>
    </xdr:to>
    <xdr:sp macro="" textlink="">
      <xdr:nvSpPr>
        <xdr:cNvPr id="815" name="楕円 814"/>
        <xdr:cNvSpPr/>
      </xdr:nvSpPr>
      <xdr:spPr>
        <a:xfrm>
          <a:off x="18605500" y="99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135038</xdr:rowOff>
    </xdr:from>
    <xdr:ext cx="469744" cy="259045"/>
    <xdr:sp macro="" textlink="">
      <xdr:nvSpPr>
        <xdr:cNvPr id="816" name="テキスト ボックス 815"/>
        <xdr:cNvSpPr txBox="1"/>
      </xdr:nvSpPr>
      <xdr:spPr>
        <a:xfrm>
          <a:off x="18421428" y="100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27755</xdr:rowOff>
    </xdr:from>
    <xdr:to>
      <xdr:col>116</xdr:col>
      <xdr:colOff>63500</xdr:colOff>
      <xdr:row>75</xdr:row>
      <xdr:rowOff>134396</xdr:rowOff>
    </xdr:to>
    <xdr:cxnSp macro="">
      <xdr:nvCxnSpPr>
        <xdr:cNvPr id="844" name="直線コネクタ 843"/>
        <xdr:cNvCxnSpPr/>
      </xdr:nvCxnSpPr>
      <xdr:spPr>
        <a:xfrm>
          <a:off x="21323300" y="12715055"/>
          <a:ext cx="838200" cy="2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27755</xdr:rowOff>
    </xdr:from>
    <xdr:to>
      <xdr:col>111</xdr:col>
      <xdr:colOff>177800</xdr:colOff>
      <xdr:row>74</xdr:row>
      <xdr:rowOff>44122</xdr:rowOff>
    </xdr:to>
    <xdr:cxnSp macro="">
      <xdr:nvCxnSpPr>
        <xdr:cNvPr id="847" name="直線コネクタ 846"/>
        <xdr:cNvCxnSpPr/>
      </xdr:nvCxnSpPr>
      <xdr:spPr>
        <a:xfrm flipV="1">
          <a:off x="20434300" y="12715055"/>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44122</xdr:rowOff>
    </xdr:from>
    <xdr:to>
      <xdr:col>107</xdr:col>
      <xdr:colOff>50800</xdr:colOff>
      <xdr:row>74</xdr:row>
      <xdr:rowOff>97912</xdr:rowOff>
    </xdr:to>
    <xdr:cxnSp macro="">
      <xdr:nvCxnSpPr>
        <xdr:cNvPr id="850" name="直線コネクタ 849"/>
        <xdr:cNvCxnSpPr/>
      </xdr:nvCxnSpPr>
      <xdr:spPr>
        <a:xfrm flipV="1">
          <a:off x="19545300" y="12731422"/>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97912</xdr:rowOff>
    </xdr:from>
    <xdr:to>
      <xdr:col>102</xdr:col>
      <xdr:colOff>114300</xdr:colOff>
      <xdr:row>75</xdr:row>
      <xdr:rowOff>46843</xdr:rowOff>
    </xdr:to>
    <xdr:cxnSp macro="">
      <xdr:nvCxnSpPr>
        <xdr:cNvPr id="853" name="直線コネクタ 852"/>
        <xdr:cNvCxnSpPr/>
      </xdr:nvCxnSpPr>
      <xdr:spPr>
        <a:xfrm flipV="1">
          <a:off x="18656300" y="12785212"/>
          <a:ext cx="889000" cy="1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83596</xdr:rowOff>
    </xdr:from>
    <xdr:to>
      <xdr:col>116</xdr:col>
      <xdr:colOff>114300</xdr:colOff>
      <xdr:row>76</xdr:row>
      <xdr:rowOff>13746</xdr:rowOff>
    </xdr:to>
    <xdr:sp macro="" textlink="">
      <xdr:nvSpPr>
        <xdr:cNvPr id="863" name="楕円 862"/>
        <xdr:cNvSpPr/>
      </xdr:nvSpPr>
      <xdr:spPr>
        <a:xfrm>
          <a:off x="22110700" y="12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106473</xdr:rowOff>
    </xdr:from>
    <xdr:ext cx="534377" cy="259045"/>
    <xdr:sp macro="" textlink="">
      <xdr:nvSpPr>
        <xdr:cNvPr id="864" name="繰出金該当値テキスト"/>
        <xdr:cNvSpPr txBox="1"/>
      </xdr:nvSpPr>
      <xdr:spPr>
        <a:xfrm>
          <a:off x="22212300" y="127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148405</xdr:rowOff>
    </xdr:from>
    <xdr:to>
      <xdr:col>112</xdr:col>
      <xdr:colOff>38100</xdr:colOff>
      <xdr:row>74</xdr:row>
      <xdr:rowOff>78555</xdr:rowOff>
    </xdr:to>
    <xdr:sp macro="" textlink="">
      <xdr:nvSpPr>
        <xdr:cNvPr id="865" name="楕円 864"/>
        <xdr:cNvSpPr/>
      </xdr:nvSpPr>
      <xdr:spPr>
        <a:xfrm>
          <a:off x="21272500" y="12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95082</xdr:rowOff>
    </xdr:from>
    <xdr:ext cx="534377" cy="259045"/>
    <xdr:sp macro="" textlink="">
      <xdr:nvSpPr>
        <xdr:cNvPr id="866" name="テキスト ボックス 865"/>
        <xdr:cNvSpPr txBox="1"/>
      </xdr:nvSpPr>
      <xdr:spPr>
        <a:xfrm>
          <a:off x="21056111" y="124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164772</xdr:rowOff>
    </xdr:from>
    <xdr:to>
      <xdr:col>107</xdr:col>
      <xdr:colOff>101600</xdr:colOff>
      <xdr:row>74</xdr:row>
      <xdr:rowOff>94922</xdr:rowOff>
    </xdr:to>
    <xdr:sp macro="" textlink="">
      <xdr:nvSpPr>
        <xdr:cNvPr id="867" name="楕円 866"/>
        <xdr:cNvSpPr/>
      </xdr:nvSpPr>
      <xdr:spPr>
        <a:xfrm>
          <a:off x="20383500" y="12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111449</xdr:rowOff>
    </xdr:from>
    <xdr:ext cx="534377" cy="259045"/>
    <xdr:sp macro="" textlink="">
      <xdr:nvSpPr>
        <xdr:cNvPr id="868" name="テキスト ボックス 867"/>
        <xdr:cNvSpPr txBox="1"/>
      </xdr:nvSpPr>
      <xdr:spPr>
        <a:xfrm>
          <a:off x="20167111" y="12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47112</xdr:rowOff>
    </xdr:from>
    <xdr:to>
      <xdr:col>102</xdr:col>
      <xdr:colOff>165100</xdr:colOff>
      <xdr:row>74</xdr:row>
      <xdr:rowOff>148712</xdr:rowOff>
    </xdr:to>
    <xdr:sp macro="" textlink="">
      <xdr:nvSpPr>
        <xdr:cNvPr id="869" name="楕円 868"/>
        <xdr:cNvSpPr/>
      </xdr:nvSpPr>
      <xdr:spPr>
        <a:xfrm>
          <a:off x="19494500" y="127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165239</xdr:rowOff>
    </xdr:from>
    <xdr:ext cx="534377" cy="259045"/>
    <xdr:sp macro="" textlink="">
      <xdr:nvSpPr>
        <xdr:cNvPr id="870" name="テキスト ボックス 869"/>
        <xdr:cNvSpPr txBox="1"/>
      </xdr:nvSpPr>
      <xdr:spPr>
        <a:xfrm>
          <a:off x="19278111" y="1250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71" name="楕円 870"/>
        <xdr:cNvSpPr/>
      </xdr:nvSpPr>
      <xdr:spPr>
        <a:xfrm>
          <a:off x="18605500" y="12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72" name="テキスト ボックス 871"/>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人件費・物件費・公債費・積立金が下回っていて、扶助費・補助費等・普通建設事業費が上回っている。維持補修費・繰出金に関しては類似団体平均と同様に横ばいで推移している。旧産炭地域ということで公営住宅が多く、主要な産業もないベッドタウンであり、かつ、高齢化が進んでいることで自主財源に乏しい状況にある。</a:t>
          </a:r>
        </a:p>
        <a:p>
          <a:r>
            <a:rPr kumimoji="1" lang="ja-JP" altLang="en-US" sz="1300">
              <a:latin typeface="ＭＳ Ｐゴシック" panose="020B0600070205080204" pitchFamily="50" charset="-128"/>
              <a:ea typeface="ＭＳ Ｐゴシック" panose="020B0600070205080204" pitchFamily="50" charset="-128"/>
            </a:rPr>
            <a:t>　扶助費は毎年増加の一途を辿っているが、自主財源が増加するわけでもなく、自ずと人件費・物件費・普通建設事業費が抑制されている。しかしながら、生産年齢層の定住化を図り、長いスパンでの自主財源の確保に努める必要がある。今まで以上に事業の取捨選択を行いつつ、教育環境整備や住環境整備など将来への有効な投資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28,866
28,478
11.01
10,466,375
10,042,962
386,337
5,754,469
7,337,071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128270</xdr:rowOff>
    </xdr:from>
    <xdr:to>
      <xdr:col>24</xdr:col>
      <xdr:colOff>63500</xdr:colOff>
      <xdr:row>33</xdr:row>
      <xdr:rowOff>141224</xdr:rowOff>
    </xdr:to>
    <xdr:cxnSp macro="">
      <xdr:nvCxnSpPr>
        <xdr:cNvPr id="61" name="直線コネクタ 60"/>
        <xdr:cNvCxnSpPr/>
      </xdr:nvCxnSpPr>
      <xdr:spPr>
        <a:xfrm flipV="1">
          <a:off x="3797300" y="5614670"/>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95123</xdr:rowOff>
    </xdr:from>
    <xdr:to>
      <xdr:col>19</xdr:col>
      <xdr:colOff>177800</xdr:colOff>
      <xdr:row>33</xdr:row>
      <xdr:rowOff>141224</xdr:rowOff>
    </xdr:to>
    <xdr:cxnSp macro="">
      <xdr:nvCxnSpPr>
        <xdr:cNvPr id="64" name="直線コネクタ 63"/>
        <xdr:cNvCxnSpPr/>
      </xdr:nvCxnSpPr>
      <xdr:spPr>
        <a:xfrm>
          <a:off x="2908300" y="575297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95123</xdr:rowOff>
    </xdr:from>
    <xdr:to>
      <xdr:col>15</xdr:col>
      <xdr:colOff>50800</xdr:colOff>
      <xdr:row>33</xdr:row>
      <xdr:rowOff>164846</xdr:rowOff>
    </xdr:to>
    <xdr:cxnSp macro="">
      <xdr:nvCxnSpPr>
        <xdr:cNvPr id="67" name="直線コネクタ 66"/>
        <xdr:cNvCxnSpPr/>
      </xdr:nvCxnSpPr>
      <xdr:spPr>
        <a:xfrm flipV="1">
          <a:off x="2019300" y="575297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164846</xdr:rowOff>
    </xdr:from>
    <xdr:to>
      <xdr:col>10</xdr:col>
      <xdr:colOff>114300</xdr:colOff>
      <xdr:row>34</xdr:row>
      <xdr:rowOff>23114</xdr:rowOff>
    </xdr:to>
    <xdr:cxnSp macro="">
      <xdr:nvCxnSpPr>
        <xdr:cNvPr id="70" name="直線コネクタ 69"/>
        <xdr:cNvCxnSpPr/>
      </xdr:nvCxnSpPr>
      <xdr:spPr>
        <a:xfrm flipV="1">
          <a:off x="1130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77470</xdr:rowOff>
    </xdr:from>
    <xdr:to>
      <xdr:col>24</xdr:col>
      <xdr:colOff>114300</xdr:colOff>
      <xdr:row>33</xdr:row>
      <xdr:rowOff>7620</xdr:rowOff>
    </xdr:to>
    <xdr:sp macro="" textlink="">
      <xdr:nvSpPr>
        <xdr:cNvPr id="80" name="楕円 79"/>
        <xdr:cNvSpPr/>
      </xdr:nvSpPr>
      <xdr:spPr>
        <a:xfrm>
          <a:off x="45847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100347</xdr:rowOff>
    </xdr:from>
    <xdr:ext cx="469744" cy="259045"/>
    <xdr:sp macro="" textlink="">
      <xdr:nvSpPr>
        <xdr:cNvPr id="81" name="議会費該当値テキスト"/>
        <xdr:cNvSpPr txBox="1"/>
      </xdr:nvSpPr>
      <xdr:spPr>
        <a:xfrm>
          <a:off x="4686300"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90424</xdr:rowOff>
    </xdr:from>
    <xdr:to>
      <xdr:col>20</xdr:col>
      <xdr:colOff>38100</xdr:colOff>
      <xdr:row>34</xdr:row>
      <xdr:rowOff>20574</xdr:rowOff>
    </xdr:to>
    <xdr:sp macro="" textlink="">
      <xdr:nvSpPr>
        <xdr:cNvPr id="82" name="楕円 81"/>
        <xdr:cNvSpPr/>
      </xdr:nvSpPr>
      <xdr:spPr>
        <a:xfrm>
          <a:off x="37465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37101</xdr:rowOff>
    </xdr:from>
    <xdr:ext cx="469744" cy="259045"/>
    <xdr:sp macro="" textlink="">
      <xdr:nvSpPr>
        <xdr:cNvPr id="83" name="テキスト ボックス 82"/>
        <xdr:cNvSpPr txBox="1"/>
      </xdr:nvSpPr>
      <xdr:spPr>
        <a:xfrm>
          <a:off x="3562428"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44323</xdr:rowOff>
    </xdr:from>
    <xdr:to>
      <xdr:col>15</xdr:col>
      <xdr:colOff>101600</xdr:colOff>
      <xdr:row>33</xdr:row>
      <xdr:rowOff>145923</xdr:rowOff>
    </xdr:to>
    <xdr:sp macro="" textlink="">
      <xdr:nvSpPr>
        <xdr:cNvPr id="84" name="楕円 83"/>
        <xdr:cNvSpPr/>
      </xdr:nvSpPr>
      <xdr:spPr>
        <a:xfrm>
          <a:off x="2857500" y="57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162450</xdr:rowOff>
    </xdr:from>
    <xdr:ext cx="469744" cy="259045"/>
    <xdr:sp macro="" textlink="">
      <xdr:nvSpPr>
        <xdr:cNvPr id="85" name="テキスト ボックス 84"/>
        <xdr:cNvSpPr txBox="1"/>
      </xdr:nvSpPr>
      <xdr:spPr>
        <a:xfrm>
          <a:off x="2673428"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114046</xdr:rowOff>
    </xdr:from>
    <xdr:to>
      <xdr:col>10</xdr:col>
      <xdr:colOff>165100</xdr:colOff>
      <xdr:row>34</xdr:row>
      <xdr:rowOff>44196</xdr:rowOff>
    </xdr:to>
    <xdr:sp macro="" textlink="">
      <xdr:nvSpPr>
        <xdr:cNvPr id="86" name="楕円 85"/>
        <xdr:cNvSpPr/>
      </xdr:nvSpPr>
      <xdr:spPr>
        <a:xfrm>
          <a:off x="1968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60723</xdr:rowOff>
    </xdr:from>
    <xdr:ext cx="469744" cy="259045"/>
    <xdr:sp macro="" textlink="">
      <xdr:nvSpPr>
        <xdr:cNvPr id="87" name="テキスト ボックス 86"/>
        <xdr:cNvSpPr txBox="1"/>
      </xdr:nvSpPr>
      <xdr:spPr>
        <a:xfrm>
          <a:off x="1784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143764</xdr:rowOff>
    </xdr:from>
    <xdr:to>
      <xdr:col>6</xdr:col>
      <xdr:colOff>38100</xdr:colOff>
      <xdr:row>34</xdr:row>
      <xdr:rowOff>73914</xdr:rowOff>
    </xdr:to>
    <xdr:sp macro="" textlink="">
      <xdr:nvSpPr>
        <xdr:cNvPr id="88" name="楕円 87"/>
        <xdr:cNvSpPr/>
      </xdr:nvSpPr>
      <xdr:spPr>
        <a:xfrm>
          <a:off x="107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90441</xdr:rowOff>
    </xdr:from>
    <xdr:ext cx="469744" cy="259045"/>
    <xdr:sp macro="" textlink="">
      <xdr:nvSpPr>
        <xdr:cNvPr id="89" name="テキスト ボックス 88"/>
        <xdr:cNvSpPr txBox="1"/>
      </xdr:nvSpPr>
      <xdr:spPr>
        <a:xfrm>
          <a:off x="89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113287</xdr:rowOff>
    </xdr:from>
    <xdr:to>
      <xdr:col>24</xdr:col>
      <xdr:colOff>63500</xdr:colOff>
      <xdr:row>58</xdr:row>
      <xdr:rowOff>171012</xdr:rowOff>
    </xdr:to>
    <xdr:cxnSp macro="">
      <xdr:nvCxnSpPr>
        <xdr:cNvPr id="120" name="直線コネクタ 119"/>
        <xdr:cNvCxnSpPr/>
      </xdr:nvCxnSpPr>
      <xdr:spPr>
        <a:xfrm flipV="1">
          <a:off x="3797300" y="10057387"/>
          <a:ext cx="838200" cy="5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162883</xdr:rowOff>
    </xdr:from>
    <xdr:to>
      <xdr:col>19</xdr:col>
      <xdr:colOff>177800</xdr:colOff>
      <xdr:row>58</xdr:row>
      <xdr:rowOff>171012</xdr:rowOff>
    </xdr:to>
    <xdr:cxnSp macro="">
      <xdr:nvCxnSpPr>
        <xdr:cNvPr id="123" name="直線コネクタ 122"/>
        <xdr:cNvCxnSpPr/>
      </xdr:nvCxnSpPr>
      <xdr:spPr>
        <a:xfrm>
          <a:off x="2908300" y="10106983"/>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118375</xdr:rowOff>
    </xdr:from>
    <xdr:to>
      <xdr:col>15</xdr:col>
      <xdr:colOff>50800</xdr:colOff>
      <xdr:row>58</xdr:row>
      <xdr:rowOff>162883</xdr:rowOff>
    </xdr:to>
    <xdr:cxnSp macro="">
      <xdr:nvCxnSpPr>
        <xdr:cNvPr id="126" name="直線コネクタ 125"/>
        <xdr:cNvCxnSpPr/>
      </xdr:nvCxnSpPr>
      <xdr:spPr>
        <a:xfrm>
          <a:off x="2019300" y="10062475"/>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118375</xdr:rowOff>
    </xdr:from>
    <xdr:to>
      <xdr:col>10</xdr:col>
      <xdr:colOff>114300</xdr:colOff>
      <xdr:row>58</xdr:row>
      <xdr:rowOff>153681</xdr:rowOff>
    </xdr:to>
    <xdr:cxnSp macro="">
      <xdr:nvCxnSpPr>
        <xdr:cNvPr id="129" name="直線コネクタ 128"/>
        <xdr:cNvCxnSpPr/>
      </xdr:nvCxnSpPr>
      <xdr:spPr>
        <a:xfrm flipV="1">
          <a:off x="1130300" y="10062475"/>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62487</xdr:rowOff>
    </xdr:from>
    <xdr:to>
      <xdr:col>24</xdr:col>
      <xdr:colOff>114300</xdr:colOff>
      <xdr:row>58</xdr:row>
      <xdr:rowOff>164087</xdr:rowOff>
    </xdr:to>
    <xdr:sp macro="" textlink="">
      <xdr:nvSpPr>
        <xdr:cNvPr id="139" name="楕円 138"/>
        <xdr:cNvSpPr/>
      </xdr:nvSpPr>
      <xdr:spPr>
        <a:xfrm>
          <a:off x="4584700" y="100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120212</xdr:rowOff>
    </xdr:from>
    <xdr:to>
      <xdr:col>20</xdr:col>
      <xdr:colOff>38100</xdr:colOff>
      <xdr:row>59</xdr:row>
      <xdr:rowOff>50362</xdr:rowOff>
    </xdr:to>
    <xdr:sp macro="" textlink="">
      <xdr:nvSpPr>
        <xdr:cNvPr id="141" name="楕円 140"/>
        <xdr:cNvSpPr/>
      </xdr:nvSpPr>
      <xdr:spPr>
        <a:xfrm>
          <a:off x="3746500" y="100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41489</xdr:rowOff>
    </xdr:from>
    <xdr:ext cx="534377" cy="259045"/>
    <xdr:sp macro="" textlink="">
      <xdr:nvSpPr>
        <xdr:cNvPr id="142" name="テキスト ボックス 141"/>
        <xdr:cNvSpPr txBox="1"/>
      </xdr:nvSpPr>
      <xdr:spPr>
        <a:xfrm>
          <a:off x="3530111" y="101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112083</xdr:rowOff>
    </xdr:from>
    <xdr:to>
      <xdr:col>15</xdr:col>
      <xdr:colOff>101600</xdr:colOff>
      <xdr:row>59</xdr:row>
      <xdr:rowOff>42233</xdr:rowOff>
    </xdr:to>
    <xdr:sp macro="" textlink="">
      <xdr:nvSpPr>
        <xdr:cNvPr id="143" name="楕円 142"/>
        <xdr:cNvSpPr/>
      </xdr:nvSpPr>
      <xdr:spPr>
        <a:xfrm>
          <a:off x="2857500" y="10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33360</xdr:rowOff>
    </xdr:from>
    <xdr:ext cx="534377" cy="259045"/>
    <xdr:sp macro="" textlink="">
      <xdr:nvSpPr>
        <xdr:cNvPr id="144" name="テキスト ボックス 143"/>
        <xdr:cNvSpPr txBox="1"/>
      </xdr:nvSpPr>
      <xdr:spPr>
        <a:xfrm>
          <a:off x="2641111" y="101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67575</xdr:rowOff>
    </xdr:from>
    <xdr:to>
      <xdr:col>10</xdr:col>
      <xdr:colOff>165100</xdr:colOff>
      <xdr:row>58</xdr:row>
      <xdr:rowOff>169175</xdr:rowOff>
    </xdr:to>
    <xdr:sp macro="" textlink="">
      <xdr:nvSpPr>
        <xdr:cNvPr id="145" name="楕円 144"/>
        <xdr:cNvSpPr/>
      </xdr:nvSpPr>
      <xdr:spPr>
        <a:xfrm>
          <a:off x="1968500" y="100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160302</xdr:rowOff>
    </xdr:from>
    <xdr:ext cx="534377" cy="259045"/>
    <xdr:sp macro="" textlink="">
      <xdr:nvSpPr>
        <xdr:cNvPr id="146" name="テキスト ボックス 145"/>
        <xdr:cNvSpPr txBox="1"/>
      </xdr:nvSpPr>
      <xdr:spPr>
        <a:xfrm>
          <a:off x="1752111" y="101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102881</xdr:rowOff>
    </xdr:from>
    <xdr:to>
      <xdr:col>6</xdr:col>
      <xdr:colOff>38100</xdr:colOff>
      <xdr:row>59</xdr:row>
      <xdr:rowOff>33031</xdr:rowOff>
    </xdr:to>
    <xdr:sp macro="" textlink="">
      <xdr:nvSpPr>
        <xdr:cNvPr id="147" name="楕円 146"/>
        <xdr:cNvSpPr/>
      </xdr:nvSpPr>
      <xdr:spPr>
        <a:xfrm>
          <a:off x="1079500" y="100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24158</xdr:rowOff>
    </xdr:from>
    <xdr:ext cx="534377" cy="259045"/>
    <xdr:sp macro="" textlink="">
      <xdr:nvSpPr>
        <xdr:cNvPr id="148" name="テキスト ボックス 147"/>
        <xdr:cNvSpPr txBox="1"/>
      </xdr:nvSpPr>
      <xdr:spPr>
        <a:xfrm>
          <a:off x="863111" y="101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104229</xdr:rowOff>
    </xdr:from>
    <xdr:to>
      <xdr:col>24</xdr:col>
      <xdr:colOff>63500</xdr:colOff>
      <xdr:row>75</xdr:row>
      <xdr:rowOff>142266</xdr:rowOff>
    </xdr:to>
    <xdr:cxnSp macro="">
      <xdr:nvCxnSpPr>
        <xdr:cNvPr id="178" name="直線コネクタ 177"/>
        <xdr:cNvCxnSpPr/>
      </xdr:nvCxnSpPr>
      <xdr:spPr>
        <a:xfrm flipV="1">
          <a:off x="3797300" y="12962979"/>
          <a:ext cx="8382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142266</xdr:rowOff>
    </xdr:from>
    <xdr:to>
      <xdr:col>19</xdr:col>
      <xdr:colOff>177800</xdr:colOff>
      <xdr:row>76</xdr:row>
      <xdr:rowOff>105702</xdr:rowOff>
    </xdr:to>
    <xdr:cxnSp macro="">
      <xdr:nvCxnSpPr>
        <xdr:cNvPr id="181" name="直線コネクタ 180"/>
        <xdr:cNvCxnSpPr/>
      </xdr:nvCxnSpPr>
      <xdr:spPr>
        <a:xfrm flipV="1">
          <a:off x="2908300" y="13001016"/>
          <a:ext cx="8890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105702</xdr:rowOff>
    </xdr:from>
    <xdr:to>
      <xdr:col>15</xdr:col>
      <xdr:colOff>50800</xdr:colOff>
      <xdr:row>76</xdr:row>
      <xdr:rowOff>122593</xdr:rowOff>
    </xdr:to>
    <xdr:cxnSp macro="">
      <xdr:nvCxnSpPr>
        <xdr:cNvPr id="184" name="直線コネクタ 183"/>
        <xdr:cNvCxnSpPr/>
      </xdr:nvCxnSpPr>
      <xdr:spPr>
        <a:xfrm flipV="1">
          <a:off x="2019300" y="1313590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122593</xdr:rowOff>
    </xdr:from>
    <xdr:to>
      <xdr:col>10</xdr:col>
      <xdr:colOff>114300</xdr:colOff>
      <xdr:row>77</xdr:row>
      <xdr:rowOff>92469</xdr:rowOff>
    </xdr:to>
    <xdr:cxnSp macro="">
      <xdr:nvCxnSpPr>
        <xdr:cNvPr id="187" name="直線コネクタ 186"/>
        <xdr:cNvCxnSpPr/>
      </xdr:nvCxnSpPr>
      <xdr:spPr>
        <a:xfrm flipV="1">
          <a:off x="1130300" y="13152793"/>
          <a:ext cx="889000" cy="1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53429</xdr:rowOff>
    </xdr:from>
    <xdr:to>
      <xdr:col>24</xdr:col>
      <xdr:colOff>114300</xdr:colOff>
      <xdr:row>75</xdr:row>
      <xdr:rowOff>155029</xdr:rowOff>
    </xdr:to>
    <xdr:sp macro="" textlink="">
      <xdr:nvSpPr>
        <xdr:cNvPr id="197" name="楕円 196"/>
        <xdr:cNvSpPr/>
      </xdr:nvSpPr>
      <xdr:spPr>
        <a:xfrm>
          <a:off x="4584700" y="12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76306</xdr:rowOff>
    </xdr:from>
    <xdr:ext cx="599010" cy="259045"/>
    <xdr:sp macro="" textlink="">
      <xdr:nvSpPr>
        <xdr:cNvPr id="198" name="民生費該当値テキスト"/>
        <xdr:cNvSpPr txBox="1"/>
      </xdr:nvSpPr>
      <xdr:spPr>
        <a:xfrm>
          <a:off x="4686300" y="1276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91466</xdr:rowOff>
    </xdr:from>
    <xdr:to>
      <xdr:col>20</xdr:col>
      <xdr:colOff>38100</xdr:colOff>
      <xdr:row>76</xdr:row>
      <xdr:rowOff>21616</xdr:rowOff>
    </xdr:to>
    <xdr:sp macro="" textlink="">
      <xdr:nvSpPr>
        <xdr:cNvPr id="199" name="楕円 198"/>
        <xdr:cNvSpPr/>
      </xdr:nvSpPr>
      <xdr:spPr>
        <a:xfrm>
          <a:off x="3746500" y="129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38143</xdr:rowOff>
    </xdr:from>
    <xdr:ext cx="599010" cy="259045"/>
    <xdr:sp macro="" textlink="">
      <xdr:nvSpPr>
        <xdr:cNvPr id="200" name="テキスト ボックス 199"/>
        <xdr:cNvSpPr txBox="1"/>
      </xdr:nvSpPr>
      <xdr:spPr>
        <a:xfrm>
          <a:off x="3497795" y="1272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54902</xdr:rowOff>
    </xdr:from>
    <xdr:to>
      <xdr:col>15</xdr:col>
      <xdr:colOff>101600</xdr:colOff>
      <xdr:row>76</xdr:row>
      <xdr:rowOff>156502</xdr:rowOff>
    </xdr:to>
    <xdr:sp macro="" textlink="">
      <xdr:nvSpPr>
        <xdr:cNvPr id="201" name="楕円 200"/>
        <xdr:cNvSpPr/>
      </xdr:nvSpPr>
      <xdr:spPr>
        <a:xfrm>
          <a:off x="2857500" y="130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1579</xdr:rowOff>
    </xdr:from>
    <xdr:ext cx="599010" cy="259045"/>
    <xdr:sp macro="" textlink="">
      <xdr:nvSpPr>
        <xdr:cNvPr id="202" name="テキスト ボックス 201"/>
        <xdr:cNvSpPr txBox="1"/>
      </xdr:nvSpPr>
      <xdr:spPr>
        <a:xfrm>
          <a:off x="2608795" y="128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71793</xdr:rowOff>
    </xdr:from>
    <xdr:to>
      <xdr:col>10</xdr:col>
      <xdr:colOff>165100</xdr:colOff>
      <xdr:row>77</xdr:row>
      <xdr:rowOff>1943</xdr:rowOff>
    </xdr:to>
    <xdr:sp macro="" textlink="">
      <xdr:nvSpPr>
        <xdr:cNvPr id="203" name="楕円 202"/>
        <xdr:cNvSpPr/>
      </xdr:nvSpPr>
      <xdr:spPr>
        <a:xfrm>
          <a:off x="1968500" y="131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18470</xdr:rowOff>
    </xdr:from>
    <xdr:ext cx="599010" cy="259045"/>
    <xdr:sp macro="" textlink="">
      <xdr:nvSpPr>
        <xdr:cNvPr id="204" name="テキスト ボックス 203"/>
        <xdr:cNvSpPr txBox="1"/>
      </xdr:nvSpPr>
      <xdr:spPr>
        <a:xfrm>
          <a:off x="1719795" y="1287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41669</xdr:rowOff>
    </xdr:from>
    <xdr:to>
      <xdr:col>6</xdr:col>
      <xdr:colOff>38100</xdr:colOff>
      <xdr:row>77</xdr:row>
      <xdr:rowOff>143269</xdr:rowOff>
    </xdr:to>
    <xdr:sp macro="" textlink="">
      <xdr:nvSpPr>
        <xdr:cNvPr id="205" name="楕円 204"/>
        <xdr:cNvSpPr/>
      </xdr:nvSpPr>
      <xdr:spPr>
        <a:xfrm>
          <a:off x="1079500" y="132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159796</xdr:rowOff>
    </xdr:from>
    <xdr:ext cx="599010" cy="259045"/>
    <xdr:sp macro="" textlink="">
      <xdr:nvSpPr>
        <xdr:cNvPr id="206" name="テキスト ボックス 205"/>
        <xdr:cNvSpPr txBox="1"/>
      </xdr:nvSpPr>
      <xdr:spPr>
        <a:xfrm>
          <a:off x="830795" y="1301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52707</xdr:rowOff>
    </xdr:from>
    <xdr:to>
      <xdr:col>24</xdr:col>
      <xdr:colOff>63500</xdr:colOff>
      <xdr:row>97</xdr:row>
      <xdr:rowOff>54747</xdr:rowOff>
    </xdr:to>
    <xdr:cxnSp macro="">
      <xdr:nvCxnSpPr>
        <xdr:cNvPr id="231" name="直線コネクタ 230"/>
        <xdr:cNvCxnSpPr/>
      </xdr:nvCxnSpPr>
      <xdr:spPr>
        <a:xfrm>
          <a:off x="3797300" y="16683357"/>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50654</xdr:rowOff>
    </xdr:from>
    <xdr:to>
      <xdr:col>19</xdr:col>
      <xdr:colOff>177800</xdr:colOff>
      <xdr:row>97</xdr:row>
      <xdr:rowOff>52707</xdr:rowOff>
    </xdr:to>
    <xdr:cxnSp macro="">
      <xdr:nvCxnSpPr>
        <xdr:cNvPr id="234" name="直線コネクタ 233"/>
        <xdr:cNvCxnSpPr/>
      </xdr:nvCxnSpPr>
      <xdr:spPr>
        <a:xfrm>
          <a:off x="2908300" y="16681304"/>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47899</xdr:rowOff>
    </xdr:from>
    <xdr:to>
      <xdr:col>15</xdr:col>
      <xdr:colOff>50800</xdr:colOff>
      <xdr:row>97</xdr:row>
      <xdr:rowOff>50654</xdr:rowOff>
    </xdr:to>
    <xdr:cxnSp macro="">
      <xdr:nvCxnSpPr>
        <xdr:cNvPr id="237" name="直線コネクタ 236"/>
        <xdr:cNvCxnSpPr/>
      </xdr:nvCxnSpPr>
      <xdr:spPr>
        <a:xfrm>
          <a:off x="2019300" y="16678549"/>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47899</xdr:rowOff>
    </xdr:from>
    <xdr:to>
      <xdr:col>10</xdr:col>
      <xdr:colOff>114300</xdr:colOff>
      <xdr:row>97</xdr:row>
      <xdr:rowOff>54598</xdr:rowOff>
    </xdr:to>
    <xdr:cxnSp macro="">
      <xdr:nvCxnSpPr>
        <xdr:cNvPr id="240" name="直線コネクタ 239"/>
        <xdr:cNvCxnSpPr/>
      </xdr:nvCxnSpPr>
      <xdr:spPr>
        <a:xfrm flipV="1">
          <a:off x="1130300" y="1667854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3947</xdr:rowOff>
    </xdr:from>
    <xdr:to>
      <xdr:col>24</xdr:col>
      <xdr:colOff>114300</xdr:colOff>
      <xdr:row>97</xdr:row>
      <xdr:rowOff>105547</xdr:rowOff>
    </xdr:to>
    <xdr:sp macro="" textlink="">
      <xdr:nvSpPr>
        <xdr:cNvPr id="250" name="楕円 249"/>
        <xdr:cNvSpPr/>
      </xdr:nvSpPr>
      <xdr:spPr>
        <a:xfrm>
          <a:off x="45847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1907</xdr:rowOff>
    </xdr:from>
    <xdr:to>
      <xdr:col>20</xdr:col>
      <xdr:colOff>38100</xdr:colOff>
      <xdr:row>97</xdr:row>
      <xdr:rowOff>103507</xdr:rowOff>
    </xdr:to>
    <xdr:sp macro="" textlink="">
      <xdr:nvSpPr>
        <xdr:cNvPr id="252" name="楕円 251"/>
        <xdr:cNvSpPr/>
      </xdr:nvSpPr>
      <xdr:spPr>
        <a:xfrm>
          <a:off x="3746500" y="166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94634</xdr:rowOff>
    </xdr:from>
    <xdr:ext cx="534377" cy="259045"/>
    <xdr:sp macro="" textlink="">
      <xdr:nvSpPr>
        <xdr:cNvPr id="253" name="テキスト ボックス 252"/>
        <xdr:cNvSpPr txBox="1"/>
      </xdr:nvSpPr>
      <xdr:spPr>
        <a:xfrm>
          <a:off x="3530111" y="167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171304</xdr:rowOff>
    </xdr:from>
    <xdr:to>
      <xdr:col>15</xdr:col>
      <xdr:colOff>101600</xdr:colOff>
      <xdr:row>97</xdr:row>
      <xdr:rowOff>101454</xdr:rowOff>
    </xdr:to>
    <xdr:sp macro="" textlink="">
      <xdr:nvSpPr>
        <xdr:cNvPr id="254" name="楕円 253"/>
        <xdr:cNvSpPr/>
      </xdr:nvSpPr>
      <xdr:spPr>
        <a:xfrm>
          <a:off x="2857500" y="166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92581</xdr:rowOff>
    </xdr:from>
    <xdr:ext cx="534377" cy="259045"/>
    <xdr:sp macro="" textlink="">
      <xdr:nvSpPr>
        <xdr:cNvPr id="255" name="テキスト ボックス 254"/>
        <xdr:cNvSpPr txBox="1"/>
      </xdr:nvSpPr>
      <xdr:spPr>
        <a:xfrm>
          <a:off x="2641111" y="167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168549</xdr:rowOff>
    </xdr:from>
    <xdr:to>
      <xdr:col>10</xdr:col>
      <xdr:colOff>165100</xdr:colOff>
      <xdr:row>97</xdr:row>
      <xdr:rowOff>98699</xdr:rowOff>
    </xdr:to>
    <xdr:sp macro="" textlink="">
      <xdr:nvSpPr>
        <xdr:cNvPr id="256" name="楕円 255"/>
        <xdr:cNvSpPr/>
      </xdr:nvSpPr>
      <xdr:spPr>
        <a:xfrm>
          <a:off x="1968500" y="1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89826</xdr:rowOff>
    </xdr:from>
    <xdr:ext cx="534377" cy="259045"/>
    <xdr:sp macro="" textlink="">
      <xdr:nvSpPr>
        <xdr:cNvPr id="257" name="テキスト ボックス 256"/>
        <xdr:cNvSpPr txBox="1"/>
      </xdr:nvSpPr>
      <xdr:spPr>
        <a:xfrm>
          <a:off x="1752111" y="16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3798</xdr:rowOff>
    </xdr:from>
    <xdr:to>
      <xdr:col>6</xdr:col>
      <xdr:colOff>38100</xdr:colOff>
      <xdr:row>97</xdr:row>
      <xdr:rowOff>105398</xdr:rowOff>
    </xdr:to>
    <xdr:sp macro="" textlink="">
      <xdr:nvSpPr>
        <xdr:cNvPr id="258" name="楕円 257"/>
        <xdr:cNvSpPr/>
      </xdr:nvSpPr>
      <xdr:spPr>
        <a:xfrm>
          <a:off x="1079500" y="166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96525</xdr:rowOff>
    </xdr:from>
    <xdr:ext cx="534377" cy="259045"/>
    <xdr:sp macro="" textlink="">
      <xdr:nvSpPr>
        <xdr:cNvPr id="259" name="テキスト ボックス 258"/>
        <xdr:cNvSpPr txBox="1"/>
      </xdr:nvSpPr>
      <xdr:spPr>
        <a:xfrm>
          <a:off x="863111" y="167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53213</xdr:rowOff>
    </xdr:from>
    <xdr:to>
      <xdr:col>45</xdr:col>
      <xdr:colOff>177800</xdr:colOff>
      <xdr:row>39</xdr:row>
      <xdr:rowOff>44450</xdr:rowOff>
    </xdr:to>
    <xdr:cxnSp macro="">
      <xdr:nvCxnSpPr>
        <xdr:cNvPr id="294" name="直線コネクタ 293"/>
        <xdr:cNvCxnSpPr/>
      </xdr:nvCxnSpPr>
      <xdr:spPr>
        <a:xfrm>
          <a:off x="7861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53213</xdr:rowOff>
    </xdr:from>
    <xdr:to>
      <xdr:col>41</xdr:col>
      <xdr:colOff>50800</xdr:colOff>
      <xdr:row>39</xdr:row>
      <xdr:rowOff>44450</xdr:rowOff>
    </xdr:to>
    <xdr:cxnSp macro="">
      <xdr:nvCxnSpPr>
        <xdr:cNvPr id="297" name="直線コネクタ 296"/>
        <xdr:cNvCxnSpPr/>
      </xdr:nvCxnSpPr>
      <xdr:spPr>
        <a:xfrm flipV="1">
          <a:off x="6972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2413</xdr:rowOff>
    </xdr:from>
    <xdr:to>
      <xdr:col>41</xdr:col>
      <xdr:colOff>101600</xdr:colOff>
      <xdr:row>38</xdr:row>
      <xdr:rowOff>104013</xdr:rowOff>
    </xdr:to>
    <xdr:sp macro="" textlink="">
      <xdr:nvSpPr>
        <xdr:cNvPr id="313" name="楕円 312"/>
        <xdr:cNvSpPr/>
      </xdr:nvSpPr>
      <xdr:spPr>
        <a:xfrm>
          <a:off x="7810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95140</xdr:rowOff>
    </xdr:from>
    <xdr:ext cx="378565" cy="259045"/>
    <xdr:sp macro="" textlink="">
      <xdr:nvSpPr>
        <xdr:cNvPr id="314" name="テキスト ボックス 313"/>
        <xdr:cNvSpPr txBox="1"/>
      </xdr:nvSpPr>
      <xdr:spPr>
        <a:xfrm>
          <a:off x="7672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62678</xdr:rowOff>
    </xdr:from>
    <xdr:to>
      <xdr:col>55</xdr:col>
      <xdr:colOff>0</xdr:colOff>
      <xdr:row>59</xdr:row>
      <xdr:rowOff>67870</xdr:rowOff>
    </xdr:to>
    <xdr:cxnSp macro="">
      <xdr:nvCxnSpPr>
        <xdr:cNvPr id="347" name="直線コネクタ 346"/>
        <xdr:cNvCxnSpPr/>
      </xdr:nvCxnSpPr>
      <xdr:spPr>
        <a:xfrm>
          <a:off x="9639300" y="10178228"/>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61323</xdr:rowOff>
    </xdr:from>
    <xdr:to>
      <xdr:col>50</xdr:col>
      <xdr:colOff>114300</xdr:colOff>
      <xdr:row>59</xdr:row>
      <xdr:rowOff>62678</xdr:rowOff>
    </xdr:to>
    <xdr:cxnSp macro="">
      <xdr:nvCxnSpPr>
        <xdr:cNvPr id="350" name="直線コネクタ 349"/>
        <xdr:cNvCxnSpPr/>
      </xdr:nvCxnSpPr>
      <xdr:spPr>
        <a:xfrm>
          <a:off x="8750300" y="10176873"/>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61323</xdr:rowOff>
    </xdr:from>
    <xdr:to>
      <xdr:col>45</xdr:col>
      <xdr:colOff>177800</xdr:colOff>
      <xdr:row>59</xdr:row>
      <xdr:rowOff>65846</xdr:rowOff>
    </xdr:to>
    <xdr:cxnSp macro="">
      <xdr:nvCxnSpPr>
        <xdr:cNvPr id="353" name="直線コネクタ 352"/>
        <xdr:cNvCxnSpPr/>
      </xdr:nvCxnSpPr>
      <xdr:spPr>
        <a:xfrm flipV="1">
          <a:off x="7861300" y="10176873"/>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65846</xdr:rowOff>
    </xdr:from>
    <xdr:to>
      <xdr:col>41</xdr:col>
      <xdr:colOff>50800</xdr:colOff>
      <xdr:row>59</xdr:row>
      <xdr:rowOff>70826</xdr:rowOff>
    </xdr:to>
    <xdr:cxnSp macro="">
      <xdr:nvCxnSpPr>
        <xdr:cNvPr id="356" name="直線コネクタ 355"/>
        <xdr:cNvCxnSpPr/>
      </xdr:nvCxnSpPr>
      <xdr:spPr>
        <a:xfrm flipV="1">
          <a:off x="6972300" y="10181396"/>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17070</xdr:rowOff>
    </xdr:from>
    <xdr:to>
      <xdr:col>55</xdr:col>
      <xdr:colOff>50800</xdr:colOff>
      <xdr:row>59</xdr:row>
      <xdr:rowOff>118670</xdr:rowOff>
    </xdr:to>
    <xdr:sp macro="" textlink="">
      <xdr:nvSpPr>
        <xdr:cNvPr id="366" name="楕円 365"/>
        <xdr:cNvSpPr/>
      </xdr:nvSpPr>
      <xdr:spPr>
        <a:xfrm>
          <a:off x="104267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103447</xdr:rowOff>
    </xdr:from>
    <xdr:ext cx="469744" cy="259045"/>
    <xdr:sp macro="" textlink="">
      <xdr:nvSpPr>
        <xdr:cNvPr id="367" name="農林水産業費該当値テキスト"/>
        <xdr:cNvSpPr txBox="1"/>
      </xdr:nvSpPr>
      <xdr:spPr>
        <a:xfrm>
          <a:off x="10528300" y="100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11878</xdr:rowOff>
    </xdr:from>
    <xdr:to>
      <xdr:col>50</xdr:col>
      <xdr:colOff>165100</xdr:colOff>
      <xdr:row>59</xdr:row>
      <xdr:rowOff>113478</xdr:rowOff>
    </xdr:to>
    <xdr:sp macro="" textlink="">
      <xdr:nvSpPr>
        <xdr:cNvPr id="368" name="楕円 367"/>
        <xdr:cNvSpPr/>
      </xdr:nvSpPr>
      <xdr:spPr>
        <a:xfrm>
          <a:off x="9588500" y="101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104605</xdr:rowOff>
    </xdr:from>
    <xdr:ext cx="469744" cy="259045"/>
    <xdr:sp macro="" textlink="">
      <xdr:nvSpPr>
        <xdr:cNvPr id="369" name="テキスト ボックス 368"/>
        <xdr:cNvSpPr txBox="1"/>
      </xdr:nvSpPr>
      <xdr:spPr>
        <a:xfrm>
          <a:off x="9404428" y="102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10523</xdr:rowOff>
    </xdr:from>
    <xdr:to>
      <xdr:col>46</xdr:col>
      <xdr:colOff>38100</xdr:colOff>
      <xdr:row>59</xdr:row>
      <xdr:rowOff>112123</xdr:rowOff>
    </xdr:to>
    <xdr:sp macro="" textlink="">
      <xdr:nvSpPr>
        <xdr:cNvPr id="370" name="楕円 369"/>
        <xdr:cNvSpPr/>
      </xdr:nvSpPr>
      <xdr:spPr>
        <a:xfrm>
          <a:off x="8699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103250</xdr:rowOff>
    </xdr:from>
    <xdr:ext cx="469744" cy="259045"/>
    <xdr:sp macro="" textlink="">
      <xdr:nvSpPr>
        <xdr:cNvPr id="371" name="テキスト ボックス 370"/>
        <xdr:cNvSpPr txBox="1"/>
      </xdr:nvSpPr>
      <xdr:spPr>
        <a:xfrm>
          <a:off x="8515428"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15046</xdr:rowOff>
    </xdr:from>
    <xdr:to>
      <xdr:col>41</xdr:col>
      <xdr:colOff>101600</xdr:colOff>
      <xdr:row>59</xdr:row>
      <xdr:rowOff>116646</xdr:rowOff>
    </xdr:to>
    <xdr:sp macro="" textlink="">
      <xdr:nvSpPr>
        <xdr:cNvPr id="372" name="楕円 371"/>
        <xdr:cNvSpPr/>
      </xdr:nvSpPr>
      <xdr:spPr>
        <a:xfrm>
          <a:off x="7810500" y="101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107773</xdr:rowOff>
    </xdr:from>
    <xdr:ext cx="469744" cy="259045"/>
    <xdr:sp macro="" textlink="">
      <xdr:nvSpPr>
        <xdr:cNvPr id="373" name="テキスト ボックス 372"/>
        <xdr:cNvSpPr txBox="1"/>
      </xdr:nvSpPr>
      <xdr:spPr>
        <a:xfrm>
          <a:off x="7626428" y="102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20026</xdr:rowOff>
    </xdr:from>
    <xdr:to>
      <xdr:col>36</xdr:col>
      <xdr:colOff>165100</xdr:colOff>
      <xdr:row>59</xdr:row>
      <xdr:rowOff>121626</xdr:rowOff>
    </xdr:to>
    <xdr:sp macro="" textlink="">
      <xdr:nvSpPr>
        <xdr:cNvPr id="374" name="楕円 373"/>
        <xdr:cNvSpPr/>
      </xdr:nvSpPr>
      <xdr:spPr>
        <a:xfrm>
          <a:off x="6921500" y="10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112753</xdr:rowOff>
    </xdr:from>
    <xdr:ext cx="469744" cy="259045"/>
    <xdr:sp macro="" textlink="">
      <xdr:nvSpPr>
        <xdr:cNvPr id="375" name="テキスト ボックス 374"/>
        <xdr:cNvSpPr txBox="1"/>
      </xdr:nvSpPr>
      <xdr:spPr>
        <a:xfrm>
          <a:off x="6737428" y="1022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51155</xdr:rowOff>
    </xdr:from>
    <xdr:to>
      <xdr:col>55</xdr:col>
      <xdr:colOff>0</xdr:colOff>
      <xdr:row>78</xdr:row>
      <xdr:rowOff>107505</xdr:rowOff>
    </xdr:to>
    <xdr:cxnSp macro="">
      <xdr:nvCxnSpPr>
        <xdr:cNvPr id="404" name="直線コネクタ 403"/>
        <xdr:cNvCxnSpPr/>
      </xdr:nvCxnSpPr>
      <xdr:spPr>
        <a:xfrm flipV="1">
          <a:off x="9639300" y="13424255"/>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60528</xdr:rowOff>
    </xdr:from>
    <xdr:to>
      <xdr:col>50</xdr:col>
      <xdr:colOff>114300</xdr:colOff>
      <xdr:row>78</xdr:row>
      <xdr:rowOff>107505</xdr:rowOff>
    </xdr:to>
    <xdr:cxnSp macro="">
      <xdr:nvCxnSpPr>
        <xdr:cNvPr id="407" name="直線コネクタ 406"/>
        <xdr:cNvCxnSpPr/>
      </xdr:nvCxnSpPr>
      <xdr:spPr>
        <a:xfrm>
          <a:off x="8750300" y="1343362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60528</xdr:rowOff>
    </xdr:from>
    <xdr:to>
      <xdr:col>45</xdr:col>
      <xdr:colOff>177800</xdr:colOff>
      <xdr:row>78</xdr:row>
      <xdr:rowOff>123470</xdr:rowOff>
    </xdr:to>
    <xdr:cxnSp macro="">
      <xdr:nvCxnSpPr>
        <xdr:cNvPr id="410" name="直線コネクタ 409"/>
        <xdr:cNvCxnSpPr/>
      </xdr:nvCxnSpPr>
      <xdr:spPr>
        <a:xfrm flipV="1">
          <a:off x="7861300" y="13433628"/>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123470</xdr:rowOff>
    </xdr:from>
    <xdr:to>
      <xdr:col>41</xdr:col>
      <xdr:colOff>50800</xdr:colOff>
      <xdr:row>78</xdr:row>
      <xdr:rowOff>139319</xdr:rowOff>
    </xdr:to>
    <xdr:cxnSp macro="">
      <xdr:nvCxnSpPr>
        <xdr:cNvPr id="413" name="直線コネクタ 412"/>
        <xdr:cNvCxnSpPr/>
      </xdr:nvCxnSpPr>
      <xdr:spPr>
        <a:xfrm flipV="1">
          <a:off x="6972300" y="1349657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xdr:rowOff>
    </xdr:from>
    <xdr:to>
      <xdr:col>55</xdr:col>
      <xdr:colOff>50800</xdr:colOff>
      <xdr:row>78</xdr:row>
      <xdr:rowOff>101955</xdr:rowOff>
    </xdr:to>
    <xdr:sp macro="" textlink="">
      <xdr:nvSpPr>
        <xdr:cNvPr id="423" name="楕円 422"/>
        <xdr:cNvSpPr/>
      </xdr:nvSpPr>
      <xdr:spPr>
        <a:xfrm>
          <a:off x="10426700" y="133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150232</xdr:rowOff>
    </xdr:from>
    <xdr:ext cx="469744" cy="259045"/>
    <xdr:sp macro="" textlink="">
      <xdr:nvSpPr>
        <xdr:cNvPr id="424" name="商工費該当値テキスト"/>
        <xdr:cNvSpPr txBox="1"/>
      </xdr:nvSpPr>
      <xdr:spPr>
        <a:xfrm>
          <a:off x="10528300" y="1335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56705</xdr:rowOff>
    </xdr:from>
    <xdr:to>
      <xdr:col>50</xdr:col>
      <xdr:colOff>165100</xdr:colOff>
      <xdr:row>78</xdr:row>
      <xdr:rowOff>158305</xdr:rowOff>
    </xdr:to>
    <xdr:sp macro="" textlink="">
      <xdr:nvSpPr>
        <xdr:cNvPr id="425" name="楕円 424"/>
        <xdr:cNvSpPr/>
      </xdr:nvSpPr>
      <xdr:spPr>
        <a:xfrm>
          <a:off x="9588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149432</xdr:rowOff>
    </xdr:from>
    <xdr:ext cx="469744" cy="259045"/>
    <xdr:sp macro="" textlink="">
      <xdr:nvSpPr>
        <xdr:cNvPr id="426" name="テキスト ボックス 425"/>
        <xdr:cNvSpPr txBox="1"/>
      </xdr:nvSpPr>
      <xdr:spPr>
        <a:xfrm>
          <a:off x="9404428"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9728</xdr:rowOff>
    </xdr:from>
    <xdr:to>
      <xdr:col>46</xdr:col>
      <xdr:colOff>38100</xdr:colOff>
      <xdr:row>78</xdr:row>
      <xdr:rowOff>111328</xdr:rowOff>
    </xdr:to>
    <xdr:sp macro="" textlink="">
      <xdr:nvSpPr>
        <xdr:cNvPr id="427" name="楕円 426"/>
        <xdr:cNvSpPr/>
      </xdr:nvSpPr>
      <xdr:spPr>
        <a:xfrm>
          <a:off x="8699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102455</xdr:rowOff>
    </xdr:from>
    <xdr:ext cx="469744" cy="259045"/>
    <xdr:sp macro="" textlink="">
      <xdr:nvSpPr>
        <xdr:cNvPr id="428" name="テキスト ボックス 427"/>
        <xdr:cNvSpPr txBox="1"/>
      </xdr:nvSpPr>
      <xdr:spPr>
        <a:xfrm>
          <a:off x="8515428" y="134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72670</xdr:rowOff>
    </xdr:from>
    <xdr:to>
      <xdr:col>41</xdr:col>
      <xdr:colOff>101600</xdr:colOff>
      <xdr:row>79</xdr:row>
      <xdr:rowOff>2820</xdr:rowOff>
    </xdr:to>
    <xdr:sp macro="" textlink="">
      <xdr:nvSpPr>
        <xdr:cNvPr id="429" name="楕円 428"/>
        <xdr:cNvSpPr/>
      </xdr:nvSpPr>
      <xdr:spPr>
        <a:xfrm>
          <a:off x="7810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165397</xdr:rowOff>
    </xdr:from>
    <xdr:ext cx="469744" cy="259045"/>
    <xdr:sp macro="" textlink="">
      <xdr:nvSpPr>
        <xdr:cNvPr id="430" name="テキスト ボックス 429"/>
        <xdr:cNvSpPr txBox="1"/>
      </xdr:nvSpPr>
      <xdr:spPr>
        <a:xfrm>
          <a:off x="7626428"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88519</xdr:rowOff>
    </xdr:from>
    <xdr:to>
      <xdr:col>36</xdr:col>
      <xdr:colOff>165100</xdr:colOff>
      <xdr:row>79</xdr:row>
      <xdr:rowOff>18669</xdr:rowOff>
    </xdr:to>
    <xdr:sp macro="" textlink="">
      <xdr:nvSpPr>
        <xdr:cNvPr id="431" name="楕円 430"/>
        <xdr:cNvSpPr/>
      </xdr:nvSpPr>
      <xdr:spPr>
        <a:xfrm>
          <a:off x="6921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9796</xdr:rowOff>
    </xdr:from>
    <xdr:ext cx="469744" cy="259045"/>
    <xdr:sp macro="" textlink="">
      <xdr:nvSpPr>
        <xdr:cNvPr id="432" name="テキスト ボックス 431"/>
        <xdr:cNvSpPr txBox="1"/>
      </xdr:nvSpPr>
      <xdr:spPr>
        <a:xfrm>
          <a:off x="6737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53036</xdr:rowOff>
    </xdr:from>
    <xdr:to>
      <xdr:col>55</xdr:col>
      <xdr:colOff>0</xdr:colOff>
      <xdr:row>96</xdr:row>
      <xdr:rowOff>106959</xdr:rowOff>
    </xdr:to>
    <xdr:cxnSp macro="">
      <xdr:nvCxnSpPr>
        <xdr:cNvPr id="461" name="直線コネクタ 460"/>
        <xdr:cNvCxnSpPr/>
      </xdr:nvCxnSpPr>
      <xdr:spPr>
        <a:xfrm flipV="1">
          <a:off x="9639300" y="16512236"/>
          <a:ext cx="838200" cy="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151752</xdr:rowOff>
    </xdr:from>
    <xdr:to>
      <xdr:col>50</xdr:col>
      <xdr:colOff>114300</xdr:colOff>
      <xdr:row>96</xdr:row>
      <xdr:rowOff>106959</xdr:rowOff>
    </xdr:to>
    <xdr:cxnSp macro="">
      <xdr:nvCxnSpPr>
        <xdr:cNvPr id="464" name="直線コネクタ 463"/>
        <xdr:cNvCxnSpPr/>
      </xdr:nvCxnSpPr>
      <xdr:spPr>
        <a:xfrm>
          <a:off x="8750300" y="16439502"/>
          <a:ext cx="889000" cy="1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151752</xdr:rowOff>
    </xdr:from>
    <xdr:to>
      <xdr:col>45</xdr:col>
      <xdr:colOff>177800</xdr:colOff>
      <xdr:row>96</xdr:row>
      <xdr:rowOff>123419</xdr:rowOff>
    </xdr:to>
    <xdr:cxnSp macro="">
      <xdr:nvCxnSpPr>
        <xdr:cNvPr id="467" name="直線コネクタ 466"/>
        <xdr:cNvCxnSpPr/>
      </xdr:nvCxnSpPr>
      <xdr:spPr>
        <a:xfrm flipV="1">
          <a:off x="7861300" y="16439502"/>
          <a:ext cx="889000" cy="1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123419</xdr:rowOff>
    </xdr:from>
    <xdr:to>
      <xdr:col>41</xdr:col>
      <xdr:colOff>50800</xdr:colOff>
      <xdr:row>97</xdr:row>
      <xdr:rowOff>46368</xdr:rowOff>
    </xdr:to>
    <xdr:cxnSp macro="">
      <xdr:nvCxnSpPr>
        <xdr:cNvPr id="470" name="直線コネクタ 469"/>
        <xdr:cNvCxnSpPr/>
      </xdr:nvCxnSpPr>
      <xdr:spPr>
        <a:xfrm flipV="1">
          <a:off x="6972300" y="16582619"/>
          <a:ext cx="889000" cy="9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2236</xdr:rowOff>
    </xdr:from>
    <xdr:to>
      <xdr:col>55</xdr:col>
      <xdr:colOff>50800</xdr:colOff>
      <xdr:row>96</xdr:row>
      <xdr:rowOff>103836</xdr:rowOff>
    </xdr:to>
    <xdr:sp macro="" textlink="">
      <xdr:nvSpPr>
        <xdr:cNvPr id="480" name="楕円 479"/>
        <xdr:cNvSpPr/>
      </xdr:nvSpPr>
      <xdr:spPr>
        <a:xfrm>
          <a:off x="10426700" y="164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152113</xdr:rowOff>
    </xdr:from>
    <xdr:ext cx="534377" cy="259045"/>
    <xdr:sp macro="" textlink="">
      <xdr:nvSpPr>
        <xdr:cNvPr id="481" name="土木費該当値テキスト"/>
        <xdr:cNvSpPr txBox="1"/>
      </xdr:nvSpPr>
      <xdr:spPr>
        <a:xfrm>
          <a:off x="10528300" y="16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56159</xdr:rowOff>
    </xdr:from>
    <xdr:to>
      <xdr:col>50</xdr:col>
      <xdr:colOff>165100</xdr:colOff>
      <xdr:row>96</xdr:row>
      <xdr:rowOff>157759</xdr:rowOff>
    </xdr:to>
    <xdr:sp macro="" textlink="">
      <xdr:nvSpPr>
        <xdr:cNvPr id="482" name="楕円 481"/>
        <xdr:cNvSpPr/>
      </xdr:nvSpPr>
      <xdr:spPr>
        <a:xfrm>
          <a:off x="9588500" y="165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148886</xdr:rowOff>
    </xdr:from>
    <xdr:ext cx="534377" cy="259045"/>
    <xdr:sp macro="" textlink="">
      <xdr:nvSpPr>
        <xdr:cNvPr id="483" name="テキスト ボックス 482"/>
        <xdr:cNvSpPr txBox="1"/>
      </xdr:nvSpPr>
      <xdr:spPr>
        <a:xfrm>
          <a:off x="9372111" y="166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100952</xdr:rowOff>
    </xdr:from>
    <xdr:to>
      <xdr:col>46</xdr:col>
      <xdr:colOff>38100</xdr:colOff>
      <xdr:row>96</xdr:row>
      <xdr:rowOff>31102</xdr:rowOff>
    </xdr:to>
    <xdr:sp macro="" textlink="">
      <xdr:nvSpPr>
        <xdr:cNvPr id="484" name="楕円 483"/>
        <xdr:cNvSpPr/>
      </xdr:nvSpPr>
      <xdr:spPr>
        <a:xfrm>
          <a:off x="8699500" y="163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47629</xdr:rowOff>
    </xdr:from>
    <xdr:ext cx="534377" cy="259045"/>
    <xdr:sp macro="" textlink="">
      <xdr:nvSpPr>
        <xdr:cNvPr id="485" name="テキスト ボックス 484"/>
        <xdr:cNvSpPr txBox="1"/>
      </xdr:nvSpPr>
      <xdr:spPr>
        <a:xfrm>
          <a:off x="8483111" y="161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72619</xdr:rowOff>
    </xdr:from>
    <xdr:to>
      <xdr:col>41</xdr:col>
      <xdr:colOff>101600</xdr:colOff>
      <xdr:row>97</xdr:row>
      <xdr:rowOff>2769</xdr:rowOff>
    </xdr:to>
    <xdr:sp macro="" textlink="">
      <xdr:nvSpPr>
        <xdr:cNvPr id="486" name="楕円 485"/>
        <xdr:cNvSpPr/>
      </xdr:nvSpPr>
      <xdr:spPr>
        <a:xfrm>
          <a:off x="7810500" y="16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165346</xdr:rowOff>
    </xdr:from>
    <xdr:ext cx="534377" cy="259045"/>
    <xdr:sp macro="" textlink="">
      <xdr:nvSpPr>
        <xdr:cNvPr id="487" name="テキスト ボックス 486"/>
        <xdr:cNvSpPr txBox="1"/>
      </xdr:nvSpPr>
      <xdr:spPr>
        <a:xfrm>
          <a:off x="7594111" y="166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167018</xdr:rowOff>
    </xdr:from>
    <xdr:to>
      <xdr:col>36</xdr:col>
      <xdr:colOff>165100</xdr:colOff>
      <xdr:row>97</xdr:row>
      <xdr:rowOff>97168</xdr:rowOff>
    </xdr:to>
    <xdr:sp macro="" textlink="">
      <xdr:nvSpPr>
        <xdr:cNvPr id="488" name="楕円 487"/>
        <xdr:cNvSpPr/>
      </xdr:nvSpPr>
      <xdr:spPr>
        <a:xfrm>
          <a:off x="69215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88295</xdr:rowOff>
    </xdr:from>
    <xdr:ext cx="534377" cy="259045"/>
    <xdr:sp macro="" textlink="">
      <xdr:nvSpPr>
        <xdr:cNvPr id="489" name="テキスト ボックス 488"/>
        <xdr:cNvSpPr txBox="1"/>
      </xdr:nvSpPr>
      <xdr:spPr>
        <a:xfrm>
          <a:off x="6705111" y="16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160535</xdr:rowOff>
    </xdr:from>
    <xdr:to>
      <xdr:col>85</xdr:col>
      <xdr:colOff>127000</xdr:colOff>
      <xdr:row>39</xdr:row>
      <xdr:rowOff>32127</xdr:rowOff>
    </xdr:to>
    <xdr:cxnSp macro="">
      <xdr:nvCxnSpPr>
        <xdr:cNvPr id="521" name="直線コネクタ 520"/>
        <xdr:cNvCxnSpPr/>
      </xdr:nvCxnSpPr>
      <xdr:spPr>
        <a:xfrm>
          <a:off x="15481300" y="6675635"/>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160535</xdr:rowOff>
    </xdr:from>
    <xdr:to>
      <xdr:col>81</xdr:col>
      <xdr:colOff>50800</xdr:colOff>
      <xdr:row>39</xdr:row>
      <xdr:rowOff>26119</xdr:rowOff>
    </xdr:to>
    <xdr:cxnSp macro="">
      <xdr:nvCxnSpPr>
        <xdr:cNvPr id="524" name="直線コネクタ 523"/>
        <xdr:cNvCxnSpPr/>
      </xdr:nvCxnSpPr>
      <xdr:spPr>
        <a:xfrm flipV="1">
          <a:off x="14592300" y="667563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26119</xdr:rowOff>
    </xdr:from>
    <xdr:to>
      <xdr:col>76</xdr:col>
      <xdr:colOff>114300</xdr:colOff>
      <xdr:row>39</xdr:row>
      <xdr:rowOff>75170</xdr:rowOff>
    </xdr:to>
    <xdr:cxnSp macro="">
      <xdr:nvCxnSpPr>
        <xdr:cNvPr id="527" name="直線コネクタ 526"/>
        <xdr:cNvCxnSpPr/>
      </xdr:nvCxnSpPr>
      <xdr:spPr>
        <a:xfrm flipV="1">
          <a:off x="13703300" y="6712669"/>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75170</xdr:rowOff>
    </xdr:from>
    <xdr:to>
      <xdr:col>71</xdr:col>
      <xdr:colOff>177800</xdr:colOff>
      <xdr:row>39</xdr:row>
      <xdr:rowOff>81930</xdr:rowOff>
    </xdr:to>
    <xdr:cxnSp macro="">
      <xdr:nvCxnSpPr>
        <xdr:cNvPr id="530" name="直線コネクタ 529"/>
        <xdr:cNvCxnSpPr/>
      </xdr:nvCxnSpPr>
      <xdr:spPr>
        <a:xfrm flipV="1">
          <a:off x="12814300" y="676172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152777</xdr:rowOff>
    </xdr:from>
    <xdr:to>
      <xdr:col>85</xdr:col>
      <xdr:colOff>177800</xdr:colOff>
      <xdr:row>39</xdr:row>
      <xdr:rowOff>82927</xdr:rowOff>
    </xdr:to>
    <xdr:sp macro="" textlink="">
      <xdr:nvSpPr>
        <xdr:cNvPr id="540" name="楕円 539"/>
        <xdr:cNvSpPr/>
      </xdr:nvSpPr>
      <xdr:spPr>
        <a:xfrm>
          <a:off x="16268700" y="6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67704</xdr:rowOff>
    </xdr:from>
    <xdr:ext cx="534377" cy="259045"/>
    <xdr:sp macro="" textlink="">
      <xdr:nvSpPr>
        <xdr:cNvPr id="541" name="消防費該当値テキスト"/>
        <xdr:cNvSpPr txBox="1"/>
      </xdr:nvSpPr>
      <xdr:spPr>
        <a:xfrm>
          <a:off x="16370300" y="65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109735</xdr:rowOff>
    </xdr:from>
    <xdr:to>
      <xdr:col>81</xdr:col>
      <xdr:colOff>101600</xdr:colOff>
      <xdr:row>39</xdr:row>
      <xdr:rowOff>39885</xdr:rowOff>
    </xdr:to>
    <xdr:sp macro="" textlink="">
      <xdr:nvSpPr>
        <xdr:cNvPr id="542" name="楕円 541"/>
        <xdr:cNvSpPr/>
      </xdr:nvSpPr>
      <xdr:spPr>
        <a:xfrm>
          <a:off x="15430500" y="6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31012</xdr:rowOff>
    </xdr:from>
    <xdr:ext cx="534377" cy="259045"/>
    <xdr:sp macro="" textlink="">
      <xdr:nvSpPr>
        <xdr:cNvPr id="543" name="テキスト ボックス 542"/>
        <xdr:cNvSpPr txBox="1"/>
      </xdr:nvSpPr>
      <xdr:spPr>
        <a:xfrm>
          <a:off x="15214111" y="6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146769</xdr:rowOff>
    </xdr:from>
    <xdr:to>
      <xdr:col>76</xdr:col>
      <xdr:colOff>165100</xdr:colOff>
      <xdr:row>39</xdr:row>
      <xdr:rowOff>76919</xdr:rowOff>
    </xdr:to>
    <xdr:sp macro="" textlink="">
      <xdr:nvSpPr>
        <xdr:cNvPr id="544" name="楕円 543"/>
        <xdr:cNvSpPr/>
      </xdr:nvSpPr>
      <xdr:spPr>
        <a:xfrm>
          <a:off x="14541500" y="6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68046</xdr:rowOff>
    </xdr:from>
    <xdr:ext cx="534377" cy="259045"/>
    <xdr:sp macro="" textlink="">
      <xdr:nvSpPr>
        <xdr:cNvPr id="545" name="テキスト ボックス 544"/>
        <xdr:cNvSpPr txBox="1"/>
      </xdr:nvSpPr>
      <xdr:spPr>
        <a:xfrm>
          <a:off x="14325111" y="67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24370</xdr:rowOff>
    </xdr:from>
    <xdr:to>
      <xdr:col>72</xdr:col>
      <xdr:colOff>38100</xdr:colOff>
      <xdr:row>39</xdr:row>
      <xdr:rowOff>125970</xdr:rowOff>
    </xdr:to>
    <xdr:sp macro="" textlink="">
      <xdr:nvSpPr>
        <xdr:cNvPr id="546" name="楕円 545"/>
        <xdr:cNvSpPr/>
      </xdr:nvSpPr>
      <xdr:spPr>
        <a:xfrm>
          <a:off x="13652500" y="6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117097</xdr:rowOff>
    </xdr:from>
    <xdr:ext cx="534377" cy="259045"/>
    <xdr:sp macro="" textlink="">
      <xdr:nvSpPr>
        <xdr:cNvPr id="547" name="テキスト ボックス 546"/>
        <xdr:cNvSpPr txBox="1"/>
      </xdr:nvSpPr>
      <xdr:spPr>
        <a:xfrm>
          <a:off x="13436111" y="68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31130</xdr:rowOff>
    </xdr:from>
    <xdr:to>
      <xdr:col>67</xdr:col>
      <xdr:colOff>101600</xdr:colOff>
      <xdr:row>39</xdr:row>
      <xdr:rowOff>132730</xdr:rowOff>
    </xdr:to>
    <xdr:sp macro="" textlink="">
      <xdr:nvSpPr>
        <xdr:cNvPr id="548" name="楕円 547"/>
        <xdr:cNvSpPr/>
      </xdr:nvSpPr>
      <xdr:spPr>
        <a:xfrm>
          <a:off x="127635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123857</xdr:rowOff>
    </xdr:from>
    <xdr:ext cx="534377" cy="259045"/>
    <xdr:sp macro="" textlink="">
      <xdr:nvSpPr>
        <xdr:cNvPr id="549" name="テキスト ボックス 548"/>
        <xdr:cNvSpPr txBox="1"/>
      </xdr:nvSpPr>
      <xdr:spPr>
        <a:xfrm>
          <a:off x="12547111" y="68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70712</xdr:rowOff>
    </xdr:from>
    <xdr:to>
      <xdr:col>85</xdr:col>
      <xdr:colOff>127000</xdr:colOff>
      <xdr:row>56</xdr:row>
      <xdr:rowOff>74630</xdr:rowOff>
    </xdr:to>
    <xdr:cxnSp macro="">
      <xdr:nvCxnSpPr>
        <xdr:cNvPr id="581" name="直線コネクタ 580"/>
        <xdr:cNvCxnSpPr/>
      </xdr:nvCxnSpPr>
      <xdr:spPr>
        <a:xfrm flipV="1">
          <a:off x="15481300" y="967191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74630</xdr:rowOff>
    </xdr:from>
    <xdr:to>
      <xdr:col>81</xdr:col>
      <xdr:colOff>50800</xdr:colOff>
      <xdr:row>57</xdr:row>
      <xdr:rowOff>6296</xdr:rowOff>
    </xdr:to>
    <xdr:cxnSp macro="">
      <xdr:nvCxnSpPr>
        <xdr:cNvPr id="584" name="直線コネクタ 583"/>
        <xdr:cNvCxnSpPr/>
      </xdr:nvCxnSpPr>
      <xdr:spPr>
        <a:xfrm flipV="1">
          <a:off x="14592300" y="9675830"/>
          <a:ext cx="8890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6296</xdr:rowOff>
    </xdr:from>
    <xdr:to>
      <xdr:col>76</xdr:col>
      <xdr:colOff>114300</xdr:colOff>
      <xdr:row>58</xdr:row>
      <xdr:rowOff>20338</xdr:rowOff>
    </xdr:to>
    <xdr:cxnSp macro="">
      <xdr:nvCxnSpPr>
        <xdr:cNvPr id="587" name="直線コネクタ 586"/>
        <xdr:cNvCxnSpPr/>
      </xdr:nvCxnSpPr>
      <xdr:spPr>
        <a:xfrm flipV="1">
          <a:off x="13703300" y="9778946"/>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10541</xdr:rowOff>
    </xdr:from>
    <xdr:to>
      <xdr:col>71</xdr:col>
      <xdr:colOff>177800</xdr:colOff>
      <xdr:row>58</xdr:row>
      <xdr:rowOff>20338</xdr:rowOff>
    </xdr:to>
    <xdr:cxnSp macro="">
      <xdr:nvCxnSpPr>
        <xdr:cNvPr id="590" name="直線コネクタ 589"/>
        <xdr:cNvCxnSpPr/>
      </xdr:nvCxnSpPr>
      <xdr:spPr>
        <a:xfrm>
          <a:off x="12814300" y="99546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19912</xdr:rowOff>
    </xdr:from>
    <xdr:to>
      <xdr:col>85</xdr:col>
      <xdr:colOff>177800</xdr:colOff>
      <xdr:row>56</xdr:row>
      <xdr:rowOff>121512</xdr:rowOff>
    </xdr:to>
    <xdr:sp macro="" textlink="">
      <xdr:nvSpPr>
        <xdr:cNvPr id="600" name="楕円 599"/>
        <xdr:cNvSpPr/>
      </xdr:nvSpPr>
      <xdr:spPr>
        <a:xfrm>
          <a:off x="16268700" y="96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42789</xdr:rowOff>
    </xdr:from>
    <xdr:ext cx="534377" cy="259045"/>
    <xdr:sp macro="" textlink="">
      <xdr:nvSpPr>
        <xdr:cNvPr id="601" name="教育費該当値テキスト"/>
        <xdr:cNvSpPr txBox="1"/>
      </xdr:nvSpPr>
      <xdr:spPr>
        <a:xfrm>
          <a:off x="16370300" y="94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23830</xdr:rowOff>
    </xdr:from>
    <xdr:to>
      <xdr:col>81</xdr:col>
      <xdr:colOff>101600</xdr:colOff>
      <xdr:row>56</xdr:row>
      <xdr:rowOff>125430</xdr:rowOff>
    </xdr:to>
    <xdr:sp macro="" textlink="">
      <xdr:nvSpPr>
        <xdr:cNvPr id="602" name="楕円 601"/>
        <xdr:cNvSpPr/>
      </xdr:nvSpPr>
      <xdr:spPr>
        <a:xfrm>
          <a:off x="15430500" y="96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141957</xdr:rowOff>
    </xdr:from>
    <xdr:ext cx="534377" cy="259045"/>
    <xdr:sp macro="" textlink="">
      <xdr:nvSpPr>
        <xdr:cNvPr id="603" name="テキスト ボックス 602"/>
        <xdr:cNvSpPr txBox="1"/>
      </xdr:nvSpPr>
      <xdr:spPr>
        <a:xfrm>
          <a:off x="15214111" y="94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126946</xdr:rowOff>
    </xdr:from>
    <xdr:to>
      <xdr:col>76</xdr:col>
      <xdr:colOff>165100</xdr:colOff>
      <xdr:row>57</xdr:row>
      <xdr:rowOff>57096</xdr:rowOff>
    </xdr:to>
    <xdr:sp macro="" textlink="">
      <xdr:nvSpPr>
        <xdr:cNvPr id="604" name="楕円 603"/>
        <xdr:cNvSpPr/>
      </xdr:nvSpPr>
      <xdr:spPr>
        <a:xfrm>
          <a:off x="14541500" y="97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73623</xdr:rowOff>
    </xdr:from>
    <xdr:ext cx="534377" cy="259045"/>
    <xdr:sp macro="" textlink="">
      <xdr:nvSpPr>
        <xdr:cNvPr id="605" name="テキスト ボックス 604"/>
        <xdr:cNvSpPr txBox="1"/>
      </xdr:nvSpPr>
      <xdr:spPr>
        <a:xfrm>
          <a:off x="14325111" y="95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140988</xdr:rowOff>
    </xdr:from>
    <xdr:to>
      <xdr:col>72</xdr:col>
      <xdr:colOff>38100</xdr:colOff>
      <xdr:row>58</xdr:row>
      <xdr:rowOff>71138</xdr:rowOff>
    </xdr:to>
    <xdr:sp macro="" textlink="">
      <xdr:nvSpPr>
        <xdr:cNvPr id="606" name="楕円 605"/>
        <xdr:cNvSpPr/>
      </xdr:nvSpPr>
      <xdr:spPr>
        <a:xfrm>
          <a:off x="136525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62265</xdr:rowOff>
    </xdr:from>
    <xdr:ext cx="534377" cy="259045"/>
    <xdr:sp macro="" textlink="">
      <xdr:nvSpPr>
        <xdr:cNvPr id="607" name="テキスト ボックス 606"/>
        <xdr:cNvSpPr txBox="1"/>
      </xdr:nvSpPr>
      <xdr:spPr>
        <a:xfrm>
          <a:off x="13436111" y="100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131191</xdr:rowOff>
    </xdr:from>
    <xdr:to>
      <xdr:col>67</xdr:col>
      <xdr:colOff>101600</xdr:colOff>
      <xdr:row>58</xdr:row>
      <xdr:rowOff>61341</xdr:rowOff>
    </xdr:to>
    <xdr:sp macro="" textlink="">
      <xdr:nvSpPr>
        <xdr:cNvPr id="608" name="楕円 607"/>
        <xdr:cNvSpPr/>
      </xdr:nvSpPr>
      <xdr:spPr>
        <a:xfrm>
          <a:off x="127635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52468</xdr:rowOff>
    </xdr:from>
    <xdr:ext cx="534377" cy="259045"/>
    <xdr:sp macro="" textlink="">
      <xdr:nvSpPr>
        <xdr:cNvPr id="609" name="テキスト ボックス 608"/>
        <xdr:cNvSpPr txBox="1"/>
      </xdr:nvSpPr>
      <xdr:spPr>
        <a:xfrm>
          <a:off x="12547111" y="99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98747</xdr:rowOff>
    </xdr:from>
    <xdr:to>
      <xdr:col>85</xdr:col>
      <xdr:colOff>127000</xdr:colOff>
      <xdr:row>97</xdr:row>
      <xdr:rowOff>124595</xdr:rowOff>
    </xdr:to>
    <xdr:cxnSp macro="">
      <xdr:nvCxnSpPr>
        <xdr:cNvPr id="695" name="直線コネクタ 694"/>
        <xdr:cNvCxnSpPr/>
      </xdr:nvCxnSpPr>
      <xdr:spPr>
        <a:xfrm>
          <a:off x="15481300" y="16729397"/>
          <a:ext cx="8382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81555</xdr:rowOff>
    </xdr:from>
    <xdr:to>
      <xdr:col>81</xdr:col>
      <xdr:colOff>50800</xdr:colOff>
      <xdr:row>97</xdr:row>
      <xdr:rowOff>98747</xdr:rowOff>
    </xdr:to>
    <xdr:cxnSp macro="">
      <xdr:nvCxnSpPr>
        <xdr:cNvPr id="698" name="直線コネクタ 697"/>
        <xdr:cNvCxnSpPr/>
      </xdr:nvCxnSpPr>
      <xdr:spPr>
        <a:xfrm>
          <a:off x="14592300" y="1671220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23816</xdr:rowOff>
    </xdr:from>
    <xdr:to>
      <xdr:col>76</xdr:col>
      <xdr:colOff>114300</xdr:colOff>
      <xdr:row>97</xdr:row>
      <xdr:rowOff>81555</xdr:rowOff>
    </xdr:to>
    <xdr:cxnSp macro="">
      <xdr:nvCxnSpPr>
        <xdr:cNvPr id="701" name="直線コネクタ 700"/>
        <xdr:cNvCxnSpPr/>
      </xdr:nvCxnSpPr>
      <xdr:spPr>
        <a:xfrm>
          <a:off x="13703300" y="16654466"/>
          <a:ext cx="8890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6116</xdr:rowOff>
    </xdr:from>
    <xdr:to>
      <xdr:col>71</xdr:col>
      <xdr:colOff>177800</xdr:colOff>
      <xdr:row>97</xdr:row>
      <xdr:rowOff>23816</xdr:rowOff>
    </xdr:to>
    <xdr:cxnSp macro="">
      <xdr:nvCxnSpPr>
        <xdr:cNvPr id="704" name="直線コネクタ 703"/>
        <xdr:cNvCxnSpPr/>
      </xdr:nvCxnSpPr>
      <xdr:spPr>
        <a:xfrm>
          <a:off x="12814300" y="16636766"/>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73795</xdr:rowOff>
    </xdr:from>
    <xdr:to>
      <xdr:col>85</xdr:col>
      <xdr:colOff>177800</xdr:colOff>
      <xdr:row>98</xdr:row>
      <xdr:rowOff>3945</xdr:rowOff>
    </xdr:to>
    <xdr:sp macro="" textlink="">
      <xdr:nvSpPr>
        <xdr:cNvPr id="714" name="楕円 713"/>
        <xdr:cNvSpPr/>
      </xdr:nvSpPr>
      <xdr:spPr>
        <a:xfrm>
          <a:off x="16268700" y="16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160172</xdr:rowOff>
    </xdr:from>
    <xdr:ext cx="534377" cy="259045"/>
    <xdr:sp macro="" textlink="">
      <xdr:nvSpPr>
        <xdr:cNvPr id="715" name="公債費該当値テキスト"/>
        <xdr:cNvSpPr txBox="1"/>
      </xdr:nvSpPr>
      <xdr:spPr>
        <a:xfrm>
          <a:off x="16370300" y="1661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47947</xdr:rowOff>
    </xdr:from>
    <xdr:to>
      <xdr:col>81</xdr:col>
      <xdr:colOff>101600</xdr:colOff>
      <xdr:row>97</xdr:row>
      <xdr:rowOff>149547</xdr:rowOff>
    </xdr:to>
    <xdr:sp macro="" textlink="">
      <xdr:nvSpPr>
        <xdr:cNvPr id="716" name="楕円 715"/>
        <xdr:cNvSpPr/>
      </xdr:nvSpPr>
      <xdr:spPr>
        <a:xfrm>
          <a:off x="15430500" y="16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140674</xdr:rowOff>
    </xdr:from>
    <xdr:ext cx="534377" cy="259045"/>
    <xdr:sp macro="" textlink="">
      <xdr:nvSpPr>
        <xdr:cNvPr id="717" name="テキスト ボックス 716"/>
        <xdr:cNvSpPr txBox="1"/>
      </xdr:nvSpPr>
      <xdr:spPr>
        <a:xfrm>
          <a:off x="15214111" y="167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30755</xdr:rowOff>
    </xdr:from>
    <xdr:to>
      <xdr:col>76</xdr:col>
      <xdr:colOff>165100</xdr:colOff>
      <xdr:row>97</xdr:row>
      <xdr:rowOff>132355</xdr:rowOff>
    </xdr:to>
    <xdr:sp macro="" textlink="">
      <xdr:nvSpPr>
        <xdr:cNvPr id="718" name="楕円 717"/>
        <xdr:cNvSpPr/>
      </xdr:nvSpPr>
      <xdr:spPr>
        <a:xfrm>
          <a:off x="14541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123482</xdr:rowOff>
    </xdr:from>
    <xdr:ext cx="534377" cy="259045"/>
    <xdr:sp macro="" textlink="">
      <xdr:nvSpPr>
        <xdr:cNvPr id="719" name="テキスト ボックス 718"/>
        <xdr:cNvSpPr txBox="1"/>
      </xdr:nvSpPr>
      <xdr:spPr>
        <a:xfrm>
          <a:off x="14325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144466</xdr:rowOff>
    </xdr:from>
    <xdr:to>
      <xdr:col>72</xdr:col>
      <xdr:colOff>38100</xdr:colOff>
      <xdr:row>97</xdr:row>
      <xdr:rowOff>74616</xdr:rowOff>
    </xdr:to>
    <xdr:sp macro="" textlink="">
      <xdr:nvSpPr>
        <xdr:cNvPr id="720" name="楕円 719"/>
        <xdr:cNvSpPr/>
      </xdr:nvSpPr>
      <xdr:spPr>
        <a:xfrm>
          <a:off x="13652500" y="166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65743</xdr:rowOff>
    </xdr:from>
    <xdr:ext cx="534377" cy="259045"/>
    <xdr:sp macro="" textlink="">
      <xdr:nvSpPr>
        <xdr:cNvPr id="721" name="テキスト ボックス 720"/>
        <xdr:cNvSpPr txBox="1"/>
      </xdr:nvSpPr>
      <xdr:spPr>
        <a:xfrm>
          <a:off x="13436111" y="166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126766</xdr:rowOff>
    </xdr:from>
    <xdr:to>
      <xdr:col>67</xdr:col>
      <xdr:colOff>101600</xdr:colOff>
      <xdr:row>97</xdr:row>
      <xdr:rowOff>56916</xdr:rowOff>
    </xdr:to>
    <xdr:sp macro="" textlink="">
      <xdr:nvSpPr>
        <xdr:cNvPr id="722" name="楕円 721"/>
        <xdr:cNvSpPr/>
      </xdr:nvSpPr>
      <xdr:spPr>
        <a:xfrm>
          <a:off x="12763500" y="1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48043</xdr:rowOff>
    </xdr:from>
    <xdr:ext cx="534377" cy="259045"/>
    <xdr:sp macro="" textlink="">
      <xdr:nvSpPr>
        <xdr:cNvPr id="723" name="テキスト ボックス 722"/>
        <xdr:cNvSpPr txBox="1"/>
      </xdr:nvSpPr>
      <xdr:spPr>
        <a:xfrm>
          <a:off x="12547111" y="166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類似団体平均と比較して、総務費・衛生費・農林水産業費・商工費・土木費・消防費・公債費が下回っているが、議会費・民生費・教育費は上回っている。</a:t>
          </a:r>
        </a:p>
        <a:p>
          <a:r>
            <a:rPr kumimoji="1" lang="ja-JP" altLang="en-US" sz="1300">
              <a:latin typeface="ＭＳ Ｐゴシック" panose="020B0600070205080204" pitchFamily="50" charset="-128"/>
              <a:ea typeface="ＭＳ Ｐゴシック" panose="020B0600070205080204" pitchFamily="50" charset="-128"/>
            </a:rPr>
            <a:t>　消防費・衛生費は一部事務組合で運営しているため町運営より効率的に運営できていると思われる。農林水産業費・商工費に関しては、主要産業のないベットタウンであるため大幅に下回っているが、今後もこの状況が続くと思われる。</a:t>
          </a:r>
        </a:p>
        <a:p>
          <a:r>
            <a:rPr kumimoji="1" lang="ja-JP" altLang="en-US" sz="1300">
              <a:latin typeface="ＭＳ Ｐゴシック" panose="020B0600070205080204" pitchFamily="50" charset="-128"/>
              <a:ea typeface="ＭＳ Ｐゴシック" panose="020B0600070205080204" pitchFamily="50" charset="-128"/>
            </a:rPr>
            <a:t>　民生費に関しては、公営住宅が多いため低所得者層が多く、また、高齢化率の上昇に伴って増加が続くものと思われる。また、教育費に関しては、小中学校へのエアコン設置やトイレ改修、認定こども園施設型給付費の増額が起因している。</a:t>
          </a:r>
        </a:p>
        <a:p>
          <a:r>
            <a:rPr kumimoji="1" lang="ja-JP" altLang="en-US" sz="1300">
              <a:latin typeface="ＭＳ Ｐゴシック" panose="020B0600070205080204" pitchFamily="50" charset="-128"/>
              <a:ea typeface="ＭＳ Ｐゴシック" panose="020B0600070205080204" pitchFamily="50" charset="-128"/>
            </a:rPr>
            <a:t>　快適なベットタウンとしての地位を確立し、生産年齢層の定住者を増やす施策を実施し続けるため、今後も教育費・土木費の施策を重点的に推進していく必要がある。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年度は普通建設事業費や扶助費の増額はあったものの、交付税や国県支出金の増加により歳入総額が大幅に増加したことで、実質単年度収支は改善することとなった。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今後も、定住促進対策など魅力ある町づくりを重点的に行って、自主財源の確保に一層努めるとともに、経常経費の削減による安定的な行財政運営を行う必要がある。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年度においても普通会計及び公営企業会計等、すべての会計において財源不足等による赤字は発生していないため、連結赤字比率は引き続き発生していない。</a:t>
          </a:r>
        </a:p>
        <a:p>
          <a:r>
            <a:rPr kumimoji="1" lang="ja-JP" altLang="en-US" sz="1400">
              <a:latin typeface="ＭＳ ゴシック" pitchFamily="49" charset="-128"/>
              <a:ea typeface="ＭＳ ゴシック" pitchFamily="49" charset="-128"/>
            </a:rPr>
            <a:t>　各会計とも赤字は発生していないが、国民健康保険事業特別会計においては保健事業費、後期高齢者医療特別会計においては後期高齢者医療広域連合納付金が増加しており、今後、一般会計に影響を与え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各会計とも歳出は削減しがたいものと思われるが、料金、保険税など歳入面での見直しを行ないつつ、町全体の黒字額の確保に努める必要がある。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10466375</v>
      </c>
      <c r="BO4" s="410"/>
      <c r="BP4" s="410"/>
      <c r="BQ4" s="410"/>
      <c r="BR4" s="410"/>
      <c r="BS4" s="410"/>
      <c r="BT4" s="410"/>
      <c r="BU4" s="411"/>
      <c r="BV4" s="409">
        <v>9757507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6.7</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10042962</v>
      </c>
      <c r="BO5" s="447"/>
      <c r="BP5" s="447"/>
      <c r="BQ5" s="447"/>
      <c r="BR5" s="447"/>
      <c r="BS5" s="447"/>
      <c r="BT5" s="447"/>
      <c r="BU5" s="448"/>
      <c r="BV5" s="446">
        <v>9400982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88.9</v>
      </c>
      <c r="CU5" s="444"/>
      <c r="CV5" s="444"/>
      <c r="CW5" s="444"/>
      <c r="CX5" s="444"/>
      <c r="CY5" s="444"/>
      <c r="CZ5" s="444"/>
      <c r="DA5" s="445"/>
      <c r="DB5" s="443">
        <v>94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423413</v>
      </c>
      <c r="BO6" s="447"/>
      <c r="BP6" s="447"/>
      <c r="BQ6" s="447"/>
      <c r="BR6" s="447"/>
      <c r="BS6" s="447"/>
      <c r="BT6" s="447"/>
      <c r="BU6" s="448"/>
      <c r="BV6" s="446">
        <v>356525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94.8</v>
      </c>
      <c r="CU6" s="484"/>
      <c r="CV6" s="484"/>
      <c r="CW6" s="484"/>
      <c r="CX6" s="484"/>
      <c r="CY6" s="484"/>
      <c r="CZ6" s="484"/>
      <c r="DA6" s="485"/>
      <c r="DB6" s="483">
        <v>99.5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37076</v>
      </c>
      <c r="BO7" s="447"/>
      <c r="BP7" s="447"/>
      <c r="BQ7" s="447"/>
      <c r="BR7" s="447"/>
      <c r="BS7" s="447"/>
      <c r="BT7" s="447"/>
      <c r="BU7" s="448"/>
      <c r="BV7" s="446">
        <v>73569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5754469</v>
      </c>
      <c r="CU7" s="447"/>
      <c r="CV7" s="447"/>
      <c r="CW7" s="447"/>
      <c r="CX7" s="447"/>
      <c r="CY7" s="447"/>
      <c r="CZ7" s="447"/>
      <c r="DA7" s="448"/>
      <c r="DB7" s="446">
        <v>5758676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386337</v>
      </c>
      <c r="BO8" s="447"/>
      <c r="BP8" s="447"/>
      <c r="BQ8" s="447"/>
      <c r="BR8" s="447"/>
      <c r="BS8" s="447"/>
      <c r="BT8" s="447"/>
      <c r="BU8" s="448"/>
      <c r="BV8" s="446">
        <v>282956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0.52</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28997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103381</v>
      </c>
      <c r="BO9" s="447"/>
      <c r="BP9" s="447"/>
      <c r="BQ9" s="447"/>
      <c r="BR9" s="447"/>
      <c r="BS9" s="447"/>
      <c r="BT9" s="447"/>
      <c r="BU9" s="448"/>
      <c r="BV9" s="446">
        <v>-72532</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7.6</v>
      </c>
      <c r="CU9" s="444"/>
      <c r="CV9" s="444"/>
      <c r="CW9" s="444"/>
      <c r="CX9" s="444"/>
      <c r="CY9" s="444"/>
      <c r="CZ9" s="444"/>
      <c r="DA9" s="445"/>
      <c r="DB9" s="443">
        <v>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30021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2176</v>
      </c>
      <c r="BO10" s="447"/>
      <c r="BP10" s="447"/>
      <c r="BQ10" s="447"/>
      <c r="BR10" s="447"/>
      <c r="BS10" s="447"/>
      <c r="BT10" s="447"/>
      <c r="BU10" s="448"/>
      <c r="BV10" s="446">
        <v>4505</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87</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28866</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101</v>
      </c>
      <c r="AV12" s="479"/>
      <c r="AW12" s="479"/>
      <c r="AX12" s="479"/>
      <c r="AY12" s="480" t="s">
        <v>126</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200000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28478</v>
      </c>
      <c r="S13" s="528"/>
      <c r="T13" s="528"/>
      <c r="U13" s="528"/>
      <c r="V13" s="529"/>
      <c r="W13" s="462" t="s">
        <v>131</v>
      </c>
      <c r="X13" s="463"/>
      <c r="Y13" s="463"/>
      <c r="Z13" s="463"/>
      <c r="AA13" s="463"/>
      <c r="AB13" s="453"/>
      <c r="AC13" s="497">
        <v>121</v>
      </c>
      <c r="AD13" s="498"/>
      <c r="AE13" s="498"/>
      <c r="AF13" s="498"/>
      <c r="AG13" s="537"/>
      <c r="AH13" s="497">
        <v>93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-94443</v>
      </c>
      <c r="BO13" s="447"/>
      <c r="BP13" s="447"/>
      <c r="BQ13" s="447"/>
      <c r="BR13" s="447"/>
      <c r="BS13" s="447"/>
      <c r="BT13" s="447"/>
      <c r="BU13" s="448"/>
      <c r="BV13" s="446">
        <v>-268027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3.4</v>
      </c>
      <c r="CU13" s="444"/>
      <c r="CV13" s="444"/>
      <c r="CW13" s="444"/>
      <c r="CX13" s="444"/>
      <c r="CY13" s="444"/>
      <c r="CZ13" s="444"/>
      <c r="DA13" s="445"/>
      <c r="DB13" s="443">
        <v>3.6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28982</v>
      </c>
      <c r="S14" s="528"/>
      <c r="T14" s="528"/>
      <c r="U14" s="528"/>
      <c r="V14" s="529"/>
      <c r="W14" s="436"/>
      <c r="X14" s="437"/>
      <c r="Y14" s="437"/>
      <c r="Z14" s="437"/>
      <c r="AA14" s="437"/>
      <c r="AB14" s="426"/>
      <c r="AC14" s="530">
        <v>1</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14</v>
      </c>
      <c r="CU14" s="542"/>
      <c r="CV14" s="542"/>
      <c r="CW14" s="542"/>
      <c r="CX14" s="542"/>
      <c r="CY14" s="542"/>
      <c r="CZ14" s="542"/>
      <c r="DA14" s="543"/>
      <c r="DB14" s="541">
        <v>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28620</v>
      </c>
      <c r="S15" s="528"/>
      <c r="T15" s="528"/>
      <c r="U15" s="528"/>
      <c r="V15" s="529"/>
      <c r="W15" s="462" t="s">
        <v>139</v>
      </c>
      <c r="X15" s="463"/>
      <c r="Y15" s="463"/>
      <c r="Z15" s="463"/>
      <c r="AA15" s="463"/>
      <c r="AB15" s="453"/>
      <c r="AC15" s="497">
        <v>3472</v>
      </c>
      <c r="AD15" s="498"/>
      <c r="AE15" s="498"/>
      <c r="AF15" s="498"/>
      <c r="AG15" s="537"/>
      <c r="AH15" s="497">
        <v>3491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2510064</v>
      </c>
      <c r="BO15" s="410"/>
      <c r="BP15" s="410"/>
      <c r="BQ15" s="410"/>
      <c r="BR15" s="410"/>
      <c r="BS15" s="410"/>
      <c r="BT15" s="410"/>
      <c r="BU15" s="411"/>
      <c r="BV15" s="409">
        <v>2629703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30.1</v>
      </c>
      <c r="AD16" s="531"/>
      <c r="AE16" s="531"/>
      <c r="AF16" s="531"/>
      <c r="AG16" s="532"/>
      <c r="AH16" s="530">
        <v>29.3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4754641</v>
      </c>
      <c r="BO16" s="447"/>
      <c r="BP16" s="447"/>
      <c r="BQ16" s="447"/>
      <c r="BR16" s="447"/>
      <c r="BS16" s="447"/>
      <c r="BT16" s="447"/>
      <c r="BU16" s="448"/>
      <c r="BV16" s="446">
        <v>4769544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7948</v>
      </c>
      <c r="AD17" s="498"/>
      <c r="AE17" s="498"/>
      <c r="AF17" s="498"/>
      <c r="AG17" s="537"/>
      <c r="AH17" s="497">
        <v>8316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3153978</v>
      </c>
      <c r="BO17" s="447"/>
      <c r="BP17" s="447"/>
      <c r="BQ17" s="447"/>
      <c r="BR17" s="447"/>
      <c r="BS17" s="447"/>
      <c r="BT17" s="447"/>
      <c r="BU17" s="448"/>
      <c r="BV17" s="446">
        <v>3315528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11.01</v>
      </c>
      <c r="M18" s="559"/>
      <c r="N18" s="559"/>
      <c r="O18" s="559"/>
      <c r="P18" s="559"/>
      <c r="Q18" s="559"/>
      <c r="R18" s="560"/>
      <c r="S18" s="560"/>
      <c r="T18" s="560"/>
      <c r="U18" s="560"/>
      <c r="V18" s="561"/>
      <c r="W18" s="464"/>
      <c r="X18" s="465"/>
      <c r="Y18" s="465"/>
      <c r="Z18" s="465"/>
      <c r="AA18" s="465"/>
      <c r="AB18" s="456"/>
      <c r="AC18" s="562">
        <v>68.900000000000006</v>
      </c>
      <c r="AD18" s="563"/>
      <c r="AE18" s="563"/>
      <c r="AF18" s="563"/>
      <c r="AG18" s="564"/>
      <c r="AH18" s="562">
        <v>69.900000000000006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5131168</v>
      </c>
      <c r="BO18" s="447"/>
      <c r="BP18" s="447"/>
      <c r="BQ18" s="447"/>
      <c r="BR18" s="447"/>
      <c r="BS18" s="447"/>
      <c r="BT18" s="447"/>
      <c r="BU18" s="448"/>
      <c r="BV18" s="446">
        <v>5276325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2634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6553765</v>
      </c>
      <c r="BO19" s="447"/>
      <c r="BP19" s="447"/>
      <c r="BQ19" s="447"/>
      <c r="BR19" s="447"/>
      <c r="BS19" s="447"/>
      <c r="BT19" s="447"/>
      <c r="BU19" s="448"/>
      <c r="BV19" s="446">
        <v>6449505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12220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7337071</v>
      </c>
      <c r="BO23" s="447"/>
      <c r="BP23" s="447"/>
      <c r="BQ23" s="447"/>
      <c r="BR23" s="447"/>
      <c r="BS23" s="447"/>
      <c r="BT23" s="447"/>
      <c r="BU23" s="448"/>
      <c r="BV23" s="446">
        <v>6612067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7660</v>
      </c>
      <c r="R24" s="498"/>
      <c r="S24" s="498"/>
      <c r="T24" s="498"/>
      <c r="U24" s="498"/>
      <c r="V24" s="537"/>
      <c r="W24" s="596"/>
      <c r="X24" s="584"/>
      <c r="Y24" s="585"/>
      <c r="Z24" s="496" t="s">
        <v>163</v>
      </c>
      <c r="AA24" s="476"/>
      <c r="AB24" s="476"/>
      <c r="AC24" s="476"/>
      <c r="AD24" s="476"/>
      <c r="AE24" s="476"/>
      <c r="AF24" s="476"/>
      <c r="AG24" s="477"/>
      <c r="AH24" s="497">
        <v>133</v>
      </c>
      <c r="AI24" s="498"/>
      <c r="AJ24" s="498"/>
      <c r="AK24" s="498"/>
      <c r="AL24" s="537"/>
      <c r="AM24" s="497">
        <v>419349</v>
      </c>
      <c r="AN24" s="498"/>
      <c r="AO24" s="498"/>
      <c r="AP24" s="498"/>
      <c r="AQ24" s="498"/>
      <c r="AR24" s="537"/>
      <c r="AS24" s="497">
        <v>3153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7200345</v>
      </c>
      <c r="BO24" s="447"/>
      <c r="BP24" s="447"/>
      <c r="BQ24" s="447"/>
      <c r="BR24" s="447"/>
      <c r="BS24" s="447"/>
      <c r="BT24" s="447"/>
      <c r="BU24" s="448"/>
      <c r="BV24" s="446">
        <v>6444426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6220</v>
      </c>
      <c r="R25" s="498"/>
      <c r="S25" s="498"/>
      <c r="T25" s="498"/>
      <c r="U25" s="498"/>
      <c r="V25" s="537"/>
      <c r="W25" s="596"/>
      <c r="X25" s="584"/>
      <c r="Y25" s="585"/>
      <c r="Z25" s="496" t="s">
        <v>166</v>
      </c>
      <c r="AA25" s="476"/>
      <c r="AB25" s="476"/>
      <c r="AC25" s="476"/>
      <c r="AD25" s="476"/>
      <c r="AE25" s="476"/>
      <c r="AF25" s="476"/>
      <c r="AG25" s="477"/>
      <c r="AH25" s="497" t="s">
        <v>119</v>
      </c>
      <c r="AI25" s="498"/>
      <c r="AJ25" s="498"/>
      <c r="AK25" s="498"/>
      <c r="AL25" s="537"/>
      <c r="AM25" s="497" t="s">
        <v>128</v>
      </c>
      <c r="AN25" s="498"/>
      <c r="AO25" s="498"/>
      <c r="AP25" s="498"/>
      <c r="AQ25" s="498"/>
      <c r="AR25" s="537"/>
      <c r="AS25" s="497" t="s">
        <v>128</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816073</v>
      </c>
      <c r="BO25" s="410"/>
      <c r="BP25" s="410"/>
      <c r="BQ25" s="410"/>
      <c r="BR25" s="410"/>
      <c r="BS25" s="410"/>
      <c r="BT25" s="410"/>
      <c r="BU25" s="411"/>
      <c r="BV25" s="409">
        <v>336252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5800</v>
      </c>
      <c r="R26" s="498"/>
      <c r="S26" s="498"/>
      <c r="T26" s="498"/>
      <c r="U26" s="498"/>
      <c r="V26" s="537"/>
      <c r="W26" s="596"/>
      <c r="X26" s="584"/>
      <c r="Y26" s="585"/>
      <c r="Z26" s="496" t="s">
        <v>169</v>
      </c>
      <c r="AA26" s="606"/>
      <c r="AB26" s="606"/>
      <c r="AC26" s="606"/>
      <c r="AD26" s="606"/>
      <c r="AE26" s="606"/>
      <c r="AF26" s="606"/>
      <c r="AG26" s="607"/>
      <c r="AH26" s="497">
        <v>3</v>
      </c>
      <c r="AI26" s="498"/>
      <c r="AJ26" s="498"/>
      <c r="AK26" s="498"/>
      <c r="AL26" s="537"/>
      <c r="AM26" s="497">
        <v>9105</v>
      </c>
      <c r="AN26" s="498"/>
      <c r="AO26" s="498"/>
      <c r="AP26" s="498"/>
      <c r="AQ26" s="498"/>
      <c r="AR26" s="537"/>
      <c r="AS26" s="497">
        <v>3035</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3360</v>
      </c>
      <c r="R27" s="498"/>
      <c r="S27" s="498"/>
      <c r="T27" s="498"/>
      <c r="U27" s="498"/>
      <c r="V27" s="537"/>
      <c r="W27" s="596"/>
      <c r="X27" s="584"/>
      <c r="Y27" s="585"/>
      <c r="Z27" s="496" t="s">
        <v>172</v>
      </c>
      <c r="AA27" s="476"/>
      <c r="AB27" s="476"/>
      <c r="AC27" s="476"/>
      <c r="AD27" s="476"/>
      <c r="AE27" s="476"/>
      <c r="AF27" s="476"/>
      <c r="AG27" s="477"/>
      <c r="AH27" s="497">
        <v>3</v>
      </c>
      <c r="AI27" s="498"/>
      <c r="AJ27" s="498"/>
      <c r="AK27" s="498"/>
      <c r="AL27" s="537"/>
      <c r="AM27" s="497">
        <v>6945</v>
      </c>
      <c r="AN27" s="498"/>
      <c r="AO27" s="498"/>
      <c r="AP27" s="498"/>
      <c r="AQ27" s="498"/>
      <c r="AR27" s="537"/>
      <c r="AS27" s="497">
        <v>2315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128</v>
      </c>
      <c r="BO27" s="620"/>
      <c r="BP27" s="620"/>
      <c r="BQ27" s="620"/>
      <c r="BR27" s="620"/>
      <c r="BS27" s="620"/>
      <c r="BT27" s="620"/>
      <c r="BU27" s="621"/>
      <c r="BV27" s="619" t="s">
        <v>128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2980</v>
      </c>
      <c r="R28" s="498"/>
      <c r="S28" s="498"/>
      <c r="T28" s="498"/>
      <c r="U28" s="498"/>
      <c r="V28" s="537"/>
      <c r="W28" s="596"/>
      <c r="X28" s="584"/>
      <c r="Y28" s="585"/>
      <c r="Z28" s="496" t="s">
        <v>175</v>
      </c>
      <c r="AA28" s="476"/>
      <c r="AB28" s="476"/>
      <c r="AC28" s="476"/>
      <c r="AD28" s="476"/>
      <c r="AE28" s="476"/>
      <c r="AF28" s="476"/>
      <c r="AG28" s="477"/>
      <c r="AH28" s="497" t="s">
        <v>128</v>
      </c>
      <c r="AI28" s="498"/>
      <c r="AJ28" s="498"/>
      <c r="AK28" s="498"/>
      <c r="AL28" s="537"/>
      <c r="AM28" s="497" t="s">
        <v>129</v>
      </c>
      <c r="AN28" s="498"/>
      <c r="AO28" s="498"/>
      <c r="AP28" s="498"/>
      <c r="AQ28" s="498"/>
      <c r="AR28" s="537"/>
      <c r="AS28" s="497" t="s">
        <v>128</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2539571</v>
      </c>
      <c r="BO28" s="410"/>
      <c r="BP28" s="410"/>
      <c r="BQ28" s="410"/>
      <c r="BR28" s="410"/>
      <c r="BS28" s="410"/>
      <c r="BT28" s="410"/>
      <c r="BU28" s="411"/>
      <c r="BV28" s="409">
        <v>2587395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14</v>
      </c>
      <c r="M29" s="498"/>
      <c r="N29" s="498"/>
      <c r="O29" s="498"/>
      <c r="P29" s="537"/>
      <c r="Q29" s="497">
        <v>2790</v>
      </c>
      <c r="R29" s="498"/>
      <c r="S29" s="498"/>
      <c r="T29" s="498"/>
      <c r="U29" s="498"/>
      <c r="V29" s="537"/>
      <c r="W29" s="597"/>
      <c r="X29" s="598"/>
      <c r="Y29" s="599"/>
      <c r="Z29" s="496" t="s">
        <v>178</v>
      </c>
      <c r="AA29" s="476"/>
      <c r="AB29" s="476"/>
      <c r="AC29" s="476"/>
      <c r="AD29" s="476"/>
      <c r="AE29" s="476"/>
      <c r="AF29" s="476"/>
      <c r="AG29" s="477"/>
      <c r="AH29" s="497">
        <v>136</v>
      </c>
      <c r="AI29" s="498"/>
      <c r="AJ29" s="498"/>
      <c r="AK29" s="498"/>
      <c r="AL29" s="537"/>
      <c r="AM29" s="497">
        <v>426294</v>
      </c>
      <c r="AN29" s="498"/>
      <c r="AO29" s="498"/>
      <c r="AP29" s="498"/>
      <c r="AQ29" s="498"/>
      <c r="AR29" s="537"/>
      <c r="AS29" s="497">
        <v>3135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461226</v>
      </c>
      <c r="BO29" s="447"/>
      <c r="BP29" s="447"/>
      <c r="BQ29" s="447"/>
      <c r="BR29" s="447"/>
      <c r="BS29" s="447"/>
      <c r="BT29" s="447"/>
      <c r="BU29" s="448"/>
      <c r="BV29" s="446">
        <v>460091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1312594</v>
      </c>
      <c r="BO30" s="620"/>
      <c r="BP30" s="620"/>
      <c r="BQ30" s="620"/>
      <c r="BR30" s="620"/>
      <c r="BS30" s="620"/>
      <c r="BT30" s="620"/>
      <c r="BU30" s="621"/>
      <c r="BV30" s="619">
        <v>1297071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公共下水道事業会計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5</v>
      </c>
      <c r="BX34" s="632"/>
      <c r="BY34" s="633" t="str">
        <f>IF('各会計、関係団体の財政状況及び健全化判断比率'!B68="","",'各会計、関係団体の財政状況及び健全化判断比率'!B68)</f>
        <v>遠賀・中間地域広域行政事務組合(一般会計)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6</v>
      </c>
      <c r="BX35" s="632"/>
      <c r="BY35" s="633" t="str">
        <f>IF('各会計、関係団体の財政状況及び健全化判断比率'!B69="","",'各会計、関係団体の財政状況及び健全化判断比率'!B69)</f>
        <v>遠賀・中間地域広域行政事務組合(公共用地先行取得事業特別会計)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7</v>
      </c>
      <c r="BX36" s="632"/>
      <c r="BY36" s="633" t="str">
        <f>IF('各会計、関係団体の財政状況及び健全化判断比率'!B70="","",'各会計、関係団体の財政状況及び健全化判断比率'!B70)</f>
        <v>福岡県介護保険広域連合(一般会計)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8</v>
      </c>
      <c r="BX37" s="632"/>
      <c r="BY37" s="633" t="str">
        <f>IF('各会計、関係団体の財政状況及び健全化判断比率'!B71="","",'各会計、関係団体の財政状況及び健全化判断比率'!B71)</f>
        <v>福岡県介護保険広域連合（介護保険事業特別会計)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9</v>
      </c>
      <c r="BX38" s="632"/>
      <c r="BY38" s="633" t="str">
        <f>IF('各会計、関係団体の財政状況及び健全化判断比率'!B72="","",'各会計、関係団体の財政状況及び健全化判断比率'!B72)</f>
        <v>福岡県後期高齢者医療広域連合(一般会計)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10</v>
      </c>
      <c r="BX39" s="632"/>
      <c r="BY39" s="633" t="str">
        <f>IF('各会計、関係団体の財政状況及び健全化判断比率'!B73="","",'各会計、関係団体の財政状況及び健全化判断比率'!B73)</f>
        <v>福岡県後期高齢者医療広域連合（後期高齢者医療特別会計）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11</v>
      </c>
      <c r="BX40" s="632"/>
      <c r="BY40" s="633" t="str">
        <f>IF('各会計、関係団体の財政状況及び健全化判断比率'!B74="","",'各会計、関係団体の財政状況及び健全化判断比率'!B74)</f>
        <v>堀川水利組合(一般会計)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12</v>
      </c>
      <c r="BX41" s="632"/>
      <c r="BY41" s="633" t="str">
        <f>IF('各会計、関係団体の財政状況及び健全化判断比率'!B75="","",'各会計、関係団体の財政状況及び健全化判断比率'!B75)</f>
        <v>福岡県市町村消防団員等公務災害補償組合(一般会計)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13</v>
      </c>
      <c r="BX42" s="632"/>
      <c r="BY42" s="633" t="str">
        <f>IF('各会計、関係団体の財政状況及び健全化判断比率'!B76="","",'各会計、関係団体の財政状況及び健全化判断比率'!B76)</f>
        <v>福岡県自治振興組合(一般会計)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14</v>
      </c>
      <c r="BX43" s="632"/>
      <c r="BY43" s="633" t="str">
        <f>IF('各会計、関係団体の財政状況及び健全化判断比率'!B77="","",'各会計、関係団体の財政状況及び健全化判断比率'!B77)</f>
        <v>福岡県自治振興組合（公文書館事業特別会計)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J99DNNany0plrLZHkXSD077j4BeNpyHLrZEpH4OCrNfLl3MpD5cFeiz9a2A5cjHeGqRjznMsFmbdR5thXYuZMA==" saltValue="HbOfELolk6c1MRpXH76N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224" t="s">
        <v>542</v>
      </c>
      <c r="D34" s="1224"/>
      <c r="E34" s="1225"/>
      <c r="F34" s="32">
        <v>7.45</v>
      </c>
      <c r="G34" s="33">
        <v>4.45</v>
      </c>
      <c r="H34" s="33">
        <v>6.14</v>
      </c>
      <c r="I34" s="33">
        <v>4.91</v>
      </c>
      <c r="J34" s="34">
        <v>6.71</v>
      </c>
      <c r="K34" s="22"/>
      <c r="L34" s="22"/>
      <c r="M34" s="22"/>
      <c r="N34" s="22"/>
      <c r="O34" s="22"/>
      <c r="P34" s="22"/>
    </row>
    <row r="35" spans="1:16" ht="39" customHeight="1">
      <c r="A35" s="22"/>
      <c r="B35" s="35"/>
      <c r="C35" s="1218" t="s">
        <v>543</v>
      </c>
      <c r="D35" s="1219"/>
      <c r="E35" s="1220"/>
      <c r="F35" s="36" t="s">
        <v>490</v>
      </c>
      <c r="G35" s="37" t="s">
        <v>490</v>
      </c>
      <c r="H35" s="37" t="s">
        <v>490</v>
      </c>
      <c r="I35" s="37" t="s">
        <v>490</v>
      </c>
      <c r="J35" s="38">
        <v>2.2200000000000002</v>
      </c>
      <c r="K35" s="22"/>
      <c r="L35" s="22"/>
      <c r="M35" s="22"/>
      <c r="N35" s="22"/>
      <c r="O35" s="22"/>
      <c r="P35" s="22"/>
    </row>
    <row r="36" spans="1:16" ht="39" customHeight="1">
      <c r="A36" s="22"/>
      <c r="B36" s="35"/>
      <c r="C36" s="1218" t="s">
        <v>544</v>
      </c>
      <c r="D36" s="1219"/>
      <c r="E36" s="1220"/>
      <c r="F36" s="36">
        <v>1.23</v>
      </c>
      <c r="G36" s="37">
        <v>0.69</v>
      </c>
      <c r="H36" s="37">
        <v>0.45</v>
      </c>
      <c r="I36" s="37">
        <v>0.65</v>
      </c>
      <c r="J36" s="38">
        <v>0.67</v>
      </c>
      <c r="K36" s="22"/>
      <c r="L36" s="22"/>
      <c r="M36" s="22"/>
      <c r="N36" s="22"/>
      <c r="O36" s="22"/>
      <c r="P36" s="22"/>
    </row>
    <row r="37" spans="1:16" ht="39" customHeight="1">
      <c r="A37" s="22"/>
      <c r="B37" s="35"/>
      <c r="C37" s="1218" t="s">
        <v>545</v>
      </c>
      <c r="D37" s="1219"/>
      <c r="E37" s="1220"/>
      <c r="F37" s="36">
        <v>0.04</v>
      </c>
      <c r="G37" s="37">
        <v>0.02</v>
      </c>
      <c r="H37" s="37">
        <v>0.05</v>
      </c>
      <c r="I37" s="37">
        <v>0.09</v>
      </c>
      <c r="J37" s="38">
        <v>0.15</v>
      </c>
      <c r="K37" s="22"/>
      <c r="L37" s="22"/>
      <c r="M37" s="22"/>
      <c r="N37" s="22"/>
      <c r="O37" s="22"/>
      <c r="P37" s="22"/>
    </row>
    <row r="38" spans="1:16" ht="39" customHeight="1">
      <c r="A38" s="22"/>
      <c r="B38" s="35"/>
      <c r="C38" s="1218"/>
      <c r="D38" s="1219"/>
      <c r="E38" s="1220"/>
      <c r="F38" s="36"/>
      <c r="G38" s="37"/>
      <c r="H38" s="37"/>
      <c r="I38" s="37"/>
      <c r="J38" s="38"/>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546</v>
      </c>
      <c r="D42" s="1219"/>
      <c r="E42" s="1220"/>
      <c r="F42" s="36" t="s">
        <v>490</v>
      </c>
      <c r="G42" s="37" t="s">
        <v>490</v>
      </c>
      <c r="H42" s="37" t="s">
        <v>490</v>
      </c>
      <c r="I42" s="37" t="s">
        <v>490</v>
      </c>
      <c r="J42" s="38" t="s">
        <v>490</v>
      </c>
      <c r="K42" s="22"/>
      <c r="L42" s="22"/>
      <c r="M42" s="22"/>
      <c r="N42" s="22"/>
      <c r="O42" s="22"/>
      <c r="P42" s="22"/>
    </row>
    <row r="43" spans="1:16" ht="39" customHeight="1" thickBot="1">
      <c r="A43" s="22"/>
      <c r="B43" s="40"/>
      <c r="C43" s="1221" t="s">
        <v>547</v>
      </c>
      <c r="D43" s="1222"/>
      <c r="E43" s="1223"/>
      <c r="F43" s="41">
        <v>0.33</v>
      </c>
      <c r="G43" s="42">
        <v>0.46</v>
      </c>
      <c r="H43" s="42">
        <v>0.35</v>
      </c>
      <c r="I43" s="42">
        <v>0.49</v>
      </c>
      <c r="J43" s="43" t="s">
        <v>490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SQsbah50kPLCQaywS8AiM0RGtXGv8vhXGbiL2ov5RN81OinnuPdg2ng261I5bZNPYmXwzpkMS4NgQ839zWg3A==" saltValue="vLGYpJ7J3Exyx98B8Jpk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234" t="s">
        <v>10</v>
      </c>
      <c r="C45" s="1235"/>
      <c r="D45" s="58"/>
      <c r="E45" s="1240" t="s">
        <v>11</v>
      </c>
      <c r="F45" s="1240"/>
      <c r="G45" s="1240"/>
      <c r="H45" s="1240"/>
      <c r="I45" s="1240"/>
      <c r="J45" s="1241"/>
      <c r="K45" s="59">
        <v>785</v>
      </c>
      <c r="L45" s="60">
        <v>751</v>
      </c>
      <c r="M45" s="60">
        <v>643</v>
      </c>
      <c r="N45" s="60">
        <v>608</v>
      </c>
      <c r="O45" s="61">
        <v>560</v>
      </c>
      <c r="P45" s="48"/>
      <c r="Q45" s="48"/>
      <c r="R45" s="48"/>
      <c r="S45" s="48"/>
      <c r="T45" s="48"/>
      <c r="U45" s="48"/>
    </row>
    <row r="46" spans="1:21" ht="30.75" customHeight="1">
      <c r="A46" s="48"/>
      <c r="B46" s="1236"/>
      <c r="C46" s="1237"/>
      <c r="D46" s="62"/>
      <c r="E46" s="1228" t="s">
        <v>12</v>
      </c>
      <c r="F46" s="1228"/>
      <c r="G46" s="1228"/>
      <c r="H46" s="1228"/>
      <c r="I46" s="1228"/>
      <c r="J46" s="1229"/>
      <c r="K46" s="63" t="s">
        <v>490</v>
      </c>
      <c r="L46" s="64" t="s">
        <v>490</v>
      </c>
      <c r="M46" s="64" t="s">
        <v>490</v>
      </c>
      <c r="N46" s="64" t="s">
        <v>490</v>
      </c>
      <c r="O46" s="65" t="s">
        <v>490</v>
      </c>
      <c r="P46" s="48"/>
      <c r="Q46" s="48"/>
      <c r="R46" s="48"/>
      <c r="S46" s="48"/>
      <c r="T46" s="48"/>
      <c r="U46" s="48"/>
    </row>
    <row r="47" spans="1:21" ht="30.75" customHeight="1">
      <c r="A47" s="48"/>
      <c r="B47" s="1236"/>
      <c r="C47" s="1237"/>
      <c r="D47" s="62"/>
      <c r="E47" s="1228" t="s">
        <v>13</v>
      </c>
      <c r="F47" s="1228"/>
      <c r="G47" s="1228"/>
      <c r="H47" s="1228"/>
      <c r="I47" s="1228"/>
      <c r="J47" s="1229"/>
      <c r="K47" s="63" t="s">
        <v>490</v>
      </c>
      <c r="L47" s="64" t="s">
        <v>490</v>
      </c>
      <c r="M47" s="64" t="s">
        <v>490</v>
      </c>
      <c r="N47" s="64" t="s">
        <v>490</v>
      </c>
      <c r="O47" s="65" t="s">
        <v>490</v>
      </c>
      <c r="P47" s="48"/>
      <c r="Q47" s="48"/>
      <c r="R47" s="48"/>
      <c r="S47" s="48"/>
      <c r="T47" s="48"/>
      <c r="U47" s="48"/>
    </row>
    <row r="48" spans="1:21" ht="30.75" customHeight="1">
      <c r="A48" s="48"/>
      <c r="B48" s="1236"/>
      <c r="C48" s="1237"/>
      <c r="D48" s="62"/>
      <c r="E48" s="1228" t="s">
        <v>14</v>
      </c>
      <c r="F48" s="1228"/>
      <c r="G48" s="1228"/>
      <c r="H48" s="1228"/>
      <c r="I48" s="1228"/>
      <c r="J48" s="1229"/>
      <c r="K48" s="63">
        <v>242</v>
      </c>
      <c r="L48" s="64">
        <v>255</v>
      </c>
      <c r="M48" s="64">
        <v>273</v>
      </c>
      <c r="N48" s="64">
        <v>277</v>
      </c>
      <c r="O48" s="65">
        <v>278</v>
      </c>
      <c r="P48" s="48"/>
      <c r="Q48" s="48"/>
      <c r="R48" s="48"/>
      <c r="S48" s="48"/>
      <c r="T48" s="48"/>
      <c r="U48" s="48"/>
    </row>
    <row r="49" spans="1:21" ht="30.75" customHeight="1">
      <c r="A49" s="48"/>
      <c r="B49" s="1236"/>
      <c r="C49" s="1237"/>
      <c r="D49" s="62"/>
      <c r="E49" s="1228" t="s">
        <v>15</v>
      </c>
      <c r="F49" s="1228"/>
      <c r="G49" s="1228"/>
      <c r="H49" s="1228"/>
      <c r="I49" s="1228"/>
      <c r="J49" s="1229"/>
      <c r="K49" s="63">
        <v>103</v>
      </c>
      <c r="L49" s="64">
        <v>94</v>
      </c>
      <c r="M49" s="64">
        <v>95</v>
      </c>
      <c r="N49" s="64">
        <v>96</v>
      </c>
      <c r="O49" s="65">
        <v>96</v>
      </c>
      <c r="P49" s="48"/>
      <c r="Q49" s="48"/>
      <c r="R49" s="48"/>
      <c r="S49" s="48"/>
      <c r="T49" s="48"/>
      <c r="U49" s="48"/>
    </row>
    <row r="50" spans="1:21" ht="30.75" customHeight="1">
      <c r="A50" s="48"/>
      <c r="B50" s="1236"/>
      <c r="C50" s="1237"/>
      <c r="D50" s="62"/>
      <c r="E50" s="1228" t="s">
        <v>16</v>
      </c>
      <c r="F50" s="1228"/>
      <c r="G50" s="1228"/>
      <c r="H50" s="1228"/>
      <c r="I50" s="1228"/>
      <c r="J50" s="1229"/>
      <c r="K50" s="63" t="s">
        <v>490</v>
      </c>
      <c r="L50" s="64" t="s">
        <v>490</v>
      </c>
      <c r="M50" s="64" t="s">
        <v>490</v>
      </c>
      <c r="N50" s="64" t="s">
        <v>490</v>
      </c>
      <c r="O50" s="65" t="s">
        <v>490</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859</v>
      </c>
      <c r="L52" s="64">
        <v>896</v>
      </c>
      <c r="M52" s="64">
        <v>839</v>
      </c>
      <c r="N52" s="64">
        <v>810</v>
      </c>
      <c r="O52" s="65">
        <v>758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271</v>
      </c>
      <c r="L53" s="69">
        <v>204</v>
      </c>
      <c r="M53" s="69">
        <v>172</v>
      </c>
      <c r="N53" s="69">
        <v>171</v>
      </c>
      <c r="O53" s="70">
        <v>176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i4J87oNAGay6P9S6UiffnBlYpZ8cuFvrYD46a3Ti9FC4UxpALJDrlb3fCkhAnbX0zLQlC3/86m3jccKsImCGA==" saltValue="rGWuDgPcGiDMTiJItlTg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533</v>
      </c>
      <c r="J40" s="79" t="s">
        <v>534</v>
      </c>
      <c r="K40" s="79" t="s">
        <v>535</v>
      </c>
      <c r="L40" s="79" t="s">
        <v>536</v>
      </c>
      <c r="M40" s="80" t="s">
        <v>537</v>
      </c>
    </row>
    <row r="41" spans="2:13" ht="27.75" customHeight="1">
      <c r="B41" s="1242" t="s">
        <v>23</v>
      </c>
      <c r="C41" s="1243"/>
      <c r="D41" s="81"/>
      <c r="E41" s="1248" t="s">
        <v>24</v>
      </c>
      <c r="F41" s="1248"/>
      <c r="G41" s="1248"/>
      <c r="H41" s="1249"/>
      <c r="I41" s="82">
        <v>6523</v>
      </c>
      <c r="J41" s="83">
        <v>6436</v>
      </c>
      <c r="K41" s="83">
        <v>6442</v>
      </c>
      <c r="L41" s="83">
        <v>6612</v>
      </c>
      <c r="M41" s="84">
        <v>7337</v>
      </c>
    </row>
    <row r="42" spans="2:13" ht="27.75" customHeight="1">
      <c r="B42" s="1244"/>
      <c r="C42" s="1245"/>
      <c r="D42" s="85"/>
      <c r="E42" s="1250" t="s">
        <v>25</v>
      </c>
      <c r="F42" s="1250"/>
      <c r="G42" s="1250"/>
      <c r="H42" s="1251"/>
      <c r="I42" s="86" t="s">
        <v>490</v>
      </c>
      <c r="J42" s="87" t="s">
        <v>490</v>
      </c>
      <c r="K42" s="87" t="s">
        <v>490</v>
      </c>
      <c r="L42" s="87" t="s">
        <v>490</v>
      </c>
      <c r="M42" s="88" t="s">
        <v>490</v>
      </c>
    </row>
    <row r="43" spans="2:13" ht="27.75" customHeight="1">
      <c r="B43" s="1244"/>
      <c r="C43" s="1245"/>
      <c r="D43" s="85"/>
      <c r="E43" s="1250" t="s">
        <v>26</v>
      </c>
      <c r="F43" s="1250"/>
      <c r="G43" s="1250"/>
      <c r="H43" s="1251"/>
      <c r="I43" s="86">
        <v>4640</v>
      </c>
      <c r="J43" s="87">
        <v>4596</v>
      </c>
      <c r="K43" s="87">
        <v>4671</v>
      </c>
      <c r="L43" s="87">
        <v>4861</v>
      </c>
      <c r="M43" s="88">
        <v>4928</v>
      </c>
    </row>
    <row r="44" spans="2:13" ht="27.75" customHeight="1">
      <c r="B44" s="1244"/>
      <c r="C44" s="1245"/>
      <c r="D44" s="85"/>
      <c r="E44" s="1250" t="s">
        <v>27</v>
      </c>
      <c r="F44" s="1250"/>
      <c r="G44" s="1250"/>
      <c r="H44" s="1251"/>
      <c r="I44" s="86">
        <v>903</v>
      </c>
      <c r="J44" s="87">
        <v>838</v>
      </c>
      <c r="K44" s="87">
        <v>770</v>
      </c>
      <c r="L44" s="87">
        <v>679</v>
      </c>
      <c r="M44" s="88">
        <v>590</v>
      </c>
    </row>
    <row r="45" spans="2:13" ht="27.75" customHeight="1">
      <c r="B45" s="1244"/>
      <c r="C45" s="1245"/>
      <c r="D45" s="85"/>
      <c r="E45" s="1250" t="s">
        <v>28</v>
      </c>
      <c r="F45" s="1250"/>
      <c r="G45" s="1250"/>
      <c r="H45" s="1251"/>
      <c r="I45" s="86">
        <v>945</v>
      </c>
      <c r="J45" s="87">
        <v>970</v>
      </c>
      <c r="K45" s="87">
        <v>982</v>
      </c>
      <c r="L45" s="87">
        <v>1086</v>
      </c>
      <c r="M45" s="88">
        <v>1174</v>
      </c>
    </row>
    <row r="46" spans="2:13" ht="27.75" customHeight="1">
      <c r="B46" s="1244"/>
      <c r="C46" s="1245"/>
      <c r="D46" s="89"/>
      <c r="E46" s="1250" t="s">
        <v>29</v>
      </c>
      <c r="F46" s="1250"/>
      <c r="G46" s="1250"/>
      <c r="H46" s="1251"/>
      <c r="I46" s="86" t="s">
        <v>490</v>
      </c>
      <c r="J46" s="87" t="s">
        <v>490</v>
      </c>
      <c r="K46" s="87" t="s">
        <v>490</v>
      </c>
      <c r="L46" s="87" t="s">
        <v>490</v>
      </c>
      <c r="M46" s="88" t="s">
        <v>490</v>
      </c>
    </row>
    <row r="47" spans="2:13" ht="27.75" customHeight="1">
      <c r="B47" s="1244"/>
      <c r="C47" s="1245"/>
      <c r="D47" s="90"/>
      <c r="E47" s="1252" t="s">
        <v>30</v>
      </c>
      <c r="F47" s="1253"/>
      <c r="G47" s="1253"/>
      <c r="H47" s="1254"/>
      <c r="I47" s="86" t="s">
        <v>490</v>
      </c>
      <c r="J47" s="87" t="s">
        <v>490</v>
      </c>
      <c r="K47" s="87" t="s">
        <v>490</v>
      </c>
      <c r="L47" s="87" t="s">
        <v>490</v>
      </c>
      <c r="M47" s="88" t="s">
        <v>490</v>
      </c>
    </row>
    <row r="48" spans="2:13" ht="27.75" customHeight="1">
      <c r="B48" s="1244"/>
      <c r="C48" s="1245"/>
      <c r="D48" s="85"/>
      <c r="E48" s="1250" t="s">
        <v>31</v>
      </c>
      <c r="F48" s="1250"/>
      <c r="G48" s="1250"/>
      <c r="H48" s="1251"/>
      <c r="I48" s="86" t="s">
        <v>490</v>
      </c>
      <c r="J48" s="87" t="s">
        <v>490</v>
      </c>
      <c r="K48" s="87" t="s">
        <v>490</v>
      </c>
      <c r="L48" s="87" t="s">
        <v>490</v>
      </c>
      <c r="M48" s="88" t="s">
        <v>490</v>
      </c>
    </row>
    <row r="49" spans="2:13" ht="27.75" customHeight="1">
      <c r="B49" s="1246"/>
      <c r="C49" s="1247"/>
      <c r="D49" s="85"/>
      <c r="E49" s="1250" t="s">
        <v>32</v>
      </c>
      <c r="F49" s="1250"/>
      <c r="G49" s="1250"/>
      <c r="H49" s="1251"/>
      <c r="I49" s="86" t="s">
        <v>490</v>
      </c>
      <c r="J49" s="87" t="s">
        <v>490</v>
      </c>
      <c r="K49" s="87" t="s">
        <v>490</v>
      </c>
      <c r="L49" s="87" t="s">
        <v>490</v>
      </c>
      <c r="M49" s="88" t="s">
        <v>490</v>
      </c>
    </row>
    <row r="50" spans="2:13" ht="27.75" customHeight="1">
      <c r="B50" s="1255" t="s">
        <v>33</v>
      </c>
      <c r="C50" s="1256"/>
      <c r="D50" s="91"/>
      <c r="E50" s="1250" t="s">
        <v>34</v>
      </c>
      <c r="F50" s="1250"/>
      <c r="G50" s="1250"/>
      <c r="H50" s="1251"/>
      <c r="I50" s="86">
        <v>4012</v>
      </c>
      <c r="J50" s="87">
        <v>4216</v>
      </c>
      <c r="K50" s="87">
        <v>4409</v>
      </c>
      <c r="L50" s="87">
        <v>4425</v>
      </c>
      <c r="M50" s="88">
        <v>4394</v>
      </c>
    </row>
    <row r="51" spans="2:13" ht="27.75" customHeight="1">
      <c r="B51" s="1244"/>
      <c r="C51" s="1245"/>
      <c r="D51" s="85"/>
      <c r="E51" s="1250" t="s">
        <v>35</v>
      </c>
      <c r="F51" s="1250"/>
      <c r="G51" s="1250"/>
      <c r="H51" s="1251"/>
      <c r="I51" s="86">
        <v>598</v>
      </c>
      <c r="J51" s="87">
        <v>492</v>
      </c>
      <c r="K51" s="87">
        <v>449</v>
      </c>
      <c r="L51" s="87">
        <v>409</v>
      </c>
      <c r="M51" s="88">
        <v>411</v>
      </c>
    </row>
    <row r="52" spans="2:13" ht="27.75" customHeight="1">
      <c r="B52" s="1246"/>
      <c r="C52" s="1247"/>
      <c r="D52" s="85"/>
      <c r="E52" s="1250" t="s">
        <v>36</v>
      </c>
      <c r="F52" s="1250"/>
      <c r="G52" s="1250"/>
      <c r="H52" s="1251"/>
      <c r="I52" s="86">
        <v>8928</v>
      </c>
      <c r="J52" s="87">
        <v>8775</v>
      </c>
      <c r="K52" s="87">
        <v>8273</v>
      </c>
      <c r="L52" s="87">
        <v>8348</v>
      </c>
      <c r="M52" s="88">
        <v>8514</v>
      </c>
    </row>
    <row r="53" spans="2:13" ht="27.75" customHeight="1" thickBot="1">
      <c r="B53" s="1257" t="s">
        <v>37</v>
      </c>
      <c r="C53" s="1258"/>
      <c r="D53" s="92"/>
      <c r="E53" s="1259" t="s">
        <v>38</v>
      </c>
      <c r="F53" s="1259"/>
      <c r="G53" s="1259"/>
      <c r="H53" s="1260"/>
      <c r="I53" s="93">
        <v>-526</v>
      </c>
      <c r="J53" s="94">
        <v>-644</v>
      </c>
      <c r="K53" s="94">
        <v>-267</v>
      </c>
      <c r="L53" s="94">
        <v>55</v>
      </c>
      <c r="M53" s="95">
        <v>709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0JFc2kR6fffxw3DsICx8i/aTBCkynTwZ6nbYakJ/8z6KlEj2mGo70XxBucxxRoUKqBbHZhOT0zWr2NZ89wjKA==" saltValue="ziqcPc00GMc96MZdySiy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535</v>
      </c>
      <c r="G54" s="104" t="s">
        <v>536</v>
      </c>
      <c r="H54" s="105" t="s">
        <v>537</v>
      </c>
    </row>
    <row r="55" spans="2:8" ht="52.5" customHeight="1">
      <c r="B55" s="106"/>
      <c r="C55" s="1269" t="s">
        <v>41</v>
      </c>
      <c r="D55" s="1269"/>
      <c r="E55" s="1270"/>
      <c r="F55" s="107">
        <v>2603</v>
      </c>
      <c r="G55" s="107">
        <v>2587</v>
      </c>
      <c r="H55" s="108">
        <v>2540</v>
      </c>
    </row>
    <row r="56" spans="2:8" ht="52.5" customHeight="1">
      <c r="B56" s="109"/>
      <c r="C56" s="1271" t="s">
        <v>42</v>
      </c>
      <c r="D56" s="1271"/>
      <c r="E56" s="1272"/>
      <c r="F56" s="110">
        <v>460</v>
      </c>
      <c r="G56" s="110">
        <v>460</v>
      </c>
      <c r="H56" s="111">
        <v>461</v>
      </c>
    </row>
    <row r="57" spans="2:8" ht="53.25" customHeight="1">
      <c r="B57" s="109"/>
      <c r="C57" s="1273" t="s">
        <v>43</v>
      </c>
      <c r="D57" s="1273"/>
      <c r="E57" s="1274"/>
      <c r="F57" s="112">
        <v>1296</v>
      </c>
      <c r="G57" s="112">
        <v>1297</v>
      </c>
      <c r="H57" s="113">
        <v>1313</v>
      </c>
    </row>
    <row r="58" spans="2:8" ht="45.75" customHeight="1">
      <c r="B58" s="114"/>
      <c r="C58" s="1261" t="s">
        <v>564</v>
      </c>
      <c r="D58" s="1262"/>
      <c r="E58" s="1263"/>
      <c r="F58" s="115">
        <v>499</v>
      </c>
      <c r="G58" s="115">
        <v>530</v>
      </c>
      <c r="H58" s="116">
        <v>570</v>
      </c>
    </row>
    <row r="59" spans="2:8" ht="45.75" customHeight="1">
      <c r="B59" s="114"/>
      <c r="C59" s="1261" t="s">
        <v>563</v>
      </c>
      <c r="D59" s="1262"/>
      <c r="E59" s="1263"/>
      <c r="F59" s="115">
        <v>545</v>
      </c>
      <c r="G59" s="115">
        <v>546</v>
      </c>
      <c r="H59" s="116">
        <v>506</v>
      </c>
    </row>
    <row r="60" spans="2:8" ht="45.75" customHeight="1">
      <c r="B60" s="114"/>
      <c r="C60" s="1261" t="s">
        <v>565</v>
      </c>
      <c r="D60" s="1262"/>
      <c r="E60" s="1263"/>
      <c r="F60" s="115">
        <v>105</v>
      </c>
      <c r="G60" s="115">
        <v>105</v>
      </c>
      <c r="H60" s="116">
        <v>106</v>
      </c>
    </row>
    <row r="61" spans="2:8" ht="45.75" customHeight="1">
      <c r="B61" s="114"/>
      <c r="C61" s="1261" t="s">
        <v>566</v>
      </c>
      <c r="D61" s="1262"/>
      <c r="E61" s="1263"/>
      <c r="F61" s="115">
        <v>59</v>
      </c>
      <c r="G61" s="115">
        <v>49</v>
      </c>
      <c r="H61" s="116">
        <v>57</v>
      </c>
    </row>
    <row r="62" spans="2:8" ht="45.75" customHeight="1" thickBot="1">
      <c r="B62" s="117"/>
      <c r="C62" s="1264" t="s">
        <v>567</v>
      </c>
      <c r="D62" s="1265"/>
      <c r="E62" s="1266"/>
      <c r="F62" s="118">
        <v>35</v>
      </c>
      <c r="G62" s="118">
        <v>35</v>
      </c>
      <c r="H62" s="119">
        <v>35</v>
      </c>
    </row>
    <row r="63" spans="2:8" ht="52.5" customHeight="1" thickBot="1">
      <c r="B63" s="120"/>
      <c r="C63" s="1267" t="s">
        <v>44</v>
      </c>
      <c r="D63" s="1267"/>
      <c r="E63" s="1268"/>
      <c r="F63" s="121">
        <v>4358</v>
      </c>
      <c r="G63" s="121">
        <v>4345</v>
      </c>
      <c r="H63" s="122">
        <v>4313</v>
      </c>
    </row>
    <row r="64" spans="2:8" ht="15" customHeight="1"/>
    <row r="65" ht="0" hidden="1" customHeight="1"/>
    <row r="66" ht="0" hidden="1" customHeight="1"/>
  </sheetData>
  <sheetProtection algorithmName="SHA-512" hashValue="E98ybq91ihNBPQpe7RnP+6b/eCCL0lIIAK+pu4gVo/0KYhfcjrOA3EuRXjfcQQGWwZiu+6DSbaSxvMTmzXHAjw==" saltValue="Ha1CSzftWfE/DQ+Ye6DL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572</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533</v>
      </c>
      <c r="BQ50" s="1279"/>
      <c r="BR50" s="1279"/>
      <c r="BS50" s="1279"/>
      <c r="BT50" s="1279"/>
      <c r="BU50" s="1279"/>
      <c r="BV50" s="1279"/>
      <c r="BW50" s="1279"/>
      <c r="BX50" s="1279" t="s">
        <v>534</v>
      </c>
      <c r="BY50" s="1279"/>
      <c r="BZ50" s="1279"/>
      <c r="CA50" s="1279"/>
      <c r="CB50" s="1279"/>
      <c r="CC50" s="1279"/>
      <c r="CD50" s="1279"/>
      <c r="CE50" s="1279"/>
      <c r="CF50" s="1279" t="s">
        <v>535</v>
      </c>
      <c r="CG50" s="1279"/>
      <c r="CH50" s="1279"/>
      <c r="CI50" s="1279"/>
      <c r="CJ50" s="1279"/>
      <c r="CK50" s="1279"/>
      <c r="CL50" s="1279"/>
      <c r="CM50" s="1279"/>
      <c r="CN50" s="1279" t="s">
        <v>536</v>
      </c>
      <c r="CO50" s="1279"/>
      <c r="CP50" s="1279"/>
      <c r="CQ50" s="1279"/>
      <c r="CR50" s="1279"/>
      <c r="CS50" s="1279"/>
      <c r="CT50" s="1279"/>
      <c r="CU50" s="1279"/>
      <c r="CV50" s="1279" t="s">
        <v>537</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573</v>
      </c>
      <c r="AO51" s="1282"/>
      <c r="AP51" s="1282"/>
      <c r="AQ51" s="1282"/>
      <c r="AR51" s="1282"/>
      <c r="AS51" s="1282"/>
      <c r="AT51" s="1282"/>
      <c r="AU51" s="1282"/>
      <c r="AV51" s="1282"/>
      <c r="AW51" s="1282"/>
      <c r="AX51" s="1282"/>
      <c r="AY51" s="1282"/>
      <c r="AZ51" s="1282"/>
      <c r="BA51" s="1282"/>
      <c r="BB51" s="1282" t="s">
        <v>574</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v>1</v>
      </c>
      <c r="CO51" s="1280"/>
      <c r="CP51" s="1280"/>
      <c r="CQ51" s="1280"/>
      <c r="CR51" s="1280"/>
      <c r="CS51" s="1280"/>
      <c r="CT51" s="1280"/>
      <c r="CU51" s="1280"/>
      <c r="CV51" s="1280">
        <v>14</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58.2</v>
      </c>
      <c r="CG53" s="1280"/>
      <c r="CH53" s="1280"/>
      <c r="CI53" s="1280"/>
      <c r="CJ53" s="1280"/>
      <c r="CK53" s="1280"/>
      <c r="CL53" s="1280"/>
      <c r="CM53" s="1280"/>
      <c r="CN53" s="1280">
        <v>58.9</v>
      </c>
      <c r="CO53" s="1280"/>
      <c r="CP53" s="1280"/>
      <c r="CQ53" s="1280"/>
      <c r="CR53" s="1280"/>
      <c r="CS53" s="1280"/>
      <c r="CT53" s="1280"/>
      <c r="CU53" s="1280"/>
      <c r="CV53" s="1280">
        <v>76.099999999999994</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576</v>
      </c>
      <c r="AO55" s="1279"/>
      <c r="AP55" s="1279"/>
      <c r="AQ55" s="1279"/>
      <c r="AR55" s="1279"/>
      <c r="AS55" s="1279"/>
      <c r="AT55" s="1279"/>
      <c r="AU55" s="1279"/>
      <c r="AV55" s="1279"/>
      <c r="AW55" s="1279"/>
      <c r="AX55" s="1279"/>
      <c r="AY55" s="1279"/>
      <c r="AZ55" s="1279"/>
      <c r="BA55" s="1279"/>
      <c r="BB55" s="1282" t="s">
        <v>574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13</v>
      </c>
      <c r="CG55" s="1280"/>
      <c r="CH55" s="1280"/>
      <c r="CI55" s="1280"/>
      <c r="CJ55" s="1280"/>
      <c r="CK55" s="1280"/>
      <c r="CL55" s="1280"/>
      <c r="CM55" s="1280"/>
      <c r="CN55" s="1280">
        <v>21</v>
      </c>
      <c r="CO55" s="1280"/>
      <c r="CP55" s="1280"/>
      <c r="CQ55" s="1280"/>
      <c r="CR55" s="1280"/>
      <c r="CS55" s="1280"/>
      <c r="CT55" s="1280"/>
      <c r="CU55" s="1280"/>
      <c r="CV55" s="1280">
        <v>20.2</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53.4</v>
      </c>
      <c r="CG57" s="1280"/>
      <c r="CH57" s="1280"/>
      <c r="CI57" s="1280"/>
      <c r="CJ57" s="1280"/>
      <c r="CK57" s="1280"/>
      <c r="CL57" s="1280"/>
      <c r="CM57" s="1280"/>
      <c r="CN57" s="1280">
        <v>56.1</v>
      </c>
      <c r="CO57" s="1280"/>
      <c r="CP57" s="1280"/>
      <c r="CQ57" s="1280"/>
      <c r="CR57" s="1280"/>
      <c r="CS57" s="1280"/>
      <c r="CT57" s="1280"/>
      <c r="CU57" s="1280"/>
      <c r="CV57" s="1280">
        <v>58.1</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578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572</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533</v>
      </c>
      <c r="BQ72" s="1279"/>
      <c r="BR72" s="1279"/>
      <c r="BS72" s="1279"/>
      <c r="BT72" s="1279"/>
      <c r="BU72" s="1279"/>
      <c r="BV72" s="1279"/>
      <c r="BW72" s="1279"/>
      <c r="BX72" s="1279" t="s">
        <v>534</v>
      </c>
      <c r="BY72" s="1279"/>
      <c r="BZ72" s="1279"/>
      <c r="CA72" s="1279"/>
      <c r="CB72" s="1279"/>
      <c r="CC72" s="1279"/>
      <c r="CD72" s="1279"/>
      <c r="CE72" s="1279"/>
      <c r="CF72" s="1279" t="s">
        <v>535</v>
      </c>
      <c r="CG72" s="1279"/>
      <c r="CH72" s="1279"/>
      <c r="CI72" s="1279"/>
      <c r="CJ72" s="1279"/>
      <c r="CK72" s="1279"/>
      <c r="CL72" s="1279"/>
      <c r="CM72" s="1279"/>
      <c r="CN72" s="1279" t="s">
        <v>536</v>
      </c>
      <c r="CO72" s="1279"/>
      <c r="CP72" s="1279"/>
      <c r="CQ72" s="1279"/>
      <c r="CR72" s="1279"/>
      <c r="CS72" s="1279"/>
      <c r="CT72" s="1279"/>
      <c r="CU72" s="1279"/>
      <c r="CV72" s="1279" t="s">
        <v>537</v>
      </c>
      <c r="CW72" s="1279"/>
      <c r="CX72" s="1279"/>
      <c r="CY72" s="1279"/>
      <c r="CZ72" s="1279"/>
      <c r="DA72" s="1279"/>
      <c r="DB72" s="1279"/>
      <c r="DC72" s="1279"/>
    </row>
    <row r="73" spans="2:107">
      <c r="B73" s="374"/>
      <c r="G73" s="1293"/>
      <c r="H73" s="1293"/>
      <c r="I73" s="1293"/>
      <c r="J73" s="1293"/>
      <c r="K73" s="1296"/>
      <c r="L73" s="1296"/>
      <c r="M73" s="1296"/>
      <c r="N73" s="1296"/>
      <c r="AM73" s="383"/>
      <c r="AN73" s="1282" t="s">
        <v>573</v>
      </c>
      <c r="AO73" s="1282"/>
      <c r="AP73" s="1282"/>
      <c r="AQ73" s="1282"/>
      <c r="AR73" s="1282"/>
      <c r="AS73" s="1282"/>
      <c r="AT73" s="1282"/>
      <c r="AU73" s="1282"/>
      <c r="AV73" s="1282"/>
      <c r="AW73" s="1282"/>
      <c r="AX73" s="1282"/>
      <c r="AY73" s="1282"/>
      <c r="AZ73" s="1282"/>
      <c r="BA73" s="1282"/>
      <c r="BB73" s="1282" t="s">
        <v>574</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v>1</v>
      </c>
      <c r="CO73" s="1280"/>
      <c r="CP73" s="1280"/>
      <c r="CQ73" s="1280"/>
      <c r="CR73" s="1280"/>
      <c r="CS73" s="1280"/>
      <c r="CT73" s="1280"/>
      <c r="CU73" s="1280"/>
      <c r="CV73" s="1280">
        <v>14</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579</v>
      </c>
      <c r="BC75" s="1282"/>
      <c r="BD75" s="1282"/>
      <c r="BE75" s="1282"/>
      <c r="BF75" s="1282"/>
      <c r="BG75" s="1282"/>
      <c r="BH75" s="1282"/>
      <c r="BI75" s="1282"/>
      <c r="BJ75" s="1282"/>
      <c r="BK75" s="1282"/>
      <c r="BL75" s="1282"/>
      <c r="BM75" s="1282"/>
      <c r="BN75" s="1282"/>
      <c r="BO75" s="1282"/>
      <c r="BP75" s="1280">
        <v>6.2</v>
      </c>
      <c r="BQ75" s="1280"/>
      <c r="BR75" s="1280"/>
      <c r="BS75" s="1280"/>
      <c r="BT75" s="1280"/>
      <c r="BU75" s="1280"/>
      <c r="BV75" s="1280"/>
      <c r="BW75" s="1280"/>
      <c r="BX75" s="1280">
        <v>5.3</v>
      </c>
      <c r="BY75" s="1280"/>
      <c r="BZ75" s="1280"/>
      <c r="CA75" s="1280"/>
      <c r="CB75" s="1280"/>
      <c r="CC75" s="1280"/>
      <c r="CD75" s="1280"/>
      <c r="CE75" s="1280"/>
      <c r="CF75" s="1280">
        <v>4.3</v>
      </c>
      <c r="CG75" s="1280"/>
      <c r="CH75" s="1280"/>
      <c r="CI75" s="1280"/>
      <c r="CJ75" s="1280"/>
      <c r="CK75" s="1280"/>
      <c r="CL75" s="1280"/>
      <c r="CM75" s="1280"/>
      <c r="CN75" s="1280">
        <v>3.6</v>
      </c>
      <c r="CO75" s="1280"/>
      <c r="CP75" s="1280"/>
      <c r="CQ75" s="1280"/>
      <c r="CR75" s="1280"/>
      <c r="CS75" s="1280"/>
      <c r="CT75" s="1280"/>
      <c r="CU75" s="1280"/>
      <c r="CV75" s="1280">
        <v>3.4</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576</v>
      </c>
      <c r="AO77" s="1279"/>
      <c r="AP77" s="1279"/>
      <c r="AQ77" s="1279"/>
      <c r="AR77" s="1279"/>
      <c r="AS77" s="1279"/>
      <c r="AT77" s="1279"/>
      <c r="AU77" s="1279"/>
      <c r="AV77" s="1279"/>
      <c r="AW77" s="1279"/>
      <c r="AX77" s="1279"/>
      <c r="AY77" s="1279"/>
      <c r="AZ77" s="1279"/>
      <c r="BA77" s="1279"/>
      <c r="BB77" s="1282" t="s">
        <v>574</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13</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579</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6.8</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RcEqRt3/rX8zgWc33JFcMyerRpYJIVCHcjOVaFfpvYRjyxcwPNEI6trcd1sP6gVn60dtN53kDburQ75mYF8qg==" saltValue="ygv1fLlZfXnKmp2VGSB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JvemNC7sjEpOoNgDPLQq4+KysaNuBPvj5veqj3wgwTOFCeGKlmxYMfIls/k7bgPt17xANzA67I5NnY9skRg==" saltValue="wzO5WCVVCu9fUgtv+b9d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0ebk6C51yS5eR6YQLo7W0z3qZRGpsadPlVeTgWulo9E8TCm18HBKY9FjhUOYcU0aCmDATL1hTuCqXdgIfM+yw==" saltValue="JTMRkY+omim/dRrKUknV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530</v>
      </c>
      <c r="G2" s="136"/>
      <c r="H2" s="137"/>
    </row>
    <row r="3" spans="1:8">
      <c r="A3" s="133" t="s">
        <v>523</v>
      </c>
      <c r="B3" s="138"/>
      <c r="C3" s="139"/>
      <c r="D3" s="140">
        <v>17318</v>
      </c>
      <c r="E3" s="141"/>
      <c r="F3" s="142">
        <v>53270</v>
      </c>
      <c r="G3" s="143"/>
      <c r="H3" s="144"/>
    </row>
    <row r="4" spans="1:8">
      <c r="A4" s="145"/>
      <c r="B4" s="146"/>
      <c r="C4" s="147"/>
      <c r="D4" s="148">
        <v>8098</v>
      </c>
      <c r="E4" s="149"/>
      <c r="F4" s="150">
        <v>24316</v>
      </c>
      <c r="G4" s="151"/>
      <c r="H4" s="152"/>
    </row>
    <row r="5" spans="1:8">
      <c r="A5" s="133" t="s">
        <v>525</v>
      </c>
      <c r="B5" s="138"/>
      <c r="C5" s="139"/>
      <c r="D5" s="140">
        <v>24583</v>
      </c>
      <c r="E5" s="141"/>
      <c r="F5" s="142">
        <v>53292</v>
      </c>
      <c r="G5" s="143"/>
      <c r="H5" s="144"/>
    </row>
    <row r="6" spans="1:8">
      <c r="A6" s="145"/>
      <c r="B6" s="146"/>
      <c r="C6" s="147"/>
      <c r="D6" s="148">
        <v>12408</v>
      </c>
      <c r="E6" s="149"/>
      <c r="F6" s="150">
        <v>28900</v>
      </c>
      <c r="G6" s="151"/>
      <c r="H6" s="152"/>
    </row>
    <row r="7" spans="1:8">
      <c r="A7" s="133" t="s">
        <v>526</v>
      </c>
      <c r="B7" s="138"/>
      <c r="C7" s="139"/>
      <c r="D7" s="140">
        <v>42910</v>
      </c>
      <c r="E7" s="141"/>
      <c r="F7" s="142">
        <v>49919</v>
      </c>
      <c r="G7" s="143"/>
      <c r="H7" s="144"/>
    </row>
    <row r="8" spans="1:8">
      <c r="A8" s="145"/>
      <c r="B8" s="146"/>
      <c r="C8" s="147"/>
      <c r="D8" s="148">
        <v>21060</v>
      </c>
      <c r="E8" s="149"/>
      <c r="F8" s="150">
        <v>26398</v>
      </c>
      <c r="G8" s="151"/>
      <c r="H8" s="152"/>
    </row>
    <row r="9" spans="1:8">
      <c r="A9" s="133" t="s">
        <v>527</v>
      </c>
      <c r="B9" s="138"/>
      <c r="C9" s="139"/>
      <c r="D9" s="140">
        <v>42105</v>
      </c>
      <c r="E9" s="141"/>
      <c r="F9" s="142">
        <v>47738</v>
      </c>
      <c r="G9" s="143"/>
      <c r="H9" s="144"/>
    </row>
    <row r="10" spans="1:8">
      <c r="A10" s="145"/>
      <c r="B10" s="146"/>
      <c r="C10" s="147"/>
      <c r="D10" s="148">
        <v>19583</v>
      </c>
      <c r="E10" s="149"/>
      <c r="F10" s="150">
        <v>24937</v>
      </c>
      <c r="G10" s="151"/>
      <c r="H10" s="152"/>
    </row>
    <row r="11" spans="1:8">
      <c r="A11" s="133" t="s">
        <v>528</v>
      </c>
      <c r="B11" s="138"/>
      <c r="C11" s="139"/>
      <c r="D11" s="140">
        <v>56888</v>
      </c>
      <c r="E11" s="141"/>
      <c r="F11" s="142">
        <v>52191</v>
      </c>
      <c r="G11" s="143"/>
      <c r="H11" s="144"/>
    </row>
    <row r="12" spans="1:8">
      <c r="A12" s="145"/>
      <c r="B12" s="146"/>
      <c r="C12" s="153"/>
      <c r="D12" s="148">
        <v>23469</v>
      </c>
      <c r="E12" s="149"/>
      <c r="F12" s="150">
        <v>24843</v>
      </c>
      <c r="G12" s="151"/>
      <c r="H12" s="152"/>
    </row>
    <row r="13" spans="1:8">
      <c r="A13" s="133"/>
      <c r="B13" s="138"/>
      <c r="C13" s="154"/>
      <c r="D13" s="155">
        <v>36761</v>
      </c>
      <c r="E13" s="156"/>
      <c r="F13" s="157">
        <v>51282</v>
      </c>
      <c r="G13" s="158"/>
      <c r="H13" s="144"/>
    </row>
    <row r="14" spans="1:8">
      <c r="A14" s="145"/>
      <c r="B14" s="146"/>
      <c r="C14" s="147"/>
      <c r="D14" s="148">
        <v>16924</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7.64</v>
      </c>
      <c r="C19" s="159">
        <f>ROUND(VALUE(SUBSTITUTE(実質収支比率等に係る経年分析!G$48,"▲","-")),2)</f>
        <v>4.62</v>
      </c>
      <c r="D19" s="159">
        <f>ROUND(VALUE(SUBSTITUTE(実質収支比率等に係る経年分析!H$48,"▲","-")),2)</f>
        <v>6.15</v>
      </c>
      <c r="E19" s="159">
        <f>ROUND(VALUE(SUBSTITUTE(実質収支比率等に係る経年分析!I$48,"▲","-")),2)</f>
        <v>4.91</v>
      </c>
      <c r="F19" s="159">
        <f>ROUND(VALUE(SUBSTITUTE(実質収支比率等に係る経年分析!J$48,"▲","-")),2)</f>
        <v>6.71</v>
      </c>
    </row>
    <row r="20" spans="1:11">
      <c r="A20" s="159" t="s">
        <v>48</v>
      </c>
      <c r="B20" s="159">
        <f>ROUND(VALUE(SUBSTITUTE(実質収支比率等に係る経年分析!F$47,"▲","-")),2)</f>
        <v>41.25</v>
      </c>
      <c r="C20" s="159">
        <f>ROUND(VALUE(SUBSTITUTE(実質収支比率等に係る経年分析!G$47,"▲","-")),2)</f>
        <v>43.46</v>
      </c>
      <c r="D20" s="159">
        <f>ROUND(VALUE(SUBSTITUTE(実質収支比率等に係る経年分析!H$47,"▲","-")),2)</f>
        <v>45.02</v>
      </c>
      <c r="E20" s="159">
        <f>ROUND(VALUE(SUBSTITUTE(実質収支比率等に係る経年分析!I$47,"▲","-")),2)</f>
        <v>44.93</v>
      </c>
      <c r="F20" s="159">
        <f>ROUND(VALUE(SUBSTITUTE(実質収支比率等に係る経年分析!J$47,"▲","-")),2)</f>
        <v>44.13</v>
      </c>
    </row>
    <row r="21" spans="1:11">
      <c r="A21" s="159" t="s">
        <v>49</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-4.7</v>
      </c>
      <c r="D21" s="159">
        <f>IF(ISNUMBER(VALUE(SUBSTITUTE(実質収支比率等に係る経年分析!H$49,"▲","-"))),ROUND(VALUE(SUBSTITUTE(実質収支比率等に係る経年分析!H$49,"▲","-")),2),NA())</f>
        <v>1.66</v>
      </c>
      <c r="E21" s="159">
        <f>IF(ISNUMBER(VALUE(SUBSTITUTE(実質収支比率等に係る経年分析!I$49,"▲","-"))),ROUND(VALUE(SUBSTITUTE(実質収支比率等に係る経年分析!I$49,"▲","-")),2),NA())</f>
        <v>-4.6500000000000004</v>
      </c>
      <c r="F21" s="159">
        <f>IF(ISNUMBER(VALUE(SUBSTITUTE(実質収支比率等に係る経年分析!J$49,"▲","-"))),ROUND(VALUE(SUBSTITUTE(実質収支比率等に係る経年分析!J$49,"▲","-")),2),NA())</f>
        <v>-1.64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0.49</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0.67</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2.2200000000000002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859</v>
      </c>
      <c r="E42" s="161"/>
      <c r="F42" s="161"/>
      <c r="G42" s="161">
        <f>'実質公債費比率（分子）の構造'!L$52</f>
        <v>896</v>
      </c>
      <c r="H42" s="161"/>
      <c r="I42" s="161"/>
      <c r="J42" s="161">
        <f>'実質公債費比率（分子）の構造'!M$52</f>
        <v>839</v>
      </c>
      <c r="K42" s="161"/>
      <c r="L42" s="161"/>
      <c r="M42" s="161">
        <f>'実質公債費比率（分子）の構造'!N$52</f>
        <v>810</v>
      </c>
      <c r="N42" s="161"/>
      <c r="O42" s="161"/>
      <c r="P42" s="161">
        <f>'実質公債費比率（分子）の構造'!O$52</f>
        <v>758</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103</v>
      </c>
      <c r="C45" s="161"/>
      <c r="D45" s="161"/>
      <c r="E45" s="161">
        <f>'実質公債費比率（分子）の構造'!L$49</f>
        <v>94</v>
      </c>
      <c r="F45" s="161"/>
      <c r="G45" s="161"/>
      <c r="H45" s="161">
        <f>'実質公債費比率（分子）の構造'!M$49</f>
        <v>95</v>
      </c>
      <c r="I45" s="161"/>
      <c r="J45" s="161"/>
      <c r="K45" s="161">
        <f>'実質公債費比率（分子）の構造'!N$49</f>
        <v>96</v>
      </c>
      <c r="L45" s="161"/>
      <c r="M45" s="161"/>
      <c r="N45" s="161">
        <f>'実質公債費比率（分子）の構造'!O$49</f>
        <v>96</v>
      </c>
      <c r="O45" s="161"/>
      <c r="P45" s="161"/>
    </row>
    <row r="46" spans="1:16">
      <c r="A46" s="161" t="s">
        <v>60</v>
      </c>
      <c r="B46" s="161">
        <f>'実質公債費比率（分子）の構造'!K$48</f>
        <v>242</v>
      </c>
      <c r="C46" s="161"/>
      <c r="D46" s="161"/>
      <c r="E46" s="161">
        <f>'実質公債費比率（分子）の構造'!L$48</f>
        <v>255</v>
      </c>
      <c r="F46" s="161"/>
      <c r="G46" s="161"/>
      <c r="H46" s="161">
        <f>'実質公債費比率（分子）の構造'!M$48</f>
        <v>273</v>
      </c>
      <c r="I46" s="161"/>
      <c r="J46" s="161"/>
      <c r="K46" s="161">
        <f>'実質公債費比率（分子）の構造'!N$48</f>
        <v>277</v>
      </c>
      <c r="L46" s="161"/>
      <c r="M46" s="161"/>
      <c r="N46" s="161">
        <f>'実質公債費比率（分子）の構造'!O$48</f>
        <v>278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785</v>
      </c>
      <c r="C49" s="161"/>
      <c r="D49" s="161"/>
      <c r="E49" s="161">
        <f>'実質公債費比率（分子）の構造'!L$45</f>
        <v>751</v>
      </c>
      <c r="F49" s="161"/>
      <c r="G49" s="161"/>
      <c r="H49" s="161">
        <f>'実質公債費比率（分子）の構造'!M$45</f>
        <v>643</v>
      </c>
      <c r="I49" s="161"/>
      <c r="J49" s="161"/>
      <c r="K49" s="161">
        <f>'実質公債費比率（分子）の構造'!N$45</f>
        <v>608</v>
      </c>
      <c r="L49" s="161"/>
      <c r="M49" s="161"/>
      <c r="N49" s="161">
        <f>'実質公債費比率（分子）の構造'!O$45</f>
        <v>560</v>
      </c>
      <c r="O49" s="161"/>
      <c r="P49" s="161"/>
    </row>
    <row r="50" spans="1:16">
      <c r="A50" s="161" t="s">
        <v>64</v>
      </c>
      <c r="B50" s="161" t="e">
        <f>NA()</f>
        <v>#N/A</v>
      </c>
      <c r="C50" s="161">
        <f>IF(ISNUMBER('実質公債費比率（分子）の構造'!K$53),'実質公債費比率（分子）の構造'!K$53,NA())</f>
        <v>271</v>
      </c>
      <c r="D50" s="161" t="e">
        <f>NA()</f>
        <v>#N/A</v>
      </c>
      <c r="E50" s="161" t="e">
        <f>NA()</f>
        <v>#N/A</v>
      </c>
      <c r="F50" s="161">
        <f>IF(ISNUMBER('実質公債費比率（分子）の構造'!L$53),'実質公債費比率（分子）の構造'!L$53,NA())</f>
        <v>204</v>
      </c>
      <c r="G50" s="161" t="e">
        <f>NA()</f>
        <v>#N/A</v>
      </c>
      <c r="H50" s="161" t="e">
        <f>NA()</f>
        <v>#N/A</v>
      </c>
      <c r="I50" s="161">
        <f>IF(ISNUMBER('実質公債費比率（分子）の構造'!M$53),'実質公債費比率（分子）の構造'!M$53,NA())</f>
        <v>172</v>
      </c>
      <c r="J50" s="161" t="e">
        <f>NA()</f>
        <v>#N/A</v>
      </c>
      <c r="K50" s="161" t="e">
        <f>NA()</f>
        <v>#N/A</v>
      </c>
      <c r="L50" s="161">
        <f>IF(ISNUMBER('実質公債費比率（分子）の構造'!N$53),'実質公債費比率（分子）の構造'!N$53,NA())</f>
        <v>171</v>
      </c>
      <c r="M50" s="161" t="e">
        <f>NA()</f>
        <v>#N/A</v>
      </c>
      <c r="N50" s="161" t="e">
        <f>NA()</f>
        <v>#N/A</v>
      </c>
      <c r="O50" s="161">
        <f>IF(ISNUMBER('実質公債費比率（分子）の構造'!O$53),'実質公債費比率（分子）の構造'!O$53,NA())</f>
        <v>176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8928</v>
      </c>
      <c r="E56" s="160"/>
      <c r="F56" s="160"/>
      <c r="G56" s="160">
        <f>'将来負担比率（分子）の構造'!J$52</f>
        <v>8775</v>
      </c>
      <c r="H56" s="160"/>
      <c r="I56" s="160"/>
      <c r="J56" s="160">
        <f>'将来負担比率（分子）の構造'!K$52</f>
        <v>8273</v>
      </c>
      <c r="K56" s="160"/>
      <c r="L56" s="160"/>
      <c r="M56" s="160">
        <f>'将来負担比率（分子）の構造'!L$52</f>
        <v>8348</v>
      </c>
      <c r="N56" s="160"/>
      <c r="O56" s="160"/>
      <c r="P56" s="160">
        <f>'将来負担比率（分子）の構造'!M$52</f>
        <v>8514</v>
      </c>
    </row>
    <row r="57" spans="1:16">
      <c r="A57" s="160" t="s">
        <v>35</v>
      </c>
      <c r="B57" s="160"/>
      <c r="C57" s="160"/>
      <c r="D57" s="160">
        <f>'将来負担比率（分子）の構造'!I$51</f>
        <v>598</v>
      </c>
      <c r="E57" s="160"/>
      <c r="F57" s="160"/>
      <c r="G57" s="160">
        <f>'将来負担比率（分子）の構造'!J$51</f>
        <v>492</v>
      </c>
      <c r="H57" s="160"/>
      <c r="I57" s="160"/>
      <c r="J57" s="160">
        <f>'将来負担比率（分子）の構造'!K$51</f>
        <v>449</v>
      </c>
      <c r="K57" s="160"/>
      <c r="L57" s="160"/>
      <c r="M57" s="160">
        <f>'将来負担比率（分子）の構造'!L$51</f>
        <v>409</v>
      </c>
      <c r="N57" s="160"/>
      <c r="O57" s="160"/>
      <c r="P57" s="160">
        <f>'将来負担比率（分子）の構造'!M$51</f>
        <v>411</v>
      </c>
    </row>
    <row r="58" spans="1:16">
      <c r="A58" s="160" t="s">
        <v>34</v>
      </c>
      <c r="B58" s="160"/>
      <c r="C58" s="160"/>
      <c r="D58" s="160">
        <f>'将来負担比率（分子）の構造'!I$50</f>
        <v>4012</v>
      </c>
      <c r="E58" s="160"/>
      <c r="F58" s="160"/>
      <c r="G58" s="160">
        <f>'将来負担比率（分子）の構造'!J$50</f>
        <v>4216</v>
      </c>
      <c r="H58" s="160"/>
      <c r="I58" s="160"/>
      <c r="J58" s="160">
        <f>'将来負担比率（分子）の構造'!K$50</f>
        <v>4409</v>
      </c>
      <c r="K58" s="160"/>
      <c r="L58" s="160"/>
      <c r="M58" s="160">
        <f>'将来負担比率（分子）の構造'!L$50</f>
        <v>4425</v>
      </c>
      <c r="N58" s="160"/>
      <c r="O58" s="160"/>
      <c r="P58" s="160">
        <f>'将来負担比率（分子）の構造'!M$50</f>
        <v>4394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945</v>
      </c>
      <c r="C62" s="160"/>
      <c r="D62" s="160"/>
      <c r="E62" s="160">
        <f>'将来負担比率（分子）の構造'!J$45</f>
        <v>970</v>
      </c>
      <c r="F62" s="160"/>
      <c r="G62" s="160"/>
      <c r="H62" s="160">
        <f>'将来負担比率（分子）の構造'!K$45</f>
        <v>982</v>
      </c>
      <c r="I62" s="160"/>
      <c r="J62" s="160"/>
      <c r="K62" s="160">
        <f>'将来負担比率（分子）の構造'!L$45</f>
        <v>1086</v>
      </c>
      <c r="L62" s="160"/>
      <c r="M62" s="160"/>
      <c r="N62" s="160">
        <f>'将来負担比率（分子）の構造'!M$45</f>
        <v>1174</v>
      </c>
      <c r="O62" s="160"/>
      <c r="P62" s="160"/>
    </row>
    <row r="63" spans="1:16">
      <c r="A63" s="160" t="s">
        <v>27</v>
      </c>
      <c r="B63" s="160">
        <f>'将来負担比率（分子）の構造'!I$44</f>
        <v>903</v>
      </c>
      <c r="C63" s="160"/>
      <c r="D63" s="160"/>
      <c r="E63" s="160">
        <f>'将来負担比率（分子）の構造'!J$44</f>
        <v>838</v>
      </c>
      <c r="F63" s="160"/>
      <c r="G63" s="160"/>
      <c r="H63" s="160">
        <f>'将来負担比率（分子）の構造'!K$44</f>
        <v>770</v>
      </c>
      <c r="I63" s="160"/>
      <c r="J63" s="160"/>
      <c r="K63" s="160">
        <f>'将来負担比率（分子）の構造'!L$44</f>
        <v>679</v>
      </c>
      <c r="L63" s="160"/>
      <c r="M63" s="160"/>
      <c r="N63" s="160">
        <f>'将来負担比率（分子）の構造'!M$44</f>
        <v>590</v>
      </c>
      <c r="O63" s="160"/>
      <c r="P63" s="160"/>
    </row>
    <row r="64" spans="1:16">
      <c r="A64" s="160" t="s">
        <v>26</v>
      </c>
      <c r="B64" s="160">
        <f>'将来負担比率（分子）の構造'!I$43</f>
        <v>4640</v>
      </c>
      <c r="C64" s="160"/>
      <c r="D64" s="160"/>
      <c r="E64" s="160">
        <f>'将来負担比率（分子）の構造'!J$43</f>
        <v>4596</v>
      </c>
      <c r="F64" s="160"/>
      <c r="G64" s="160"/>
      <c r="H64" s="160">
        <f>'将来負担比率（分子）の構造'!K$43</f>
        <v>4671</v>
      </c>
      <c r="I64" s="160"/>
      <c r="J64" s="160"/>
      <c r="K64" s="160">
        <f>'将来負担比率（分子）の構造'!L$43</f>
        <v>4861</v>
      </c>
      <c r="L64" s="160"/>
      <c r="M64" s="160"/>
      <c r="N64" s="160">
        <f>'将来負担比率（分子）の構造'!M$43</f>
        <v>4928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6523</v>
      </c>
      <c r="C66" s="160"/>
      <c r="D66" s="160"/>
      <c r="E66" s="160">
        <f>'将来負担比率（分子）の構造'!J$41</f>
        <v>6436</v>
      </c>
      <c r="F66" s="160"/>
      <c r="G66" s="160"/>
      <c r="H66" s="160">
        <f>'将来負担比率（分子）の構造'!K$41</f>
        <v>6442</v>
      </c>
      <c r="I66" s="160"/>
      <c r="J66" s="160"/>
      <c r="K66" s="160">
        <f>'将来負担比率（分子）の構造'!L$41</f>
        <v>6612</v>
      </c>
      <c r="L66" s="160"/>
      <c r="M66" s="160"/>
      <c r="N66" s="160">
        <f>'将来負担比率（分子）の構造'!M$41</f>
        <v>7337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55</v>
      </c>
      <c r="M67" s="160" t="e">
        <f>NA()</f>
        <v>#N/A</v>
      </c>
      <c r="N67" s="160" t="e">
        <f>NA()</f>
        <v>#N/A</v>
      </c>
      <c r="O67" s="160">
        <f>IF(ISNUMBER('将来負担比率（分子）の構造'!M$53), IF('将来負担比率（分子）の構造'!M$53 &lt; 0, 0, '将来負担比率（分子）の構造'!M$53), NA())</f>
        <v>709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2603</v>
      </c>
      <c r="C72" s="164">
        <f>基金残高に係る経年分析!G55</f>
        <v>2587</v>
      </c>
      <c r="D72" s="164">
        <f>基金残高に係る経年分析!H55</f>
        <v>2540</v>
      </c>
    </row>
    <row r="73" spans="1:16">
      <c r="A73" s="163" t="s">
        <v>71</v>
      </c>
      <c r="B73" s="164">
        <f>基金残高に係る経年分析!F56</f>
        <v>460</v>
      </c>
      <c r="C73" s="164">
        <f>基金残高に係る経年分析!G56</f>
        <v>460</v>
      </c>
      <c r="D73" s="164">
        <f>基金残高に係る経年分析!H56</f>
        <v>461</v>
      </c>
    </row>
    <row r="74" spans="1:16">
      <c r="A74" s="163" t="s">
        <v>72</v>
      </c>
      <c r="B74" s="164">
        <f>基金残高に係る経年分析!F57</f>
        <v>1296</v>
      </c>
      <c r="C74" s="164">
        <f>基金残高に係る経年分析!G57</f>
        <v>1297</v>
      </c>
      <c r="D74" s="164">
        <f>基金残高に係る経年分析!H57</f>
        <v>1313</v>
      </c>
    </row>
  </sheetData>
  <sheetProtection algorithmName="SHA-512" hashValue="Jq5WEFk+prE3/x6QhNwSruZBACjkMlmHE8tOkSW82lke31rR/F/9933C/8diI93e+bkTKDA7Y2G57km6tMvoWA==" saltValue="bqAqoOSpdJOUrDlVEl9U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2536115</v>
      </c>
      <c r="S5" s="649"/>
      <c r="T5" s="649"/>
      <c r="U5" s="649"/>
      <c r="V5" s="649"/>
      <c r="W5" s="649"/>
      <c r="X5" s="649"/>
      <c r="Y5" s="650"/>
      <c r="Z5" s="651">
        <v>24.2</v>
      </c>
      <c r="AA5" s="651"/>
      <c r="AB5" s="651"/>
      <c r="AC5" s="651"/>
      <c r="AD5" s="652">
        <v>2536115</v>
      </c>
      <c r="AE5" s="652"/>
      <c r="AF5" s="652"/>
      <c r="AG5" s="652"/>
      <c r="AH5" s="652"/>
      <c r="AI5" s="652"/>
      <c r="AJ5" s="652"/>
      <c r="AK5" s="652"/>
      <c r="AL5" s="653">
        <v>46.8</v>
      </c>
      <c r="AM5" s="654"/>
      <c r="AN5" s="654"/>
      <c r="AO5" s="655"/>
      <c r="AP5" s="645" t="s">
        <v>217</v>
      </c>
      <c r="AQ5" s="646"/>
      <c r="AR5" s="646"/>
      <c r="AS5" s="646"/>
      <c r="AT5" s="646"/>
      <c r="AU5" s="646"/>
      <c r="AV5" s="646"/>
      <c r="AW5" s="646"/>
      <c r="AX5" s="646"/>
      <c r="AY5" s="646"/>
      <c r="AZ5" s="646"/>
      <c r="BA5" s="646"/>
      <c r="BB5" s="646"/>
      <c r="BC5" s="646"/>
      <c r="BD5" s="646"/>
      <c r="BE5" s="646"/>
      <c r="BF5" s="647"/>
      <c r="BG5" s="659">
        <v>2536115</v>
      </c>
      <c r="BH5" s="660"/>
      <c r="BI5" s="660"/>
      <c r="BJ5" s="660"/>
      <c r="BK5" s="660"/>
      <c r="BL5" s="660"/>
      <c r="BM5" s="660"/>
      <c r="BN5" s="661"/>
      <c r="BO5" s="662">
        <v>100</v>
      </c>
      <c r="BP5" s="662"/>
      <c r="BQ5" s="662"/>
      <c r="BR5" s="662"/>
      <c r="BS5" s="663" t="s">
        <v>129</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74195</v>
      </c>
      <c r="S6" s="660"/>
      <c r="T6" s="660"/>
      <c r="U6" s="660"/>
      <c r="V6" s="660"/>
      <c r="W6" s="660"/>
      <c r="X6" s="660"/>
      <c r="Y6" s="661"/>
      <c r="Z6" s="662">
        <v>0.7</v>
      </c>
      <c r="AA6" s="662"/>
      <c r="AB6" s="662"/>
      <c r="AC6" s="662"/>
      <c r="AD6" s="663">
        <v>74195</v>
      </c>
      <c r="AE6" s="663"/>
      <c r="AF6" s="663"/>
      <c r="AG6" s="663"/>
      <c r="AH6" s="663"/>
      <c r="AI6" s="663"/>
      <c r="AJ6" s="663"/>
      <c r="AK6" s="663"/>
      <c r="AL6" s="664">
        <v>1.4</v>
      </c>
      <c r="AM6" s="665"/>
      <c r="AN6" s="665"/>
      <c r="AO6" s="666"/>
      <c r="AP6" s="656" t="s">
        <v>222</v>
      </c>
      <c r="AQ6" s="657"/>
      <c r="AR6" s="657"/>
      <c r="AS6" s="657"/>
      <c r="AT6" s="657"/>
      <c r="AU6" s="657"/>
      <c r="AV6" s="657"/>
      <c r="AW6" s="657"/>
      <c r="AX6" s="657"/>
      <c r="AY6" s="657"/>
      <c r="AZ6" s="657"/>
      <c r="BA6" s="657"/>
      <c r="BB6" s="657"/>
      <c r="BC6" s="657"/>
      <c r="BD6" s="657"/>
      <c r="BE6" s="657"/>
      <c r="BF6" s="658"/>
      <c r="BG6" s="659">
        <v>2536115</v>
      </c>
      <c r="BH6" s="660"/>
      <c r="BI6" s="660"/>
      <c r="BJ6" s="660"/>
      <c r="BK6" s="660"/>
      <c r="BL6" s="660"/>
      <c r="BM6" s="660"/>
      <c r="BN6" s="661"/>
      <c r="BO6" s="662">
        <v>100</v>
      </c>
      <c r="BP6" s="662"/>
      <c r="BQ6" s="662"/>
      <c r="BR6" s="662"/>
      <c r="BS6" s="663" t="s">
        <v>129</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142318</v>
      </c>
      <c r="CS6" s="660"/>
      <c r="CT6" s="660"/>
      <c r="CU6" s="660"/>
      <c r="CV6" s="660"/>
      <c r="CW6" s="660"/>
      <c r="CX6" s="660"/>
      <c r="CY6" s="661"/>
      <c r="CZ6" s="653">
        <v>1.4</v>
      </c>
      <c r="DA6" s="654"/>
      <c r="DB6" s="654"/>
      <c r="DC6" s="673"/>
      <c r="DD6" s="668">
        <v>20724</v>
      </c>
      <c r="DE6" s="660"/>
      <c r="DF6" s="660"/>
      <c r="DG6" s="660"/>
      <c r="DH6" s="660"/>
      <c r="DI6" s="660"/>
      <c r="DJ6" s="660"/>
      <c r="DK6" s="660"/>
      <c r="DL6" s="660"/>
      <c r="DM6" s="660"/>
      <c r="DN6" s="660"/>
      <c r="DO6" s="660"/>
      <c r="DP6" s="661"/>
      <c r="DQ6" s="668">
        <v>122262</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4891</v>
      </c>
      <c r="S7" s="660"/>
      <c r="T7" s="660"/>
      <c r="U7" s="660"/>
      <c r="V7" s="660"/>
      <c r="W7" s="660"/>
      <c r="X7" s="660"/>
      <c r="Y7" s="661"/>
      <c r="Z7" s="662">
        <v>0</v>
      </c>
      <c r="AA7" s="662"/>
      <c r="AB7" s="662"/>
      <c r="AC7" s="662"/>
      <c r="AD7" s="663">
        <v>4891</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1240449</v>
      </c>
      <c r="BH7" s="660"/>
      <c r="BI7" s="660"/>
      <c r="BJ7" s="660"/>
      <c r="BK7" s="660"/>
      <c r="BL7" s="660"/>
      <c r="BM7" s="660"/>
      <c r="BN7" s="661"/>
      <c r="BO7" s="662">
        <v>48.9</v>
      </c>
      <c r="BP7" s="662"/>
      <c r="BQ7" s="662"/>
      <c r="BR7" s="662"/>
      <c r="BS7" s="663" t="s">
        <v>129</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1388100</v>
      </c>
      <c r="CS7" s="660"/>
      <c r="CT7" s="660"/>
      <c r="CU7" s="660"/>
      <c r="CV7" s="660"/>
      <c r="CW7" s="660"/>
      <c r="CX7" s="660"/>
      <c r="CY7" s="661"/>
      <c r="CZ7" s="662">
        <v>13.8</v>
      </c>
      <c r="DA7" s="662"/>
      <c r="DB7" s="662"/>
      <c r="DC7" s="662"/>
      <c r="DD7" s="668">
        <v>470892</v>
      </c>
      <c r="DE7" s="660"/>
      <c r="DF7" s="660"/>
      <c r="DG7" s="660"/>
      <c r="DH7" s="660"/>
      <c r="DI7" s="660"/>
      <c r="DJ7" s="660"/>
      <c r="DK7" s="660"/>
      <c r="DL7" s="660"/>
      <c r="DM7" s="660"/>
      <c r="DN7" s="660"/>
      <c r="DO7" s="660"/>
      <c r="DP7" s="661"/>
      <c r="DQ7" s="668">
        <v>809333</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12638</v>
      </c>
      <c r="S8" s="660"/>
      <c r="T8" s="660"/>
      <c r="U8" s="660"/>
      <c r="V8" s="660"/>
      <c r="W8" s="660"/>
      <c r="X8" s="660"/>
      <c r="Y8" s="661"/>
      <c r="Z8" s="662">
        <v>0.1</v>
      </c>
      <c r="AA8" s="662"/>
      <c r="AB8" s="662"/>
      <c r="AC8" s="662"/>
      <c r="AD8" s="663">
        <v>12638</v>
      </c>
      <c r="AE8" s="663"/>
      <c r="AF8" s="663"/>
      <c r="AG8" s="663"/>
      <c r="AH8" s="663"/>
      <c r="AI8" s="663"/>
      <c r="AJ8" s="663"/>
      <c r="AK8" s="663"/>
      <c r="AL8" s="664">
        <v>0.2</v>
      </c>
      <c r="AM8" s="665"/>
      <c r="AN8" s="665"/>
      <c r="AO8" s="666"/>
      <c r="AP8" s="656" t="s">
        <v>228</v>
      </c>
      <c r="AQ8" s="657"/>
      <c r="AR8" s="657"/>
      <c r="AS8" s="657"/>
      <c r="AT8" s="657"/>
      <c r="AU8" s="657"/>
      <c r="AV8" s="657"/>
      <c r="AW8" s="657"/>
      <c r="AX8" s="657"/>
      <c r="AY8" s="657"/>
      <c r="AZ8" s="657"/>
      <c r="BA8" s="657"/>
      <c r="BB8" s="657"/>
      <c r="BC8" s="657"/>
      <c r="BD8" s="657"/>
      <c r="BE8" s="657"/>
      <c r="BF8" s="658"/>
      <c r="BG8" s="659">
        <v>44980</v>
      </c>
      <c r="BH8" s="660"/>
      <c r="BI8" s="660"/>
      <c r="BJ8" s="660"/>
      <c r="BK8" s="660"/>
      <c r="BL8" s="660"/>
      <c r="BM8" s="660"/>
      <c r="BN8" s="661"/>
      <c r="BO8" s="662">
        <v>1.8</v>
      </c>
      <c r="BP8" s="662"/>
      <c r="BQ8" s="662"/>
      <c r="BR8" s="662"/>
      <c r="BS8" s="668" t="s">
        <v>129</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4020825</v>
      </c>
      <c r="CS8" s="660"/>
      <c r="CT8" s="660"/>
      <c r="CU8" s="660"/>
      <c r="CV8" s="660"/>
      <c r="CW8" s="660"/>
      <c r="CX8" s="660"/>
      <c r="CY8" s="661"/>
      <c r="CZ8" s="662">
        <v>40</v>
      </c>
      <c r="DA8" s="662"/>
      <c r="DB8" s="662"/>
      <c r="DC8" s="662"/>
      <c r="DD8" s="668">
        <v>42851</v>
      </c>
      <c r="DE8" s="660"/>
      <c r="DF8" s="660"/>
      <c r="DG8" s="660"/>
      <c r="DH8" s="660"/>
      <c r="DI8" s="660"/>
      <c r="DJ8" s="660"/>
      <c r="DK8" s="660"/>
      <c r="DL8" s="660"/>
      <c r="DM8" s="660"/>
      <c r="DN8" s="660"/>
      <c r="DO8" s="660"/>
      <c r="DP8" s="661"/>
      <c r="DQ8" s="668">
        <v>2017726</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13352</v>
      </c>
      <c r="S9" s="660"/>
      <c r="T9" s="660"/>
      <c r="U9" s="660"/>
      <c r="V9" s="660"/>
      <c r="W9" s="660"/>
      <c r="X9" s="660"/>
      <c r="Y9" s="661"/>
      <c r="Z9" s="662">
        <v>0.1</v>
      </c>
      <c r="AA9" s="662"/>
      <c r="AB9" s="662"/>
      <c r="AC9" s="662"/>
      <c r="AD9" s="663">
        <v>13352</v>
      </c>
      <c r="AE9" s="663"/>
      <c r="AF9" s="663"/>
      <c r="AG9" s="663"/>
      <c r="AH9" s="663"/>
      <c r="AI9" s="663"/>
      <c r="AJ9" s="663"/>
      <c r="AK9" s="663"/>
      <c r="AL9" s="664">
        <v>0.2</v>
      </c>
      <c r="AM9" s="665"/>
      <c r="AN9" s="665"/>
      <c r="AO9" s="666"/>
      <c r="AP9" s="656" t="s">
        <v>231</v>
      </c>
      <c r="AQ9" s="657"/>
      <c r="AR9" s="657"/>
      <c r="AS9" s="657"/>
      <c r="AT9" s="657"/>
      <c r="AU9" s="657"/>
      <c r="AV9" s="657"/>
      <c r="AW9" s="657"/>
      <c r="AX9" s="657"/>
      <c r="AY9" s="657"/>
      <c r="AZ9" s="657"/>
      <c r="BA9" s="657"/>
      <c r="BB9" s="657"/>
      <c r="BC9" s="657"/>
      <c r="BD9" s="657"/>
      <c r="BE9" s="657"/>
      <c r="BF9" s="658"/>
      <c r="BG9" s="659">
        <v>1021922</v>
      </c>
      <c r="BH9" s="660"/>
      <c r="BI9" s="660"/>
      <c r="BJ9" s="660"/>
      <c r="BK9" s="660"/>
      <c r="BL9" s="660"/>
      <c r="BM9" s="660"/>
      <c r="BN9" s="661"/>
      <c r="BO9" s="662">
        <v>40.299999999999997</v>
      </c>
      <c r="BP9" s="662"/>
      <c r="BQ9" s="662"/>
      <c r="BR9" s="662"/>
      <c r="BS9" s="668" t="s">
        <v>129</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717766</v>
      </c>
      <c r="CS9" s="660"/>
      <c r="CT9" s="660"/>
      <c r="CU9" s="660"/>
      <c r="CV9" s="660"/>
      <c r="CW9" s="660"/>
      <c r="CX9" s="660"/>
      <c r="CY9" s="661"/>
      <c r="CZ9" s="662">
        <v>7.1</v>
      </c>
      <c r="DA9" s="662"/>
      <c r="DB9" s="662"/>
      <c r="DC9" s="662"/>
      <c r="DD9" s="668">
        <v>8311</v>
      </c>
      <c r="DE9" s="660"/>
      <c r="DF9" s="660"/>
      <c r="DG9" s="660"/>
      <c r="DH9" s="660"/>
      <c r="DI9" s="660"/>
      <c r="DJ9" s="660"/>
      <c r="DK9" s="660"/>
      <c r="DL9" s="660"/>
      <c r="DM9" s="660"/>
      <c r="DN9" s="660"/>
      <c r="DO9" s="660"/>
      <c r="DP9" s="661"/>
      <c r="DQ9" s="668">
        <v>704852</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62" t="s">
        <v>129</v>
      </c>
      <c r="AA10" s="662"/>
      <c r="AB10" s="662"/>
      <c r="AC10" s="662"/>
      <c r="AD10" s="663" t="s">
        <v>129</v>
      </c>
      <c r="AE10" s="663"/>
      <c r="AF10" s="663"/>
      <c r="AG10" s="663"/>
      <c r="AH10" s="663"/>
      <c r="AI10" s="663"/>
      <c r="AJ10" s="663"/>
      <c r="AK10" s="663"/>
      <c r="AL10" s="664" t="s">
        <v>129</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47280</v>
      </c>
      <c r="BH10" s="660"/>
      <c r="BI10" s="660"/>
      <c r="BJ10" s="660"/>
      <c r="BK10" s="660"/>
      <c r="BL10" s="660"/>
      <c r="BM10" s="660"/>
      <c r="BN10" s="661"/>
      <c r="BO10" s="662">
        <v>1.9</v>
      </c>
      <c r="BP10" s="662"/>
      <c r="BQ10" s="662"/>
      <c r="BR10" s="662"/>
      <c r="BS10" s="668" t="s">
        <v>129</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t="s">
        <v>129</v>
      </c>
      <c r="CS10" s="660"/>
      <c r="CT10" s="660"/>
      <c r="CU10" s="660"/>
      <c r="CV10" s="660"/>
      <c r="CW10" s="660"/>
      <c r="CX10" s="660"/>
      <c r="CY10" s="661"/>
      <c r="CZ10" s="662" t="s">
        <v>129</v>
      </c>
      <c r="DA10" s="662"/>
      <c r="DB10" s="662"/>
      <c r="DC10" s="662"/>
      <c r="DD10" s="668" t="s">
        <v>129</v>
      </c>
      <c r="DE10" s="660"/>
      <c r="DF10" s="660"/>
      <c r="DG10" s="660"/>
      <c r="DH10" s="660"/>
      <c r="DI10" s="660"/>
      <c r="DJ10" s="660"/>
      <c r="DK10" s="660"/>
      <c r="DL10" s="660"/>
      <c r="DM10" s="660"/>
      <c r="DN10" s="660"/>
      <c r="DO10" s="660"/>
      <c r="DP10" s="661"/>
      <c r="DQ10" s="668" t="s">
        <v>129</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129</v>
      </c>
      <c r="AA11" s="662"/>
      <c r="AB11" s="662"/>
      <c r="AC11" s="662"/>
      <c r="AD11" s="663" t="s">
        <v>129</v>
      </c>
      <c r="AE11" s="663"/>
      <c r="AF11" s="663"/>
      <c r="AG11" s="663"/>
      <c r="AH11" s="663"/>
      <c r="AI11" s="663"/>
      <c r="AJ11" s="663"/>
      <c r="AK11" s="663"/>
      <c r="AL11" s="664" t="s">
        <v>129</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126267</v>
      </c>
      <c r="BH11" s="660"/>
      <c r="BI11" s="660"/>
      <c r="BJ11" s="660"/>
      <c r="BK11" s="660"/>
      <c r="BL11" s="660"/>
      <c r="BM11" s="660"/>
      <c r="BN11" s="661"/>
      <c r="BO11" s="662">
        <v>5</v>
      </c>
      <c r="BP11" s="662"/>
      <c r="BQ11" s="662"/>
      <c r="BR11" s="662"/>
      <c r="BS11" s="668" t="s">
        <v>129</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54813</v>
      </c>
      <c r="CS11" s="660"/>
      <c r="CT11" s="660"/>
      <c r="CU11" s="660"/>
      <c r="CV11" s="660"/>
      <c r="CW11" s="660"/>
      <c r="CX11" s="660"/>
      <c r="CY11" s="661"/>
      <c r="CZ11" s="662">
        <v>0.5</v>
      </c>
      <c r="DA11" s="662"/>
      <c r="DB11" s="662"/>
      <c r="DC11" s="662"/>
      <c r="DD11" s="668">
        <v>13799</v>
      </c>
      <c r="DE11" s="660"/>
      <c r="DF11" s="660"/>
      <c r="DG11" s="660"/>
      <c r="DH11" s="660"/>
      <c r="DI11" s="660"/>
      <c r="DJ11" s="660"/>
      <c r="DK11" s="660"/>
      <c r="DL11" s="660"/>
      <c r="DM11" s="660"/>
      <c r="DN11" s="660"/>
      <c r="DO11" s="660"/>
      <c r="DP11" s="661"/>
      <c r="DQ11" s="668">
        <v>44733</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471995</v>
      </c>
      <c r="S12" s="660"/>
      <c r="T12" s="660"/>
      <c r="U12" s="660"/>
      <c r="V12" s="660"/>
      <c r="W12" s="660"/>
      <c r="X12" s="660"/>
      <c r="Y12" s="661"/>
      <c r="Z12" s="662">
        <v>4.5</v>
      </c>
      <c r="AA12" s="662"/>
      <c r="AB12" s="662"/>
      <c r="AC12" s="662"/>
      <c r="AD12" s="663">
        <v>471995</v>
      </c>
      <c r="AE12" s="663"/>
      <c r="AF12" s="663"/>
      <c r="AG12" s="663"/>
      <c r="AH12" s="663"/>
      <c r="AI12" s="663"/>
      <c r="AJ12" s="663"/>
      <c r="AK12" s="663"/>
      <c r="AL12" s="664">
        <v>8.6999999999999993</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1017939</v>
      </c>
      <c r="BH12" s="660"/>
      <c r="BI12" s="660"/>
      <c r="BJ12" s="660"/>
      <c r="BK12" s="660"/>
      <c r="BL12" s="660"/>
      <c r="BM12" s="660"/>
      <c r="BN12" s="661"/>
      <c r="BO12" s="662">
        <v>40.1</v>
      </c>
      <c r="BP12" s="662"/>
      <c r="BQ12" s="662"/>
      <c r="BR12" s="662"/>
      <c r="BS12" s="668" t="s">
        <v>129</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124805</v>
      </c>
      <c r="CS12" s="660"/>
      <c r="CT12" s="660"/>
      <c r="CU12" s="660"/>
      <c r="CV12" s="660"/>
      <c r="CW12" s="660"/>
      <c r="CX12" s="660"/>
      <c r="CY12" s="661"/>
      <c r="CZ12" s="662">
        <v>1.2</v>
      </c>
      <c r="DA12" s="662"/>
      <c r="DB12" s="662"/>
      <c r="DC12" s="662"/>
      <c r="DD12" s="668">
        <v>44041</v>
      </c>
      <c r="DE12" s="660"/>
      <c r="DF12" s="660"/>
      <c r="DG12" s="660"/>
      <c r="DH12" s="660"/>
      <c r="DI12" s="660"/>
      <c r="DJ12" s="660"/>
      <c r="DK12" s="660"/>
      <c r="DL12" s="660"/>
      <c r="DM12" s="660"/>
      <c r="DN12" s="660"/>
      <c r="DO12" s="660"/>
      <c r="DP12" s="661"/>
      <c r="DQ12" s="668">
        <v>38176</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62" t="s">
        <v>129</v>
      </c>
      <c r="AA13" s="662"/>
      <c r="AB13" s="662"/>
      <c r="AC13" s="662"/>
      <c r="AD13" s="663" t="s">
        <v>129</v>
      </c>
      <c r="AE13" s="663"/>
      <c r="AF13" s="663"/>
      <c r="AG13" s="663"/>
      <c r="AH13" s="663"/>
      <c r="AI13" s="663"/>
      <c r="AJ13" s="663"/>
      <c r="AK13" s="663"/>
      <c r="AL13" s="664" t="s">
        <v>129</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991050</v>
      </c>
      <c r="BH13" s="660"/>
      <c r="BI13" s="660"/>
      <c r="BJ13" s="660"/>
      <c r="BK13" s="660"/>
      <c r="BL13" s="660"/>
      <c r="BM13" s="660"/>
      <c r="BN13" s="661"/>
      <c r="BO13" s="662">
        <v>39.1</v>
      </c>
      <c r="BP13" s="662"/>
      <c r="BQ13" s="662"/>
      <c r="BR13" s="662"/>
      <c r="BS13" s="668" t="s">
        <v>129</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1149566</v>
      </c>
      <c r="CS13" s="660"/>
      <c r="CT13" s="660"/>
      <c r="CU13" s="660"/>
      <c r="CV13" s="660"/>
      <c r="CW13" s="660"/>
      <c r="CX13" s="660"/>
      <c r="CY13" s="661"/>
      <c r="CZ13" s="662">
        <v>11.4</v>
      </c>
      <c r="DA13" s="662"/>
      <c r="DB13" s="662"/>
      <c r="DC13" s="662"/>
      <c r="DD13" s="668">
        <v>489257</v>
      </c>
      <c r="DE13" s="660"/>
      <c r="DF13" s="660"/>
      <c r="DG13" s="660"/>
      <c r="DH13" s="660"/>
      <c r="DI13" s="660"/>
      <c r="DJ13" s="660"/>
      <c r="DK13" s="660"/>
      <c r="DL13" s="660"/>
      <c r="DM13" s="660"/>
      <c r="DN13" s="660"/>
      <c r="DO13" s="660"/>
      <c r="DP13" s="661"/>
      <c r="DQ13" s="668">
        <v>677555</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129</v>
      </c>
      <c r="AA14" s="662"/>
      <c r="AB14" s="662"/>
      <c r="AC14" s="662"/>
      <c r="AD14" s="663" t="s">
        <v>129</v>
      </c>
      <c r="AE14" s="663"/>
      <c r="AF14" s="663"/>
      <c r="AG14" s="663"/>
      <c r="AH14" s="663"/>
      <c r="AI14" s="663"/>
      <c r="AJ14" s="663"/>
      <c r="AK14" s="663"/>
      <c r="AL14" s="664" t="s">
        <v>129</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74917</v>
      </c>
      <c r="BH14" s="660"/>
      <c r="BI14" s="660"/>
      <c r="BJ14" s="660"/>
      <c r="BK14" s="660"/>
      <c r="BL14" s="660"/>
      <c r="BM14" s="660"/>
      <c r="BN14" s="661"/>
      <c r="BO14" s="662">
        <v>3</v>
      </c>
      <c r="BP14" s="662"/>
      <c r="BQ14" s="662"/>
      <c r="BR14" s="662"/>
      <c r="BS14" s="668" t="s">
        <v>129</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347654</v>
      </c>
      <c r="CS14" s="660"/>
      <c r="CT14" s="660"/>
      <c r="CU14" s="660"/>
      <c r="CV14" s="660"/>
      <c r="CW14" s="660"/>
      <c r="CX14" s="660"/>
      <c r="CY14" s="661"/>
      <c r="CZ14" s="662">
        <v>3.5</v>
      </c>
      <c r="DA14" s="662"/>
      <c r="DB14" s="662"/>
      <c r="DC14" s="662"/>
      <c r="DD14" s="668">
        <v>3051</v>
      </c>
      <c r="DE14" s="660"/>
      <c r="DF14" s="660"/>
      <c r="DG14" s="660"/>
      <c r="DH14" s="660"/>
      <c r="DI14" s="660"/>
      <c r="DJ14" s="660"/>
      <c r="DK14" s="660"/>
      <c r="DL14" s="660"/>
      <c r="DM14" s="660"/>
      <c r="DN14" s="660"/>
      <c r="DO14" s="660"/>
      <c r="DP14" s="661"/>
      <c r="DQ14" s="668">
        <v>344454</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27232</v>
      </c>
      <c r="S15" s="660"/>
      <c r="T15" s="660"/>
      <c r="U15" s="660"/>
      <c r="V15" s="660"/>
      <c r="W15" s="660"/>
      <c r="X15" s="660"/>
      <c r="Y15" s="661"/>
      <c r="Z15" s="662">
        <v>0.3</v>
      </c>
      <c r="AA15" s="662"/>
      <c r="AB15" s="662"/>
      <c r="AC15" s="662"/>
      <c r="AD15" s="663">
        <v>27232</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202810</v>
      </c>
      <c r="BH15" s="660"/>
      <c r="BI15" s="660"/>
      <c r="BJ15" s="660"/>
      <c r="BK15" s="660"/>
      <c r="BL15" s="660"/>
      <c r="BM15" s="660"/>
      <c r="BN15" s="661"/>
      <c r="BO15" s="662">
        <v>8</v>
      </c>
      <c r="BP15" s="662"/>
      <c r="BQ15" s="662"/>
      <c r="BR15" s="662"/>
      <c r="BS15" s="668" t="s">
        <v>129</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1536401</v>
      </c>
      <c r="CS15" s="660"/>
      <c r="CT15" s="660"/>
      <c r="CU15" s="660"/>
      <c r="CV15" s="660"/>
      <c r="CW15" s="660"/>
      <c r="CX15" s="660"/>
      <c r="CY15" s="661"/>
      <c r="CZ15" s="662">
        <v>15.3</v>
      </c>
      <c r="DA15" s="662"/>
      <c r="DB15" s="662"/>
      <c r="DC15" s="662"/>
      <c r="DD15" s="668">
        <v>549203</v>
      </c>
      <c r="DE15" s="660"/>
      <c r="DF15" s="660"/>
      <c r="DG15" s="660"/>
      <c r="DH15" s="660"/>
      <c r="DI15" s="660"/>
      <c r="DJ15" s="660"/>
      <c r="DK15" s="660"/>
      <c r="DL15" s="660"/>
      <c r="DM15" s="660"/>
      <c r="DN15" s="660"/>
      <c r="DO15" s="660"/>
      <c r="DP15" s="661"/>
      <c r="DQ15" s="668">
        <v>875497</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129</v>
      </c>
      <c r="S16" s="660"/>
      <c r="T16" s="660"/>
      <c r="U16" s="660"/>
      <c r="V16" s="660"/>
      <c r="W16" s="660"/>
      <c r="X16" s="660"/>
      <c r="Y16" s="661"/>
      <c r="Z16" s="662" t="s">
        <v>129</v>
      </c>
      <c r="AA16" s="662"/>
      <c r="AB16" s="662"/>
      <c r="AC16" s="662"/>
      <c r="AD16" s="663" t="s">
        <v>129</v>
      </c>
      <c r="AE16" s="663"/>
      <c r="AF16" s="663"/>
      <c r="AG16" s="663"/>
      <c r="AH16" s="663"/>
      <c r="AI16" s="663"/>
      <c r="AJ16" s="663"/>
      <c r="AK16" s="663"/>
      <c r="AL16" s="664" t="s">
        <v>129</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129</v>
      </c>
      <c r="BP16" s="662"/>
      <c r="BQ16" s="662"/>
      <c r="BR16" s="662"/>
      <c r="BS16" s="668" t="s">
        <v>129</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t="s">
        <v>129</v>
      </c>
      <c r="CS16" s="660"/>
      <c r="CT16" s="660"/>
      <c r="CU16" s="660"/>
      <c r="CV16" s="660"/>
      <c r="CW16" s="660"/>
      <c r="CX16" s="660"/>
      <c r="CY16" s="661"/>
      <c r="CZ16" s="662" t="s">
        <v>129</v>
      </c>
      <c r="DA16" s="662"/>
      <c r="DB16" s="662"/>
      <c r="DC16" s="662"/>
      <c r="DD16" s="668" t="s">
        <v>129</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18243</v>
      </c>
      <c r="S17" s="660"/>
      <c r="T17" s="660"/>
      <c r="U17" s="660"/>
      <c r="V17" s="660"/>
      <c r="W17" s="660"/>
      <c r="X17" s="660"/>
      <c r="Y17" s="661"/>
      <c r="Z17" s="662">
        <v>0.2</v>
      </c>
      <c r="AA17" s="662"/>
      <c r="AB17" s="662"/>
      <c r="AC17" s="662"/>
      <c r="AD17" s="663">
        <v>18243</v>
      </c>
      <c r="AE17" s="663"/>
      <c r="AF17" s="663"/>
      <c r="AG17" s="663"/>
      <c r="AH17" s="663"/>
      <c r="AI17" s="663"/>
      <c r="AJ17" s="663"/>
      <c r="AK17" s="663"/>
      <c r="AL17" s="664">
        <v>0.3</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560714</v>
      </c>
      <c r="CS17" s="660"/>
      <c r="CT17" s="660"/>
      <c r="CU17" s="660"/>
      <c r="CV17" s="660"/>
      <c r="CW17" s="660"/>
      <c r="CX17" s="660"/>
      <c r="CY17" s="661"/>
      <c r="CZ17" s="662">
        <v>5.6</v>
      </c>
      <c r="DA17" s="662"/>
      <c r="DB17" s="662"/>
      <c r="DC17" s="662"/>
      <c r="DD17" s="668" t="s">
        <v>129</v>
      </c>
      <c r="DE17" s="660"/>
      <c r="DF17" s="660"/>
      <c r="DG17" s="660"/>
      <c r="DH17" s="660"/>
      <c r="DI17" s="660"/>
      <c r="DJ17" s="660"/>
      <c r="DK17" s="660"/>
      <c r="DL17" s="660"/>
      <c r="DM17" s="660"/>
      <c r="DN17" s="660"/>
      <c r="DO17" s="660"/>
      <c r="DP17" s="661"/>
      <c r="DQ17" s="668">
        <v>495764</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2434260</v>
      </c>
      <c r="S18" s="660"/>
      <c r="T18" s="660"/>
      <c r="U18" s="660"/>
      <c r="V18" s="660"/>
      <c r="W18" s="660"/>
      <c r="X18" s="660"/>
      <c r="Y18" s="661"/>
      <c r="Z18" s="662">
        <v>23.3</v>
      </c>
      <c r="AA18" s="662"/>
      <c r="AB18" s="662"/>
      <c r="AC18" s="662"/>
      <c r="AD18" s="663">
        <v>2240826</v>
      </c>
      <c r="AE18" s="663"/>
      <c r="AF18" s="663"/>
      <c r="AG18" s="663"/>
      <c r="AH18" s="663"/>
      <c r="AI18" s="663"/>
      <c r="AJ18" s="663"/>
      <c r="AK18" s="663"/>
      <c r="AL18" s="664">
        <v>41.4</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129</v>
      </c>
      <c r="BP18" s="662"/>
      <c r="BQ18" s="662"/>
      <c r="BR18" s="662"/>
      <c r="BS18" s="668" t="s">
        <v>129</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129</v>
      </c>
      <c r="CS18" s="660"/>
      <c r="CT18" s="660"/>
      <c r="CU18" s="660"/>
      <c r="CV18" s="660"/>
      <c r="CW18" s="660"/>
      <c r="CX18" s="660"/>
      <c r="CY18" s="661"/>
      <c r="CZ18" s="662" t="s">
        <v>129</v>
      </c>
      <c r="DA18" s="662"/>
      <c r="DB18" s="662"/>
      <c r="DC18" s="662"/>
      <c r="DD18" s="668" t="s">
        <v>129</v>
      </c>
      <c r="DE18" s="660"/>
      <c r="DF18" s="660"/>
      <c r="DG18" s="660"/>
      <c r="DH18" s="660"/>
      <c r="DI18" s="660"/>
      <c r="DJ18" s="660"/>
      <c r="DK18" s="660"/>
      <c r="DL18" s="660"/>
      <c r="DM18" s="660"/>
      <c r="DN18" s="660"/>
      <c r="DO18" s="660"/>
      <c r="DP18" s="661"/>
      <c r="DQ18" s="668" t="s">
        <v>129</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2240826</v>
      </c>
      <c r="S19" s="660"/>
      <c r="T19" s="660"/>
      <c r="U19" s="660"/>
      <c r="V19" s="660"/>
      <c r="W19" s="660"/>
      <c r="X19" s="660"/>
      <c r="Y19" s="661"/>
      <c r="Z19" s="662">
        <v>21.4</v>
      </c>
      <c r="AA19" s="662"/>
      <c r="AB19" s="662"/>
      <c r="AC19" s="662"/>
      <c r="AD19" s="663">
        <v>2240826</v>
      </c>
      <c r="AE19" s="663"/>
      <c r="AF19" s="663"/>
      <c r="AG19" s="663"/>
      <c r="AH19" s="663"/>
      <c r="AI19" s="663"/>
      <c r="AJ19" s="663"/>
      <c r="AK19" s="663"/>
      <c r="AL19" s="664">
        <v>41.4</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t="s">
        <v>129</v>
      </c>
      <c r="BH19" s="660"/>
      <c r="BI19" s="660"/>
      <c r="BJ19" s="660"/>
      <c r="BK19" s="660"/>
      <c r="BL19" s="660"/>
      <c r="BM19" s="660"/>
      <c r="BN19" s="661"/>
      <c r="BO19" s="662" t="s">
        <v>129</v>
      </c>
      <c r="BP19" s="662"/>
      <c r="BQ19" s="662"/>
      <c r="BR19" s="662"/>
      <c r="BS19" s="668" t="s">
        <v>129</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129</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193434</v>
      </c>
      <c r="S20" s="660"/>
      <c r="T20" s="660"/>
      <c r="U20" s="660"/>
      <c r="V20" s="660"/>
      <c r="W20" s="660"/>
      <c r="X20" s="660"/>
      <c r="Y20" s="661"/>
      <c r="Z20" s="662">
        <v>1.8</v>
      </c>
      <c r="AA20" s="662"/>
      <c r="AB20" s="662"/>
      <c r="AC20" s="662"/>
      <c r="AD20" s="663" t="s">
        <v>129</v>
      </c>
      <c r="AE20" s="663"/>
      <c r="AF20" s="663"/>
      <c r="AG20" s="663"/>
      <c r="AH20" s="663"/>
      <c r="AI20" s="663"/>
      <c r="AJ20" s="663"/>
      <c r="AK20" s="663"/>
      <c r="AL20" s="664" t="s">
        <v>129</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t="s">
        <v>129</v>
      </c>
      <c r="BH20" s="660"/>
      <c r="BI20" s="660"/>
      <c r="BJ20" s="660"/>
      <c r="BK20" s="660"/>
      <c r="BL20" s="660"/>
      <c r="BM20" s="660"/>
      <c r="BN20" s="661"/>
      <c r="BO20" s="662" t="s">
        <v>129</v>
      </c>
      <c r="BP20" s="662"/>
      <c r="BQ20" s="662"/>
      <c r="BR20" s="662"/>
      <c r="BS20" s="668" t="s">
        <v>129</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10042962</v>
      </c>
      <c r="CS20" s="660"/>
      <c r="CT20" s="660"/>
      <c r="CU20" s="660"/>
      <c r="CV20" s="660"/>
      <c r="CW20" s="660"/>
      <c r="CX20" s="660"/>
      <c r="CY20" s="661"/>
      <c r="CZ20" s="662">
        <v>100</v>
      </c>
      <c r="DA20" s="662"/>
      <c r="DB20" s="662"/>
      <c r="DC20" s="662"/>
      <c r="DD20" s="668">
        <v>1642129</v>
      </c>
      <c r="DE20" s="660"/>
      <c r="DF20" s="660"/>
      <c r="DG20" s="660"/>
      <c r="DH20" s="660"/>
      <c r="DI20" s="660"/>
      <c r="DJ20" s="660"/>
      <c r="DK20" s="660"/>
      <c r="DL20" s="660"/>
      <c r="DM20" s="660"/>
      <c r="DN20" s="660"/>
      <c r="DO20" s="660"/>
      <c r="DP20" s="661"/>
      <c r="DQ20" s="668">
        <v>6130352</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129</v>
      </c>
      <c r="AA21" s="662"/>
      <c r="AB21" s="662"/>
      <c r="AC21" s="662"/>
      <c r="AD21" s="663" t="s">
        <v>129</v>
      </c>
      <c r="AE21" s="663"/>
      <c r="AF21" s="663"/>
      <c r="AG21" s="663"/>
      <c r="AH21" s="663"/>
      <c r="AI21" s="663"/>
      <c r="AJ21" s="663"/>
      <c r="AK21" s="663"/>
      <c r="AL21" s="664" t="s">
        <v>129</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t="s">
        <v>129</v>
      </c>
      <c r="BH21" s="660"/>
      <c r="BI21" s="660"/>
      <c r="BJ21" s="660"/>
      <c r="BK21" s="660"/>
      <c r="BL21" s="660"/>
      <c r="BM21" s="660"/>
      <c r="BN21" s="661"/>
      <c r="BO21" s="662" t="s">
        <v>129</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268</v>
      </c>
      <c r="C22" s="657"/>
      <c r="D22" s="657"/>
      <c r="E22" s="657"/>
      <c r="F22" s="657"/>
      <c r="G22" s="657"/>
      <c r="H22" s="657"/>
      <c r="I22" s="657"/>
      <c r="J22" s="657"/>
      <c r="K22" s="657"/>
      <c r="L22" s="657"/>
      <c r="M22" s="657"/>
      <c r="N22" s="657"/>
      <c r="O22" s="657"/>
      <c r="P22" s="657"/>
      <c r="Q22" s="658"/>
      <c r="R22" s="659">
        <v>5592921</v>
      </c>
      <c r="S22" s="660"/>
      <c r="T22" s="660"/>
      <c r="U22" s="660"/>
      <c r="V22" s="660"/>
      <c r="W22" s="660"/>
      <c r="X22" s="660"/>
      <c r="Y22" s="661"/>
      <c r="Z22" s="662">
        <v>53.4</v>
      </c>
      <c r="AA22" s="662"/>
      <c r="AB22" s="662"/>
      <c r="AC22" s="662"/>
      <c r="AD22" s="663">
        <v>5399487</v>
      </c>
      <c r="AE22" s="663"/>
      <c r="AF22" s="663"/>
      <c r="AG22" s="663"/>
      <c r="AH22" s="663"/>
      <c r="AI22" s="663"/>
      <c r="AJ22" s="663"/>
      <c r="AK22" s="663"/>
      <c r="AL22" s="664">
        <v>99.7</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129</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271</v>
      </c>
      <c r="C23" s="657"/>
      <c r="D23" s="657"/>
      <c r="E23" s="657"/>
      <c r="F23" s="657"/>
      <c r="G23" s="657"/>
      <c r="H23" s="657"/>
      <c r="I23" s="657"/>
      <c r="J23" s="657"/>
      <c r="K23" s="657"/>
      <c r="L23" s="657"/>
      <c r="M23" s="657"/>
      <c r="N23" s="657"/>
      <c r="O23" s="657"/>
      <c r="P23" s="657"/>
      <c r="Q23" s="658"/>
      <c r="R23" s="659">
        <v>6254</v>
      </c>
      <c r="S23" s="660"/>
      <c r="T23" s="660"/>
      <c r="U23" s="660"/>
      <c r="V23" s="660"/>
      <c r="W23" s="660"/>
      <c r="X23" s="660"/>
      <c r="Y23" s="661"/>
      <c r="Z23" s="662">
        <v>0.1</v>
      </c>
      <c r="AA23" s="662"/>
      <c r="AB23" s="662"/>
      <c r="AC23" s="662"/>
      <c r="AD23" s="663">
        <v>6254</v>
      </c>
      <c r="AE23" s="663"/>
      <c r="AF23" s="663"/>
      <c r="AG23" s="663"/>
      <c r="AH23" s="663"/>
      <c r="AI23" s="663"/>
      <c r="AJ23" s="663"/>
      <c r="AK23" s="663"/>
      <c r="AL23" s="664">
        <v>0.1</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t="s">
        <v>129</v>
      </c>
      <c r="BH23" s="660"/>
      <c r="BI23" s="660"/>
      <c r="BJ23" s="660"/>
      <c r="BK23" s="660"/>
      <c r="BL23" s="660"/>
      <c r="BM23" s="660"/>
      <c r="BN23" s="661"/>
      <c r="BO23" s="662" t="s">
        <v>129</v>
      </c>
      <c r="BP23" s="662"/>
      <c r="BQ23" s="662"/>
      <c r="BR23" s="662"/>
      <c r="BS23" s="668" t="s">
        <v>129</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c r="B24" s="656" t="s">
        <v>278</v>
      </c>
      <c r="C24" s="657"/>
      <c r="D24" s="657"/>
      <c r="E24" s="657"/>
      <c r="F24" s="657"/>
      <c r="G24" s="657"/>
      <c r="H24" s="657"/>
      <c r="I24" s="657"/>
      <c r="J24" s="657"/>
      <c r="K24" s="657"/>
      <c r="L24" s="657"/>
      <c r="M24" s="657"/>
      <c r="N24" s="657"/>
      <c r="O24" s="657"/>
      <c r="P24" s="657"/>
      <c r="Q24" s="658"/>
      <c r="R24" s="659">
        <v>206711</v>
      </c>
      <c r="S24" s="660"/>
      <c r="T24" s="660"/>
      <c r="U24" s="660"/>
      <c r="V24" s="660"/>
      <c r="W24" s="660"/>
      <c r="X24" s="660"/>
      <c r="Y24" s="661"/>
      <c r="Z24" s="662">
        <v>2</v>
      </c>
      <c r="AA24" s="662"/>
      <c r="AB24" s="662"/>
      <c r="AC24" s="662"/>
      <c r="AD24" s="663" t="s">
        <v>129</v>
      </c>
      <c r="AE24" s="663"/>
      <c r="AF24" s="663"/>
      <c r="AG24" s="663"/>
      <c r="AH24" s="663"/>
      <c r="AI24" s="663"/>
      <c r="AJ24" s="663"/>
      <c r="AK24" s="663"/>
      <c r="AL24" s="664" t="s">
        <v>129</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129</v>
      </c>
      <c r="BP24" s="662"/>
      <c r="BQ24" s="662"/>
      <c r="BR24" s="662"/>
      <c r="BS24" s="668" t="s">
        <v>129</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3930762</v>
      </c>
      <c r="CS24" s="649"/>
      <c r="CT24" s="649"/>
      <c r="CU24" s="649"/>
      <c r="CV24" s="649"/>
      <c r="CW24" s="649"/>
      <c r="CX24" s="649"/>
      <c r="CY24" s="650"/>
      <c r="CZ24" s="653">
        <v>39.1</v>
      </c>
      <c r="DA24" s="654"/>
      <c r="DB24" s="654"/>
      <c r="DC24" s="673"/>
      <c r="DD24" s="692">
        <v>2080787</v>
      </c>
      <c r="DE24" s="649"/>
      <c r="DF24" s="649"/>
      <c r="DG24" s="649"/>
      <c r="DH24" s="649"/>
      <c r="DI24" s="649"/>
      <c r="DJ24" s="649"/>
      <c r="DK24" s="650"/>
      <c r="DL24" s="692">
        <v>2063606</v>
      </c>
      <c r="DM24" s="649"/>
      <c r="DN24" s="649"/>
      <c r="DO24" s="649"/>
      <c r="DP24" s="649"/>
      <c r="DQ24" s="649"/>
      <c r="DR24" s="649"/>
      <c r="DS24" s="649"/>
      <c r="DT24" s="649"/>
      <c r="DU24" s="649"/>
      <c r="DV24" s="650"/>
      <c r="DW24" s="653">
        <v>35.700000000000003</v>
      </c>
      <c r="DX24" s="654"/>
      <c r="DY24" s="654"/>
      <c r="DZ24" s="654"/>
      <c r="EA24" s="654"/>
      <c r="EB24" s="654"/>
      <c r="EC24" s="655"/>
    </row>
    <row r="25" spans="2:133" ht="11.25" customHeight="1">
      <c r="B25" s="656" t="s">
        <v>281</v>
      </c>
      <c r="C25" s="657"/>
      <c r="D25" s="657"/>
      <c r="E25" s="657"/>
      <c r="F25" s="657"/>
      <c r="G25" s="657"/>
      <c r="H25" s="657"/>
      <c r="I25" s="657"/>
      <c r="J25" s="657"/>
      <c r="K25" s="657"/>
      <c r="L25" s="657"/>
      <c r="M25" s="657"/>
      <c r="N25" s="657"/>
      <c r="O25" s="657"/>
      <c r="P25" s="657"/>
      <c r="Q25" s="658"/>
      <c r="R25" s="659">
        <v>395930</v>
      </c>
      <c r="S25" s="660"/>
      <c r="T25" s="660"/>
      <c r="U25" s="660"/>
      <c r="V25" s="660"/>
      <c r="W25" s="660"/>
      <c r="X25" s="660"/>
      <c r="Y25" s="661"/>
      <c r="Z25" s="662">
        <v>3.8</v>
      </c>
      <c r="AA25" s="662"/>
      <c r="AB25" s="662"/>
      <c r="AC25" s="662"/>
      <c r="AD25" s="663">
        <v>9179</v>
      </c>
      <c r="AE25" s="663"/>
      <c r="AF25" s="663"/>
      <c r="AG25" s="663"/>
      <c r="AH25" s="663"/>
      <c r="AI25" s="663"/>
      <c r="AJ25" s="663"/>
      <c r="AK25" s="663"/>
      <c r="AL25" s="664">
        <v>0.2</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1160318</v>
      </c>
      <c r="CS25" s="695"/>
      <c r="CT25" s="695"/>
      <c r="CU25" s="695"/>
      <c r="CV25" s="695"/>
      <c r="CW25" s="695"/>
      <c r="CX25" s="695"/>
      <c r="CY25" s="696"/>
      <c r="CZ25" s="664">
        <v>11.6</v>
      </c>
      <c r="DA25" s="693"/>
      <c r="DB25" s="693"/>
      <c r="DC25" s="697"/>
      <c r="DD25" s="668">
        <v>963690</v>
      </c>
      <c r="DE25" s="695"/>
      <c r="DF25" s="695"/>
      <c r="DG25" s="695"/>
      <c r="DH25" s="695"/>
      <c r="DI25" s="695"/>
      <c r="DJ25" s="695"/>
      <c r="DK25" s="696"/>
      <c r="DL25" s="668">
        <v>946509</v>
      </c>
      <c r="DM25" s="695"/>
      <c r="DN25" s="695"/>
      <c r="DO25" s="695"/>
      <c r="DP25" s="695"/>
      <c r="DQ25" s="695"/>
      <c r="DR25" s="695"/>
      <c r="DS25" s="695"/>
      <c r="DT25" s="695"/>
      <c r="DU25" s="695"/>
      <c r="DV25" s="696"/>
      <c r="DW25" s="664">
        <v>16.399999999999999</v>
      </c>
      <c r="DX25" s="693"/>
      <c r="DY25" s="693"/>
      <c r="DZ25" s="693"/>
      <c r="EA25" s="693"/>
      <c r="EB25" s="693"/>
      <c r="EC25" s="694"/>
    </row>
    <row r="26" spans="2:133" ht="11.25" customHeight="1">
      <c r="B26" s="656" t="s">
        <v>284</v>
      </c>
      <c r="C26" s="657"/>
      <c r="D26" s="657"/>
      <c r="E26" s="657"/>
      <c r="F26" s="657"/>
      <c r="G26" s="657"/>
      <c r="H26" s="657"/>
      <c r="I26" s="657"/>
      <c r="J26" s="657"/>
      <c r="K26" s="657"/>
      <c r="L26" s="657"/>
      <c r="M26" s="657"/>
      <c r="N26" s="657"/>
      <c r="O26" s="657"/>
      <c r="P26" s="657"/>
      <c r="Q26" s="658"/>
      <c r="R26" s="659">
        <v>13426</v>
      </c>
      <c r="S26" s="660"/>
      <c r="T26" s="660"/>
      <c r="U26" s="660"/>
      <c r="V26" s="660"/>
      <c r="W26" s="660"/>
      <c r="X26" s="660"/>
      <c r="Y26" s="661"/>
      <c r="Z26" s="662">
        <v>0.1</v>
      </c>
      <c r="AA26" s="662"/>
      <c r="AB26" s="662"/>
      <c r="AC26" s="662"/>
      <c r="AD26" s="663" t="s">
        <v>129</v>
      </c>
      <c r="AE26" s="663"/>
      <c r="AF26" s="663"/>
      <c r="AG26" s="663"/>
      <c r="AH26" s="663"/>
      <c r="AI26" s="663"/>
      <c r="AJ26" s="663"/>
      <c r="AK26" s="663"/>
      <c r="AL26" s="664" t="s">
        <v>129</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810993</v>
      </c>
      <c r="CS26" s="660"/>
      <c r="CT26" s="660"/>
      <c r="CU26" s="660"/>
      <c r="CV26" s="660"/>
      <c r="CW26" s="660"/>
      <c r="CX26" s="660"/>
      <c r="CY26" s="661"/>
      <c r="CZ26" s="664">
        <v>8.1</v>
      </c>
      <c r="DA26" s="693"/>
      <c r="DB26" s="693"/>
      <c r="DC26" s="697"/>
      <c r="DD26" s="668">
        <v>638025</v>
      </c>
      <c r="DE26" s="660"/>
      <c r="DF26" s="660"/>
      <c r="DG26" s="660"/>
      <c r="DH26" s="660"/>
      <c r="DI26" s="660"/>
      <c r="DJ26" s="660"/>
      <c r="DK26" s="661"/>
      <c r="DL26" s="668" t="s">
        <v>129</v>
      </c>
      <c r="DM26" s="660"/>
      <c r="DN26" s="660"/>
      <c r="DO26" s="660"/>
      <c r="DP26" s="660"/>
      <c r="DQ26" s="660"/>
      <c r="DR26" s="660"/>
      <c r="DS26" s="660"/>
      <c r="DT26" s="660"/>
      <c r="DU26" s="660"/>
      <c r="DV26" s="661"/>
      <c r="DW26" s="664" t="s">
        <v>129</v>
      </c>
      <c r="DX26" s="693"/>
      <c r="DY26" s="693"/>
      <c r="DZ26" s="693"/>
      <c r="EA26" s="693"/>
      <c r="EB26" s="693"/>
      <c r="EC26" s="694"/>
    </row>
    <row r="27" spans="2:133" ht="11.25" customHeight="1">
      <c r="B27" s="656" t="s">
        <v>287</v>
      </c>
      <c r="C27" s="657"/>
      <c r="D27" s="657"/>
      <c r="E27" s="657"/>
      <c r="F27" s="657"/>
      <c r="G27" s="657"/>
      <c r="H27" s="657"/>
      <c r="I27" s="657"/>
      <c r="J27" s="657"/>
      <c r="K27" s="657"/>
      <c r="L27" s="657"/>
      <c r="M27" s="657"/>
      <c r="N27" s="657"/>
      <c r="O27" s="657"/>
      <c r="P27" s="657"/>
      <c r="Q27" s="658"/>
      <c r="R27" s="659">
        <v>1543173</v>
      </c>
      <c r="S27" s="660"/>
      <c r="T27" s="660"/>
      <c r="U27" s="660"/>
      <c r="V27" s="660"/>
      <c r="W27" s="660"/>
      <c r="X27" s="660"/>
      <c r="Y27" s="661"/>
      <c r="Z27" s="662">
        <v>14.7</v>
      </c>
      <c r="AA27" s="662"/>
      <c r="AB27" s="662"/>
      <c r="AC27" s="662"/>
      <c r="AD27" s="663" t="s">
        <v>129</v>
      </c>
      <c r="AE27" s="663"/>
      <c r="AF27" s="663"/>
      <c r="AG27" s="663"/>
      <c r="AH27" s="663"/>
      <c r="AI27" s="663"/>
      <c r="AJ27" s="663"/>
      <c r="AK27" s="663"/>
      <c r="AL27" s="664" t="s">
        <v>129</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2536115</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2209730</v>
      </c>
      <c r="CS27" s="695"/>
      <c r="CT27" s="695"/>
      <c r="CU27" s="695"/>
      <c r="CV27" s="695"/>
      <c r="CW27" s="695"/>
      <c r="CX27" s="695"/>
      <c r="CY27" s="696"/>
      <c r="CZ27" s="664">
        <v>22</v>
      </c>
      <c r="DA27" s="693"/>
      <c r="DB27" s="693"/>
      <c r="DC27" s="697"/>
      <c r="DD27" s="668">
        <v>621333</v>
      </c>
      <c r="DE27" s="695"/>
      <c r="DF27" s="695"/>
      <c r="DG27" s="695"/>
      <c r="DH27" s="695"/>
      <c r="DI27" s="695"/>
      <c r="DJ27" s="695"/>
      <c r="DK27" s="696"/>
      <c r="DL27" s="668">
        <v>621333</v>
      </c>
      <c r="DM27" s="695"/>
      <c r="DN27" s="695"/>
      <c r="DO27" s="695"/>
      <c r="DP27" s="695"/>
      <c r="DQ27" s="695"/>
      <c r="DR27" s="695"/>
      <c r="DS27" s="695"/>
      <c r="DT27" s="695"/>
      <c r="DU27" s="695"/>
      <c r="DV27" s="696"/>
      <c r="DW27" s="664">
        <v>10.8</v>
      </c>
      <c r="DX27" s="693"/>
      <c r="DY27" s="693"/>
      <c r="DZ27" s="693"/>
      <c r="EA27" s="693"/>
      <c r="EB27" s="693"/>
      <c r="EC27" s="694"/>
    </row>
    <row r="28" spans="2:133" ht="11.25" customHeight="1">
      <c r="B28" s="701" t="s">
        <v>290</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560714</v>
      </c>
      <c r="CS28" s="660"/>
      <c r="CT28" s="660"/>
      <c r="CU28" s="660"/>
      <c r="CV28" s="660"/>
      <c r="CW28" s="660"/>
      <c r="CX28" s="660"/>
      <c r="CY28" s="661"/>
      <c r="CZ28" s="664">
        <v>5.6</v>
      </c>
      <c r="DA28" s="693"/>
      <c r="DB28" s="693"/>
      <c r="DC28" s="697"/>
      <c r="DD28" s="668">
        <v>495764</v>
      </c>
      <c r="DE28" s="660"/>
      <c r="DF28" s="660"/>
      <c r="DG28" s="660"/>
      <c r="DH28" s="660"/>
      <c r="DI28" s="660"/>
      <c r="DJ28" s="660"/>
      <c r="DK28" s="661"/>
      <c r="DL28" s="668">
        <v>495764</v>
      </c>
      <c r="DM28" s="660"/>
      <c r="DN28" s="660"/>
      <c r="DO28" s="660"/>
      <c r="DP28" s="660"/>
      <c r="DQ28" s="660"/>
      <c r="DR28" s="660"/>
      <c r="DS28" s="660"/>
      <c r="DT28" s="660"/>
      <c r="DU28" s="660"/>
      <c r="DV28" s="661"/>
      <c r="DW28" s="664">
        <v>8.6</v>
      </c>
      <c r="DX28" s="693"/>
      <c r="DY28" s="693"/>
      <c r="DZ28" s="693"/>
      <c r="EA28" s="693"/>
      <c r="EB28" s="693"/>
      <c r="EC28" s="694"/>
    </row>
    <row r="29" spans="2:133" ht="11.25" customHeight="1">
      <c r="B29" s="656" t="s">
        <v>292</v>
      </c>
      <c r="C29" s="657"/>
      <c r="D29" s="657"/>
      <c r="E29" s="657"/>
      <c r="F29" s="657"/>
      <c r="G29" s="657"/>
      <c r="H29" s="657"/>
      <c r="I29" s="657"/>
      <c r="J29" s="657"/>
      <c r="K29" s="657"/>
      <c r="L29" s="657"/>
      <c r="M29" s="657"/>
      <c r="N29" s="657"/>
      <c r="O29" s="657"/>
      <c r="P29" s="657"/>
      <c r="Q29" s="658"/>
      <c r="R29" s="659">
        <v>743093</v>
      </c>
      <c r="S29" s="660"/>
      <c r="T29" s="660"/>
      <c r="U29" s="660"/>
      <c r="V29" s="660"/>
      <c r="W29" s="660"/>
      <c r="X29" s="660"/>
      <c r="Y29" s="661"/>
      <c r="Z29" s="662">
        <v>7.1</v>
      </c>
      <c r="AA29" s="662"/>
      <c r="AB29" s="662"/>
      <c r="AC29" s="662"/>
      <c r="AD29" s="663" t="s">
        <v>129</v>
      </c>
      <c r="AE29" s="663"/>
      <c r="AF29" s="663"/>
      <c r="AG29" s="663"/>
      <c r="AH29" s="663"/>
      <c r="AI29" s="663"/>
      <c r="AJ29" s="663"/>
      <c r="AK29" s="663"/>
      <c r="AL29" s="664" t="s">
        <v>129</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296</v>
      </c>
      <c r="CG29" s="675"/>
      <c r="CH29" s="675"/>
      <c r="CI29" s="675"/>
      <c r="CJ29" s="675"/>
      <c r="CK29" s="675"/>
      <c r="CL29" s="675"/>
      <c r="CM29" s="675"/>
      <c r="CN29" s="675"/>
      <c r="CO29" s="675"/>
      <c r="CP29" s="675"/>
      <c r="CQ29" s="676"/>
      <c r="CR29" s="659">
        <v>560365</v>
      </c>
      <c r="CS29" s="695"/>
      <c r="CT29" s="695"/>
      <c r="CU29" s="695"/>
      <c r="CV29" s="695"/>
      <c r="CW29" s="695"/>
      <c r="CX29" s="695"/>
      <c r="CY29" s="696"/>
      <c r="CZ29" s="664">
        <v>5.6</v>
      </c>
      <c r="DA29" s="693"/>
      <c r="DB29" s="693"/>
      <c r="DC29" s="697"/>
      <c r="DD29" s="668">
        <v>495415</v>
      </c>
      <c r="DE29" s="695"/>
      <c r="DF29" s="695"/>
      <c r="DG29" s="695"/>
      <c r="DH29" s="695"/>
      <c r="DI29" s="695"/>
      <c r="DJ29" s="695"/>
      <c r="DK29" s="696"/>
      <c r="DL29" s="668">
        <v>495415</v>
      </c>
      <c r="DM29" s="695"/>
      <c r="DN29" s="695"/>
      <c r="DO29" s="695"/>
      <c r="DP29" s="695"/>
      <c r="DQ29" s="695"/>
      <c r="DR29" s="695"/>
      <c r="DS29" s="695"/>
      <c r="DT29" s="695"/>
      <c r="DU29" s="695"/>
      <c r="DV29" s="696"/>
      <c r="DW29" s="664">
        <v>8.6</v>
      </c>
      <c r="DX29" s="693"/>
      <c r="DY29" s="693"/>
      <c r="DZ29" s="693"/>
      <c r="EA29" s="693"/>
      <c r="EB29" s="693"/>
      <c r="EC29" s="694"/>
    </row>
    <row r="30" spans="2:133" ht="11.25" customHeight="1">
      <c r="B30" s="656" t="s">
        <v>297</v>
      </c>
      <c r="C30" s="657"/>
      <c r="D30" s="657"/>
      <c r="E30" s="657"/>
      <c r="F30" s="657"/>
      <c r="G30" s="657"/>
      <c r="H30" s="657"/>
      <c r="I30" s="657"/>
      <c r="J30" s="657"/>
      <c r="K30" s="657"/>
      <c r="L30" s="657"/>
      <c r="M30" s="657"/>
      <c r="N30" s="657"/>
      <c r="O30" s="657"/>
      <c r="P30" s="657"/>
      <c r="Q30" s="658"/>
      <c r="R30" s="659">
        <v>28967</v>
      </c>
      <c r="S30" s="660"/>
      <c r="T30" s="660"/>
      <c r="U30" s="660"/>
      <c r="V30" s="660"/>
      <c r="W30" s="660"/>
      <c r="X30" s="660"/>
      <c r="Y30" s="661"/>
      <c r="Z30" s="662">
        <v>0.3</v>
      </c>
      <c r="AA30" s="662"/>
      <c r="AB30" s="662"/>
      <c r="AC30" s="662"/>
      <c r="AD30" s="663" t="s">
        <v>129</v>
      </c>
      <c r="AE30" s="663"/>
      <c r="AF30" s="663"/>
      <c r="AG30" s="663"/>
      <c r="AH30" s="663"/>
      <c r="AI30" s="663"/>
      <c r="AJ30" s="663"/>
      <c r="AK30" s="663"/>
      <c r="AL30" s="664" t="s">
        <v>129</v>
      </c>
      <c r="AM30" s="665"/>
      <c r="AN30" s="665"/>
      <c r="AO30" s="666"/>
      <c r="AP30" s="707" t="s">
        <v>298</v>
      </c>
      <c r="AQ30" s="708"/>
      <c r="AR30" s="708"/>
      <c r="AS30" s="708"/>
      <c r="AT30" s="713" t="s">
        <v>299</v>
      </c>
      <c r="AU30" s="210"/>
      <c r="AV30" s="210"/>
      <c r="AW30" s="210"/>
      <c r="AX30" s="645" t="s">
        <v>178</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98.8</v>
      </c>
      <c r="BS30" s="720"/>
      <c r="BT30" s="720"/>
      <c r="BU30" s="720"/>
      <c r="BV30" s="720"/>
      <c r="BW30" s="720"/>
      <c r="BX30" s="654">
        <v>96.4</v>
      </c>
      <c r="BY30" s="720"/>
      <c r="BZ30" s="720"/>
      <c r="CA30" s="720"/>
      <c r="CB30" s="721"/>
      <c r="CD30" s="724"/>
      <c r="CE30" s="725"/>
      <c r="CF30" s="674" t="s">
        <v>300</v>
      </c>
      <c r="CG30" s="675"/>
      <c r="CH30" s="675"/>
      <c r="CI30" s="675"/>
      <c r="CJ30" s="675"/>
      <c r="CK30" s="675"/>
      <c r="CL30" s="675"/>
      <c r="CM30" s="675"/>
      <c r="CN30" s="675"/>
      <c r="CO30" s="675"/>
      <c r="CP30" s="675"/>
      <c r="CQ30" s="676"/>
      <c r="CR30" s="659">
        <v>511661</v>
      </c>
      <c r="CS30" s="660"/>
      <c r="CT30" s="660"/>
      <c r="CU30" s="660"/>
      <c r="CV30" s="660"/>
      <c r="CW30" s="660"/>
      <c r="CX30" s="660"/>
      <c r="CY30" s="661"/>
      <c r="CZ30" s="664">
        <v>5.0999999999999996</v>
      </c>
      <c r="DA30" s="693"/>
      <c r="DB30" s="693"/>
      <c r="DC30" s="697"/>
      <c r="DD30" s="668">
        <v>453316</v>
      </c>
      <c r="DE30" s="660"/>
      <c r="DF30" s="660"/>
      <c r="DG30" s="660"/>
      <c r="DH30" s="660"/>
      <c r="DI30" s="660"/>
      <c r="DJ30" s="660"/>
      <c r="DK30" s="661"/>
      <c r="DL30" s="668">
        <v>453316</v>
      </c>
      <c r="DM30" s="660"/>
      <c r="DN30" s="660"/>
      <c r="DO30" s="660"/>
      <c r="DP30" s="660"/>
      <c r="DQ30" s="660"/>
      <c r="DR30" s="660"/>
      <c r="DS30" s="660"/>
      <c r="DT30" s="660"/>
      <c r="DU30" s="660"/>
      <c r="DV30" s="661"/>
      <c r="DW30" s="664">
        <v>7.9</v>
      </c>
      <c r="DX30" s="693"/>
      <c r="DY30" s="693"/>
      <c r="DZ30" s="693"/>
      <c r="EA30" s="693"/>
      <c r="EB30" s="693"/>
      <c r="EC30" s="694"/>
    </row>
    <row r="31" spans="2:133" ht="11.25" customHeight="1">
      <c r="B31" s="656" t="s">
        <v>301</v>
      </c>
      <c r="C31" s="657"/>
      <c r="D31" s="657"/>
      <c r="E31" s="657"/>
      <c r="F31" s="657"/>
      <c r="G31" s="657"/>
      <c r="H31" s="657"/>
      <c r="I31" s="657"/>
      <c r="J31" s="657"/>
      <c r="K31" s="657"/>
      <c r="L31" s="657"/>
      <c r="M31" s="657"/>
      <c r="N31" s="657"/>
      <c r="O31" s="657"/>
      <c r="P31" s="657"/>
      <c r="Q31" s="658"/>
      <c r="R31" s="659">
        <v>7595</v>
      </c>
      <c r="S31" s="660"/>
      <c r="T31" s="660"/>
      <c r="U31" s="660"/>
      <c r="V31" s="660"/>
      <c r="W31" s="660"/>
      <c r="X31" s="660"/>
      <c r="Y31" s="661"/>
      <c r="Z31" s="662">
        <v>0.1</v>
      </c>
      <c r="AA31" s="662"/>
      <c r="AB31" s="662"/>
      <c r="AC31" s="662"/>
      <c r="AD31" s="663" t="s">
        <v>129</v>
      </c>
      <c r="AE31" s="663"/>
      <c r="AF31" s="663"/>
      <c r="AG31" s="663"/>
      <c r="AH31" s="663"/>
      <c r="AI31" s="663"/>
      <c r="AJ31" s="663"/>
      <c r="AK31" s="663"/>
      <c r="AL31" s="664" t="s">
        <v>129</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98.8</v>
      </c>
      <c r="BH31" s="695"/>
      <c r="BI31" s="695"/>
      <c r="BJ31" s="695"/>
      <c r="BK31" s="695"/>
      <c r="BL31" s="695"/>
      <c r="BM31" s="665">
        <v>95.7</v>
      </c>
      <c r="BN31" s="717"/>
      <c r="BO31" s="717"/>
      <c r="BP31" s="717"/>
      <c r="BQ31" s="718"/>
      <c r="BR31" s="716">
        <v>98.5</v>
      </c>
      <c r="BS31" s="695"/>
      <c r="BT31" s="695"/>
      <c r="BU31" s="695"/>
      <c r="BV31" s="695"/>
      <c r="BW31" s="695"/>
      <c r="BX31" s="665">
        <v>95.4</v>
      </c>
      <c r="BY31" s="717"/>
      <c r="BZ31" s="717"/>
      <c r="CA31" s="717"/>
      <c r="CB31" s="718"/>
      <c r="CD31" s="724"/>
      <c r="CE31" s="725"/>
      <c r="CF31" s="674" t="s">
        <v>304</v>
      </c>
      <c r="CG31" s="675"/>
      <c r="CH31" s="675"/>
      <c r="CI31" s="675"/>
      <c r="CJ31" s="675"/>
      <c r="CK31" s="675"/>
      <c r="CL31" s="675"/>
      <c r="CM31" s="675"/>
      <c r="CN31" s="675"/>
      <c r="CO31" s="675"/>
      <c r="CP31" s="675"/>
      <c r="CQ31" s="676"/>
      <c r="CR31" s="659">
        <v>48704</v>
      </c>
      <c r="CS31" s="695"/>
      <c r="CT31" s="695"/>
      <c r="CU31" s="695"/>
      <c r="CV31" s="695"/>
      <c r="CW31" s="695"/>
      <c r="CX31" s="695"/>
      <c r="CY31" s="696"/>
      <c r="CZ31" s="664">
        <v>0.5</v>
      </c>
      <c r="DA31" s="693"/>
      <c r="DB31" s="693"/>
      <c r="DC31" s="697"/>
      <c r="DD31" s="668">
        <v>42099</v>
      </c>
      <c r="DE31" s="695"/>
      <c r="DF31" s="695"/>
      <c r="DG31" s="695"/>
      <c r="DH31" s="695"/>
      <c r="DI31" s="695"/>
      <c r="DJ31" s="695"/>
      <c r="DK31" s="696"/>
      <c r="DL31" s="668">
        <v>42099</v>
      </c>
      <c r="DM31" s="695"/>
      <c r="DN31" s="695"/>
      <c r="DO31" s="695"/>
      <c r="DP31" s="695"/>
      <c r="DQ31" s="695"/>
      <c r="DR31" s="695"/>
      <c r="DS31" s="695"/>
      <c r="DT31" s="695"/>
      <c r="DU31" s="695"/>
      <c r="DV31" s="696"/>
      <c r="DW31" s="664">
        <v>0.7</v>
      </c>
      <c r="DX31" s="693"/>
      <c r="DY31" s="693"/>
      <c r="DZ31" s="693"/>
      <c r="EA31" s="693"/>
      <c r="EB31" s="693"/>
      <c r="EC31" s="694"/>
    </row>
    <row r="32" spans="2:133" ht="11.25" customHeight="1">
      <c r="B32" s="656" t="s">
        <v>305</v>
      </c>
      <c r="C32" s="657"/>
      <c r="D32" s="657"/>
      <c r="E32" s="657"/>
      <c r="F32" s="657"/>
      <c r="G32" s="657"/>
      <c r="H32" s="657"/>
      <c r="I32" s="657"/>
      <c r="J32" s="657"/>
      <c r="K32" s="657"/>
      <c r="L32" s="657"/>
      <c r="M32" s="657"/>
      <c r="N32" s="657"/>
      <c r="O32" s="657"/>
      <c r="P32" s="657"/>
      <c r="Q32" s="658"/>
      <c r="R32" s="659">
        <v>311892</v>
      </c>
      <c r="S32" s="660"/>
      <c r="T32" s="660"/>
      <c r="U32" s="660"/>
      <c r="V32" s="660"/>
      <c r="W32" s="660"/>
      <c r="X32" s="660"/>
      <c r="Y32" s="661"/>
      <c r="Z32" s="662">
        <v>3</v>
      </c>
      <c r="AA32" s="662"/>
      <c r="AB32" s="662"/>
      <c r="AC32" s="662"/>
      <c r="AD32" s="663" t="s">
        <v>129</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99.4</v>
      </c>
      <c r="BH32" s="729"/>
      <c r="BI32" s="729"/>
      <c r="BJ32" s="729"/>
      <c r="BK32" s="729"/>
      <c r="BL32" s="729"/>
      <c r="BM32" s="730">
        <v>97.6</v>
      </c>
      <c r="BN32" s="729"/>
      <c r="BO32" s="729"/>
      <c r="BP32" s="729"/>
      <c r="BQ32" s="731"/>
      <c r="BR32" s="728">
        <v>99.1</v>
      </c>
      <c r="BS32" s="729"/>
      <c r="BT32" s="729"/>
      <c r="BU32" s="729"/>
      <c r="BV32" s="729"/>
      <c r="BW32" s="729"/>
      <c r="BX32" s="730">
        <v>97.2</v>
      </c>
      <c r="BY32" s="729"/>
      <c r="BZ32" s="729"/>
      <c r="CA32" s="729"/>
      <c r="CB32" s="731"/>
      <c r="CD32" s="726"/>
      <c r="CE32" s="727"/>
      <c r="CF32" s="674" t="s">
        <v>307</v>
      </c>
      <c r="CG32" s="675"/>
      <c r="CH32" s="675"/>
      <c r="CI32" s="675"/>
      <c r="CJ32" s="675"/>
      <c r="CK32" s="675"/>
      <c r="CL32" s="675"/>
      <c r="CM32" s="675"/>
      <c r="CN32" s="675"/>
      <c r="CO32" s="675"/>
      <c r="CP32" s="675"/>
      <c r="CQ32" s="676"/>
      <c r="CR32" s="659">
        <v>349</v>
      </c>
      <c r="CS32" s="660"/>
      <c r="CT32" s="660"/>
      <c r="CU32" s="660"/>
      <c r="CV32" s="660"/>
      <c r="CW32" s="660"/>
      <c r="CX32" s="660"/>
      <c r="CY32" s="661"/>
      <c r="CZ32" s="664">
        <v>0</v>
      </c>
      <c r="DA32" s="693"/>
      <c r="DB32" s="693"/>
      <c r="DC32" s="697"/>
      <c r="DD32" s="668">
        <v>349</v>
      </c>
      <c r="DE32" s="660"/>
      <c r="DF32" s="660"/>
      <c r="DG32" s="660"/>
      <c r="DH32" s="660"/>
      <c r="DI32" s="660"/>
      <c r="DJ32" s="660"/>
      <c r="DK32" s="661"/>
      <c r="DL32" s="668">
        <v>349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308</v>
      </c>
      <c r="C33" s="657"/>
      <c r="D33" s="657"/>
      <c r="E33" s="657"/>
      <c r="F33" s="657"/>
      <c r="G33" s="657"/>
      <c r="H33" s="657"/>
      <c r="I33" s="657"/>
      <c r="J33" s="657"/>
      <c r="K33" s="657"/>
      <c r="L33" s="657"/>
      <c r="M33" s="657"/>
      <c r="N33" s="657"/>
      <c r="O33" s="657"/>
      <c r="P33" s="657"/>
      <c r="Q33" s="658"/>
      <c r="R33" s="659">
        <v>206525</v>
      </c>
      <c r="S33" s="660"/>
      <c r="T33" s="660"/>
      <c r="U33" s="660"/>
      <c r="V33" s="660"/>
      <c r="W33" s="660"/>
      <c r="X33" s="660"/>
      <c r="Y33" s="661"/>
      <c r="Z33" s="662">
        <v>2</v>
      </c>
      <c r="AA33" s="662"/>
      <c r="AB33" s="662"/>
      <c r="AC33" s="662"/>
      <c r="AD33" s="663" t="s">
        <v>129</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4470071</v>
      </c>
      <c r="CS33" s="695"/>
      <c r="CT33" s="695"/>
      <c r="CU33" s="695"/>
      <c r="CV33" s="695"/>
      <c r="CW33" s="695"/>
      <c r="CX33" s="695"/>
      <c r="CY33" s="696"/>
      <c r="CZ33" s="664">
        <v>44.5</v>
      </c>
      <c r="DA33" s="693"/>
      <c r="DB33" s="693"/>
      <c r="DC33" s="697"/>
      <c r="DD33" s="668">
        <v>3825301</v>
      </c>
      <c r="DE33" s="695"/>
      <c r="DF33" s="695"/>
      <c r="DG33" s="695"/>
      <c r="DH33" s="695"/>
      <c r="DI33" s="695"/>
      <c r="DJ33" s="695"/>
      <c r="DK33" s="696"/>
      <c r="DL33" s="668">
        <v>3067562</v>
      </c>
      <c r="DM33" s="695"/>
      <c r="DN33" s="695"/>
      <c r="DO33" s="695"/>
      <c r="DP33" s="695"/>
      <c r="DQ33" s="695"/>
      <c r="DR33" s="695"/>
      <c r="DS33" s="695"/>
      <c r="DT33" s="695"/>
      <c r="DU33" s="695"/>
      <c r="DV33" s="696"/>
      <c r="DW33" s="664">
        <v>53.1</v>
      </c>
      <c r="DX33" s="693"/>
      <c r="DY33" s="693"/>
      <c r="DZ33" s="693"/>
      <c r="EA33" s="693"/>
      <c r="EB33" s="693"/>
      <c r="EC33" s="694"/>
    </row>
    <row r="34" spans="2:133" ht="11.25" customHeight="1">
      <c r="B34" s="656" t="s">
        <v>310</v>
      </c>
      <c r="C34" s="657"/>
      <c r="D34" s="657"/>
      <c r="E34" s="657"/>
      <c r="F34" s="657"/>
      <c r="G34" s="657"/>
      <c r="H34" s="657"/>
      <c r="I34" s="657"/>
      <c r="J34" s="657"/>
      <c r="K34" s="657"/>
      <c r="L34" s="657"/>
      <c r="M34" s="657"/>
      <c r="N34" s="657"/>
      <c r="O34" s="657"/>
      <c r="P34" s="657"/>
      <c r="Q34" s="658"/>
      <c r="R34" s="659">
        <v>173223</v>
      </c>
      <c r="S34" s="660"/>
      <c r="T34" s="660"/>
      <c r="U34" s="660"/>
      <c r="V34" s="660"/>
      <c r="W34" s="660"/>
      <c r="X34" s="660"/>
      <c r="Y34" s="661"/>
      <c r="Z34" s="662">
        <v>1.7</v>
      </c>
      <c r="AA34" s="662"/>
      <c r="AB34" s="662"/>
      <c r="AC34" s="662"/>
      <c r="AD34" s="663">
        <v>7</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1408709</v>
      </c>
      <c r="CS34" s="660"/>
      <c r="CT34" s="660"/>
      <c r="CU34" s="660"/>
      <c r="CV34" s="660"/>
      <c r="CW34" s="660"/>
      <c r="CX34" s="660"/>
      <c r="CY34" s="661"/>
      <c r="CZ34" s="664">
        <v>14</v>
      </c>
      <c r="DA34" s="693"/>
      <c r="DB34" s="693"/>
      <c r="DC34" s="697"/>
      <c r="DD34" s="668">
        <v>1085348</v>
      </c>
      <c r="DE34" s="660"/>
      <c r="DF34" s="660"/>
      <c r="DG34" s="660"/>
      <c r="DH34" s="660"/>
      <c r="DI34" s="660"/>
      <c r="DJ34" s="660"/>
      <c r="DK34" s="661"/>
      <c r="DL34" s="668">
        <v>1012643</v>
      </c>
      <c r="DM34" s="660"/>
      <c r="DN34" s="660"/>
      <c r="DO34" s="660"/>
      <c r="DP34" s="660"/>
      <c r="DQ34" s="660"/>
      <c r="DR34" s="660"/>
      <c r="DS34" s="660"/>
      <c r="DT34" s="660"/>
      <c r="DU34" s="660"/>
      <c r="DV34" s="661"/>
      <c r="DW34" s="664">
        <v>17.5</v>
      </c>
      <c r="DX34" s="693"/>
      <c r="DY34" s="693"/>
      <c r="DZ34" s="693"/>
      <c r="EA34" s="693"/>
      <c r="EB34" s="693"/>
      <c r="EC34" s="694"/>
    </row>
    <row r="35" spans="2:133" ht="11.25" customHeight="1">
      <c r="B35" s="656" t="s">
        <v>314</v>
      </c>
      <c r="C35" s="657"/>
      <c r="D35" s="657"/>
      <c r="E35" s="657"/>
      <c r="F35" s="657"/>
      <c r="G35" s="657"/>
      <c r="H35" s="657"/>
      <c r="I35" s="657"/>
      <c r="J35" s="657"/>
      <c r="K35" s="657"/>
      <c r="L35" s="657"/>
      <c r="M35" s="657"/>
      <c r="N35" s="657"/>
      <c r="O35" s="657"/>
      <c r="P35" s="657"/>
      <c r="Q35" s="658"/>
      <c r="R35" s="659">
        <v>1236665</v>
      </c>
      <c r="S35" s="660"/>
      <c r="T35" s="660"/>
      <c r="U35" s="660"/>
      <c r="V35" s="660"/>
      <c r="W35" s="660"/>
      <c r="X35" s="660"/>
      <c r="Y35" s="661"/>
      <c r="Z35" s="662">
        <v>11.8</v>
      </c>
      <c r="AA35" s="662"/>
      <c r="AB35" s="662"/>
      <c r="AC35" s="662"/>
      <c r="AD35" s="663" t="s">
        <v>129</v>
      </c>
      <c r="AE35" s="663"/>
      <c r="AF35" s="663"/>
      <c r="AG35" s="663"/>
      <c r="AH35" s="663"/>
      <c r="AI35" s="663"/>
      <c r="AJ35" s="663"/>
      <c r="AK35" s="663"/>
      <c r="AL35" s="664" t="s">
        <v>129</v>
      </c>
      <c r="AM35" s="665"/>
      <c r="AN35" s="665"/>
      <c r="AO35" s="666"/>
      <c r="AP35" s="214"/>
      <c r="AQ35" s="732" t="s">
        <v>315</v>
      </c>
      <c r="AR35" s="733"/>
      <c r="AS35" s="733"/>
      <c r="AT35" s="733"/>
      <c r="AU35" s="733"/>
      <c r="AV35" s="733"/>
      <c r="AW35" s="733"/>
      <c r="AX35" s="733"/>
      <c r="AY35" s="734"/>
      <c r="AZ35" s="648">
        <v>1573489</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39104</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111089</v>
      </c>
      <c r="CS35" s="695"/>
      <c r="CT35" s="695"/>
      <c r="CU35" s="695"/>
      <c r="CV35" s="695"/>
      <c r="CW35" s="695"/>
      <c r="CX35" s="695"/>
      <c r="CY35" s="696"/>
      <c r="CZ35" s="664">
        <v>1.1000000000000001</v>
      </c>
      <c r="DA35" s="693"/>
      <c r="DB35" s="693"/>
      <c r="DC35" s="697"/>
      <c r="DD35" s="668">
        <v>81731</v>
      </c>
      <c r="DE35" s="695"/>
      <c r="DF35" s="695"/>
      <c r="DG35" s="695"/>
      <c r="DH35" s="695"/>
      <c r="DI35" s="695"/>
      <c r="DJ35" s="695"/>
      <c r="DK35" s="696"/>
      <c r="DL35" s="668">
        <v>81731</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318</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129</v>
      </c>
      <c r="AA36" s="662"/>
      <c r="AB36" s="662"/>
      <c r="AC36" s="662"/>
      <c r="AD36" s="663" t="s">
        <v>129</v>
      </c>
      <c r="AE36" s="663"/>
      <c r="AF36" s="663"/>
      <c r="AG36" s="663"/>
      <c r="AH36" s="663"/>
      <c r="AI36" s="663"/>
      <c r="AJ36" s="663"/>
      <c r="AK36" s="663"/>
      <c r="AL36" s="664" t="s">
        <v>129</v>
      </c>
      <c r="AM36" s="665"/>
      <c r="AN36" s="665"/>
      <c r="AO36" s="666"/>
      <c r="AQ36" s="736" t="s">
        <v>319</v>
      </c>
      <c r="AR36" s="737"/>
      <c r="AS36" s="737"/>
      <c r="AT36" s="737"/>
      <c r="AU36" s="737"/>
      <c r="AV36" s="737"/>
      <c r="AW36" s="737"/>
      <c r="AX36" s="737"/>
      <c r="AY36" s="738"/>
      <c r="AZ36" s="659">
        <v>340000</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-120312</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1495225</v>
      </c>
      <c r="CS36" s="660"/>
      <c r="CT36" s="660"/>
      <c r="CU36" s="660"/>
      <c r="CV36" s="660"/>
      <c r="CW36" s="660"/>
      <c r="CX36" s="660"/>
      <c r="CY36" s="661"/>
      <c r="CZ36" s="664">
        <v>14.9</v>
      </c>
      <c r="DA36" s="693"/>
      <c r="DB36" s="693"/>
      <c r="DC36" s="697"/>
      <c r="DD36" s="668">
        <v>1439149</v>
      </c>
      <c r="DE36" s="660"/>
      <c r="DF36" s="660"/>
      <c r="DG36" s="660"/>
      <c r="DH36" s="660"/>
      <c r="DI36" s="660"/>
      <c r="DJ36" s="660"/>
      <c r="DK36" s="661"/>
      <c r="DL36" s="668">
        <v>1083231</v>
      </c>
      <c r="DM36" s="660"/>
      <c r="DN36" s="660"/>
      <c r="DO36" s="660"/>
      <c r="DP36" s="660"/>
      <c r="DQ36" s="660"/>
      <c r="DR36" s="660"/>
      <c r="DS36" s="660"/>
      <c r="DT36" s="660"/>
      <c r="DU36" s="660"/>
      <c r="DV36" s="661"/>
      <c r="DW36" s="664">
        <v>18.8</v>
      </c>
      <c r="DX36" s="693"/>
      <c r="DY36" s="693"/>
      <c r="DZ36" s="693"/>
      <c r="EA36" s="693"/>
      <c r="EB36" s="693"/>
      <c r="EC36" s="694"/>
    </row>
    <row r="37" spans="2:133" ht="11.25" customHeight="1">
      <c r="B37" s="656" t="s">
        <v>322</v>
      </c>
      <c r="C37" s="657"/>
      <c r="D37" s="657"/>
      <c r="E37" s="657"/>
      <c r="F37" s="657"/>
      <c r="G37" s="657"/>
      <c r="H37" s="657"/>
      <c r="I37" s="657"/>
      <c r="J37" s="657"/>
      <c r="K37" s="657"/>
      <c r="L37" s="657"/>
      <c r="M37" s="657"/>
      <c r="N37" s="657"/>
      <c r="O37" s="657"/>
      <c r="P37" s="657"/>
      <c r="Q37" s="658"/>
      <c r="R37" s="659">
        <v>359665</v>
      </c>
      <c r="S37" s="660"/>
      <c r="T37" s="660"/>
      <c r="U37" s="660"/>
      <c r="V37" s="660"/>
      <c r="W37" s="660"/>
      <c r="X37" s="660"/>
      <c r="Y37" s="661"/>
      <c r="Z37" s="662">
        <v>3.4</v>
      </c>
      <c r="AA37" s="662"/>
      <c r="AB37" s="662"/>
      <c r="AC37" s="662"/>
      <c r="AD37" s="663" t="s">
        <v>129</v>
      </c>
      <c r="AE37" s="663"/>
      <c r="AF37" s="663"/>
      <c r="AG37" s="663"/>
      <c r="AH37" s="663"/>
      <c r="AI37" s="663"/>
      <c r="AJ37" s="663"/>
      <c r="AK37" s="663"/>
      <c r="AL37" s="664" t="s">
        <v>129</v>
      </c>
      <c r="AM37" s="665"/>
      <c r="AN37" s="665"/>
      <c r="AO37" s="666"/>
      <c r="AQ37" s="736" t="s">
        <v>323</v>
      </c>
      <c r="AR37" s="737"/>
      <c r="AS37" s="737"/>
      <c r="AT37" s="737"/>
      <c r="AU37" s="737"/>
      <c r="AV37" s="737"/>
      <c r="AW37" s="737"/>
      <c r="AX37" s="737"/>
      <c r="AY37" s="738"/>
      <c r="AZ37" s="659" t="s">
        <v>129</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4341</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810891</v>
      </c>
      <c r="CS37" s="695"/>
      <c r="CT37" s="695"/>
      <c r="CU37" s="695"/>
      <c r="CV37" s="695"/>
      <c r="CW37" s="695"/>
      <c r="CX37" s="695"/>
      <c r="CY37" s="696"/>
      <c r="CZ37" s="664">
        <v>8.1</v>
      </c>
      <c r="DA37" s="693"/>
      <c r="DB37" s="693"/>
      <c r="DC37" s="697"/>
      <c r="DD37" s="668">
        <v>810891</v>
      </c>
      <c r="DE37" s="695"/>
      <c r="DF37" s="695"/>
      <c r="DG37" s="695"/>
      <c r="DH37" s="695"/>
      <c r="DI37" s="695"/>
      <c r="DJ37" s="695"/>
      <c r="DK37" s="696"/>
      <c r="DL37" s="668">
        <v>770630</v>
      </c>
      <c r="DM37" s="695"/>
      <c r="DN37" s="695"/>
      <c r="DO37" s="695"/>
      <c r="DP37" s="695"/>
      <c r="DQ37" s="695"/>
      <c r="DR37" s="695"/>
      <c r="DS37" s="695"/>
      <c r="DT37" s="695"/>
      <c r="DU37" s="695"/>
      <c r="DV37" s="696"/>
      <c r="DW37" s="664">
        <v>13.3</v>
      </c>
      <c r="DX37" s="693"/>
      <c r="DY37" s="693"/>
      <c r="DZ37" s="693"/>
      <c r="EA37" s="693"/>
      <c r="EB37" s="693"/>
      <c r="EC37" s="694"/>
    </row>
    <row r="38" spans="2:133" ht="11.25" customHeight="1">
      <c r="B38" s="704" t="s">
        <v>326</v>
      </c>
      <c r="C38" s="705"/>
      <c r="D38" s="705"/>
      <c r="E38" s="705"/>
      <c r="F38" s="705"/>
      <c r="G38" s="705"/>
      <c r="H38" s="705"/>
      <c r="I38" s="705"/>
      <c r="J38" s="705"/>
      <c r="K38" s="705"/>
      <c r="L38" s="705"/>
      <c r="M38" s="705"/>
      <c r="N38" s="705"/>
      <c r="O38" s="705"/>
      <c r="P38" s="705"/>
      <c r="Q38" s="706"/>
      <c r="R38" s="739">
        <v>10466375</v>
      </c>
      <c r="S38" s="740"/>
      <c r="T38" s="740"/>
      <c r="U38" s="740"/>
      <c r="V38" s="740"/>
      <c r="W38" s="740"/>
      <c r="X38" s="740"/>
      <c r="Y38" s="741"/>
      <c r="Z38" s="742">
        <v>100</v>
      </c>
      <c r="AA38" s="742"/>
      <c r="AB38" s="742"/>
      <c r="AC38" s="742"/>
      <c r="AD38" s="743">
        <v>5414927</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t="s">
        <v>129</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7058</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1233489</v>
      </c>
      <c r="CS38" s="660"/>
      <c r="CT38" s="660"/>
      <c r="CU38" s="660"/>
      <c r="CV38" s="660"/>
      <c r="CW38" s="660"/>
      <c r="CX38" s="660"/>
      <c r="CY38" s="661"/>
      <c r="CZ38" s="664">
        <v>12.3</v>
      </c>
      <c r="DA38" s="693"/>
      <c r="DB38" s="693"/>
      <c r="DC38" s="697"/>
      <c r="DD38" s="668">
        <v>1036731</v>
      </c>
      <c r="DE38" s="660"/>
      <c r="DF38" s="660"/>
      <c r="DG38" s="660"/>
      <c r="DH38" s="660"/>
      <c r="DI38" s="660"/>
      <c r="DJ38" s="660"/>
      <c r="DK38" s="661"/>
      <c r="DL38" s="668">
        <v>889957</v>
      </c>
      <c r="DM38" s="660"/>
      <c r="DN38" s="660"/>
      <c r="DO38" s="660"/>
      <c r="DP38" s="660"/>
      <c r="DQ38" s="660"/>
      <c r="DR38" s="660"/>
      <c r="DS38" s="660"/>
      <c r="DT38" s="660"/>
      <c r="DU38" s="660"/>
      <c r="DV38" s="661"/>
      <c r="DW38" s="664">
        <v>15.4</v>
      </c>
      <c r="DX38" s="693"/>
      <c r="DY38" s="693"/>
      <c r="DZ38" s="693"/>
      <c r="EA38" s="693"/>
      <c r="EB38" s="693"/>
      <c r="EC38" s="694"/>
    </row>
    <row r="39" spans="2:133" ht="11.25" customHeight="1">
      <c r="AQ39" s="736" t="s">
        <v>330</v>
      </c>
      <c r="AR39" s="737"/>
      <c r="AS39" s="737"/>
      <c r="AT39" s="737"/>
      <c r="AU39" s="737"/>
      <c r="AV39" s="737"/>
      <c r="AW39" s="737"/>
      <c r="AX39" s="737"/>
      <c r="AY39" s="738"/>
      <c r="AZ39" s="659" t="s">
        <v>129</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74</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130726</v>
      </c>
      <c r="CS39" s="695"/>
      <c r="CT39" s="695"/>
      <c r="CU39" s="695"/>
      <c r="CV39" s="695"/>
      <c r="CW39" s="695"/>
      <c r="CX39" s="695"/>
      <c r="CY39" s="696"/>
      <c r="CZ39" s="664">
        <v>1.3</v>
      </c>
      <c r="DA39" s="693"/>
      <c r="DB39" s="693"/>
      <c r="DC39" s="697"/>
      <c r="DD39" s="668">
        <v>121509</v>
      </c>
      <c r="DE39" s="695"/>
      <c r="DF39" s="695"/>
      <c r="DG39" s="695"/>
      <c r="DH39" s="695"/>
      <c r="DI39" s="695"/>
      <c r="DJ39" s="695"/>
      <c r="DK39" s="696"/>
      <c r="DL39" s="668" t="s">
        <v>129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c r="AQ40" s="736" t="s">
        <v>334</v>
      </c>
      <c r="AR40" s="737"/>
      <c r="AS40" s="737"/>
      <c r="AT40" s="737"/>
      <c r="AU40" s="737"/>
      <c r="AV40" s="737"/>
      <c r="AW40" s="737"/>
      <c r="AX40" s="737"/>
      <c r="AY40" s="738"/>
      <c r="AZ40" s="659">
        <v>382928</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141</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90833</v>
      </c>
      <c r="CS40" s="660"/>
      <c r="CT40" s="660"/>
      <c r="CU40" s="660"/>
      <c r="CV40" s="660"/>
      <c r="CW40" s="660"/>
      <c r="CX40" s="660"/>
      <c r="CY40" s="661"/>
      <c r="CZ40" s="664">
        <v>0.9</v>
      </c>
      <c r="DA40" s="693"/>
      <c r="DB40" s="693"/>
      <c r="DC40" s="697"/>
      <c r="DD40" s="668">
        <v>60833</v>
      </c>
      <c r="DE40" s="660"/>
      <c r="DF40" s="660"/>
      <c r="DG40" s="660"/>
      <c r="DH40" s="660"/>
      <c r="DI40" s="660"/>
      <c r="DJ40" s="660"/>
      <c r="DK40" s="661"/>
      <c r="DL40" s="668" t="s">
        <v>129</v>
      </c>
      <c r="DM40" s="660"/>
      <c r="DN40" s="660"/>
      <c r="DO40" s="660"/>
      <c r="DP40" s="660"/>
      <c r="DQ40" s="660"/>
      <c r="DR40" s="660"/>
      <c r="DS40" s="660"/>
      <c r="DT40" s="660"/>
      <c r="DU40" s="660"/>
      <c r="DV40" s="661"/>
      <c r="DW40" s="664" t="s">
        <v>129</v>
      </c>
      <c r="DX40" s="693"/>
      <c r="DY40" s="693"/>
      <c r="DZ40" s="693"/>
      <c r="EA40" s="693"/>
      <c r="EB40" s="693"/>
      <c r="EC40" s="694"/>
    </row>
    <row r="41" spans="2:133" ht="11.25" customHeight="1">
      <c r="AQ41" s="746" t="s">
        <v>337</v>
      </c>
      <c r="AR41" s="747"/>
      <c r="AS41" s="747"/>
      <c r="AT41" s="747"/>
      <c r="AU41" s="747"/>
      <c r="AV41" s="747"/>
      <c r="AW41" s="747"/>
      <c r="AX41" s="747"/>
      <c r="AY41" s="748"/>
      <c r="AZ41" s="739">
        <v>850561</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349</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129</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1642129</v>
      </c>
      <c r="CS42" s="660"/>
      <c r="CT42" s="660"/>
      <c r="CU42" s="660"/>
      <c r="CV42" s="660"/>
      <c r="CW42" s="660"/>
      <c r="CX42" s="660"/>
      <c r="CY42" s="661"/>
      <c r="CZ42" s="664">
        <v>16.399999999999999</v>
      </c>
      <c r="DA42" s="665"/>
      <c r="DB42" s="665"/>
      <c r="DC42" s="760"/>
      <c r="DD42" s="668">
        <v>224264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3500</v>
      </c>
      <c r="CS43" s="695"/>
      <c r="CT43" s="695"/>
      <c r="CU43" s="695"/>
      <c r="CV43" s="695"/>
      <c r="CW43" s="695"/>
      <c r="CX43" s="695"/>
      <c r="CY43" s="696"/>
      <c r="CZ43" s="664">
        <v>0</v>
      </c>
      <c r="DA43" s="693"/>
      <c r="DB43" s="693"/>
      <c r="DC43" s="697"/>
      <c r="DD43" s="668">
        <v>3500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344</v>
      </c>
      <c r="CD44" s="771" t="s">
        <v>295</v>
      </c>
      <c r="CE44" s="772"/>
      <c r="CF44" s="656" t="s">
        <v>345</v>
      </c>
      <c r="CG44" s="657"/>
      <c r="CH44" s="657"/>
      <c r="CI44" s="657"/>
      <c r="CJ44" s="657"/>
      <c r="CK44" s="657"/>
      <c r="CL44" s="657"/>
      <c r="CM44" s="657"/>
      <c r="CN44" s="657"/>
      <c r="CO44" s="657"/>
      <c r="CP44" s="657"/>
      <c r="CQ44" s="658"/>
      <c r="CR44" s="659">
        <v>1642129</v>
      </c>
      <c r="CS44" s="660"/>
      <c r="CT44" s="660"/>
      <c r="CU44" s="660"/>
      <c r="CV44" s="660"/>
      <c r="CW44" s="660"/>
      <c r="CX44" s="660"/>
      <c r="CY44" s="661"/>
      <c r="CZ44" s="664">
        <v>16.399999999999999</v>
      </c>
      <c r="DA44" s="665"/>
      <c r="DB44" s="665"/>
      <c r="DC44" s="760"/>
      <c r="DD44" s="668">
        <v>224264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346</v>
      </c>
      <c r="CG45" s="657"/>
      <c r="CH45" s="657"/>
      <c r="CI45" s="657"/>
      <c r="CJ45" s="657"/>
      <c r="CK45" s="657"/>
      <c r="CL45" s="657"/>
      <c r="CM45" s="657"/>
      <c r="CN45" s="657"/>
      <c r="CO45" s="657"/>
      <c r="CP45" s="657"/>
      <c r="CQ45" s="658"/>
      <c r="CR45" s="659">
        <v>815145</v>
      </c>
      <c r="CS45" s="695"/>
      <c r="CT45" s="695"/>
      <c r="CU45" s="695"/>
      <c r="CV45" s="695"/>
      <c r="CW45" s="695"/>
      <c r="CX45" s="695"/>
      <c r="CY45" s="696"/>
      <c r="CZ45" s="664">
        <v>8.1</v>
      </c>
      <c r="DA45" s="693"/>
      <c r="DB45" s="693"/>
      <c r="DC45" s="697"/>
      <c r="DD45" s="668">
        <v>24143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347</v>
      </c>
      <c r="CG46" s="657"/>
      <c r="CH46" s="657"/>
      <c r="CI46" s="657"/>
      <c r="CJ46" s="657"/>
      <c r="CK46" s="657"/>
      <c r="CL46" s="657"/>
      <c r="CM46" s="657"/>
      <c r="CN46" s="657"/>
      <c r="CO46" s="657"/>
      <c r="CP46" s="657"/>
      <c r="CQ46" s="658"/>
      <c r="CR46" s="659">
        <v>677451</v>
      </c>
      <c r="CS46" s="660"/>
      <c r="CT46" s="660"/>
      <c r="CU46" s="660"/>
      <c r="CV46" s="660"/>
      <c r="CW46" s="660"/>
      <c r="CX46" s="660"/>
      <c r="CY46" s="661"/>
      <c r="CZ46" s="664">
        <v>6.7</v>
      </c>
      <c r="DA46" s="665"/>
      <c r="DB46" s="665"/>
      <c r="DC46" s="760"/>
      <c r="DD46" s="668">
        <v>145888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348</v>
      </c>
      <c r="CG47" s="657"/>
      <c r="CH47" s="657"/>
      <c r="CI47" s="657"/>
      <c r="CJ47" s="657"/>
      <c r="CK47" s="657"/>
      <c r="CL47" s="657"/>
      <c r="CM47" s="657"/>
      <c r="CN47" s="657"/>
      <c r="CO47" s="657"/>
      <c r="CP47" s="657"/>
      <c r="CQ47" s="658"/>
      <c r="CR47" s="659" t="s">
        <v>129</v>
      </c>
      <c r="CS47" s="695"/>
      <c r="CT47" s="695"/>
      <c r="CU47" s="695"/>
      <c r="CV47" s="695"/>
      <c r="CW47" s="695"/>
      <c r="CX47" s="695"/>
      <c r="CY47" s="696"/>
      <c r="CZ47" s="664" t="s">
        <v>129</v>
      </c>
      <c r="DA47" s="693"/>
      <c r="DB47" s="693"/>
      <c r="DC47" s="697"/>
      <c r="DD47" s="668" t="s">
        <v>129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349</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129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350</v>
      </c>
      <c r="CE49" s="705"/>
      <c r="CF49" s="705"/>
      <c r="CG49" s="705"/>
      <c r="CH49" s="705"/>
      <c r="CI49" s="705"/>
      <c r="CJ49" s="705"/>
      <c r="CK49" s="705"/>
      <c r="CL49" s="705"/>
      <c r="CM49" s="705"/>
      <c r="CN49" s="705"/>
      <c r="CO49" s="705"/>
      <c r="CP49" s="705"/>
      <c r="CQ49" s="706"/>
      <c r="CR49" s="739">
        <v>10042962</v>
      </c>
      <c r="CS49" s="729"/>
      <c r="CT49" s="729"/>
      <c r="CU49" s="729"/>
      <c r="CV49" s="729"/>
      <c r="CW49" s="729"/>
      <c r="CX49" s="729"/>
      <c r="CY49" s="761"/>
      <c r="CZ49" s="744">
        <v>100</v>
      </c>
      <c r="DA49" s="762"/>
      <c r="DB49" s="762"/>
      <c r="DC49" s="763"/>
      <c r="DD49" s="764">
        <v>6130352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pwg6KhpsLmqAppHoWHY7gpWyTZsLe0LRIC+UQjXcZ+L+BQVpZtw6EINUfdYTrMFfAhz7ewZEv2NZonoSKKrzA==" saltValue="FIxeU8SxfvN0J1nM8iGD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373</v>
      </c>
      <c r="C7" s="792"/>
      <c r="D7" s="792"/>
      <c r="E7" s="792"/>
      <c r="F7" s="792"/>
      <c r="G7" s="792"/>
      <c r="H7" s="792"/>
      <c r="I7" s="792"/>
      <c r="J7" s="792"/>
      <c r="K7" s="792"/>
      <c r="L7" s="792"/>
      <c r="M7" s="792"/>
      <c r="N7" s="792"/>
      <c r="O7" s="792"/>
      <c r="P7" s="793"/>
      <c r="Q7" s="794">
        <v>10466</v>
      </c>
      <c r="R7" s="795"/>
      <c r="S7" s="795"/>
      <c r="T7" s="795"/>
      <c r="U7" s="795"/>
      <c r="V7" s="795">
        <v>10043</v>
      </c>
      <c r="W7" s="795"/>
      <c r="X7" s="795"/>
      <c r="Y7" s="795"/>
      <c r="Z7" s="795"/>
      <c r="AA7" s="795">
        <v>423</v>
      </c>
      <c r="AB7" s="795"/>
      <c r="AC7" s="795"/>
      <c r="AD7" s="795"/>
      <c r="AE7" s="796"/>
      <c r="AF7" s="797">
        <v>386</v>
      </c>
      <c r="AG7" s="798"/>
      <c r="AH7" s="798"/>
      <c r="AI7" s="798"/>
      <c r="AJ7" s="799"/>
      <c r="AK7" s="834">
        <v>312</v>
      </c>
      <c r="AL7" s="835"/>
      <c r="AM7" s="835"/>
      <c r="AN7" s="835"/>
      <c r="AO7" s="835"/>
      <c r="AP7" s="835">
        <v>7337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375</v>
      </c>
      <c r="B23" s="850" t="s">
        <v>376</v>
      </c>
      <c r="C23" s="851"/>
      <c r="D23" s="851"/>
      <c r="E23" s="851"/>
      <c r="F23" s="851"/>
      <c r="G23" s="851"/>
      <c r="H23" s="851"/>
      <c r="I23" s="851"/>
      <c r="J23" s="851"/>
      <c r="K23" s="851"/>
      <c r="L23" s="851"/>
      <c r="M23" s="851"/>
      <c r="N23" s="851"/>
      <c r="O23" s="851"/>
      <c r="P23" s="852"/>
      <c r="Q23" s="853">
        <v>10466</v>
      </c>
      <c r="R23" s="854"/>
      <c r="S23" s="854"/>
      <c r="T23" s="854"/>
      <c r="U23" s="854"/>
      <c r="V23" s="854">
        <v>10043</v>
      </c>
      <c r="W23" s="854"/>
      <c r="X23" s="854"/>
      <c r="Y23" s="854"/>
      <c r="Z23" s="854"/>
      <c r="AA23" s="854">
        <v>423</v>
      </c>
      <c r="AB23" s="854"/>
      <c r="AC23" s="854"/>
      <c r="AD23" s="854"/>
      <c r="AE23" s="855"/>
      <c r="AF23" s="856">
        <v>386</v>
      </c>
      <c r="AG23" s="854"/>
      <c r="AH23" s="854"/>
      <c r="AI23" s="854"/>
      <c r="AJ23" s="857"/>
      <c r="AK23" s="858"/>
      <c r="AL23" s="859"/>
      <c r="AM23" s="859"/>
      <c r="AN23" s="859"/>
      <c r="AO23" s="859"/>
      <c r="AP23" s="854">
        <v>7337</v>
      </c>
      <c r="AQ23" s="854"/>
      <c r="AR23" s="854"/>
      <c r="AS23" s="854"/>
      <c r="AT23" s="854"/>
      <c r="AU23" s="860"/>
      <c r="AV23" s="860"/>
      <c r="AW23" s="860"/>
      <c r="AX23" s="860"/>
      <c r="AY23" s="861"/>
      <c r="AZ23" s="869" t="s">
        <v>129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356</v>
      </c>
      <c r="B26" s="801"/>
      <c r="C26" s="801"/>
      <c r="D26" s="801"/>
      <c r="E26" s="801"/>
      <c r="F26" s="801"/>
      <c r="G26" s="801"/>
      <c r="H26" s="801"/>
      <c r="I26" s="801"/>
      <c r="J26" s="801"/>
      <c r="K26" s="801"/>
      <c r="L26" s="801"/>
      <c r="M26" s="801"/>
      <c r="N26" s="801"/>
      <c r="O26" s="801"/>
      <c r="P26" s="802"/>
      <c r="Q26" s="777" t="s">
        <v>379</v>
      </c>
      <c r="R26" s="778"/>
      <c r="S26" s="778"/>
      <c r="T26" s="778"/>
      <c r="U26" s="779"/>
      <c r="V26" s="777" t="s">
        <v>380</v>
      </c>
      <c r="W26" s="778"/>
      <c r="X26" s="778"/>
      <c r="Y26" s="778"/>
      <c r="Z26" s="779"/>
      <c r="AA26" s="777" t="s">
        <v>381</v>
      </c>
      <c r="AB26" s="778"/>
      <c r="AC26" s="778"/>
      <c r="AD26" s="778"/>
      <c r="AE26" s="778"/>
      <c r="AF26" s="872" t="s">
        <v>382</v>
      </c>
      <c r="AG26" s="873"/>
      <c r="AH26" s="873"/>
      <c r="AI26" s="873"/>
      <c r="AJ26" s="874"/>
      <c r="AK26" s="778" t="s">
        <v>383</v>
      </c>
      <c r="AL26" s="778"/>
      <c r="AM26" s="778"/>
      <c r="AN26" s="778"/>
      <c r="AO26" s="779"/>
      <c r="AP26" s="777" t="s">
        <v>384</v>
      </c>
      <c r="AQ26" s="778"/>
      <c r="AR26" s="778"/>
      <c r="AS26" s="778"/>
      <c r="AT26" s="779"/>
      <c r="AU26" s="777" t="s">
        <v>385</v>
      </c>
      <c r="AV26" s="778"/>
      <c r="AW26" s="778"/>
      <c r="AX26" s="778"/>
      <c r="AY26" s="779"/>
      <c r="AZ26" s="777" t="s">
        <v>386</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387</v>
      </c>
      <c r="C28" s="792"/>
      <c r="D28" s="792"/>
      <c r="E28" s="792"/>
      <c r="F28" s="792"/>
      <c r="G28" s="792"/>
      <c r="H28" s="792"/>
      <c r="I28" s="792"/>
      <c r="J28" s="792"/>
      <c r="K28" s="792"/>
      <c r="L28" s="792"/>
      <c r="M28" s="792"/>
      <c r="N28" s="792"/>
      <c r="O28" s="792"/>
      <c r="P28" s="793"/>
      <c r="Q28" s="882">
        <v>4151</v>
      </c>
      <c r="R28" s="883"/>
      <c r="S28" s="883"/>
      <c r="T28" s="883"/>
      <c r="U28" s="883"/>
      <c r="V28" s="883">
        <v>4112</v>
      </c>
      <c r="W28" s="883"/>
      <c r="X28" s="883"/>
      <c r="Y28" s="883"/>
      <c r="Z28" s="883"/>
      <c r="AA28" s="883">
        <v>39</v>
      </c>
      <c r="AB28" s="883"/>
      <c r="AC28" s="883"/>
      <c r="AD28" s="883"/>
      <c r="AE28" s="884"/>
      <c r="AF28" s="885">
        <v>39</v>
      </c>
      <c r="AG28" s="883"/>
      <c r="AH28" s="883"/>
      <c r="AI28" s="883"/>
      <c r="AJ28" s="886"/>
      <c r="AK28" s="887">
        <v>383</v>
      </c>
      <c r="AL28" s="878"/>
      <c r="AM28" s="878"/>
      <c r="AN28" s="878"/>
      <c r="AO28" s="878"/>
      <c r="AP28" s="878" t="s">
        <v>548</v>
      </c>
      <c r="AQ28" s="878"/>
      <c r="AR28" s="878"/>
      <c r="AS28" s="878"/>
      <c r="AT28" s="878"/>
      <c r="AU28" s="878" t="s">
        <v>490</v>
      </c>
      <c r="AV28" s="878"/>
      <c r="AW28" s="878"/>
      <c r="AX28" s="878"/>
      <c r="AY28" s="878"/>
      <c r="AZ28" s="879" t="s">
        <v>490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388</v>
      </c>
      <c r="C29" s="816"/>
      <c r="D29" s="816"/>
      <c r="E29" s="816"/>
      <c r="F29" s="816"/>
      <c r="G29" s="816"/>
      <c r="H29" s="816"/>
      <c r="I29" s="816"/>
      <c r="J29" s="816"/>
      <c r="K29" s="816"/>
      <c r="L29" s="816"/>
      <c r="M29" s="816"/>
      <c r="N29" s="816"/>
      <c r="O29" s="816"/>
      <c r="P29" s="817"/>
      <c r="Q29" s="818">
        <v>422</v>
      </c>
      <c r="R29" s="819"/>
      <c r="S29" s="819"/>
      <c r="T29" s="819"/>
      <c r="U29" s="819"/>
      <c r="V29" s="819">
        <v>413</v>
      </c>
      <c r="W29" s="819"/>
      <c r="X29" s="819"/>
      <c r="Y29" s="819"/>
      <c r="Z29" s="819"/>
      <c r="AA29" s="819">
        <v>9</v>
      </c>
      <c r="AB29" s="819"/>
      <c r="AC29" s="819"/>
      <c r="AD29" s="819"/>
      <c r="AE29" s="820"/>
      <c r="AF29" s="821">
        <v>9</v>
      </c>
      <c r="AG29" s="822"/>
      <c r="AH29" s="822"/>
      <c r="AI29" s="822"/>
      <c r="AJ29" s="823"/>
      <c r="AK29" s="890">
        <v>118</v>
      </c>
      <c r="AL29" s="891"/>
      <c r="AM29" s="891"/>
      <c r="AN29" s="891"/>
      <c r="AO29" s="891"/>
      <c r="AP29" s="891" t="s">
        <v>490</v>
      </c>
      <c r="AQ29" s="891"/>
      <c r="AR29" s="891"/>
      <c r="AS29" s="891"/>
      <c r="AT29" s="891"/>
      <c r="AU29" s="891" t="s">
        <v>490</v>
      </c>
      <c r="AV29" s="891"/>
      <c r="AW29" s="891"/>
      <c r="AX29" s="891"/>
      <c r="AY29" s="891"/>
      <c r="AZ29" s="892" t="s">
        <v>490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389</v>
      </c>
      <c r="C30" s="816"/>
      <c r="D30" s="816"/>
      <c r="E30" s="816"/>
      <c r="F30" s="816"/>
      <c r="G30" s="816"/>
      <c r="H30" s="816"/>
      <c r="I30" s="816"/>
      <c r="J30" s="816"/>
      <c r="K30" s="816"/>
      <c r="L30" s="816"/>
      <c r="M30" s="816"/>
      <c r="N30" s="816"/>
      <c r="O30" s="816"/>
      <c r="P30" s="817"/>
      <c r="Q30" s="818">
        <v>735</v>
      </c>
      <c r="R30" s="819"/>
      <c r="S30" s="819"/>
      <c r="T30" s="819"/>
      <c r="U30" s="819"/>
      <c r="V30" s="819">
        <v>729</v>
      </c>
      <c r="W30" s="819"/>
      <c r="X30" s="819"/>
      <c r="Y30" s="819"/>
      <c r="Z30" s="819"/>
      <c r="AA30" s="819">
        <v>6</v>
      </c>
      <c r="AB30" s="819"/>
      <c r="AC30" s="819"/>
      <c r="AD30" s="819"/>
      <c r="AE30" s="820"/>
      <c r="AF30" s="821">
        <v>128</v>
      </c>
      <c r="AG30" s="822"/>
      <c r="AH30" s="822"/>
      <c r="AI30" s="822"/>
      <c r="AJ30" s="823"/>
      <c r="AK30" s="890">
        <v>340</v>
      </c>
      <c r="AL30" s="891"/>
      <c r="AM30" s="891"/>
      <c r="AN30" s="891"/>
      <c r="AO30" s="891"/>
      <c r="AP30" s="891">
        <v>6551</v>
      </c>
      <c r="AQ30" s="891"/>
      <c r="AR30" s="891"/>
      <c r="AS30" s="891"/>
      <c r="AT30" s="891"/>
      <c r="AU30" s="891">
        <v>4928</v>
      </c>
      <c r="AV30" s="891"/>
      <c r="AW30" s="891"/>
      <c r="AX30" s="891"/>
      <c r="AY30" s="891"/>
      <c r="AZ30" s="892" t="s">
        <v>490</v>
      </c>
      <c r="BA30" s="892"/>
      <c r="BB30" s="892"/>
      <c r="BC30" s="892"/>
      <c r="BD30" s="892"/>
      <c r="BE30" s="888" t="s">
        <v>390</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375</v>
      </c>
      <c r="B63" s="850" t="s">
        <v>392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176</v>
      </c>
      <c r="AG63" s="902"/>
      <c r="AH63" s="902"/>
      <c r="AI63" s="902"/>
      <c r="AJ63" s="903"/>
      <c r="AK63" s="904"/>
      <c r="AL63" s="899"/>
      <c r="AM63" s="899"/>
      <c r="AN63" s="899"/>
      <c r="AO63" s="899"/>
      <c r="AP63" s="902">
        <v>6551</v>
      </c>
      <c r="AQ63" s="902"/>
      <c r="AR63" s="902"/>
      <c r="AS63" s="902"/>
      <c r="AT63" s="902"/>
      <c r="AU63" s="902">
        <v>4928</v>
      </c>
      <c r="AV63" s="902"/>
      <c r="AW63" s="902"/>
      <c r="AX63" s="902"/>
      <c r="AY63" s="902"/>
      <c r="AZ63" s="906"/>
      <c r="BA63" s="906"/>
      <c r="BB63" s="906"/>
      <c r="BC63" s="906"/>
      <c r="BD63" s="906"/>
      <c r="BE63" s="907"/>
      <c r="BF63" s="907"/>
      <c r="BG63" s="907"/>
      <c r="BH63" s="907"/>
      <c r="BI63" s="908"/>
      <c r="BJ63" s="909" t="s">
        <v>129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394</v>
      </c>
      <c r="B66" s="801"/>
      <c r="C66" s="801"/>
      <c r="D66" s="801"/>
      <c r="E66" s="801"/>
      <c r="F66" s="801"/>
      <c r="G66" s="801"/>
      <c r="H66" s="801"/>
      <c r="I66" s="801"/>
      <c r="J66" s="801"/>
      <c r="K66" s="801"/>
      <c r="L66" s="801"/>
      <c r="M66" s="801"/>
      <c r="N66" s="801"/>
      <c r="O66" s="801"/>
      <c r="P66" s="802"/>
      <c r="Q66" s="777" t="s">
        <v>379</v>
      </c>
      <c r="R66" s="778"/>
      <c r="S66" s="778"/>
      <c r="T66" s="778"/>
      <c r="U66" s="779"/>
      <c r="V66" s="777" t="s">
        <v>395</v>
      </c>
      <c r="W66" s="778"/>
      <c r="X66" s="778"/>
      <c r="Y66" s="778"/>
      <c r="Z66" s="779"/>
      <c r="AA66" s="777" t="s">
        <v>381</v>
      </c>
      <c r="AB66" s="778"/>
      <c r="AC66" s="778"/>
      <c r="AD66" s="778"/>
      <c r="AE66" s="779"/>
      <c r="AF66" s="912" t="s">
        <v>396</v>
      </c>
      <c r="AG66" s="873"/>
      <c r="AH66" s="873"/>
      <c r="AI66" s="873"/>
      <c r="AJ66" s="913"/>
      <c r="AK66" s="777" t="s">
        <v>397</v>
      </c>
      <c r="AL66" s="801"/>
      <c r="AM66" s="801"/>
      <c r="AN66" s="801"/>
      <c r="AO66" s="802"/>
      <c r="AP66" s="777" t="s">
        <v>398</v>
      </c>
      <c r="AQ66" s="778"/>
      <c r="AR66" s="778"/>
      <c r="AS66" s="778"/>
      <c r="AT66" s="779"/>
      <c r="AU66" s="777" t="s">
        <v>399</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549</v>
      </c>
      <c r="C68" s="930"/>
      <c r="D68" s="930"/>
      <c r="E68" s="930"/>
      <c r="F68" s="930"/>
      <c r="G68" s="930"/>
      <c r="H68" s="930"/>
      <c r="I68" s="930"/>
      <c r="J68" s="930"/>
      <c r="K68" s="930"/>
      <c r="L68" s="930"/>
      <c r="M68" s="930"/>
      <c r="N68" s="930"/>
      <c r="O68" s="930"/>
      <c r="P68" s="931"/>
      <c r="Q68" s="932">
        <v>4127</v>
      </c>
      <c r="R68" s="926"/>
      <c r="S68" s="926"/>
      <c r="T68" s="926"/>
      <c r="U68" s="926"/>
      <c r="V68" s="926">
        <v>4088</v>
      </c>
      <c r="W68" s="926"/>
      <c r="X68" s="926"/>
      <c r="Y68" s="926"/>
      <c r="Z68" s="926"/>
      <c r="AA68" s="926">
        <v>40</v>
      </c>
      <c r="AB68" s="926"/>
      <c r="AC68" s="926"/>
      <c r="AD68" s="926"/>
      <c r="AE68" s="926"/>
      <c r="AF68" s="926">
        <v>40</v>
      </c>
      <c r="AG68" s="926"/>
      <c r="AH68" s="926"/>
      <c r="AI68" s="926"/>
      <c r="AJ68" s="926"/>
      <c r="AK68" s="926" t="s">
        <v>558</v>
      </c>
      <c r="AL68" s="926"/>
      <c r="AM68" s="926"/>
      <c r="AN68" s="926"/>
      <c r="AO68" s="926"/>
      <c r="AP68" s="926">
        <v>2401</v>
      </c>
      <c r="AQ68" s="926"/>
      <c r="AR68" s="926"/>
      <c r="AS68" s="926"/>
      <c r="AT68" s="926"/>
      <c r="AU68" s="926">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550</v>
      </c>
      <c r="C69" s="934"/>
      <c r="D69" s="934"/>
      <c r="E69" s="934"/>
      <c r="F69" s="934"/>
      <c r="G69" s="934"/>
      <c r="H69" s="934"/>
      <c r="I69" s="934"/>
      <c r="J69" s="934"/>
      <c r="K69" s="934"/>
      <c r="L69" s="934"/>
      <c r="M69" s="934"/>
      <c r="N69" s="934"/>
      <c r="O69" s="934"/>
      <c r="P69" s="935"/>
      <c r="Q69" s="936">
        <v>0</v>
      </c>
      <c r="R69" s="891"/>
      <c r="S69" s="891"/>
      <c r="T69" s="891"/>
      <c r="U69" s="891"/>
      <c r="V69" s="891">
        <v>0</v>
      </c>
      <c r="W69" s="891"/>
      <c r="X69" s="891"/>
      <c r="Y69" s="891"/>
      <c r="Z69" s="891"/>
      <c r="AA69" s="891">
        <v>0</v>
      </c>
      <c r="AB69" s="891"/>
      <c r="AC69" s="891"/>
      <c r="AD69" s="891"/>
      <c r="AE69" s="891"/>
      <c r="AF69" s="891">
        <v>0</v>
      </c>
      <c r="AG69" s="891"/>
      <c r="AH69" s="891"/>
      <c r="AI69" s="891"/>
      <c r="AJ69" s="891"/>
      <c r="AK69" s="891" t="s">
        <v>558</v>
      </c>
      <c r="AL69" s="891"/>
      <c r="AM69" s="891"/>
      <c r="AN69" s="891"/>
      <c r="AO69" s="891"/>
      <c r="AP69" s="891">
        <v>65</v>
      </c>
      <c r="AQ69" s="891"/>
      <c r="AR69" s="891"/>
      <c r="AS69" s="891"/>
      <c r="AT69" s="891"/>
      <c r="AU69" s="891">
        <v>20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1054</v>
      </c>
      <c r="R70" s="891"/>
      <c r="S70" s="891"/>
      <c r="T70" s="891"/>
      <c r="U70" s="891"/>
      <c r="V70" s="891">
        <v>1025</v>
      </c>
      <c r="W70" s="891"/>
      <c r="X70" s="891"/>
      <c r="Y70" s="891"/>
      <c r="Z70" s="891"/>
      <c r="AA70" s="891">
        <v>29</v>
      </c>
      <c r="AB70" s="891"/>
      <c r="AC70" s="891"/>
      <c r="AD70" s="891"/>
      <c r="AE70" s="891"/>
      <c r="AF70" s="891">
        <v>29</v>
      </c>
      <c r="AG70" s="891"/>
      <c r="AH70" s="891"/>
      <c r="AI70" s="891"/>
      <c r="AJ70" s="891"/>
      <c r="AK70" s="891" t="s">
        <v>558</v>
      </c>
      <c r="AL70" s="891"/>
      <c r="AM70" s="891"/>
      <c r="AN70" s="891"/>
      <c r="AO70" s="891"/>
      <c r="AP70" s="891" t="s">
        <v>558</v>
      </c>
      <c r="AQ70" s="891"/>
      <c r="AR70" s="891"/>
      <c r="AS70" s="891"/>
      <c r="AT70" s="891"/>
      <c r="AU70" s="891" t="s">
        <v>558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561</v>
      </c>
      <c r="C71" s="934"/>
      <c r="D71" s="934"/>
      <c r="E71" s="934"/>
      <c r="F71" s="934"/>
      <c r="G71" s="934"/>
      <c r="H71" s="934"/>
      <c r="I71" s="934"/>
      <c r="J71" s="934"/>
      <c r="K71" s="934"/>
      <c r="L71" s="934"/>
      <c r="M71" s="934"/>
      <c r="N71" s="934"/>
      <c r="O71" s="934"/>
      <c r="P71" s="935"/>
      <c r="Q71" s="936">
        <v>68421</v>
      </c>
      <c r="R71" s="891"/>
      <c r="S71" s="891"/>
      <c r="T71" s="891"/>
      <c r="U71" s="891"/>
      <c r="V71" s="891">
        <v>65798</v>
      </c>
      <c r="W71" s="891"/>
      <c r="X71" s="891"/>
      <c r="Y71" s="891"/>
      <c r="Z71" s="891"/>
      <c r="AA71" s="891">
        <v>2623</v>
      </c>
      <c r="AB71" s="891"/>
      <c r="AC71" s="891"/>
      <c r="AD71" s="891"/>
      <c r="AE71" s="891"/>
      <c r="AF71" s="891">
        <v>2623</v>
      </c>
      <c r="AG71" s="891"/>
      <c r="AH71" s="891"/>
      <c r="AI71" s="891"/>
      <c r="AJ71" s="891"/>
      <c r="AK71" s="891">
        <v>499</v>
      </c>
      <c r="AL71" s="891"/>
      <c r="AM71" s="891"/>
      <c r="AN71" s="891"/>
      <c r="AO71" s="891"/>
      <c r="AP71" s="891" t="s">
        <v>558</v>
      </c>
      <c r="AQ71" s="891"/>
      <c r="AR71" s="891"/>
      <c r="AS71" s="891"/>
      <c r="AT71" s="891"/>
      <c r="AU71" s="891" t="s">
        <v>558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551</v>
      </c>
      <c r="C72" s="934"/>
      <c r="D72" s="934"/>
      <c r="E72" s="934"/>
      <c r="F72" s="934"/>
      <c r="G72" s="934"/>
      <c r="H72" s="934"/>
      <c r="I72" s="934"/>
      <c r="J72" s="934"/>
      <c r="K72" s="934"/>
      <c r="L72" s="934"/>
      <c r="M72" s="934"/>
      <c r="N72" s="934"/>
      <c r="O72" s="934"/>
      <c r="P72" s="935"/>
      <c r="Q72" s="936">
        <v>247</v>
      </c>
      <c r="R72" s="891"/>
      <c r="S72" s="891"/>
      <c r="T72" s="891"/>
      <c r="U72" s="891"/>
      <c r="V72" s="891">
        <v>205</v>
      </c>
      <c r="W72" s="891"/>
      <c r="X72" s="891"/>
      <c r="Y72" s="891"/>
      <c r="Z72" s="891"/>
      <c r="AA72" s="891">
        <v>42</v>
      </c>
      <c r="AB72" s="891"/>
      <c r="AC72" s="891"/>
      <c r="AD72" s="891"/>
      <c r="AE72" s="891"/>
      <c r="AF72" s="891">
        <v>42</v>
      </c>
      <c r="AG72" s="891"/>
      <c r="AH72" s="891"/>
      <c r="AI72" s="891"/>
      <c r="AJ72" s="891"/>
      <c r="AK72" s="891">
        <v>53</v>
      </c>
      <c r="AL72" s="891"/>
      <c r="AM72" s="891"/>
      <c r="AN72" s="891"/>
      <c r="AO72" s="891"/>
      <c r="AP72" s="891" t="s">
        <v>558</v>
      </c>
      <c r="AQ72" s="891"/>
      <c r="AR72" s="891"/>
      <c r="AS72" s="891"/>
      <c r="AT72" s="891"/>
      <c r="AU72" s="891" t="s">
        <v>558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552</v>
      </c>
      <c r="C73" s="934"/>
      <c r="D73" s="934"/>
      <c r="E73" s="934"/>
      <c r="F73" s="934"/>
      <c r="G73" s="934"/>
      <c r="H73" s="934"/>
      <c r="I73" s="934"/>
      <c r="J73" s="934"/>
      <c r="K73" s="934"/>
      <c r="L73" s="934"/>
      <c r="M73" s="934"/>
      <c r="N73" s="934"/>
      <c r="O73" s="934"/>
      <c r="P73" s="935"/>
      <c r="Q73" s="936">
        <v>758744</v>
      </c>
      <c r="R73" s="891"/>
      <c r="S73" s="891"/>
      <c r="T73" s="891"/>
      <c r="U73" s="891"/>
      <c r="V73" s="891">
        <v>730814</v>
      </c>
      <c r="W73" s="891"/>
      <c r="X73" s="891"/>
      <c r="Y73" s="891"/>
      <c r="Z73" s="891"/>
      <c r="AA73" s="891">
        <v>27930</v>
      </c>
      <c r="AB73" s="891"/>
      <c r="AC73" s="891"/>
      <c r="AD73" s="891"/>
      <c r="AE73" s="891"/>
      <c r="AF73" s="891">
        <v>27930</v>
      </c>
      <c r="AG73" s="891"/>
      <c r="AH73" s="891"/>
      <c r="AI73" s="891"/>
      <c r="AJ73" s="891"/>
      <c r="AK73" s="891" t="s">
        <v>558</v>
      </c>
      <c r="AL73" s="891"/>
      <c r="AM73" s="891"/>
      <c r="AN73" s="891"/>
      <c r="AO73" s="891"/>
      <c r="AP73" s="891" t="s">
        <v>558</v>
      </c>
      <c r="AQ73" s="891"/>
      <c r="AR73" s="891"/>
      <c r="AS73" s="891"/>
      <c r="AT73" s="891"/>
      <c r="AU73" s="891" t="s">
        <v>558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553</v>
      </c>
      <c r="C74" s="934"/>
      <c r="D74" s="934"/>
      <c r="E74" s="934"/>
      <c r="F74" s="934"/>
      <c r="G74" s="934"/>
      <c r="H74" s="934"/>
      <c r="I74" s="934"/>
      <c r="J74" s="934"/>
      <c r="K74" s="934"/>
      <c r="L74" s="934"/>
      <c r="M74" s="934"/>
      <c r="N74" s="934"/>
      <c r="O74" s="934"/>
      <c r="P74" s="935"/>
      <c r="Q74" s="936">
        <v>1</v>
      </c>
      <c r="R74" s="891"/>
      <c r="S74" s="891"/>
      <c r="T74" s="891"/>
      <c r="U74" s="891"/>
      <c r="V74" s="891">
        <v>1</v>
      </c>
      <c r="W74" s="891"/>
      <c r="X74" s="891"/>
      <c r="Y74" s="891"/>
      <c r="Z74" s="891"/>
      <c r="AA74" s="891">
        <v>1</v>
      </c>
      <c r="AB74" s="891"/>
      <c r="AC74" s="891"/>
      <c r="AD74" s="891"/>
      <c r="AE74" s="891"/>
      <c r="AF74" s="891">
        <v>1</v>
      </c>
      <c r="AG74" s="891"/>
      <c r="AH74" s="891"/>
      <c r="AI74" s="891"/>
      <c r="AJ74" s="891"/>
      <c r="AK74" s="891" t="s">
        <v>558</v>
      </c>
      <c r="AL74" s="891"/>
      <c r="AM74" s="891"/>
      <c r="AN74" s="891"/>
      <c r="AO74" s="891"/>
      <c r="AP74" s="891" t="s">
        <v>558</v>
      </c>
      <c r="AQ74" s="891"/>
      <c r="AR74" s="891"/>
      <c r="AS74" s="891"/>
      <c r="AT74" s="891"/>
      <c r="AU74" s="891" t="s">
        <v>558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554</v>
      </c>
      <c r="C75" s="934"/>
      <c r="D75" s="934"/>
      <c r="E75" s="934"/>
      <c r="F75" s="934"/>
      <c r="G75" s="934"/>
      <c r="H75" s="934"/>
      <c r="I75" s="934"/>
      <c r="J75" s="934"/>
      <c r="K75" s="934"/>
      <c r="L75" s="934"/>
      <c r="M75" s="934"/>
      <c r="N75" s="934"/>
      <c r="O75" s="934"/>
      <c r="P75" s="935"/>
      <c r="Q75" s="939">
        <v>90</v>
      </c>
      <c r="R75" s="940"/>
      <c r="S75" s="940"/>
      <c r="T75" s="940"/>
      <c r="U75" s="890"/>
      <c r="V75" s="941">
        <v>90</v>
      </c>
      <c r="W75" s="940"/>
      <c r="X75" s="940"/>
      <c r="Y75" s="940"/>
      <c r="Z75" s="890"/>
      <c r="AA75" s="941">
        <v>0</v>
      </c>
      <c r="AB75" s="940"/>
      <c r="AC75" s="940"/>
      <c r="AD75" s="940"/>
      <c r="AE75" s="890"/>
      <c r="AF75" s="941">
        <v>0</v>
      </c>
      <c r="AG75" s="940"/>
      <c r="AH75" s="940"/>
      <c r="AI75" s="940"/>
      <c r="AJ75" s="890"/>
      <c r="AK75" s="941">
        <v>2</v>
      </c>
      <c r="AL75" s="940"/>
      <c r="AM75" s="940"/>
      <c r="AN75" s="940"/>
      <c r="AO75" s="890"/>
      <c r="AP75" s="941" t="s">
        <v>559</v>
      </c>
      <c r="AQ75" s="940"/>
      <c r="AR75" s="940"/>
      <c r="AS75" s="940"/>
      <c r="AT75" s="890"/>
      <c r="AU75" s="941" t="s">
        <v>560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555</v>
      </c>
      <c r="C76" s="934"/>
      <c r="D76" s="934"/>
      <c r="E76" s="934"/>
      <c r="F76" s="934"/>
      <c r="G76" s="934"/>
      <c r="H76" s="934"/>
      <c r="I76" s="934"/>
      <c r="J76" s="934"/>
      <c r="K76" s="934"/>
      <c r="L76" s="934"/>
      <c r="M76" s="934"/>
      <c r="N76" s="934"/>
      <c r="O76" s="934"/>
      <c r="P76" s="935"/>
      <c r="Q76" s="939">
        <v>204</v>
      </c>
      <c r="R76" s="940"/>
      <c r="S76" s="940"/>
      <c r="T76" s="940"/>
      <c r="U76" s="890"/>
      <c r="V76" s="941">
        <v>195</v>
      </c>
      <c r="W76" s="940"/>
      <c r="X76" s="940"/>
      <c r="Y76" s="940"/>
      <c r="Z76" s="890"/>
      <c r="AA76" s="941">
        <v>9</v>
      </c>
      <c r="AB76" s="940"/>
      <c r="AC76" s="940"/>
      <c r="AD76" s="940"/>
      <c r="AE76" s="890"/>
      <c r="AF76" s="941">
        <v>9</v>
      </c>
      <c r="AG76" s="940"/>
      <c r="AH76" s="940"/>
      <c r="AI76" s="940"/>
      <c r="AJ76" s="890"/>
      <c r="AK76" s="941">
        <v>16</v>
      </c>
      <c r="AL76" s="940"/>
      <c r="AM76" s="940"/>
      <c r="AN76" s="940"/>
      <c r="AO76" s="890"/>
      <c r="AP76" s="941" t="s">
        <v>559</v>
      </c>
      <c r="AQ76" s="940"/>
      <c r="AR76" s="940"/>
      <c r="AS76" s="940"/>
      <c r="AT76" s="890"/>
      <c r="AU76" s="941" t="s">
        <v>560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556</v>
      </c>
      <c r="C77" s="934"/>
      <c r="D77" s="934"/>
      <c r="E77" s="934"/>
      <c r="F77" s="934"/>
      <c r="G77" s="934"/>
      <c r="H77" s="934"/>
      <c r="I77" s="934"/>
      <c r="J77" s="934"/>
      <c r="K77" s="934"/>
      <c r="L77" s="934"/>
      <c r="M77" s="934"/>
      <c r="N77" s="934"/>
      <c r="O77" s="934"/>
      <c r="P77" s="935"/>
      <c r="Q77" s="939">
        <v>66</v>
      </c>
      <c r="R77" s="940"/>
      <c r="S77" s="940"/>
      <c r="T77" s="940"/>
      <c r="U77" s="890"/>
      <c r="V77" s="941">
        <v>66</v>
      </c>
      <c r="W77" s="940"/>
      <c r="X77" s="940"/>
      <c r="Y77" s="940"/>
      <c r="Z77" s="890"/>
      <c r="AA77" s="941" t="s">
        <v>559</v>
      </c>
      <c r="AB77" s="940"/>
      <c r="AC77" s="940"/>
      <c r="AD77" s="940"/>
      <c r="AE77" s="890"/>
      <c r="AF77" s="941" t="s">
        <v>559</v>
      </c>
      <c r="AG77" s="940"/>
      <c r="AH77" s="940"/>
      <c r="AI77" s="940"/>
      <c r="AJ77" s="890"/>
      <c r="AK77" s="941" t="s">
        <v>559</v>
      </c>
      <c r="AL77" s="940"/>
      <c r="AM77" s="940"/>
      <c r="AN77" s="940"/>
      <c r="AO77" s="890"/>
      <c r="AP77" s="941" t="s">
        <v>559</v>
      </c>
      <c r="AQ77" s="940"/>
      <c r="AR77" s="940"/>
      <c r="AS77" s="940"/>
      <c r="AT77" s="890"/>
      <c r="AU77" s="941" t="s">
        <v>559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557</v>
      </c>
      <c r="C78" s="934"/>
      <c r="D78" s="934"/>
      <c r="E78" s="934"/>
      <c r="F78" s="934"/>
      <c r="G78" s="934"/>
      <c r="H78" s="934"/>
      <c r="I78" s="934"/>
      <c r="J78" s="934"/>
      <c r="K78" s="934"/>
      <c r="L78" s="934"/>
      <c r="M78" s="934"/>
      <c r="N78" s="934"/>
      <c r="O78" s="934"/>
      <c r="P78" s="935"/>
      <c r="Q78" s="936">
        <v>185</v>
      </c>
      <c r="R78" s="891"/>
      <c r="S78" s="891"/>
      <c r="T78" s="891"/>
      <c r="U78" s="891"/>
      <c r="V78" s="891">
        <v>177</v>
      </c>
      <c r="W78" s="891"/>
      <c r="X78" s="891"/>
      <c r="Y78" s="891"/>
      <c r="Z78" s="891"/>
      <c r="AA78" s="891">
        <v>8</v>
      </c>
      <c r="AB78" s="891"/>
      <c r="AC78" s="891"/>
      <c r="AD78" s="891"/>
      <c r="AE78" s="891"/>
      <c r="AF78" s="891">
        <v>8</v>
      </c>
      <c r="AG78" s="891"/>
      <c r="AH78" s="891"/>
      <c r="AI78" s="891"/>
      <c r="AJ78" s="891"/>
      <c r="AK78" s="891" t="s">
        <v>560</v>
      </c>
      <c r="AL78" s="891"/>
      <c r="AM78" s="891"/>
      <c r="AN78" s="891"/>
      <c r="AO78" s="891"/>
      <c r="AP78" s="941" t="s">
        <v>559</v>
      </c>
      <c r="AQ78" s="940"/>
      <c r="AR78" s="940"/>
      <c r="AS78" s="940"/>
      <c r="AT78" s="890"/>
      <c r="AU78" s="941" t="s">
        <v>560</v>
      </c>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375</v>
      </c>
      <c r="B88" s="850" t="s">
        <v>400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30682</v>
      </c>
      <c r="AG88" s="902"/>
      <c r="AH88" s="902"/>
      <c r="AI88" s="902"/>
      <c r="AJ88" s="902"/>
      <c r="AK88" s="899"/>
      <c r="AL88" s="899"/>
      <c r="AM88" s="899"/>
      <c r="AN88" s="899"/>
      <c r="AO88" s="899"/>
      <c r="AP88" s="902">
        <v>2466</v>
      </c>
      <c r="AQ88" s="902"/>
      <c r="AR88" s="902"/>
      <c r="AS88" s="902"/>
      <c r="AT88" s="902"/>
      <c r="AU88" s="902">
        <v>590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850" t="s">
        <v>401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406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408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409</v>
      </c>
      <c r="AB109" s="955"/>
      <c r="AC109" s="955"/>
      <c r="AD109" s="955"/>
      <c r="AE109" s="956"/>
      <c r="AF109" s="954" t="s">
        <v>294</v>
      </c>
      <c r="AG109" s="955"/>
      <c r="AH109" s="955"/>
      <c r="AI109" s="955"/>
      <c r="AJ109" s="956"/>
      <c r="AK109" s="954" t="s">
        <v>293</v>
      </c>
      <c r="AL109" s="955"/>
      <c r="AM109" s="955"/>
      <c r="AN109" s="955"/>
      <c r="AO109" s="956"/>
      <c r="AP109" s="954" t="s">
        <v>410</v>
      </c>
      <c r="AQ109" s="955"/>
      <c r="AR109" s="955"/>
      <c r="AS109" s="955"/>
      <c r="AT109" s="957"/>
      <c r="AU109" s="974" t="s">
        <v>408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409</v>
      </c>
      <c r="BR109" s="955"/>
      <c r="BS109" s="955"/>
      <c r="BT109" s="955"/>
      <c r="BU109" s="956"/>
      <c r="BV109" s="954" t="s">
        <v>294</v>
      </c>
      <c r="BW109" s="955"/>
      <c r="BX109" s="955"/>
      <c r="BY109" s="955"/>
      <c r="BZ109" s="956"/>
      <c r="CA109" s="954" t="s">
        <v>293</v>
      </c>
      <c r="CB109" s="955"/>
      <c r="CC109" s="955"/>
      <c r="CD109" s="955"/>
      <c r="CE109" s="956"/>
      <c r="CF109" s="975" t="s">
        <v>410</v>
      </c>
      <c r="CG109" s="975"/>
      <c r="CH109" s="975"/>
      <c r="CI109" s="975"/>
      <c r="CJ109" s="975"/>
      <c r="CK109" s="954" t="s">
        <v>411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409</v>
      </c>
      <c r="DH109" s="955"/>
      <c r="DI109" s="955"/>
      <c r="DJ109" s="955"/>
      <c r="DK109" s="956"/>
      <c r="DL109" s="954" t="s">
        <v>294</v>
      </c>
      <c r="DM109" s="955"/>
      <c r="DN109" s="955"/>
      <c r="DO109" s="955"/>
      <c r="DP109" s="956"/>
      <c r="DQ109" s="954" t="s">
        <v>293</v>
      </c>
      <c r="DR109" s="955"/>
      <c r="DS109" s="955"/>
      <c r="DT109" s="955"/>
      <c r="DU109" s="956"/>
      <c r="DV109" s="954" t="s">
        <v>410</v>
      </c>
      <c r="DW109" s="955"/>
      <c r="DX109" s="955"/>
      <c r="DY109" s="955"/>
      <c r="DZ109" s="957"/>
    </row>
    <row r="110" spans="1:131" s="226" customFormat="1" ht="26.25" customHeight="1">
      <c r="A110" s="958" t="s">
        <v>412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642622</v>
      </c>
      <c r="AB110" s="962"/>
      <c r="AC110" s="962"/>
      <c r="AD110" s="962"/>
      <c r="AE110" s="963"/>
      <c r="AF110" s="964">
        <v>608447</v>
      </c>
      <c r="AG110" s="962"/>
      <c r="AH110" s="962"/>
      <c r="AI110" s="962"/>
      <c r="AJ110" s="963"/>
      <c r="AK110" s="964">
        <v>560365</v>
      </c>
      <c r="AL110" s="962"/>
      <c r="AM110" s="962"/>
      <c r="AN110" s="962"/>
      <c r="AO110" s="963"/>
      <c r="AP110" s="965">
        <v>11.1</v>
      </c>
      <c r="AQ110" s="966"/>
      <c r="AR110" s="966"/>
      <c r="AS110" s="966"/>
      <c r="AT110" s="967"/>
      <c r="AU110" s="968" t="s">
        <v>66</v>
      </c>
      <c r="AV110" s="969"/>
      <c r="AW110" s="969"/>
      <c r="AX110" s="969"/>
      <c r="AY110" s="969"/>
      <c r="AZ110" s="1010" t="s">
        <v>413</v>
      </c>
      <c r="BA110" s="959"/>
      <c r="BB110" s="959"/>
      <c r="BC110" s="959"/>
      <c r="BD110" s="959"/>
      <c r="BE110" s="959"/>
      <c r="BF110" s="959"/>
      <c r="BG110" s="959"/>
      <c r="BH110" s="959"/>
      <c r="BI110" s="959"/>
      <c r="BJ110" s="959"/>
      <c r="BK110" s="959"/>
      <c r="BL110" s="959"/>
      <c r="BM110" s="959"/>
      <c r="BN110" s="959"/>
      <c r="BO110" s="959"/>
      <c r="BP110" s="960"/>
      <c r="BQ110" s="996">
        <v>6441748</v>
      </c>
      <c r="BR110" s="997"/>
      <c r="BS110" s="997"/>
      <c r="BT110" s="997"/>
      <c r="BU110" s="997"/>
      <c r="BV110" s="997">
        <v>6612067</v>
      </c>
      <c r="BW110" s="997"/>
      <c r="BX110" s="997"/>
      <c r="BY110" s="997"/>
      <c r="BZ110" s="997"/>
      <c r="CA110" s="997">
        <v>7337071</v>
      </c>
      <c r="CB110" s="997"/>
      <c r="CC110" s="997"/>
      <c r="CD110" s="997"/>
      <c r="CE110" s="997"/>
      <c r="CF110" s="1011">
        <v>145</v>
      </c>
      <c r="CG110" s="1012"/>
      <c r="CH110" s="1012"/>
      <c r="CI110" s="1012"/>
      <c r="CJ110" s="1012"/>
      <c r="CK110" s="1013" t="s">
        <v>414</v>
      </c>
      <c r="CL110" s="1014"/>
      <c r="CM110" s="993" t="s">
        <v>415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129</v>
      </c>
      <c r="DH110" s="997"/>
      <c r="DI110" s="997"/>
      <c r="DJ110" s="997"/>
      <c r="DK110" s="997"/>
      <c r="DL110" s="997" t="s">
        <v>129</v>
      </c>
      <c r="DM110" s="997"/>
      <c r="DN110" s="997"/>
      <c r="DO110" s="997"/>
      <c r="DP110" s="997"/>
      <c r="DQ110" s="997" t="s">
        <v>416</v>
      </c>
      <c r="DR110" s="997"/>
      <c r="DS110" s="997"/>
      <c r="DT110" s="997"/>
      <c r="DU110" s="997"/>
      <c r="DV110" s="998" t="s">
        <v>129</v>
      </c>
      <c r="DW110" s="998"/>
      <c r="DX110" s="998"/>
      <c r="DY110" s="998"/>
      <c r="DZ110" s="999"/>
    </row>
    <row r="111" spans="1:131" s="226" customFormat="1" ht="26.25" customHeight="1">
      <c r="A111" s="1000" t="s">
        <v>417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129</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970"/>
      <c r="AV111" s="971"/>
      <c r="AW111" s="971"/>
      <c r="AX111" s="971"/>
      <c r="AY111" s="971"/>
      <c r="AZ111" s="1019" t="s">
        <v>418</v>
      </c>
      <c r="BA111" s="1020"/>
      <c r="BB111" s="1020"/>
      <c r="BC111" s="1020"/>
      <c r="BD111" s="1020"/>
      <c r="BE111" s="1020"/>
      <c r="BF111" s="1020"/>
      <c r="BG111" s="1020"/>
      <c r="BH111" s="1020"/>
      <c r="BI111" s="1020"/>
      <c r="BJ111" s="1020"/>
      <c r="BK111" s="1020"/>
      <c r="BL111" s="1020"/>
      <c r="BM111" s="1020"/>
      <c r="BN111" s="1020"/>
      <c r="BO111" s="1020"/>
      <c r="BP111" s="1021"/>
      <c r="BQ111" s="989" t="s">
        <v>129</v>
      </c>
      <c r="BR111" s="990"/>
      <c r="BS111" s="990"/>
      <c r="BT111" s="990"/>
      <c r="BU111" s="990"/>
      <c r="BV111" s="990" t="s">
        <v>129</v>
      </c>
      <c r="BW111" s="990"/>
      <c r="BX111" s="990"/>
      <c r="BY111" s="990"/>
      <c r="BZ111" s="990"/>
      <c r="CA111" s="990" t="s">
        <v>129</v>
      </c>
      <c r="CB111" s="990"/>
      <c r="CC111" s="990"/>
      <c r="CD111" s="990"/>
      <c r="CE111" s="990"/>
      <c r="CF111" s="984" t="s">
        <v>129</v>
      </c>
      <c r="CG111" s="985"/>
      <c r="CH111" s="985"/>
      <c r="CI111" s="985"/>
      <c r="CJ111" s="985"/>
      <c r="CK111" s="1015"/>
      <c r="CL111" s="1016"/>
      <c r="CM111" s="986" t="s">
        <v>419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c r="A112" s="1022" t="s">
        <v>420</v>
      </c>
      <c r="B112" s="1023"/>
      <c r="C112" s="1020" t="s">
        <v>421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129</v>
      </c>
      <c r="AB112" s="1029"/>
      <c r="AC112" s="1029"/>
      <c r="AD112" s="1029"/>
      <c r="AE112" s="1030"/>
      <c r="AF112" s="1031" t="s">
        <v>129</v>
      </c>
      <c r="AG112" s="1029"/>
      <c r="AH112" s="1029"/>
      <c r="AI112" s="1029"/>
      <c r="AJ112" s="1030"/>
      <c r="AK112" s="1031" t="s">
        <v>129</v>
      </c>
      <c r="AL112" s="1029"/>
      <c r="AM112" s="1029"/>
      <c r="AN112" s="1029"/>
      <c r="AO112" s="1030"/>
      <c r="AP112" s="1032" t="s">
        <v>129</v>
      </c>
      <c r="AQ112" s="1033"/>
      <c r="AR112" s="1033"/>
      <c r="AS112" s="1033"/>
      <c r="AT112" s="1034"/>
      <c r="AU112" s="970"/>
      <c r="AV112" s="971"/>
      <c r="AW112" s="971"/>
      <c r="AX112" s="971"/>
      <c r="AY112" s="971"/>
      <c r="AZ112" s="1019" t="s">
        <v>422</v>
      </c>
      <c r="BA112" s="1020"/>
      <c r="BB112" s="1020"/>
      <c r="BC112" s="1020"/>
      <c r="BD112" s="1020"/>
      <c r="BE112" s="1020"/>
      <c r="BF112" s="1020"/>
      <c r="BG112" s="1020"/>
      <c r="BH112" s="1020"/>
      <c r="BI112" s="1020"/>
      <c r="BJ112" s="1020"/>
      <c r="BK112" s="1020"/>
      <c r="BL112" s="1020"/>
      <c r="BM112" s="1020"/>
      <c r="BN112" s="1020"/>
      <c r="BO112" s="1020"/>
      <c r="BP112" s="1021"/>
      <c r="BQ112" s="989">
        <v>4671111</v>
      </c>
      <c r="BR112" s="990"/>
      <c r="BS112" s="990"/>
      <c r="BT112" s="990"/>
      <c r="BU112" s="990"/>
      <c r="BV112" s="990">
        <v>4861304</v>
      </c>
      <c r="BW112" s="990"/>
      <c r="BX112" s="990"/>
      <c r="BY112" s="990"/>
      <c r="BZ112" s="990"/>
      <c r="CA112" s="990">
        <v>4927720</v>
      </c>
      <c r="CB112" s="990"/>
      <c r="CC112" s="990"/>
      <c r="CD112" s="990"/>
      <c r="CE112" s="990"/>
      <c r="CF112" s="984">
        <v>97.4</v>
      </c>
      <c r="CG112" s="985"/>
      <c r="CH112" s="985"/>
      <c r="CI112" s="985"/>
      <c r="CJ112" s="985"/>
      <c r="CK112" s="1015"/>
      <c r="CL112" s="1016"/>
      <c r="CM112" s="986" t="s">
        <v>423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26" customFormat="1" ht="26.25" customHeight="1">
      <c r="A113" s="1024"/>
      <c r="B113" s="1025"/>
      <c r="C113" s="1020" t="s">
        <v>424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272642</v>
      </c>
      <c r="AB113" s="1004"/>
      <c r="AC113" s="1004"/>
      <c r="AD113" s="1004"/>
      <c r="AE113" s="1005"/>
      <c r="AF113" s="1006">
        <v>277362</v>
      </c>
      <c r="AG113" s="1004"/>
      <c r="AH113" s="1004"/>
      <c r="AI113" s="1004"/>
      <c r="AJ113" s="1005"/>
      <c r="AK113" s="1006">
        <v>278007</v>
      </c>
      <c r="AL113" s="1004"/>
      <c r="AM113" s="1004"/>
      <c r="AN113" s="1004"/>
      <c r="AO113" s="1005"/>
      <c r="AP113" s="1007">
        <v>5.5</v>
      </c>
      <c r="AQ113" s="1008"/>
      <c r="AR113" s="1008"/>
      <c r="AS113" s="1008"/>
      <c r="AT113" s="1009"/>
      <c r="AU113" s="970"/>
      <c r="AV113" s="971"/>
      <c r="AW113" s="971"/>
      <c r="AX113" s="971"/>
      <c r="AY113" s="971"/>
      <c r="AZ113" s="1019" t="s">
        <v>425</v>
      </c>
      <c r="BA113" s="1020"/>
      <c r="BB113" s="1020"/>
      <c r="BC113" s="1020"/>
      <c r="BD113" s="1020"/>
      <c r="BE113" s="1020"/>
      <c r="BF113" s="1020"/>
      <c r="BG113" s="1020"/>
      <c r="BH113" s="1020"/>
      <c r="BI113" s="1020"/>
      <c r="BJ113" s="1020"/>
      <c r="BK113" s="1020"/>
      <c r="BL113" s="1020"/>
      <c r="BM113" s="1020"/>
      <c r="BN113" s="1020"/>
      <c r="BO113" s="1020"/>
      <c r="BP113" s="1021"/>
      <c r="BQ113" s="989">
        <v>770093</v>
      </c>
      <c r="BR113" s="990"/>
      <c r="BS113" s="990"/>
      <c r="BT113" s="990"/>
      <c r="BU113" s="990"/>
      <c r="BV113" s="990">
        <v>678592</v>
      </c>
      <c r="BW113" s="990"/>
      <c r="BX113" s="990"/>
      <c r="BY113" s="990"/>
      <c r="BZ113" s="990"/>
      <c r="CA113" s="990">
        <v>589954</v>
      </c>
      <c r="CB113" s="990"/>
      <c r="CC113" s="990"/>
      <c r="CD113" s="990"/>
      <c r="CE113" s="990"/>
      <c r="CF113" s="984">
        <v>11.7</v>
      </c>
      <c r="CG113" s="985"/>
      <c r="CH113" s="985"/>
      <c r="CI113" s="985"/>
      <c r="CJ113" s="985"/>
      <c r="CK113" s="1015"/>
      <c r="CL113" s="1016"/>
      <c r="CM113" s="986" t="s">
        <v>426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129</v>
      </c>
      <c r="DH113" s="1029"/>
      <c r="DI113" s="1029"/>
      <c r="DJ113" s="1029"/>
      <c r="DK113" s="1030"/>
      <c r="DL113" s="1031" t="s">
        <v>129</v>
      </c>
      <c r="DM113" s="1029"/>
      <c r="DN113" s="1029"/>
      <c r="DO113" s="1029"/>
      <c r="DP113" s="1030"/>
      <c r="DQ113" s="1031" t="s">
        <v>129</v>
      </c>
      <c r="DR113" s="1029"/>
      <c r="DS113" s="1029"/>
      <c r="DT113" s="1029"/>
      <c r="DU113" s="1030"/>
      <c r="DV113" s="1032" t="s">
        <v>129</v>
      </c>
      <c r="DW113" s="1033"/>
      <c r="DX113" s="1033"/>
      <c r="DY113" s="1033"/>
      <c r="DZ113" s="1034"/>
    </row>
    <row r="114" spans="1:130" s="226" customFormat="1" ht="26.25" customHeight="1">
      <c r="A114" s="1024"/>
      <c r="B114" s="1025"/>
      <c r="C114" s="1020" t="s">
        <v>427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95373</v>
      </c>
      <c r="AB114" s="1029"/>
      <c r="AC114" s="1029"/>
      <c r="AD114" s="1029"/>
      <c r="AE114" s="1030"/>
      <c r="AF114" s="1031">
        <v>95605</v>
      </c>
      <c r="AG114" s="1029"/>
      <c r="AH114" s="1029"/>
      <c r="AI114" s="1029"/>
      <c r="AJ114" s="1030"/>
      <c r="AK114" s="1031">
        <v>96193</v>
      </c>
      <c r="AL114" s="1029"/>
      <c r="AM114" s="1029"/>
      <c r="AN114" s="1029"/>
      <c r="AO114" s="1030"/>
      <c r="AP114" s="1032">
        <v>1.9</v>
      </c>
      <c r="AQ114" s="1033"/>
      <c r="AR114" s="1033"/>
      <c r="AS114" s="1033"/>
      <c r="AT114" s="1034"/>
      <c r="AU114" s="970"/>
      <c r="AV114" s="971"/>
      <c r="AW114" s="971"/>
      <c r="AX114" s="971"/>
      <c r="AY114" s="971"/>
      <c r="AZ114" s="1019" t="s">
        <v>428</v>
      </c>
      <c r="BA114" s="1020"/>
      <c r="BB114" s="1020"/>
      <c r="BC114" s="1020"/>
      <c r="BD114" s="1020"/>
      <c r="BE114" s="1020"/>
      <c r="BF114" s="1020"/>
      <c r="BG114" s="1020"/>
      <c r="BH114" s="1020"/>
      <c r="BI114" s="1020"/>
      <c r="BJ114" s="1020"/>
      <c r="BK114" s="1020"/>
      <c r="BL114" s="1020"/>
      <c r="BM114" s="1020"/>
      <c r="BN114" s="1020"/>
      <c r="BO114" s="1020"/>
      <c r="BP114" s="1021"/>
      <c r="BQ114" s="989">
        <v>981630</v>
      </c>
      <c r="BR114" s="990"/>
      <c r="BS114" s="990"/>
      <c r="BT114" s="990"/>
      <c r="BU114" s="990"/>
      <c r="BV114" s="990">
        <v>1085820</v>
      </c>
      <c r="BW114" s="990"/>
      <c r="BX114" s="990"/>
      <c r="BY114" s="990"/>
      <c r="BZ114" s="990"/>
      <c r="CA114" s="990">
        <v>1173624</v>
      </c>
      <c r="CB114" s="990"/>
      <c r="CC114" s="990"/>
      <c r="CD114" s="990"/>
      <c r="CE114" s="990"/>
      <c r="CF114" s="984">
        <v>23.2</v>
      </c>
      <c r="CG114" s="985"/>
      <c r="CH114" s="985"/>
      <c r="CI114" s="985"/>
      <c r="CJ114" s="985"/>
      <c r="CK114" s="1015"/>
      <c r="CL114" s="1016"/>
      <c r="CM114" s="986" t="s">
        <v>429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129</v>
      </c>
      <c r="DH114" s="1029"/>
      <c r="DI114" s="1029"/>
      <c r="DJ114" s="1029"/>
      <c r="DK114" s="1030"/>
      <c r="DL114" s="1031" t="s">
        <v>430</v>
      </c>
      <c r="DM114" s="1029"/>
      <c r="DN114" s="1029"/>
      <c r="DO114" s="1029"/>
      <c r="DP114" s="1030"/>
      <c r="DQ114" s="1031" t="s">
        <v>129</v>
      </c>
      <c r="DR114" s="1029"/>
      <c r="DS114" s="1029"/>
      <c r="DT114" s="1029"/>
      <c r="DU114" s="1030"/>
      <c r="DV114" s="1032" t="s">
        <v>129</v>
      </c>
      <c r="DW114" s="1033"/>
      <c r="DX114" s="1033"/>
      <c r="DY114" s="1033"/>
      <c r="DZ114" s="1034"/>
    </row>
    <row r="115" spans="1:130" s="226" customFormat="1" ht="26.25" customHeight="1">
      <c r="A115" s="1024"/>
      <c r="B115" s="1025"/>
      <c r="C115" s="1020" t="s">
        <v>431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129</v>
      </c>
      <c r="AB115" s="1004"/>
      <c r="AC115" s="1004"/>
      <c r="AD115" s="1004"/>
      <c r="AE115" s="1005"/>
      <c r="AF115" s="1006" t="s">
        <v>129</v>
      </c>
      <c r="AG115" s="1004"/>
      <c r="AH115" s="1004"/>
      <c r="AI115" s="1004"/>
      <c r="AJ115" s="1005"/>
      <c r="AK115" s="1006" t="s">
        <v>129</v>
      </c>
      <c r="AL115" s="1004"/>
      <c r="AM115" s="1004"/>
      <c r="AN115" s="1004"/>
      <c r="AO115" s="1005"/>
      <c r="AP115" s="1007" t="s">
        <v>129</v>
      </c>
      <c r="AQ115" s="1008"/>
      <c r="AR115" s="1008"/>
      <c r="AS115" s="1008"/>
      <c r="AT115" s="1009"/>
      <c r="AU115" s="970"/>
      <c r="AV115" s="971"/>
      <c r="AW115" s="971"/>
      <c r="AX115" s="971"/>
      <c r="AY115" s="971"/>
      <c r="AZ115" s="1019" t="s">
        <v>432</v>
      </c>
      <c r="BA115" s="1020"/>
      <c r="BB115" s="1020"/>
      <c r="BC115" s="1020"/>
      <c r="BD115" s="1020"/>
      <c r="BE115" s="1020"/>
      <c r="BF115" s="1020"/>
      <c r="BG115" s="1020"/>
      <c r="BH115" s="1020"/>
      <c r="BI115" s="1020"/>
      <c r="BJ115" s="1020"/>
      <c r="BK115" s="1020"/>
      <c r="BL115" s="1020"/>
      <c r="BM115" s="1020"/>
      <c r="BN115" s="1020"/>
      <c r="BO115" s="1020"/>
      <c r="BP115" s="1021"/>
      <c r="BQ115" s="989" t="s">
        <v>129</v>
      </c>
      <c r="BR115" s="990"/>
      <c r="BS115" s="990"/>
      <c r="BT115" s="990"/>
      <c r="BU115" s="990"/>
      <c r="BV115" s="990" t="s">
        <v>129</v>
      </c>
      <c r="BW115" s="990"/>
      <c r="BX115" s="990"/>
      <c r="BY115" s="990"/>
      <c r="BZ115" s="990"/>
      <c r="CA115" s="990" t="s">
        <v>129</v>
      </c>
      <c r="CB115" s="990"/>
      <c r="CC115" s="990"/>
      <c r="CD115" s="990"/>
      <c r="CE115" s="990"/>
      <c r="CF115" s="984" t="s">
        <v>430</v>
      </c>
      <c r="CG115" s="985"/>
      <c r="CH115" s="985"/>
      <c r="CI115" s="985"/>
      <c r="CJ115" s="985"/>
      <c r="CK115" s="1015"/>
      <c r="CL115" s="1016"/>
      <c r="CM115" s="1019" t="s">
        <v>433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129</v>
      </c>
      <c r="DH115" s="1029"/>
      <c r="DI115" s="1029"/>
      <c r="DJ115" s="1029"/>
      <c r="DK115" s="1030"/>
      <c r="DL115" s="1031" t="s">
        <v>129</v>
      </c>
      <c r="DM115" s="1029"/>
      <c r="DN115" s="1029"/>
      <c r="DO115" s="1029"/>
      <c r="DP115" s="1030"/>
      <c r="DQ115" s="1031" t="s">
        <v>129</v>
      </c>
      <c r="DR115" s="1029"/>
      <c r="DS115" s="1029"/>
      <c r="DT115" s="1029"/>
      <c r="DU115" s="1030"/>
      <c r="DV115" s="1032" t="s">
        <v>129</v>
      </c>
      <c r="DW115" s="1033"/>
      <c r="DX115" s="1033"/>
      <c r="DY115" s="1033"/>
      <c r="DZ115" s="1034"/>
    </row>
    <row r="116" spans="1:130" s="226" customFormat="1" ht="26.25" customHeight="1">
      <c r="A116" s="1026"/>
      <c r="B116" s="1027"/>
      <c r="C116" s="1035" t="s">
        <v>434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82</v>
      </c>
      <c r="AB116" s="1029"/>
      <c r="AC116" s="1029"/>
      <c r="AD116" s="1029"/>
      <c r="AE116" s="1030"/>
      <c r="AF116" s="1031">
        <v>45</v>
      </c>
      <c r="AG116" s="1029"/>
      <c r="AH116" s="1029"/>
      <c r="AI116" s="1029"/>
      <c r="AJ116" s="1030"/>
      <c r="AK116" s="1031">
        <v>39</v>
      </c>
      <c r="AL116" s="1029"/>
      <c r="AM116" s="1029"/>
      <c r="AN116" s="1029"/>
      <c r="AO116" s="1030"/>
      <c r="AP116" s="1032">
        <v>0</v>
      </c>
      <c r="AQ116" s="1033"/>
      <c r="AR116" s="1033"/>
      <c r="AS116" s="1033"/>
      <c r="AT116" s="1034"/>
      <c r="AU116" s="970"/>
      <c r="AV116" s="971"/>
      <c r="AW116" s="971"/>
      <c r="AX116" s="971"/>
      <c r="AY116" s="971"/>
      <c r="AZ116" s="1037" t="s">
        <v>435</v>
      </c>
      <c r="BA116" s="1038"/>
      <c r="BB116" s="1038"/>
      <c r="BC116" s="1038"/>
      <c r="BD116" s="1038"/>
      <c r="BE116" s="1038"/>
      <c r="BF116" s="1038"/>
      <c r="BG116" s="1038"/>
      <c r="BH116" s="1038"/>
      <c r="BI116" s="1038"/>
      <c r="BJ116" s="1038"/>
      <c r="BK116" s="1038"/>
      <c r="BL116" s="1038"/>
      <c r="BM116" s="1038"/>
      <c r="BN116" s="1038"/>
      <c r="BO116" s="1038"/>
      <c r="BP116" s="1039"/>
      <c r="BQ116" s="989" t="s">
        <v>129</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5"/>
      <c r="CL116" s="1016"/>
      <c r="CM116" s="986" t="s">
        <v>436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129</v>
      </c>
      <c r="DM116" s="1029"/>
      <c r="DN116" s="1029"/>
      <c r="DO116" s="1029"/>
      <c r="DP116" s="1030"/>
      <c r="DQ116" s="1031" t="s">
        <v>129</v>
      </c>
      <c r="DR116" s="1029"/>
      <c r="DS116" s="1029"/>
      <c r="DT116" s="1029"/>
      <c r="DU116" s="1030"/>
      <c r="DV116" s="1032" t="s">
        <v>129</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437</v>
      </c>
      <c r="Z117" s="956"/>
      <c r="AA117" s="1046">
        <v>1010719</v>
      </c>
      <c r="AB117" s="1047"/>
      <c r="AC117" s="1047"/>
      <c r="AD117" s="1047"/>
      <c r="AE117" s="1048"/>
      <c r="AF117" s="1049">
        <v>981459</v>
      </c>
      <c r="AG117" s="1047"/>
      <c r="AH117" s="1047"/>
      <c r="AI117" s="1047"/>
      <c r="AJ117" s="1048"/>
      <c r="AK117" s="1049">
        <v>934604</v>
      </c>
      <c r="AL117" s="1047"/>
      <c r="AM117" s="1047"/>
      <c r="AN117" s="1047"/>
      <c r="AO117" s="1048"/>
      <c r="AP117" s="1050"/>
      <c r="AQ117" s="1051"/>
      <c r="AR117" s="1051"/>
      <c r="AS117" s="1051"/>
      <c r="AT117" s="1052"/>
      <c r="AU117" s="970"/>
      <c r="AV117" s="971"/>
      <c r="AW117" s="971"/>
      <c r="AX117" s="971"/>
      <c r="AY117" s="971"/>
      <c r="AZ117" s="1037" t="s">
        <v>438</v>
      </c>
      <c r="BA117" s="1038"/>
      <c r="BB117" s="1038"/>
      <c r="BC117" s="1038"/>
      <c r="BD117" s="1038"/>
      <c r="BE117" s="1038"/>
      <c r="BF117" s="1038"/>
      <c r="BG117" s="1038"/>
      <c r="BH117" s="1038"/>
      <c r="BI117" s="1038"/>
      <c r="BJ117" s="1038"/>
      <c r="BK117" s="1038"/>
      <c r="BL117" s="1038"/>
      <c r="BM117" s="1038"/>
      <c r="BN117" s="1038"/>
      <c r="BO117" s="1038"/>
      <c r="BP117" s="1039"/>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5"/>
      <c r="CL117" s="1016"/>
      <c r="CM117" s="986" t="s">
        <v>439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129</v>
      </c>
      <c r="DH117" s="1029"/>
      <c r="DI117" s="1029"/>
      <c r="DJ117" s="1029"/>
      <c r="DK117" s="1030"/>
      <c r="DL117" s="1031" t="s">
        <v>129</v>
      </c>
      <c r="DM117" s="1029"/>
      <c r="DN117" s="1029"/>
      <c r="DO117" s="1029"/>
      <c r="DP117" s="1030"/>
      <c r="DQ117" s="1031" t="s">
        <v>129</v>
      </c>
      <c r="DR117" s="1029"/>
      <c r="DS117" s="1029"/>
      <c r="DT117" s="1029"/>
      <c r="DU117" s="1030"/>
      <c r="DV117" s="1032" t="s">
        <v>129</v>
      </c>
      <c r="DW117" s="1033"/>
      <c r="DX117" s="1033"/>
      <c r="DY117" s="1033"/>
      <c r="DZ117" s="1034"/>
    </row>
    <row r="118" spans="1:130" s="226" customFormat="1" ht="26.25" customHeight="1">
      <c r="A118" s="974" t="s">
        <v>411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409</v>
      </c>
      <c r="AB118" s="955"/>
      <c r="AC118" s="955"/>
      <c r="AD118" s="955"/>
      <c r="AE118" s="956"/>
      <c r="AF118" s="954" t="s">
        <v>294</v>
      </c>
      <c r="AG118" s="955"/>
      <c r="AH118" s="955"/>
      <c r="AI118" s="955"/>
      <c r="AJ118" s="956"/>
      <c r="AK118" s="954" t="s">
        <v>293</v>
      </c>
      <c r="AL118" s="955"/>
      <c r="AM118" s="955"/>
      <c r="AN118" s="955"/>
      <c r="AO118" s="956"/>
      <c r="AP118" s="1041" t="s">
        <v>410</v>
      </c>
      <c r="AQ118" s="1042"/>
      <c r="AR118" s="1042"/>
      <c r="AS118" s="1042"/>
      <c r="AT118" s="1043"/>
      <c r="AU118" s="970"/>
      <c r="AV118" s="971"/>
      <c r="AW118" s="971"/>
      <c r="AX118" s="971"/>
      <c r="AY118" s="971"/>
      <c r="AZ118" s="1044" t="s">
        <v>440</v>
      </c>
      <c r="BA118" s="1035"/>
      <c r="BB118" s="1035"/>
      <c r="BC118" s="1035"/>
      <c r="BD118" s="1035"/>
      <c r="BE118" s="1035"/>
      <c r="BF118" s="1035"/>
      <c r="BG118" s="1035"/>
      <c r="BH118" s="1035"/>
      <c r="BI118" s="1035"/>
      <c r="BJ118" s="1035"/>
      <c r="BK118" s="1035"/>
      <c r="BL118" s="1035"/>
      <c r="BM118" s="1035"/>
      <c r="BN118" s="1035"/>
      <c r="BO118" s="1035"/>
      <c r="BP118" s="1036"/>
      <c r="BQ118" s="1067" t="s">
        <v>129</v>
      </c>
      <c r="BR118" s="1068"/>
      <c r="BS118" s="1068"/>
      <c r="BT118" s="1068"/>
      <c r="BU118" s="1068"/>
      <c r="BV118" s="1068" t="s">
        <v>129</v>
      </c>
      <c r="BW118" s="1068"/>
      <c r="BX118" s="1068"/>
      <c r="BY118" s="1068"/>
      <c r="BZ118" s="1068"/>
      <c r="CA118" s="1068" t="s">
        <v>129</v>
      </c>
      <c r="CB118" s="1068"/>
      <c r="CC118" s="1068"/>
      <c r="CD118" s="1068"/>
      <c r="CE118" s="1068"/>
      <c r="CF118" s="984" t="s">
        <v>129</v>
      </c>
      <c r="CG118" s="985"/>
      <c r="CH118" s="985"/>
      <c r="CI118" s="985"/>
      <c r="CJ118" s="985"/>
      <c r="CK118" s="1015"/>
      <c r="CL118" s="1016"/>
      <c r="CM118" s="986" t="s">
        <v>441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129</v>
      </c>
      <c r="DH118" s="1029"/>
      <c r="DI118" s="1029"/>
      <c r="DJ118" s="1029"/>
      <c r="DK118" s="1030"/>
      <c r="DL118" s="1031" t="s">
        <v>129</v>
      </c>
      <c r="DM118" s="1029"/>
      <c r="DN118" s="1029"/>
      <c r="DO118" s="1029"/>
      <c r="DP118" s="1030"/>
      <c r="DQ118" s="1031" t="s">
        <v>129</v>
      </c>
      <c r="DR118" s="1029"/>
      <c r="DS118" s="1029"/>
      <c r="DT118" s="1029"/>
      <c r="DU118" s="1030"/>
      <c r="DV118" s="1032" t="s">
        <v>129</v>
      </c>
      <c r="DW118" s="1033"/>
      <c r="DX118" s="1033"/>
      <c r="DY118" s="1033"/>
      <c r="DZ118" s="1034"/>
    </row>
    <row r="119" spans="1:130" s="226" customFormat="1" ht="26.25" customHeight="1">
      <c r="A119" s="1128" t="s">
        <v>414</v>
      </c>
      <c r="B119" s="1014"/>
      <c r="C119" s="993" t="s">
        <v>415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129</v>
      </c>
      <c r="AB119" s="962"/>
      <c r="AC119" s="962"/>
      <c r="AD119" s="962"/>
      <c r="AE119" s="963"/>
      <c r="AF119" s="964" t="s">
        <v>129</v>
      </c>
      <c r="AG119" s="962"/>
      <c r="AH119" s="962"/>
      <c r="AI119" s="962"/>
      <c r="AJ119" s="963"/>
      <c r="AK119" s="964" t="s">
        <v>129</v>
      </c>
      <c r="AL119" s="962"/>
      <c r="AM119" s="962"/>
      <c r="AN119" s="962"/>
      <c r="AO119" s="963"/>
      <c r="AP119" s="965" t="s">
        <v>129</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442</v>
      </c>
      <c r="BP119" s="1076"/>
      <c r="BQ119" s="1067">
        <v>12864582</v>
      </c>
      <c r="BR119" s="1068"/>
      <c r="BS119" s="1068"/>
      <c r="BT119" s="1068"/>
      <c r="BU119" s="1068"/>
      <c r="BV119" s="1068">
        <v>13237783</v>
      </c>
      <c r="BW119" s="1068"/>
      <c r="BX119" s="1068"/>
      <c r="BY119" s="1068"/>
      <c r="BZ119" s="1068"/>
      <c r="CA119" s="1068">
        <v>14028369</v>
      </c>
      <c r="CB119" s="1068"/>
      <c r="CC119" s="1068"/>
      <c r="CD119" s="1068"/>
      <c r="CE119" s="1068"/>
      <c r="CF119" s="1069"/>
      <c r="CG119" s="1070"/>
      <c r="CH119" s="1070"/>
      <c r="CI119" s="1070"/>
      <c r="CJ119" s="1071"/>
      <c r="CK119" s="1017"/>
      <c r="CL119" s="1018"/>
      <c r="CM119" s="1072" t="s">
        <v>443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129</v>
      </c>
      <c r="DH119" s="1054"/>
      <c r="DI119" s="1054"/>
      <c r="DJ119" s="1054"/>
      <c r="DK119" s="1055"/>
      <c r="DL119" s="1053" t="s">
        <v>129</v>
      </c>
      <c r="DM119" s="1054"/>
      <c r="DN119" s="1054"/>
      <c r="DO119" s="1054"/>
      <c r="DP119" s="1055"/>
      <c r="DQ119" s="1053" t="s">
        <v>129</v>
      </c>
      <c r="DR119" s="1054"/>
      <c r="DS119" s="1054"/>
      <c r="DT119" s="1054"/>
      <c r="DU119" s="1055"/>
      <c r="DV119" s="1056" t="s">
        <v>444</v>
      </c>
      <c r="DW119" s="1057"/>
      <c r="DX119" s="1057"/>
      <c r="DY119" s="1057"/>
      <c r="DZ119" s="1058"/>
    </row>
    <row r="120" spans="1:130" s="226" customFormat="1" ht="26.25" customHeight="1">
      <c r="A120" s="1129"/>
      <c r="B120" s="1016"/>
      <c r="C120" s="986" t="s">
        <v>419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129</v>
      </c>
      <c r="AB120" s="1029"/>
      <c r="AC120" s="1029"/>
      <c r="AD120" s="1029"/>
      <c r="AE120" s="1030"/>
      <c r="AF120" s="1031" t="s">
        <v>430</v>
      </c>
      <c r="AG120" s="1029"/>
      <c r="AH120" s="1029"/>
      <c r="AI120" s="1029"/>
      <c r="AJ120" s="1030"/>
      <c r="AK120" s="1031" t="s">
        <v>129</v>
      </c>
      <c r="AL120" s="1029"/>
      <c r="AM120" s="1029"/>
      <c r="AN120" s="1029"/>
      <c r="AO120" s="1030"/>
      <c r="AP120" s="1032" t="s">
        <v>444</v>
      </c>
      <c r="AQ120" s="1033"/>
      <c r="AR120" s="1033"/>
      <c r="AS120" s="1033"/>
      <c r="AT120" s="1034"/>
      <c r="AU120" s="1059" t="s">
        <v>445</v>
      </c>
      <c r="AV120" s="1060"/>
      <c r="AW120" s="1060"/>
      <c r="AX120" s="1060"/>
      <c r="AY120" s="1061"/>
      <c r="AZ120" s="1010" t="s">
        <v>446</v>
      </c>
      <c r="BA120" s="959"/>
      <c r="BB120" s="959"/>
      <c r="BC120" s="959"/>
      <c r="BD120" s="959"/>
      <c r="BE120" s="959"/>
      <c r="BF120" s="959"/>
      <c r="BG120" s="959"/>
      <c r="BH120" s="959"/>
      <c r="BI120" s="959"/>
      <c r="BJ120" s="959"/>
      <c r="BK120" s="959"/>
      <c r="BL120" s="959"/>
      <c r="BM120" s="959"/>
      <c r="BN120" s="959"/>
      <c r="BO120" s="959"/>
      <c r="BP120" s="960"/>
      <c r="BQ120" s="996">
        <v>4409063</v>
      </c>
      <c r="BR120" s="997"/>
      <c r="BS120" s="997"/>
      <c r="BT120" s="997"/>
      <c r="BU120" s="997"/>
      <c r="BV120" s="997">
        <v>4425429</v>
      </c>
      <c r="BW120" s="997"/>
      <c r="BX120" s="997"/>
      <c r="BY120" s="997"/>
      <c r="BZ120" s="997"/>
      <c r="CA120" s="997">
        <v>4394263</v>
      </c>
      <c r="CB120" s="997"/>
      <c r="CC120" s="997"/>
      <c r="CD120" s="997"/>
      <c r="CE120" s="997"/>
      <c r="CF120" s="1011">
        <v>86.8</v>
      </c>
      <c r="CG120" s="1012"/>
      <c r="CH120" s="1012"/>
      <c r="CI120" s="1012"/>
      <c r="CJ120" s="1012"/>
      <c r="CK120" s="1077" t="s">
        <v>447</v>
      </c>
      <c r="CL120" s="1078"/>
      <c r="CM120" s="1078"/>
      <c r="CN120" s="1078"/>
      <c r="CO120" s="1079"/>
      <c r="CP120" s="1085" t="s">
        <v>448</v>
      </c>
      <c r="CQ120" s="1086"/>
      <c r="CR120" s="1086"/>
      <c r="CS120" s="1086"/>
      <c r="CT120" s="1086"/>
      <c r="CU120" s="1086"/>
      <c r="CV120" s="1086"/>
      <c r="CW120" s="1086"/>
      <c r="CX120" s="1086"/>
      <c r="CY120" s="1086"/>
      <c r="CZ120" s="1086"/>
      <c r="DA120" s="1086"/>
      <c r="DB120" s="1086"/>
      <c r="DC120" s="1086"/>
      <c r="DD120" s="1086"/>
      <c r="DE120" s="1086"/>
      <c r="DF120" s="1087"/>
      <c r="DG120" s="996" t="s">
        <v>129</v>
      </c>
      <c r="DH120" s="997"/>
      <c r="DI120" s="997"/>
      <c r="DJ120" s="997"/>
      <c r="DK120" s="997"/>
      <c r="DL120" s="997" t="s">
        <v>129</v>
      </c>
      <c r="DM120" s="997"/>
      <c r="DN120" s="997"/>
      <c r="DO120" s="997"/>
      <c r="DP120" s="997"/>
      <c r="DQ120" s="997">
        <v>4927720</v>
      </c>
      <c r="DR120" s="997"/>
      <c r="DS120" s="997"/>
      <c r="DT120" s="997"/>
      <c r="DU120" s="997"/>
      <c r="DV120" s="998">
        <v>97.4</v>
      </c>
      <c r="DW120" s="998"/>
      <c r="DX120" s="998"/>
      <c r="DY120" s="998"/>
      <c r="DZ120" s="999"/>
    </row>
    <row r="121" spans="1:130" s="226" customFormat="1" ht="26.25" customHeight="1">
      <c r="A121" s="1129"/>
      <c r="B121" s="1016"/>
      <c r="C121" s="1037" t="s">
        <v>449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129</v>
      </c>
      <c r="AB121" s="1029"/>
      <c r="AC121" s="1029"/>
      <c r="AD121" s="1029"/>
      <c r="AE121" s="1030"/>
      <c r="AF121" s="1031" t="s">
        <v>129</v>
      </c>
      <c r="AG121" s="1029"/>
      <c r="AH121" s="1029"/>
      <c r="AI121" s="1029"/>
      <c r="AJ121" s="1030"/>
      <c r="AK121" s="1031" t="s">
        <v>129</v>
      </c>
      <c r="AL121" s="1029"/>
      <c r="AM121" s="1029"/>
      <c r="AN121" s="1029"/>
      <c r="AO121" s="1030"/>
      <c r="AP121" s="1032" t="s">
        <v>129</v>
      </c>
      <c r="AQ121" s="1033"/>
      <c r="AR121" s="1033"/>
      <c r="AS121" s="1033"/>
      <c r="AT121" s="1034"/>
      <c r="AU121" s="1062"/>
      <c r="AV121" s="1063"/>
      <c r="AW121" s="1063"/>
      <c r="AX121" s="1063"/>
      <c r="AY121" s="1064"/>
      <c r="AZ121" s="1019" t="s">
        <v>450</v>
      </c>
      <c r="BA121" s="1020"/>
      <c r="BB121" s="1020"/>
      <c r="BC121" s="1020"/>
      <c r="BD121" s="1020"/>
      <c r="BE121" s="1020"/>
      <c r="BF121" s="1020"/>
      <c r="BG121" s="1020"/>
      <c r="BH121" s="1020"/>
      <c r="BI121" s="1020"/>
      <c r="BJ121" s="1020"/>
      <c r="BK121" s="1020"/>
      <c r="BL121" s="1020"/>
      <c r="BM121" s="1020"/>
      <c r="BN121" s="1020"/>
      <c r="BO121" s="1020"/>
      <c r="BP121" s="1021"/>
      <c r="BQ121" s="989">
        <v>449070</v>
      </c>
      <c r="BR121" s="990"/>
      <c r="BS121" s="990"/>
      <c r="BT121" s="990"/>
      <c r="BU121" s="990"/>
      <c r="BV121" s="990">
        <v>409145</v>
      </c>
      <c r="BW121" s="990"/>
      <c r="BX121" s="990"/>
      <c r="BY121" s="990"/>
      <c r="BZ121" s="990"/>
      <c r="CA121" s="990">
        <v>410800</v>
      </c>
      <c r="CB121" s="990"/>
      <c r="CC121" s="990"/>
      <c r="CD121" s="990"/>
      <c r="CE121" s="990"/>
      <c r="CF121" s="984">
        <v>8.1</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9"/>
      <c r="B122" s="1016"/>
      <c r="C122" s="986" t="s">
        <v>429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129</v>
      </c>
      <c r="AB122" s="1029"/>
      <c r="AC122" s="1029"/>
      <c r="AD122" s="1029"/>
      <c r="AE122" s="1030"/>
      <c r="AF122" s="1031" t="s">
        <v>129</v>
      </c>
      <c r="AG122" s="1029"/>
      <c r="AH122" s="1029"/>
      <c r="AI122" s="1029"/>
      <c r="AJ122" s="1030"/>
      <c r="AK122" s="1031" t="s">
        <v>129</v>
      </c>
      <c r="AL122" s="1029"/>
      <c r="AM122" s="1029"/>
      <c r="AN122" s="1029"/>
      <c r="AO122" s="1030"/>
      <c r="AP122" s="1032" t="s">
        <v>129</v>
      </c>
      <c r="AQ122" s="1033"/>
      <c r="AR122" s="1033"/>
      <c r="AS122" s="1033"/>
      <c r="AT122" s="1034"/>
      <c r="AU122" s="1062"/>
      <c r="AV122" s="1063"/>
      <c r="AW122" s="1063"/>
      <c r="AX122" s="1063"/>
      <c r="AY122" s="1064"/>
      <c r="AZ122" s="1044" t="s">
        <v>451</v>
      </c>
      <c r="BA122" s="1035"/>
      <c r="BB122" s="1035"/>
      <c r="BC122" s="1035"/>
      <c r="BD122" s="1035"/>
      <c r="BE122" s="1035"/>
      <c r="BF122" s="1035"/>
      <c r="BG122" s="1035"/>
      <c r="BH122" s="1035"/>
      <c r="BI122" s="1035"/>
      <c r="BJ122" s="1035"/>
      <c r="BK122" s="1035"/>
      <c r="BL122" s="1035"/>
      <c r="BM122" s="1035"/>
      <c r="BN122" s="1035"/>
      <c r="BO122" s="1035"/>
      <c r="BP122" s="1036"/>
      <c r="BQ122" s="1067">
        <v>8273469</v>
      </c>
      <c r="BR122" s="1068"/>
      <c r="BS122" s="1068"/>
      <c r="BT122" s="1068"/>
      <c r="BU122" s="1068"/>
      <c r="BV122" s="1068">
        <v>8348155</v>
      </c>
      <c r="BW122" s="1068"/>
      <c r="BX122" s="1068"/>
      <c r="BY122" s="1068"/>
      <c r="BZ122" s="1068"/>
      <c r="CA122" s="1068">
        <v>8514303</v>
      </c>
      <c r="CB122" s="1068"/>
      <c r="CC122" s="1068"/>
      <c r="CD122" s="1068"/>
      <c r="CE122" s="1068"/>
      <c r="CF122" s="1088">
        <v>168.2</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436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129</v>
      </c>
      <c r="AB123" s="1029"/>
      <c r="AC123" s="1029"/>
      <c r="AD123" s="1029"/>
      <c r="AE123" s="1030"/>
      <c r="AF123" s="1031" t="s">
        <v>129</v>
      </c>
      <c r="AG123" s="1029"/>
      <c r="AH123" s="1029"/>
      <c r="AI123" s="1029"/>
      <c r="AJ123" s="1030"/>
      <c r="AK123" s="1031" t="s">
        <v>129</v>
      </c>
      <c r="AL123" s="1029"/>
      <c r="AM123" s="1029"/>
      <c r="AN123" s="1029"/>
      <c r="AO123" s="1030"/>
      <c r="AP123" s="1032" t="s">
        <v>129</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452</v>
      </c>
      <c r="BP123" s="1076"/>
      <c r="BQ123" s="1135">
        <v>13131602</v>
      </c>
      <c r="BR123" s="1136"/>
      <c r="BS123" s="1136"/>
      <c r="BT123" s="1136"/>
      <c r="BU123" s="1136"/>
      <c r="BV123" s="1136">
        <v>13182729</v>
      </c>
      <c r="BW123" s="1136"/>
      <c r="BX123" s="1136"/>
      <c r="BY123" s="1136"/>
      <c r="BZ123" s="1136"/>
      <c r="CA123" s="1136">
        <v>13319366</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439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129</v>
      </c>
      <c r="AB124" s="1029"/>
      <c r="AC124" s="1029"/>
      <c r="AD124" s="1029"/>
      <c r="AE124" s="1030"/>
      <c r="AF124" s="1031" t="s">
        <v>129</v>
      </c>
      <c r="AG124" s="1029"/>
      <c r="AH124" s="1029"/>
      <c r="AI124" s="1029"/>
      <c r="AJ124" s="1030"/>
      <c r="AK124" s="1031" t="s">
        <v>129</v>
      </c>
      <c r="AL124" s="1029"/>
      <c r="AM124" s="1029"/>
      <c r="AN124" s="1029"/>
      <c r="AO124" s="1030"/>
      <c r="AP124" s="1032" t="s">
        <v>129</v>
      </c>
      <c r="AQ124" s="1033"/>
      <c r="AR124" s="1033"/>
      <c r="AS124" s="1033"/>
      <c r="AT124" s="1034"/>
      <c r="AU124" s="1131" t="s">
        <v>453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129</v>
      </c>
      <c r="BR124" s="1098"/>
      <c r="BS124" s="1098"/>
      <c r="BT124" s="1098"/>
      <c r="BU124" s="1098"/>
      <c r="BV124" s="1098">
        <v>1</v>
      </c>
      <c r="BW124" s="1098"/>
      <c r="BX124" s="1098"/>
      <c r="BY124" s="1098"/>
      <c r="BZ124" s="1098"/>
      <c r="CA124" s="1098">
        <v>14</v>
      </c>
      <c r="CB124" s="1098"/>
      <c r="CC124" s="1098"/>
      <c r="CD124" s="1098"/>
      <c r="CE124" s="1098"/>
      <c r="CF124" s="1099"/>
      <c r="CG124" s="1100"/>
      <c r="CH124" s="1100"/>
      <c r="CI124" s="1100"/>
      <c r="CJ124" s="1101"/>
      <c r="CK124" s="1083"/>
      <c r="CL124" s="1083"/>
      <c r="CM124" s="1083"/>
      <c r="CN124" s="1083"/>
      <c r="CO124" s="1084"/>
      <c r="CP124" s="1090" t="s">
        <v>454</v>
      </c>
      <c r="CQ124" s="1091"/>
      <c r="CR124" s="1091"/>
      <c r="CS124" s="1091"/>
      <c r="CT124" s="1091"/>
      <c r="CU124" s="1091"/>
      <c r="CV124" s="1091"/>
      <c r="CW124" s="1091"/>
      <c r="CX124" s="1091"/>
      <c r="CY124" s="1091"/>
      <c r="CZ124" s="1091"/>
      <c r="DA124" s="1091"/>
      <c r="DB124" s="1091"/>
      <c r="DC124" s="1091"/>
      <c r="DD124" s="1091"/>
      <c r="DE124" s="1091"/>
      <c r="DF124" s="1092"/>
      <c r="DG124" s="1075">
        <v>4671111</v>
      </c>
      <c r="DH124" s="1054"/>
      <c r="DI124" s="1054"/>
      <c r="DJ124" s="1054"/>
      <c r="DK124" s="1055"/>
      <c r="DL124" s="1053">
        <v>4861304</v>
      </c>
      <c r="DM124" s="1054"/>
      <c r="DN124" s="1054"/>
      <c r="DO124" s="1054"/>
      <c r="DP124" s="1055"/>
      <c r="DQ124" s="1053" t="s">
        <v>129</v>
      </c>
      <c r="DR124" s="1054"/>
      <c r="DS124" s="1054"/>
      <c r="DT124" s="1054"/>
      <c r="DU124" s="1055"/>
      <c r="DV124" s="1056" t="s">
        <v>430</v>
      </c>
      <c r="DW124" s="1057"/>
      <c r="DX124" s="1057"/>
      <c r="DY124" s="1057"/>
      <c r="DZ124" s="1058"/>
    </row>
    <row r="125" spans="1:130" s="226" customFormat="1" ht="26.25" customHeight="1">
      <c r="A125" s="1129"/>
      <c r="B125" s="1016"/>
      <c r="C125" s="986" t="s">
        <v>441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129</v>
      </c>
      <c r="AG125" s="1029"/>
      <c r="AH125" s="1029"/>
      <c r="AI125" s="1029"/>
      <c r="AJ125" s="1030"/>
      <c r="AK125" s="1031" t="s">
        <v>129</v>
      </c>
      <c r="AL125" s="1029"/>
      <c r="AM125" s="1029"/>
      <c r="AN125" s="1029"/>
      <c r="AO125" s="1030"/>
      <c r="AP125" s="1032" t="s">
        <v>129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455</v>
      </c>
      <c r="CL125" s="1078"/>
      <c r="CM125" s="1078"/>
      <c r="CN125" s="1078"/>
      <c r="CO125" s="1079"/>
      <c r="CP125" s="1010" t="s">
        <v>456</v>
      </c>
      <c r="CQ125" s="959"/>
      <c r="CR125" s="959"/>
      <c r="CS125" s="959"/>
      <c r="CT125" s="959"/>
      <c r="CU125" s="959"/>
      <c r="CV125" s="959"/>
      <c r="CW125" s="959"/>
      <c r="CX125" s="959"/>
      <c r="CY125" s="959"/>
      <c r="CZ125" s="959"/>
      <c r="DA125" s="959"/>
      <c r="DB125" s="959"/>
      <c r="DC125" s="959"/>
      <c r="DD125" s="959"/>
      <c r="DE125" s="959"/>
      <c r="DF125" s="960"/>
      <c r="DG125" s="996" t="s">
        <v>129</v>
      </c>
      <c r="DH125" s="997"/>
      <c r="DI125" s="997"/>
      <c r="DJ125" s="997"/>
      <c r="DK125" s="997"/>
      <c r="DL125" s="997" t="s">
        <v>129</v>
      </c>
      <c r="DM125" s="997"/>
      <c r="DN125" s="997"/>
      <c r="DO125" s="997"/>
      <c r="DP125" s="997"/>
      <c r="DQ125" s="997" t="s">
        <v>129</v>
      </c>
      <c r="DR125" s="997"/>
      <c r="DS125" s="997"/>
      <c r="DT125" s="997"/>
      <c r="DU125" s="997"/>
      <c r="DV125" s="998" t="s">
        <v>444</v>
      </c>
      <c r="DW125" s="998"/>
      <c r="DX125" s="998"/>
      <c r="DY125" s="998"/>
      <c r="DZ125" s="999"/>
    </row>
    <row r="126" spans="1:130" s="226" customFormat="1" ht="26.25" customHeight="1" thickBot="1">
      <c r="A126" s="1129"/>
      <c r="B126" s="1016"/>
      <c r="C126" s="986" t="s">
        <v>443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129</v>
      </c>
      <c r="AB126" s="1029"/>
      <c r="AC126" s="1029"/>
      <c r="AD126" s="1029"/>
      <c r="AE126" s="1030"/>
      <c r="AF126" s="1031" t="s">
        <v>129</v>
      </c>
      <c r="AG126" s="1029"/>
      <c r="AH126" s="1029"/>
      <c r="AI126" s="1029"/>
      <c r="AJ126" s="1030"/>
      <c r="AK126" s="1031" t="s">
        <v>430</v>
      </c>
      <c r="AL126" s="1029"/>
      <c r="AM126" s="1029"/>
      <c r="AN126" s="1029"/>
      <c r="AO126" s="1030"/>
      <c r="AP126" s="1032" t="s">
        <v>444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457</v>
      </c>
      <c r="CQ126" s="1020"/>
      <c r="CR126" s="1020"/>
      <c r="CS126" s="1020"/>
      <c r="CT126" s="1020"/>
      <c r="CU126" s="1020"/>
      <c r="CV126" s="1020"/>
      <c r="CW126" s="1020"/>
      <c r="CX126" s="1020"/>
      <c r="CY126" s="1020"/>
      <c r="CZ126" s="1020"/>
      <c r="DA126" s="1020"/>
      <c r="DB126" s="1020"/>
      <c r="DC126" s="1020"/>
      <c r="DD126" s="1020"/>
      <c r="DE126" s="1020"/>
      <c r="DF126" s="1021"/>
      <c r="DG126" s="989" t="s">
        <v>129</v>
      </c>
      <c r="DH126" s="990"/>
      <c r="DI126" s="990"/>
      <c r="DJ126" s="990"/>
      <c r="DK126" s="990"/>
      <c r="DL126" s="990" t="s">
        <v>444</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c r="A127" s="1130"/>
      <c r="B127" s="1018"/>
      <c r="C127" s="1072" t="s">
        <v>458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129</v>
      </c>
      <c r="AB127" s="1029"/>
      <c r="AC127" s="1029"/>
      <c r="AD127" s="1029"/>
      <c r="AE127" s="1030"/>
      <c r="AF127" s="1031" t="s">
        <v>129</v>
      </c>
      <c r="AG127" s="1029"/>
      <c r="AH127" s="1029"/>
      <c r="AI127" s="1029"/>
      <c r="AJ127" s="1030"/>
      <c r="AK127" s="1031" t="s">
        <v>129</v>
      </c>
      <c r="AL127" s="1029"/>
      <c r="AM127" s="1029"/>
      <c r="AN127" s="1029"/>
      <c r="AO127" s="1030"/>
      <c r="AP127" s="1032" t="s">
        <v>129</v>
      </c>
      <c r="AQ127" s="1033"/>
      <c r="AR127" s="1033"/>
      <c r="AS127" s="1033"/>
      <c r="AT127" s="1034"/>
      <c r="AU127" s="262"/>
      <c r="AV127" s="262"/>
      <c r="AW127" s="262"/>
      <c r="AX127" s="1102" t="s">
        <v>459</v>
      </c>
      <c r="AY127" s="1103"/>
      <c r="AZ127" s="1103"/>
      <c r="BA127" s="1103"/>
      <c r="BB127" s="1103"/>
      <c r="BC127" s="1103"/>
      <c r="BD127" s="1103"/>
      <c r="BE127" s="1104"/>
      <c r="BF127" s="1105" t="s">
        <v>460</v>
      </c>
      <c r="BG127" s="1103"/>
      <c r="BH127" s="1103"/>
      <c r="BI127" s="1103"/>
      <c r="BJ127" s="1103"/>
      <c r="BK127" s="1103"/>
      <c r="BL127" s="1104"/>
      <c r="BM127" s="1105" t="s">
        <v>461</v>
      </c>
      <c r="BN127" s="1103"/>
      <c r="BO127" s="1103"/>
      <c r="BP127" s="1103"/>
      <c r="BQ127" s="1103"/>
      <c r="BR127" s="1103"/>
      <c r="BS127" s="1104"/>
      <c r="BT127" s="1105" t="s">
        <v>462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463</v>
      </c>
      <c r="CQ127" s="1020"/>
      <c r="CR127" s="1020"/>
      <c r="CS127" s="1020"/>
      <c r="CT127" s="1020"/>
      <c r="CU127" s="1020"/>
      <c r="CV127" s="1020"/>
      <c r="CW127" s="1020"/>
      <c r="CX127" s="1020"/>
      <c r="CY127" s="1020"/>
      <c r="CZ127" s="1020"/>
      <c r="DA127" s="1020"/>
      <c r="DB127" s="1020"/>
      <c r="DC127" s="1020"/>
      <c r="DD127" s="1020"/>
      <c r="DE127" s="1020"/>
      <c r="DF127" s="1021"/>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c r="A128" s="1113" t="s">
        <v>464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465</v>
      </c>
      <c r="X128" s="1115"/>
      <c r="Y128" s="1115"/>
      <c r="Z128" s="1116"/>
      <c r="AA128" s="1117">
        <v>107135</v>
      </c>
      <c r="AB128" s="1118"/>
      <c r="AC128" s="1118"/>
      <c r="AD128" s="1118"/>
      <c r="AE128" s="1119"/>
      <c r="AF128" s="1120">
        <v>93418</v>
      </c>
      <c r="AG128" s="1118"/>
      <c r="AH128" s="1118"/>
      <c r="AI128" s="1118"/>
      <c r="AJ128" s="1119"/>
      <c r="AK128" s="1120">
        <v>64950</v>
      </c>
      <c r="AL128" s="1118"/>
      <c r="AM128" s="1118"/>
      <c r="AN128" s="1118"/>
      <c r="AO128" s="1119"/>
      <c r="AP128" s="1121"/>
      <c r="AQ128" s="1122"/>
      <c r="AR128" s="1122"/>
      <c r="AS128" s="1122"/>
      <c r="AT128" s="1123"/>
      <c r="AU128" s="262"/>
      <c r="AV128" s="262"/>
      <c r="AW128" s="262"/>
      <c r="AX128" s="958" t="s">
        <v>466</v>
      </c>
      <c r="AY128" s="959"/>
      <c r="AZ128" s="959"/>
      <c r="BA128" s="959"/>
      <c r="BB128" s="959"/>
      <c r="BC128" s="959"/>
      <c r="BD128" s="959"/>
      <c r="BE128" s="960"/>
      <c r="BF128" s="1124" t="s">
        <v>129</v>
      </c>
      <c r="BG128" s="1125"/>
      <c r="BH128" s="1125"/>
      <c r="BI128" s="1125"/>
      <c r="BJ128" s="1125"/>
      <c r="BK128" s="1125"/>
      <c r="BL128" s="1126"/>
      <c r="BM128" s="1124">
        <v>14.56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467</v>
      </c>
      <c r="CQ128" s="1107"/>
      <c r="CR128" s="1107"/>
      <c r="CS128" s="1107"/>
      <c r="CT128" s="1107"/>
      <c r="CU128" s="1107"/>
      <c r="CV128" s="1107"/>
      <c r="CW128" s="1107"/>
      <c r="CX128" s="1107"/>
      <c r="CY128" s="1107"/>
      <c r="CZ128" s="1107"/>
      <c r="DA128" s="1107"/>
      <c r="DB128" s="1107"/>
      <c r="DC128" s="1107"/>
      <c r="DD128" s="1107"/>
      <c r="DE128" s="1107"/>
      <c r="DF128" s="1108"/>
      <c r="DG128" s="1109" t="s">
        <v>129</v>
      </c>
      <c r="DH128" s="1110"/>
      <c r="DI128" s="1110"/>
      <c r="DJ128" s="1110"/>
      <c r="DK128" s="1110"/>
      <c r="DL128" s="1110" t="s">
        <v>129</v>
      </c>
      <c r="DM128" s="1110"/>
      <c r="DN128" s="1110"/>
      <c r="DO128" s="1110"/>
      <c r="DP128" s="1110"/>
      <c r="DQ128" s="1110" t="s">
        <v>129</v>
      </c>
      <c r="DR128" s="1110"/>
      <c r="DS128" s="1110"/>
      <c r="DT128" s="1110"/>
      <c r="DU128" s="1110"/>
      <c r="DV128" s="1111" t="s">
        <v>129</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468</v>
      </c>
      <c r="X129" s="1144"/>
      <c r="Y129" s="1144"/>
      <c r="Z129" s="1145"/>
      <c r="AA129" s="1028">
        <v>5782181</v>
      </c>
      <c r="AB129" s="1029"/>
      <c r="AC129" s="1029"/>
      <c r="AD129" s="1029"/>
      <c r="AE129" s="1030"/>
      <c r="AF129" s="1031">
        <v>5758676</v>
      </c>
      <c r="AG129" s="1029"/>
      <c r="AH129" s="1029"/>
      <c r="AI129" s="1029"/>
      <c r="AJ129" s="1030"/>
      <c r="AK129" s="1031">
        <v>5754469</v>
      </c>
      <c r="AL129" s="1029"/>
      <c r="AM129" s="1029"/>
      <c r="AN129" s="1029"/>
      <c r="AO129" s="1030"/>
      <c r="AP129" s="1146"/>
      <c r="AQ129" s="1147"/>
      <c r="AR129" s="1147"/>
      <c r="AS129" s="1147"/>
      <c r="AT129" s="1148"/>
      <c r="AU129" s="264"/>
      <c r="AV129" s="264"/>
      <c r="AW129" s="264"/>
      <c r="AX129" s="1137" t="s">
        <v>469</v>
      </c>
      <c r="AY129" s="1020"/>
      <c r="AZ129" s="1020"/>
      <c r="BA129" s="1020"/>
      <c r="BB129" s="1020"/>
      <c r="BC129" s="1020"/>
      <c r="BD129" s="1020"/>
      <c r="BE129" s="1021"/>
      <c r="BF129" s="1138" t="s">
        <v>129</v>
      </c>
      <c r="BG129" s="1139"/>
      <c r="BH129" s="1139"/>
      <c r="BI129" s="1139"/>
      <c r="BJ129" s="1139"/>
      <c r="BK129" s="1139"/>
      <c r="BL129" s="1140"/>
      <c r="BM129" s="1138">
        <v>19.559999999999999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471</v>
      </c>
      <c r="X130" s="1144"/>
      <c r="Y130" s="1144"/>
      <c r="Z130" s="1145"/>
      <c r="AA130" s="1028">
        <v>732590</v>
      </c>
      <c r="AB130" s="1029"/>
      <c r="AC130" s="1029"/>
      <c r="AD130" s="1029"/>
      <c r="AE130" s="1030"/>
      <c r="AF130" s="1031">
        <v>717305</v>
      </c>
      <c r="AG130" s="1029"/>
      <c r="AH130" s="1029"/>
      <c r="AI130" s="1029"/>
      <c r="AJ130" s="1030"/>
      <c r="AK130" s="1031">
        <v>693037</v>
      </c>
      <c r="AL130" s="1029"/>
      <c r="AM130" s="1029"/>
      <c r="AN130" s="1029"/>
      <c r="AO130" s="1030"/>
      <c r="AP130" s="1146"/>
      <c r="AQ130" s="1147"/>
      <c r="AR130" s="1147"/>
      <c r="AS130" s="1147"/>
      <c r="AT130" s="1148"/>
      <c r="AU130" s="264"/>
      <c r="AV130" s="264"/>
      <c r="AW130" s="264"/>
      <c r="AX130" s="1137" t="s">
        <v>472</v>
      </c>
      <c r="AY130" s="1020"/>
      <c r="AZ130" s="1020"/>
      <c r="BA130" s="1020"/>
      <c r="BB130" s="1020"/>
      <c r="BC130" s="1020"/>
      <c r="BD130" s="1020"/>
      <c r="BE130" s="1021"/>
      <c r="BF130" s="1174">
        <v>3.4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473</v>
      </c>
      <c r="X131" s="1182"/>
      <c r="Y131" s="1182"/>
      <c r="Z131" s="1183"/>
      <c r="AA131" s="1075">
        <v>5049591</v>
      </c>
      <c r="AB131" s="1054"/>
      <c r="AC131" s="1054"/>
      <c r="AD131" s="1054"/>
      <c r="AE131" s="1055"/>
      <c r="AF131" s="1053">
        <v>5041371</v>
      </c>
      <c r="AG131" s="1054"/>
      <c r="AH131" s="1054"/>
      <c r="AI131" s="1054"/>
      <c r="AJ131" s="1055"/>
      <c r="AK131" s="1053">
        <v>5061432</v>
      </c>
      <c r="AL131" s="1054"/>
      <c r="AM131" s="1054"/>
      <c r="AN131" s="1054"/>
      <c r="AO131" s="1055"/>
      <c r="AP131" s="1184"/>
      <c r="AQ131" s="1185"/>
      <c r="AR131" s="1185"/>
      <c r="AS131" s="1185"/>
      <c r="AT131" s="1186"/>
      <c r="AU131" s="264"/>
      <c r="AV131" s="264"/>
      <c r="AW131" s="264"/>
      <c r="AX131" s="1156" t="s">
        <v>474</v>
      </c>
      <c r="AY131" s="1107"/>
      <c r="AZ131" s="1107"/>
      <c r="BA131" s="1107"/>
      <c r="BB131" s="1107"/>
      <c r="BC131" s="1107"/>
      <c r="BD131" s="1107"/>
      <c r="BE131" s="1108"/>
      <c r="BF131" s="1157">
        <v>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476</v>
      </c>
      <c r="W132" s="1167"/>
      <c r="X132" s="1167"/>
      <c r="Y132" s="1167"/>
      <c r="Z132" s="1168"/>
      <c r="AA132" s="1169">
        <v>3.3862940579999998</v>
      </c>
      <c r="AB132" s="1170"/>
      <c r="AC132" s="1170"/>
      <c r="AD132" s="1170"/>
      <c r="AE132" s="1171"/>
      <c r="AF132" s="1172">
        <v>3.386697785</v>
      </c>
      <c r="AG132" s="1170"/>
      <c r="AH132" s="1170"/>
      <c r="AI132" s="1170"/>
      <c r="AJ132" s="1171"/>
      <c r="AK132" s="1172">
        <v>3.489467012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477</v>
      </c>
      <c r="W133" s="1150"/>
      <c r="X133" s="1150"/>
      <c r="Y133" s="1150"/>
      <c r="Z133" s="1151"/>
      <c r="AA133" s="1152">
        <v>4.3</v>
      </c>
      <c r="AB133" s="1153"/>
      <c r="AC133" s="1153"/>
      <c r="AD133" s="1153"/>
      <c r="AE133" s="1154"/>
      <c r="AF133" s="1152">
        <v>3.6</v>
      </c>
      <c r="AG133" s="1153"/>
      <c r="AH133" s="1153"/>
      <c r="AI133" s="1153"/>
      <c r="AJ133" s="1154"/>
      <c r="AK133" s="1152">
        <v>3.4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bUwedVDY0zhUwqldmvJFVlmTs6AarYQ2Bc82NHhNb882Rhy7sSsFVktajP4XTdbjUYW07KvtFZT/6ksqG3d8w==" saltValue="cBdLTVkej1wwj8kG7NXY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YWrepeohaYo2OL+zHoqUaof2QnLi0BKASKEgpRCrxJ7pmjqoJGnMfWG2xFDg8LObWY7UL6zFg0ug0QJIau+pA==" saltValue="bQrMRCASNishO+DmZlqf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vsHgxNgZQ4ilY4kjoLlx1dmQml14Pc3y3QRd8MEt/uQwB1DisldGd50ywaFMIk0NAMdmyC5c9Bv24RT1ga2vg==" saltValue="fAenaouzPDcD318g/K4x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481</v>
      </c>
      <c r="AP7" s="283"/>
      <c r="AQ7" s="284" t="s">
        <v>482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483</v>
      </c>
      <c r="AQ8" s="290" t="s">
        <v>484</v>
      </c>
      <c r="AR8" s="291" t="s">
        <v>485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486</v>
      </c>
      <c r="AL9" s="1193"/>
      <c r="AM9" s="1193"/>
      <c r="AN9" s="1194"/>
      <c r="AO9" s="292">
        <v>1160318</v>
      </c>
      <c r="AP9" s="292">
        <v>40197</v>
      </c>
      <c r="AQ9" s="293">
        <v>55995</v>
      </c>
      <c r="AR9" s="294">
        <v>-28.2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487</v>
      </c>
      <c r="AL10" s="1193"/>
      <c r="AM10" s="1193"/>
      <c r="AN10" s="1194"/>
      <c r="AO10" s="295">
        <v>204217</v>
      </c>
      <c r="AP10" s="295">
        <v>7075</v>
      </c>
      <c r="AQ10" s="296">
        <v>5813</v>
      </c>
      <c r="AR10" s="297">
        <v>21.7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488</v>
      </c>
      <c r="AL11" s="1193"/>
      <c r="AM11" s="1193"/>
      <c r="AN11" s="1194"/>
      <c r="AO11" s="295">
        <v>302384</v>
      </c>
      <c r="AP11" s="295">
        <v>10475</v>
      </c>
      <c r="AQ11" s="296">
        <v>8381</v>
      </c>
      <c r="AR11" s="297">
        <v>25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489</v>
      </c>
      <c r="AL12" s="1193"/>
      <c r="AM12" s="1193"/>
      <c r="AN12" s="1194"/>
      <c r="AO12" s="295" t="s">
        <v>490</v>
      </c>
      <c r="AP12" s="295" t="s">
        <v>490</v>
      </c>
      <c r="AQ12" s="296">
        <v>170</v>
      </c>
      <c r="AR12" s="297" t="s">
        <v>490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491</v>
      </c>
      <c r="AL13" s="1193"/>
      <c r="AM13" s="1193"/>
      <c r="AN13" s="1194"/>
      <c r="AO13" s="295" t="s">
        <v>490</v>
      </c>
      <c r="AP13" s="295" t="s">
        <v>490</v>
      </c>
      <c r="AQ13" s="296">
        <v>1</v>
      </c>
      <c r="AR13" s="297" t="s">
        <v>490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492</v>
      </c>
      <c r="AL14" s="1193"/>
      <c r="AM14" s="1193"/>
      <c r="AN14" s="1194"/>
      <c r="AO14" s="295">
        <v>58627</v>
      </c>
      <c r="AP14" s="295">
        <v>2031</v>
      </c>
      <c r="AQ14" s="296">
        <v>2724</v>
      </c>
      <c r="AR14" s="297">
        <v>-25.4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493</v>
      </c>
      <c r="AL15" s="1193"/>
      <c r="AM15" s="1193"/>
      <c r="AN15" s="1194"/>
      <c r="AO15" s="295">
        <v>3500</v>
      </c>
      <c r="AP15" s="295">
        <v>121</v>
      </c>
      <c r="AQ15" s="296">
        <v>1180</v>
      </c>
      <c r="AR15" s="297">
        <v>-89.7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494</v>
      </c>
      <c r="AL16" s="1196"/>
      <c r="AM16" s="1196"/>
      <c r="AN16" s="1197"/>
      <c r="AO16" s="295">
        <v>-15990</v>
      </c>
      <c r="AP16" s="295">
        <v>-554</v>
      </c>
      <c r="AQ16" s="296">
        <v>-5022</v>
      </c>
      <c r="AR16" s="297">
        <v>-89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1713056</v>
      </c>
      <c r="AP17" s="295">
        <v>59345</v>
      </c>
      <c r="AQ17" s="296">
        <v>69242</v>
      </c>
      <c r="AR17" s="297">
        <v>-14.3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499</v>
      </c>
      <c r="AL21" s="1188"/>
      <c r="AM21" s="1188"/>
      <c r="AN21" s="1189"/>
      <c r="AO21" s="307">
        <v>4.71</v>
      </c>
      <c r="AP21" s="308">
        <v>6.42</v>
      </c>
      <c r="AQ21" s="309">
        <v>-1.71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500</v>
      </c>
      <c r="AL22" s="1188"/>
      <c r="AM22" s="1188"/>
      <c r="AN22" s="1189"/>
      <c r="AO22" s="312">
        <v>98.6</v>
      </c>
      <c r="AP22" s="313">
        <v>97.3</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502</v>
      </c>
      <c r="AO27" s="273"/>
      <c r="AP27" s="273"/>
      <c r="AQ27" s="273"/>
      <c r="AR27" s="273"/>
      <c r="AS27" s="273"/>
      <c r="AT27" s="273"/>
    </row>
    <row r="28" spans="1:46" ht="17.2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481</v>
      </c>
      <c r="AP30" s="283"/>
      <c r="AQ30" s="284" t="s">
        <v>482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483</v>
      </c>
      <c r="AQ31" s="290" t="s">
        <v>484</v>
      </c>
      <c r="AR31" s="291" t="s">
        <v>485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505</v>
      </c>
      <c r="AL32" s="1204"/>
      <c r="AM32" s="1204"/>
      <c r="AN32" s="1205"/>
      <c r="AO32" s="322">
        <v>560365</v>
      </c>
      <c r="AP32" s="322">
        <v>19413</v>
      </c>
      <c r="AQ32" s="323">
        <v>31321</v>
      </c>
      <c r="AR32" s="324">
        <v>-38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506</v>
      </c>
      <c r="AL33" s="1204"/>
      <c r="AM33" s="1204"/>
      <c r="AN33" s="1205"/>
      <c r="AO33" s="322" t="s">
        <v>490</v>
      </c>
      <c r="AP33" s="322" t="s">
        <v>490</v>
      </c>
      <c r="AQ33" s="323" t="s">
        <v>490</v>
      </c>
      <c r="AR33" s="324" t="s">
        <v>490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507</v>
      </c>
      <c r="AL34" s="1204"/>
      <c r="AM34" s="1204"/>
      <c r="AN34" s="1205"/>
      <c r="AO34" s="322" t="s">
        <v>490</v>
      </c>
      <c r="AP34" s="322" t="s">
        <v>490</v>
      </c>
      <c r="AQ34" s="323" t="s">
        <v>490</v>
      </c>
      <c r="AR34" s="324" t="s">
        <v>490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508</v>
      </c>
      <c r="AL35" s="1204"/>
      <c r="AM35" s="1204"/>
      <c r="AN35" s="1205"/>
      <c r="AO35" s="322">
        <v>278007</v>
      </c>
      <c r="AP35" s="322">
        <v>9631</v>
      </c>
      <c r="AQ35" s="323">
        <v>9685</v>
      </c>
      <c r="AR35" s="324">
        <v>-0.6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509</v>
      </c>
      <c r="AL36" s="1204"/>
      <c r="AM36" s="1204"/>
      <c r="AN36" s="1205"/>
      <c r="AO36" s="322">
        <v>96193</v>
      </c>
      <c r="AP36" s="322">
        <v>3332</v>
      </c>
      <c r="AQ36" s="323">
        <v>2454</v>
      </c>
      <c r="AR36" s="324">
        <v>35.799999999999997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510</v>
      </c>
      <c r="AL37" s="1204"/>
      <c r="AM37" s="1204"/>
      <c r="AN37" s="1205"/>
      <c r="AO37" s="322" t="s">
        <v>490</v>
      </c>
      <c r="AP37" s="322" t="s">
        <v>490</v>
      </c>
      <c r="AQ37" s="323">
        <v>1182</v>
      </c>
      <c r="AR37" s="324" t="s">
        <v>490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511</v>
      </c>
      <c r="AL38" s="1207"/>
      <c r="AM38" s="1207"/>
      <c r="AN38" s="1208"/>
      <c r="AO38" s="325">
        <v>39</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512</v>
      </c>
      <c r="AL39" s="1207"/>
      <c r="AM39" s="1207"/>
      <c r="AN39" s="1208"/>
      <c r="AO39" s="322">
        <v>-64950</v>
      </c>
      <c r="AP39" s="322">
        <v>-2250</v>
      </c>
      <c r="AQ39" s="323">
        <v>-3213</v>
      </c>
      <c r="AR39" s="324">
        <v>-30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513</v>
      </c>
      <c r="AL40" s="1204"/>
      <c r="AM40" s="1204"/>
      <c r="AN40" s="1205"/>
      <c r="AO40" s="322">
        <v>-693037</v>
      </c>
      <c r="AP40" s="322">
        <v>-24009</v>
      </c>
      <c r="AQ40" s="323">
        <v>-28480</v>
      </c>
      <c r="AR40" s="324">
        <v>-15.7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176617</v>
      </c>
      <c r="AP41" s="322">
        <v>6119</v>
      </c>
      <c r="AQ41" s="323">
        <v>12950</v>
      </c>
      <c r="AR41" s="324">
        <v>-52.7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481</v>
      </c>
      <c r="AN49" s="1200" t="s">
        <v>517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518</v>
      </c>
      <c r="AO50" s="339" t="s">
        <v>519</v>
      </c>
      <c r="AP50" s="340" t="s">
        <v>520</v>
      </c>
      <c r="AQ50" s="341" t="s">
        <v>521</v>
      </c>
      <c r="AR50" s="342" t="s">
        <v>522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523</v>
      </c>
      <c r="AL51" s="335"/>
      <c r="AM51" s="343">
        <v>509852</v>
      </c>
      <c r="AN51" s="344">
        <v>17318</v>
      </c>
      <c r="AO51" s="345">
        <v>-7.3</v>
      </c>
      <c r="AP51" s="346">
        <v>53270</v>
      </c>
      <c r="AQ51" s="347">
        <v>13.8</v>
      </c>
      <c r="AR51" s="348">
        <v>-21.1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524</v>
      </c>
      <c r="AM52" s="351">
        <v>238412</v>
      </c>
      <c r="AN52" s="352">
        <v>8098</v>
      </c>
      <c r="AO52" s="353">
        <v>26.8</v>
      </c>
      <c r="AP52" s="354">
        <v>24316</v>
      </c>
      <c r="AQ52" s="355">
        <v>0.8</v>
      </c>
      <c r="AR52" s="356">
        <v>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525</v>
      </c>
      <c r="AL53" s="335"/>
      <c r="AM53" s="343">
        <v>721758</v>
      </c>
      <c r="AN53" s="344">
        <v>24583</v>
      </c>
      <c r="AO53" s="345">
        <v>42</v>
      </c>
      <c r="AP53" s="346">
        <v>53292</v>
      </c>
      <c r="AQ53" s="347">
        <v>0</v>
      </c>
      <c r="AR53" s="348">
        <v>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524</v>
      </c>
      <c r="AM54" s="351">
        <v>364308</v>
      </c>
      <c r="AN54" s="352">
        <v>12408</v>
      </c>
      <c r="AO54" s="353">
        <v>53.2</v>
      </c>
      <c r="AP54" s="354">
        <v>28900</v>
      </c>
      <c r="AQ54" s="355">
        <v>18.899999999999999</v>
      </c>
      <c r="AR54" s="356">
        <v>34.299999999999997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526</v>
      </c>
      <c r="AL55" s="335"/>
      <c r="AM55" s="343">
        <v>1250730</v>
      </c>
      <c r="AN55" s="344">
        <v>42910</v>
      </c>
      <c r="AO55" s="345">
        <v>74.599999999999994</v>
      </c>
      <c r="AP55" s="346">
        <v>49919</v>
      </c>
      <c r="AQ55" s="347">
        <v>-6.3</v>
      </c>
      <c r="AR55" s="348">
        <v>80.900000000000006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524</v>
      </c>
      <c r="AM56" s="351">
        <v>613863</v>
      </c>
      <c r="AN56" s="352">
        <v>21060</v>
      </c>
      <c r="AO56" s="353">
        <v>69.7</v>
      </c>
      <c r="AP56" s="354">
        <v>26398</v>
      </c>
      <c r="AQ56" s="355">
        <v>-8.6999999999999993</v>
      </c>
      <c r="AR56" s="356">
        <v>78.400000000000006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527</v>
      </c>
      <c r="AL57" s="335"/>
      <c r="AM57" s="343">
        <v>1220293</v>
      </c>
      <c r="AN57" s="344">
        <v>42105</v>
      </c>
      <c r="AO57" s="345">
        <v>-1.9</v>
      </c>
      <c r="AP57" s="346">
        <v>47738</v>
      </c>
      <c r="AQ57" s="347">
        <v>-4.4000000000000004</v>
      </c>
      <c r="AR57" s="348">
        <v>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524</v>
      </c>
      <c r="AM58" s="351">
        <v>567541</v>
      </c>
      <c r="AN58" s="352">
        <v>19583</v>
      </c>
      <c r="AO58" s="353">
        <v>-7</v>
      </c>
      <c r="AP58" s="354">
        <v>24937</v>
      </c>
      <c r="AQ58" s="355">
        <v>-5.5</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528</v>
      </c>
      <c r="AL59" s="335"/>
      <c r="AM59" s="343">
        <v>1642129</v>
      </c>
      <c r="AN59" s="344">
        <v>56888</v>
      </c>
      <c r="AO59" s="345">
        <v>35.1</v>
      </c>
      <c r="AP59" s="346">
        <v>52191</v>
      </c>
      <c r="AQ59" s="347">
        <v>9.3000000000000007</v>
      </c>
      <c r="AR59" s="348">
        <v>25.8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524</v>
      </c>
      <c r="AM60" s="351">
        <v>677451</v>
      </c>
      <c r="AN60" s="352">
        <v>23469</v>
      </c>
      <c r="AO60" s="353">
        <v>19.8</v>
      </c>
      <c r="AP60" s="354">
        <v>24843</v>
      </c>
      <c r="AQ60" s="355">
        <v>-0.4</v>
      </c>
      <c r="AR60" s="356">
        <v>20.2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529</v>
      </c>
      <c r="AL61" s="357"/>
      <c r="AM61" s="358">
        <v>1068952</v>
      </c>
      <c r="AN61" s="359">
        <v>36761</v>
      </c>
      <c r="AO61" s="360">
        <v>28.5</v>
      </c>
      <c r="AP61" s="361">
        <v>51282</v>
      </c>
      <c r="AQ61" s="362">
        <v>2.5</v>
      </c>
      <c r="AR61" s="348">
        <v>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524</v>
      </c>
      <c r="AM62" s="351">
        <v>492315</v>
      </c>
      <c r="AN62" s="352">
        <v>16924</v>
      </c>
      <c r="AO62" s="353">
        <v>32.5</v>
      </c>
      <c r="AP62" s="354">
        <v>25879</v>
      </c>
      <c r="AQ62" s="355">
        <v>1</v>
      </c>
      <c r="AR62" s="356">
        <v>31.5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YhoIyFRIMtniE9XMBdSFzx3iaGIoYs04DlzAV2DT/hfslXupOSiz/M2YNc1gRPNSSDJZeR/7GJMy/embT2KtA==" saltValue="bJv9AQNaRThbnaMd8l6A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BTdF7oLLD1vReYh+n9BXCxYV58kVPCMyvugraGYHBqGH3R28DboLmZfhl8sg6fOEJHZ302eatslEQf+RUTczQ==" saltValue="f4v2ahetwZeJG9pSVa64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29bSDRp1/9AkA2tb3+4jGXhuPtzG0/xWmQwkDYa6iZQxeOxoA+Yd1LlGiW1PRKaxbA/vKuTPLPRK0iwlgOKPw==" saltValue="vBwqWcExKD4u3ztZD/4J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212" t="s">
        <v>3</v>
      </c>
      <c r="D47" s="1212"/>
      <c r="E47" s="1213"/>
      <c r="F47" s="11">
        <v>41.25</v>
      </c>
      <c r="G47" s="12">
        <v>43.46</v>
      </c>
      <c r="H47" s="12">
        <v>45.02</v>
      </c>
      <c r="I47" s="12">
        <v>44.93</v>
      </c>
      <c r="J47" s="13">
        <v>44.13</v>
      </c>
    </row>
    <row r="48" spans="2:10" ht="57.75" customHeight="1">
      <c r="B48" s="14"/>
      <c r="C48" s="1214" t="s">
        <v>4</v>
      </c>
      <c r="D48" s="1214"/>
      <c r="E48" s="1215"/>
      <c r="F48" s="15">
        <v>7.64</v>
      </c>
      <c r="G48" s="16">
        <v>4.62</v>
      </c>
      <c r="H48" s="16">
        <v>6.15</v>
      </c>
      <c r="I48" s="16">
        <v>4.91</v>
      </c>
      <c r="J48" s="17">
        <v>6.71</v>
      </c>
    </row>
    <row r="49" spans="2:10" ht="57.75" customHeight="1" thickBot="1">
      <c r="B49" s="18"/>
      <c r="C49" s="1216" t="s">
        <v>5</v>
      </c>
      <c r="D49" s="1216"/>
      <c r="E49" s="1217"/>
      <c r="F49" s="19" t="s">
        <v>538</v>
      </c>
      <c r="G49" s="20" t="s">
        <v>539</v>
      </c>
      <c r="H49" s="20">
        <v>1.66</v>
      </c>
      <c r="I49" s="20" t="s">
        <v>540</v>
      </c>
      <c r="J49" s="21" t="s">
        <v>541</v>
      </c>
    </row>
    <row r="50" spans="2:10" ht="13.5" customHeight="1"/>
    <row r="51" spans="2:10" ht="13.5" hidden="1" customHeight="1"/>
    <row r="52" spans="2:10" ht="13.5" hidden="1" customHeight="1"/>
    <row r="53" spans="2:10" ht="13.5" hidden="1" customHeight="1"/>
  </sheetData>
  <sheetProtection algorithmName="SHA-512" hashValue="V6D9ImKqIpxUHz5tV+40IoKArHBs7IGvGp7vLwpftucIWdA5GLH1/EgXz4WBU6tOct/VSYqRHx6oR2f5zLJT7Q==" saltValue="T48FKPztPWGWVn/MDCur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2019-10-25T11:12:37Z</cp:lastPrinted>
  <dcterms:created xsi:type="dcterms:W3CDTF">2019-02-14T04:52:00Z</dcterms:created>
  <dcterms:modified xsi:type="dcterms:W3CDTF">2019-10-25T11:22:12Z</dcterms:modified>
  <cp:category/>
</cp:coreProperties>
</file>