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<sst xmlns="http://schemas.openxmlformats.org/spreadsheetml/2006/main" count="1153" uniqueCount="622">
  <si>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</si>
  <si>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</si>
  <si>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</si>
  <si>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</si>
  <si>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</si>
  <si>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</si>
  <si>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</si>
  <si>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</si>
  <si>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</si>
  <si>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</si>
  <si>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</si>
  <si>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</si>
  <si>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</si>
  <si>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</si>
  <si>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</si>
  <si>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</si>
  <si>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</si>
  <si>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</si>
  <si>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</si>
  <si>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</si>
  <si>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</si>
  <si>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</si>
  <si>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</si>
  <si>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</si>
  <si>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</si>
  <si>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</si>
  <si>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</si>
  <si>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</si>
  <si>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</si>
  <si>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</si>
  <si>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</si>
  <si>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</si>
  <si>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</si>
  <si>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</si>
  <si>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</si>
  <si>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</si>
  <si>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</si>
  <si>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</si>
  <si>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</si>
  <si>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</si>
  <si>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</si>
  <si>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</si>
  <si>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</si>
  <si>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</si>
  <si>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</si>
  <si>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</si>
  <si>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</si>
  <si>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</si>
  <si>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</si>
  <si>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</si>
  <si>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</si>
  <si>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</si>
  <si>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</si>
  <si>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</si>
  <si>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</si>
  <si>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</si>
  <si>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</si>
  <si>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</si>
  <si>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</si>
  <si>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</si>
  <si>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</si>
  <si>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</si>
  <si>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</si>
  <si>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</si>
  <si>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</si>
  <si>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</si>
  <si>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</si>
  <si>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</si>
  <si>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</si>
  <si>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</si>
  <si>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</si>
  <si>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</si>
  <si>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</si>
  <si>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</si>
  <si>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</si>
  <si>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</si>
  <si>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</si>
  <si>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</si>
  <si>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</si>
  <si>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</si>
  <si>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</si>
  <si>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</si>
  <si>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</si>
  <si>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</si>
  <si>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</si>
  <si>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</si>
  <si>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</si>
  <si>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</si>
  <si>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</si>
  <si>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</si>
  <si>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</si>
  <si>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</si>
  <si>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</si>
  <si>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</si>
  <si>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</si>
  <si>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</si>
  <si>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</si>
  <si>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</si>
  <si>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</si>
  <si>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</si>
  <si>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</si>
  <si>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</si>
  <si>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</si>
  <si>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</si>
  <si>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</si>
  <si>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</si>
  <si>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</si>
  <si>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</si>
  <si>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</si>
  <si>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</si>
  <si>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</si>
  <si>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</si>
  <si>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</si>
  <si>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</si>
  <si>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</si>
  <si>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</si>
  <si>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</si>
  <si>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</si>
  <si>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</si>
  <si>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</si>
  <si>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</si>
  <si>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</si>
  <si>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</si>
  <si>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</si>
  <si>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</si>
  <si>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</si>
  <si>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</si>
  <si>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</si>
  <si>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</si>
  <si>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</si>
  <si>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</si>
  <si>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</si>
  <si>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</si>
  <si>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</si>
  <si>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</si>
  <si>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</si>
  <si>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</si>
  <si>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</si>
  <si>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</si>
  <si>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</si>
  <si>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</si>
  <si>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</si>
  <si>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</si>
  <si>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</si>
  <si>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</si>
  <si>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</si>
  <si>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</si>
  <si>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</si>
  <si>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</si>
  <si>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</si>
  <si>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</si>
  <si>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</si>
  <si>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</si>
  <si>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</si>
  <si>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</si>
  <si>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</si>
  <si>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</si>
  <si>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</si>
  <si>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</si>
  <si>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</si>
  <si>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</si>
  <si>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</si>
  <si>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</si>
  <si>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</si>
  <si>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</si>
  <si>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</si>
  <si>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</si>
  <si>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</si>
  <si>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</si>
  <si>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</si>
  <si>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</si>
  <si>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</si>
  <si>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</si>
  <si>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</si>
  <si>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</si>
  <si>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</si>
  <si>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</si>
  <si>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</si>
  <si>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</si>
  <si>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</si>
  <si>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</si>
  <si>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</si>
  <si>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</si>
  <si>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</si>
  <si>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</si>
  <si>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</si>
  <si>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</si>
  <si>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</si>
  <si>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</si>
  <si>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</si>
  <si>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</si>
  <si>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</si>
  <si>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</si>
  <si>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</si>
  <si>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</si>
  <si>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</si>
  <si>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</si>
  <si>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</si>
  <si>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</si>
  <si>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</si>
  <si>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</si>
  <si>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</si>
  <si>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</si>
  <si>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</si>
  <si>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</si>
  <si>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</si>
  <si>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</si>
  <si>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</si>
  <si>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</si>
  <si>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</si>
  <si>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福岡県上毛町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</si>
  <si>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</si>
  <si>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</si>
  <si>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</si>
  <si>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</si>
  <si>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</si>
  <si>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</si>
  <si>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</si>
  <si>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</si>
  <si>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</si>
  <si>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</si>
  <si>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</si>
  <si>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</si>
  <si>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</si>
  <si>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</si>
  <si>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</si>
  <si>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</si>
  <si>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</si>
  <si>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</si>
  <si>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</si>
  <si>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</si>
  <si>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</si>
  <si>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</si>
  <si>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</si>
  <si>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</si>
  <si>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</si>
  <si>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</si>
  <si>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</si>
  <si>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</si>
  <si>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</si>
  <si>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</si>
  <si>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</si>
  <si>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</si>
  <si>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</si>
  <si>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</si>
  <si>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</si>
  <si>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</si>
  <si>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</si>
  <si>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</si>
  <si>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</si>
  <si>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</si>
  <si>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</si>
  <si>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</si>
  <si>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</si>
  <si>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</si>
  <si>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</si>
  <si>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</si>
  <si>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</si>
  <si>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</si>
  <si>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</si>
  <si>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</si>
  <si>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</si>
  <si>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</si>
  <si>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</si>
  <si>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</si>
  <si>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</si>
  <si>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</si>
  <si>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</si>
  <si>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</si>
  <si>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</si>
  <si>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</si>
  <si>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</si>
  <si>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</si>
  <si>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</si>
  <si>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</si>
  <si>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</si>
  <si>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</si>
  <si>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</si>
  <si>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</si>
  <si>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</si>
  <si>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</si>
  <si>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</si>
  <si>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</si>
  <si>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</si>
  <si>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</si>
  <si>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</si>
  <si>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</si>
  <si>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</si>
  <si>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</si>
  <si>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</si>
  <si>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</si>
  <si>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</si>
  <si>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</si>
  <si>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</si>
  <si>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</si>
  <si>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</si>
  <si>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</si>
  <si>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</si>
  <si>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</si>
  <si>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</si>
  <si>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</si>
  <si>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</si>
  <si>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</si>
  <si>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</si>
  <si>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</si>
  <si>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</si>
  <si>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</si>
  <si>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</si>
  <si>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</si>
  <si>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</si>
  <si>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</si>
  <si>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</si>
  <si>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</si>
  <si>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</si>
  <si>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</si>
  <si>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</si>
  <si>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</si>
  <si>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</si>
  <si>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</si>
  <si>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</si>
  <si>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</si>
  <si>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</si>
  <si>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</si>
  <si>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</si>
  <si>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</si>
  <si>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</si>
  <si>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</si>
  <si>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</si>
  <si>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</si>
  <si>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</si>
  <si>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</si>
  <si>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</si>
  <si>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</si>
  <si>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</si>
  <si>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</si>
  <si>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</si>
  <si>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</si>
  <si>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</si>
  <si>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</si>
  <si>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</si>
  <si>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</si>
  <si>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</si>
  <si>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</si>
  <si>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</si>
  <si>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</si>
  <si>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</si>
  <si>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</si>
  <si>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</si>
  <si>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</si>
  <si>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</si>
  <si>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</si>
  <si>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</si>
  <si>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</si>
  <si>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</si>
  <si>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</si>
  <si>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</si>
  <si>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</si>
  <si>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</si>
  <si>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</si>
  <si>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福岡県上毛町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</si>
  <si>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</si>
  <si>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</si>
  <si>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</si>
  <si>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</si>
  <si>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</si>
  <si>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</si>
  <si>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</si>
  <si>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</si>
  <si>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</si>
  <si>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</si>
  <si>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</si>
  <si>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</si>
  <si>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</si>
  <si>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</si>
  <si>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</si>
  <si>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</si>
  <si>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</si>
  <si>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</si>
  <si>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</si>
  <si>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</si>
  <si>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</si>
  <si>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</si>
  <si>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</si>
  <si>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</si>
  <si>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</si>
  <si>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</si>
  <si>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</si>
  <si>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</si>
  <si>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</si>
  <si>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</si>
  <si>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</si>
  <si>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</si>
  <si>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</si>
  <si>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</si>
  <si>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</si>
  <si>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</si>
  <si>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</si>
  <si>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</si>
  <si>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</si>
  <si>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</si>
  <si>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</si>
  <si>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</si>
  <si>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</si>
  <si>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</si>
  <si>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</si>
  <si>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</si>
  <si>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</si>
  <si>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</si>
  <si>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</si>
  <si>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</si>
  <si>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</si>
  <si>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</si>
  <si>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</si>
  <si>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</si>
  <si>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</si>
  <si>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</si>
  <si>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</si>
  <si>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</si>
  <si>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</si>
  <si>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</si>
  <si>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</si>
  <si>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</si>
  <si>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</si>
  <si>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</si>
  <si>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</si>
  <si>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</si>
  <si>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</si>
  <si>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</si>
  <si>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</si>
  <si>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</si>
  <si>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</si>
  <si>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</si>
  <si>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</si>
  <si>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</si>
  <si>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</si>
  <si>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</si>
  <si>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</si>
  <si>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</si>
  <si>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</si>
  <si>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</si>
  <si>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</si>
  <si>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</si>
  <si>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</si>
  <si>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</si>
  <si>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</si>
  <si>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</si>
  <si>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</si>
  <si>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</si>
  <si>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</si>
  <si>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</si>
  <si>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</si>
  <si>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</si>
  <si>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</si>
  <si>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</si>
  <si>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</si>
  <si>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</si>
  <si>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</si>
  <si>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</si>
  <si>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</si>
  <si>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</si>
  <si>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</si>
  <si>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</si>
  <si>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</si>
  <si>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</si>
  <si>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</si>
  <si>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</si>
  <si>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</si>
  <si>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</si>
  <si>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</si>
  <si>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</si>
  <si>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</si>
  <si>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</si>
  <si>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</si>
  <si>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</si>
  <si>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</si>
  <si>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</si>
  <si>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</si>
  <si>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</si>
  <si>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</si>
  <si>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</si>
  <si>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</si>
  <si>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</si>
  <si>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</si>
  <si>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</si>
  <si>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</si>
  <si>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</si>
  <si>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</si>
  <si>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</si>
  <si>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</si>
  <si>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</si>
  <si>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</si>
  <si>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</si>
  <si>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</si>
  <si>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</si>
  <si>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</si>
  <si>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</si>
  <si>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</si>
  <si>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</si>
  <si>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</si>
  <si>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</si>
  <si>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</si>
  <si>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</si>
  <si>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</si>
  <si>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</si>
  <si>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</si>
  <si>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</si>
  <si>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</si>
  <si>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</si>
  <si>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</si>
  <si>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</si>
  <si>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</si>
  <si>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</si>
  <si>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</si>
  <si>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</si>
  <si>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</si>
  <si>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</si>
  <si>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</si>
  <si>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</si>
  <si>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</si>
  <si>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</si>
  <si>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</si>
  <si>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</si>
  <si>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</si>
  <si>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</si>
  <si>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</si>
  <si>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</si>
  <si>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</si>
  <si>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</si>
  <si>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</si>
  <si>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</si>
  <si>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</si>
  <si>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</si>
  <si>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</si>
  <si>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</si>
  <si>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</si>
  <si>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</si>
  <si>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</si>
  <si>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</si>
  <si>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</si>
  <si>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</si>
  <si>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</si>
  <si>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</si>
  <si>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</si>
  <si>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</si>
  <si>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</si>
  <si>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</si>
  <si>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</si>
  <si>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</si>
  <si>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</si>
  <si>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</si>
  <si>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</si>
  <si>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</si>
  <si>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</si>
  <si>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</si>
  <si>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</si>
  <si>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</si>
  <si>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</si>
  <si>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</si>
  <si>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</si>
  <si>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</si>
  <si>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</si>
  <si>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</si>
  <si>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</si>
  <si>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</si>
  <si>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</si>
  <si>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</si>
  <si>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後期高齢者医療特別会計</t>
  </si>
  <si>
    <t>奨学資金特別会計</t>
  </si>
  <si>
    <t>▲ 2.85</t>
  </si>
  <si>
    <t>簡易水道事業特別会計</t>
  </si>
  <si>
    <t>農業集落排水事業特別会計</t>
  </si>
  <si>
    <t>住宅新築資金等特別会計</t>
  </si>
  <si>
    <t>その他会計（赤字）</t>
  </si>
  <si>
    <t>その他会計（黒字）</t>
  </si>
  <si>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</si>
  <si>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</si>
  <si>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</si>
  <si>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</si>
  <si>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</si>
  <si>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</si>
  <si>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</si>
  <si>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</si>
  <si>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</si>
  <si>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</si>
  <si>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</si>
  <si>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しんよしとみ街づくり</t>
    <rPh sb="6" eb="7">
      <t>マチ</t>
    </rPh>
    <phoneticPr fontId="2"/>
  </si>
  <si>
    <t>上毛町土地開発公社</t>
    <rPh sb="0" eb="2">
      <t>コウゲ</t>
    </rPh>
    <rPh sb="2" eb="3">
      <t>マチ</t>
    </rPh>
    <rPh sb="3" eb="5">
      <t>トチ</t>
    </rPh>
    <rPh sb="5" eb="7">
      <t>カイハツ</t>
    </rPh>
    <rPh sb="7" eb="9">
      <t>コウシャ</t>
    </rPh>
    <phoneticPr fontId="2"/>
  </si>
  <si>
    <t>〇</t>
    <phoneticPr fontId="2"/>
  </si>
  <si>
    <t>-</t>
    <phoneticPr fontId="2"/>
  </si>
  <si>
    <t>-</t>
    <phoneticPr fontId="2"/>
  </si>
  <si>
    <t>-</t>
    <phoneticPr fontId="2"/>
  </si>
  <si>
    <t>-</t>
    <phoneticPr fontId="2"/>
  </si>
  <si>
    <t>-</t>
    <phoneticPr fontId="2"/>
  </si>
  <si>
    <t>-</t>
    <phoneticPr fontId="2"/>
  </si>
  <si>
    <t>京築広域市町村圏事務組合（広域圏消防特別会計）</t>
    <rPh sb="0" eb="1">
      <t>ケイ</t>
    </rPh>
    <rPh sb="1" eb="2">
      <t>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</si>
  <si>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t>
    <phoneticPr fontId="2"/>
  </si>
  <si>
    <t>-</t>
    <phoneticPr fontId="2"/>
  </si>
  <si>
    <t>-</t>
    <phoneticPr fontId="2"/>
  </si>
  <si>
    <t>法適用企業</t>
    <rPh sb="0" eb="1">
      <t>ホウ</t>
    </rPh>
    <rPh sb="1" eb="3">
      <t>テキヨウ</t>
    </rPh>
    <rPh sb="3" eb="5">
      <t>キギョウ</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</si>
  <si>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</si>
  <si>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</si>
  <si>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t>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</si>
  <si>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</si>
  <si>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</si>
  <si>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</si>
  <si>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</si>
  <si>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</si>
  <si>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</si>
  <si>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まちづくり基金</t>
    <rPh sb="5" eb="7">
      <t>キキン</t>
    </rPh>
    <phoneticPr fontId="11"/>
  </si>
  <si>
    <t>ふるさと応援基金</t>
    <rPh sb="4" eb="6">
      <t>オウエン</t>
    </rPh>
    <rPh sb="6" eb="8">
      <t>キキン</t>
    </rPh>
    <phoneticPr fontId="11"/>
  </si>
  <si>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</si>
  <si>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</si>
  <si>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</si>
  <si>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</si>
  <si>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</si>
  <si>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</si>
  <si>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</si>
  <si>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</si>
  <si>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</si>
  <si>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</si>
  <si>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</si>
  <si>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将来負担比率、実質公債費比率ともに類似団体に比べて低い水準にあるが、主な要因は、地方債現在高について、新規発行抑制及び任意繰上償還の実施により、減少しているためである。
今後も引き続き、新規発行は最低限に抑制し、実質公債費比率の抑制に努める。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</si>
</sst>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7C3D-4D61-890D-A8EE230A5B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105311</c:v>
                </c:pt>
                <c:pt idx="1">
                  <c:v>70620</c:v>
                </c:pt>
                <c:pt idx="2">
                  <c:v>61819</c:v>
                </c:pt>
                <c:pt idx="3">
                  <c:v>65949</c:v>
                </c:pt>
                <c:pt idx="4">
                  <c:v>59968</c:v>
                </c:pt>
              </c:numCache>
            </c:numRef>
          </c:val>
          <c:smooth val="0"/>
          <c:extLst xmlns:c16r2="http://schemas.microsoft.com/office/drawing/2015/06/chart">
            <c:ext xmlns:c16="http://schemas.microsoft.com/office/drawing/2014/chart" uri="{C3380CC4-5D6E-409C-BE32-E72D297353CC}">
              <c16:uniqueId val="{00000001-7C3D-4D61-890D-A8EE230A5B84}"/>
            </c:ext>
          </c:extLst>
        </c:ser>
        <c:dLbls>
          <c:showLegendKey val="0"/>
          <c:showVal val="0"/>
          <c:showCatName val="0"/>
          <c:showSerName val="0"/>
          <c:showPercent val="0"/>
          <c:showBubbleSize val="0"/>
        </c:dLbls>
        <c:marker val="1"/>
        <c:smooth val="0"/>
        <c:axId val="323875120"/>
        <c:axId val="323875512"/>
      </c:lineChart>
      <c:catAx>
        <c:axId val="323875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875512"/>
        <c:crosses val="autoZero"/>
        <c:auto val="1"/>
        <c:lblAlgn val="ctr"/>
        <c:lblOffset val="100"/>
        <c:tickLblSkip val="1"/>
        <c:tickMarkSkip val="1"/>
        <c:noMultiLvlLbl val="0"/>
      </c:catAx>
      <c:valAx>
        <c:axId val="3238755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875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c:v>
                </c:pt>
                <c:pt idx="1">
                  <c:v>8.75</c:v>
                </c:pt>
                <c:pt idx="2">
                  <c:v>7.64</c:v>
                </c:pt>
                <c:pt idx="3">
                  <c:v>7.61</c:v>
                </c:pt>
                <c:pt idx="4">
                  <c:v>3.42</c:v>
                </c:pt>
              </c:numCache>
            </c:numRef>
          </c:val>
          <c:extLst xmlns:c16r2="http://schemas.microsoft.com/office/drawing/2015/06/chart">
            <c:ext xmlns:c16="http://schemas.microsoft.com/office/drawing/2014/chart" uri="{C3380CC4-5D6E-409C-BE32-E72D297353CC}">
              <c16:uniqueId val="{00000000-A8C3-45EA-8FA5-2EE03F3F62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39.08</c:v>
                </c:pt>
                <c:pt idx="1">
                  <c:v>46.49</c:v>
                </c:pt>
                <c:pt idx="2">
                  <c:v>52.27</c:v>
                </c:pt>
                <c:pt idx="3">
                  <c:v>59.46</c:v>
                </c:pt>
                <c:pt idx="4">
                  <c:v>64.5</c:v>
                </c:pt>
              </c:numCache>
            </c:numRef>
          </c:val>
          <c:extLst xmlns:c16r2="http://schemas.microsoft.com/office/drawing/2015/06/chart">
            <c:ext xmlns:c16="http://schemas.microsoft.com/office/drawing/2014/chart" uri="{C3380CC4-5D6E-409C-BE32-E72D297353CC}">
              <c16:uniqueId val="{00000001-A8C3-45EA-8FA5-2EE03F3F6236}"/>
            </c:ext>
          </c:extLst>
        </c:ser>
        <c:dLbls>
          <c:showLegendKey val="0"/>
          <c:showVal val="0"/>
          <c:showCatName val="0"/>
          <c:showSerName val="0"/>
          <c:showPercent val="0"/>
          <c:showBubbleSize val="0"/>
        </c:dLbls>
        <c:gapWidth val="250"/>
        <c:overlap val="100"/>
        <c:axId val="323876296"/>
        <c:axId val="32387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1.55</c:v>
                </c:pt>
                <c:pt idx="1">
                  <c:v>13.85</c:v>
                </c:pt>
                <c:pt idx="2">
                  <c:v>12.43</c:v>
                </c:pt>
                <c:pt idx="3">
                  <c:v>13.19</c:v>
                </c:pt>
                <c:pt idx="4">
                  <c:v>8.1199999999999992</c:v>
                </c:pt>
              </c:numCache>
            </c:numRef>
          </c:val>
          <c:smooth val="0"/>
          <c:extLst xmlns:c16r2="http://schemas.microsoft.com/office/drawing/2015/06/chart">
            <c:ext xmlns:c16="http://schemas.microsoft.com/office/drawing/2014/chart" uri="{C3380CC4-5D6E-409C-BE32-E72D297353CC}">
              <c16:uniqueId val="{00000002-A8C3-45EA-8FA5-2EE03F3F6236}"/>
            </c:ext>
          </c:extLst>
        </c:ser>
        <c:dLbls>
          <c:showLegendKey val="0"/>
          <c:showVal val="0"/>
          <c:showCatName val="0"/>
          <c:showSerName val="0"/>
          <c:showPercent val="0"/>
          <c:showBubbleSize val="0"/>
        </c:dLbls>
        <c:marker val="1"/>
        <c:smooth val="0"/>
        <c:axId val="323876296"/>
        <c:axId val="323876688"/>
      </c:lineChart>
      <c:catAx>
        <c:axId val="32387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3876688"/>
        <c:crosses val="autoZero"/>
        <c:auto val="1"/>
        <c:lblAlgn val="ctr"/>
        <c:lblOffset val="100"/>
        <c:tickLblSkip val="1"/>
        <c:tickMarkSkip val="1"/>
        <c:noMultiLvlLbl val="0"/>
      </c:catAx>
      <c:valAx>
        <c:axId val="32387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87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C35-42D6-A5CB-C457C7EF41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35-42D6-A5CB-C457C7EF41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C35-42D6-A5CB-C457C7EF418C}"/>
            </c:ext>
          </c:extLst>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7.0000000000000007E-2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CC35-42D6-A5CB-C457C7EF418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CC35-42D6-A5CB-C457C7EF418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CC35-42D6-A5CB-C457C7EF418C}"/>
            </c:ext>
          </c:extLst>
        </c:ser>
        <c:ser>
          <c:idx val="6"/>
          <c:order val="6"/>
          <c:tx>
            <c:strRef>
              <c:f>データシート!$A$33</c:f>
              <c:strCache>
                <c:ptCount val="1"/>
                <c:pt idx="0">
                  <c:v>奨学資金特別会計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2.85</c:v>
                </c:pt>
                <c:pt idx="3">
                  <c:v>#N/A</c:v>
                </c:pt>
                <c:pt idx="4">
                  <c:v>#N/A</c:v>
                </c:pt>
                <c:pt idx="5">
                  <c:v>0.1</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6-CC35-42D6-A5CB-C457C7EF418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0.09</c:v>
                </c:pt>
                <c:pt idx="2">
                  <c:v>#N/A</c:v>
                </c:pt>
                <c:pt idx="3">
                  <c:v>0.16</c:v>
                </c:pt>
                <c:pt idx="4">
                  <c:v>#N/A</c:v>
                </c:pt>
                <c:pt idx="5">
                  <c:v>0.11</c:v>
                </c:pt>
                <c:pt idx="6">
                  <c:v>#N/A</c:v>
                </c:pt>
                <c:pt idx="7">
                  <c:v>0.11</c:v>
                </c:pt>
                <c:pt idx="8">
                  <c:v>#N/A</c:v>
                </c:pt>
                <c:pt idx="9">
                  <c:v>0.16</c:v>
                </c:pt>
              </c:numCache>
            </c:numRef>
          </c:val>
          <c:extLst xmlns:c16r2="http://schemas.microsoft.com/office/drawing/2015/06/chart">
            <c:ext xmlns:c16="http://schemas.microsoft.com/office/drawing/2014/chart" uri="{C3380CC4-5D6E-409C-BE32-E72D297353CC}">
              <c16:uniqueId val="{00000007-CC35-42D6-A5CB-C457C7EF418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1.67</c:v>
                </c:pt>
                <c:pt idx="2">
                  <c:v>#N/A</c:v>
                </c:pt>
                <c:pt idx="3">
                  <c:v>0.8</c:v>
                </c:pt>
                <c:pt idx="4">
                  <c:v>#N/A</c:v>
                </c:pt>
                <c:pt idx="5">
                  <c:v>2.44</c:v>
                </c:pt>
                <c:pt idx="6">
                  <c:v>#N/A</c:v>
                </c:pt>
                <c:pt idx="7">
                  <c:v>3.18</c:v>
                </c:pt>
                <c:pt idx="8">
                  <c:v>#N/A</c:v>
                </c:pt>
                <c:pt idx="9">
                  <c:v>2.4500000000000002</c:v>
                </c:pt>
              </c:numCache>
            </c:numRef>
          </c:val>
          <c:extLst xmlns:c16r2="http://schemas.microsoft.com/office/drawing/2015/06/chart">
            <c:ext xmlns:c16="http://schemas.microsoft.com/office/drawing/2014/chart" uri="{C3380CC4-5D6E-409C-BE32-E72D297353CC}">
              <c16:uniqueId val="{00000008-CC35-42D6-A5CB-C457C7EF41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8.3800000000000008</c:v>
                </c:pt>
                <c:pt idx="2">
                  <c:v>#N/A</c:v>
                </c:pt>
                <c:pt idx="3">
                  <c:v>11.52</c:v>
                </c:pt>
                <c:pt idx="4">
                  <c:v>#N/A</c:v>
                </c:pt>
                <c:pt idx="5">
                  <c:v>7.52</c:v>
                </c:pt>
                <c:pt idx="6">
                  <c:v>#N/A</c:v>
                </c:pt>
                <c:pt idx="7">
                  <c:v>7.53</c:v>
                </c:pt>
                <c:pt idx="8">
                  <c:v>#N/A</c:v>
                </c:pt>
                <c:pt idx="9">
                  <c:v>3.32</c:v>
                </c:pt>
              </c:numCache>
            </c:numRef>
          </c:val>
          <c:extLst xmlns:c16r2="http://schemas.microsoft.com/office/drawing/2015/06/chart">
            <c:ext xmlns:c16="http://schemas.microsoft.com/office/drawing/2014/chart" uri="{C3380CC4-5D6E-409C-BE32-E72D297353CC}">
              <c16:uniqueId val="{00000009-CC35-42D6-A5CB-C457C7EF418C}"/>
            </c:ext>
          </c:extLst>
        </c:ser>
        <c:dLbls>
          <c:showLegendKey val="0"/>
          <c:showVal val="0"/>
          <c:showCatName val="0"/>
          <c:showSerName val="0"/>
          <c:showPercent val="0"/>
          <c:showBubbleSize val="0"/>
        </c:dLbls>
        <c:gapWidth val="150"/>
        <c:overlap val="100"/>
        <c:axId val="323877472"/>
        <c:axId val="323877864"/>
      </c:barChart>
      <c:catAx>
        <c:axId val="32387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877864"/>
        <c:crosses val="autoZero"/>
        <c:auto val="1"/>
        <c:lblAlgn val="ctr"/>
        <c:lblOffset val="100"/>
        <c:tickLblSkip val="1"/>
        <c:tickMarkSkip val="1"/>
        <c:noMultiLvlLbl val="0"/>
      </c:catAx>
      <c:valAx>
        <c:axId val="323877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877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683</c:v>
                </c:pt>
                <c:pt idx="5">
                  <c:v>586</c:v>
                </c:pt>
                <c:pt idx="8">
                  <c:v>535</c:v>
                </c:pt>
                <c:pt idx="11">
                  <c:v>508</c:v>
                </c:pt>
                <c:pt idx="14">
                  <c:v>485</c:v>
                </c:pt>
              </c:numCache>
            </c:numRef>
          </c:val>
          <c:extLst xmlns:c16r2="http://schemas.microsoft.com/office/drawing/2015/06/chart">
            <c:ext xmlns:c16="http://schemas.microsoft.com/office/drawing/2014/chart" uri="{C3380CC4-5D6E-409C-BE32-E72D297353CC}">
              <c16:uniqueId val="{00000000-1443-4AE9-8A2B-62D8A6567A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443-4AE9-8A2B-62D8A6567A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c:v>
                </c:pt>
                <c:pt idx="3">
                  <c:v>23</c:v>
                </c:pt>
                <c:pt idx="6">
                  <c:v>23</c:v>
                </c:pt>
                <c:pt idx="9">
                  <c:v>23</c:v>
                </c:pt>
                <c:pt idx="12">
                  <c:v>30</c:v>
                </c:pt>
              </c:numCache>
            </c:numRef>
          </c:val>
          <c:extLst xmlns:c16r2="http://schemas.microsoft.com/office/drawing/2015/06/chart">
            <c:ext xmlns:c16="http://schemas.microsoft.com/office/drawing/2014/chart" uri="{C3380CC4-5D6E-409C-BE32-E72D297353CC}">
              <c16:uniqueId val="{00000002-1443-4AE9-8A2B-62D8A6567A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12</c:v>
                </c:pt>
                <c:pt idx="6">
                  <c:v>13</c:v>
                </c:pt>
                <c:pt idx="9">
                  <c:v>16</c:v>
                </c:pt>
                <c:pt idx="12">
                  <c:v>7</c:v>
                </c:pt>
              </c:numCache>
            </c:numRef>
          </c:val>
          <c:extLst xmlns:c16r2="http://schemas.microsoft.com/office/drawing/2015/06/chart">
            <c:ext xmlns:c16="http://schemas.microsoft.com/office/drawing/2014/chart" uri="{C3380CC4-5D6E-409C-BE32-E72D297353CC}">
              <c16:uniqueId val="{00000003-1443-4AE9-8A2B-62D8A6567A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59</c:v>
                </c:pt>
                <c:pt idx="3">
                  <c:v>61</c:v>
                </c:pt>
                <c:pt idx="6">
                  <c:v>61</c:v>
                </c:pt>
                <c:pt idx="9">
                  <c:v>56</c:v>
                </c:pt>
                <c:pt idx="12">
                  <c:v>57</c:v>
                </c:pt>
              </c:numCache>
            </c:numRef>
          </c:val>
          <c:extLst xmlns:c16r2="http://schemas.microsoft.com/office/drawing/2015/06/chart">
            <c:ext xmlns:c16="http://schemas.microsoft.com/office/drawing/2014/chart" uri="{C3380CC4-5D6E-409C-BE32-E72D297353CC}">
              <c16:uniqueId val="{00000004-1443-4AE9-8A2B-62D8A6567A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443-4AE9-8A2B-62D8A6567A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443-4AE9-8A2B-62D8A6567A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840</c:v>
                </c:pt>
                <c:pt idx="3">
                  <c:v>621</c:v>
                </c:pt>
                <c:pt idx="6">
                  <c:v>495</c:v>
                </c:pt>
                <c:pt idx="9">
                  <c:v>442</c:v>
                </c:pt>
                <c:pt idx="12">
                  <c:v>384</c:v>
                </c:pt>
              </c:numCache>
            </c:numRef>
          </c:val>
          <c:extLst xmlns:c16r2="http://schemas.microsoft.com/office/drawing/2015/06/chart">
            <c:ext xmlns:c16="http://schemas.microsoft.com/office/drawing/2014/chart" uri="{C3380CC4-5D6E-409C-BE32-E72D297353CC}">
              <c16:uniqueId val="{00000007-1443-4AE9-8A2B-62D8A6567A27}"/>
            </c:ext>
          </c:extLst>
        </c:ser>
        <c:dLbls>
          <c:showLegendKey val="0"/>
          <c:showVal val="0"/>
          <c:showCatName val="0"/>
          <c:showSerName val="0"/>
          <c:showPercent val="0"/>
          <c:showBubbleSize val="0"/>
        </c:dLbls>
        <c:gapWidth val="100"/>
        <c:overlap val="100"/>
        <c:axId val="480654072"/>
        <c:axId val="48065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259</c:v>
                </c:pt>
                <c:pt idx="2">
                  <c:v>#N/A</c:v>
                </c:pt>
                <c:pt idx="3">
                  <c:v>#N/A</c:v>
                </c:pt>
                <c:pt idx="4">
                  <c:v>131</c:v>
                </c:pt>
                <c:pt idx="5">
                  <c:v>#N/A</c:v>
                </c:pt>
                <c:pt idx="6">
                  <c:v>#N/A</c:v>
                </c:pt>
                <c:pt idx="7">
                  <c:v>57</c:v>
                </c:pt>
                <c:pt idx="8">
                  <c:v>#N/A</c:v>
                </c:pt>
                <c:pt idx="9">
                  <c:v>#N/A</c:v>
                </c:pt>
                <c:pt idx="10">
                  <c:v>29</c:v>
                </c:pt>
                <c:pt idx="11">
                  <c:v>#N/A</c:v>
                </c:pt>
                <c:pt idx="12">
                  <c:v>#N/A</c:v>
                </c:pt>
                <c:pt idx="13">
                  <c:v>-7</c:v>
                </c:pt>
                <c:pt idx="14">
                  <c:v>#N/A</c:v>
                </c:pt>
              </c:numCache>
            </c:numRef>
          </c:val>
          <c:smooth val="0"/>
          <c:extLst xmlns:c16r2="http://schemas.microsoft.com/office/drawing/2015/06/chart">
            <c:ext xmlns:c16="http://schemas.microsoft.com/office/drawing/2014/chart" uri="{C3380CC4-5D6E-409C-BE32-E72D297353CC}">
              <c16:uniqueId val="{00000008-1443-4AE9-8A2B-62D8A6567A27}"/>
            </c:ext>
          </c:extLst>
        </c:ser>
        <c:dLbls>
          <c:showLegendKey val="0"/>
          <c:showVal val="0"/>
          <c:showCatName val="0"/>
          <c:showSerName val="0"/>
          <c:showPercent val="0"/>
          <c:showBubbleSize val="0"/>
        </c:dLbls>
        <c:marker val="1"/>
        <c:smooth val="0"/>
        <c:axId val="480654072"/>
        <c:axId val="480654464"/>
      </c:lineChart>
      <c:catAx>
        <c:axId val="48065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654464"/>
        <c:crosses val="autoZero"/>
        <c:auto val="1"/>
        <c:lblAlgn val="ctr"/>
        <c:lblOffset val="100"/>
        <c:tickLblSkip val="1"/>
        <c:tickMarkSkip val="1"/>
        <c:noMultiLvlLbl val="0"/>
      </c:catAx>
      <c:valAx>
        <c:axId val="48065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65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4753</c:v>
                </c:pt>
                <c:pt idx="5">
                  <c:v>4458</c:v>
                </c:pt>
                <c:pt idx="8">
                  <c:v>4163</c:v>
                </c:pt>
                <c:pt idx="11">
                  <c:v>3901</c:v>
                </c:pt>
                <c:pt idx="14">
                  <c:v>3584</c:v>
                </c:pt>
              </c:numCache>
            </c:numRef>
          </c:val>
          <c:extLst xmlns:c16r2="http://schemas.microsoft.com/office/drawing/2015/06/chart">
            <c:ext xmlns:c16="http://schemas.microsoft.com/office/drawing/2014/chart" uri="{C3380CC4-5D6E-409C-BE32-E72D297353CC}">
              <c16:uniqueId val="{00000000-9E6C-4E74-88F8-E22EA00F06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c:v>
                </c:pt>
                <c:pt idx="5">
                  <c:v>25</c:v>
                </c:pt>
                <c:pt idx="8">
                  <c:v>15</c:v>
                </c:pt>
                <c:pt idx="11">
                  <c:v>16</c:v>
                </c:pt>
                <c:pt idx="14">
                  <c:v>0</c:v>
                </c:pt>
              </c:numCache>
            </c:numRef>
          </c:val>
          <c:extLst xmlns:c16r2="http://schemas.microsoft.com/office/drawing/2015/06/chart">
            <c:ext xmlns:c16="http://schemas.microsoft.com/office/drawing/2014/chart" uri="{C3380CC4-5D6E-409C-BE32-E72D297353CC}">
              <c16:uniqueId val="{00000001-9E6C-4E74-88F8-E22EA00F06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6618</c:v>
                </c:pt>
                <c:pt idx="5">
                  <c:v>6799</c:v>
                </c:pt>
                <c:pt idx="8">
                  <c:v>6867</c:v>
                </c:pt>
                <c:pt idx="11">
                  <c:v>7075</c:v>
                </c:pt>
                <c:pt idx="14">
                  <c:v>7707</c:v>
                </c:pt>
              </c:numCache>
            </c:numRef>
          </c:val>
          <c:extLst xmlns:c16r2="http://schemas.microsoft.com/office/drawing/2015/06/chart">
            <c:ext xmlns:c16="http://schemas.microsoft.com/office/drawing/2014/chart" uri="{C3380CC4-5D6E-409C-BE32-E72D297353CC}">
              <c16:uniqueId val="{00000002-9E6C-4E74-88F8-E22EA00F06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6C-4E74-88F8-E22EA00F06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E6C-4E74-88F8-E22EA00F06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6C-4E74-88F8-E22EA00F06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1127</c:v>
                </c:pt>
                <c:pt idx="3">
                  <c:v>1066</c:v>
                </c:pt>
                <c:pt idx="6">
                  <c:v>1018</c:v>
                </c:pt>
                <c:pt idx="9">
                  <c:v>996</c:v>
                </c:pt>
                <c:pt idx="12">
                  <c:v>988</c:v>
                </c:pt>
              </c:numCache>
            </c:numRef>
          </c:val>
          <c:extLst xmlns:c16r2="http://schemas.microsoft.com/office/drawing/2015/06/chart">
            <c:ext xmlns:c16="http://schemas.microsoft.com/office/drawing/2014/chart" uri="{C3380CC4-5D6E-409C-BE32-E72D297353CC}">
              <c16:uniqueId val="{00000006-9E6C-4E74-88F8-E22EA00F06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231</c:v>
                </c:pt>
                <c:pt idx="3">
                  <c:v>236</c:v>
                </c:pt>
                <c:pt idx="6">
                  <c:v>211</c:v>
                </c:pt>
                <c:pt idx="9">
                  <c:v>182</c:v>
                </c:pt>
                <c:pt idx="12">
                  <c:v>154</c:v>
                </c:pt>
              </c:numCache>
            </c:numRef>
          </c:val>
          <c:extLst xmlns:c16r2="http://schemas.microsoft.com/office/drawing/2015/06/chart">
            <c:ext xmlns:c16="http://schemas.microsoft.com/office/drawing/2014/chart" uri="{C3380CC4-5D6E-409C-BE32-E72D297353CC}">
              <c16:uniqueId val="{00000007-9E6C-4E74-88F8-E22EA00F06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758</c:v>
                </c:pt>
                <c:pt idx="3">
                  <c:v>728</c:v>
                </c:pt>
                <c:pt idx="6">
                  <c:v>696</c:v>
                </c:pt>
                <c:pt idx="9">
                  <c:v>643</c:v>
                </c:pt>
                <c:pt idx="12">
                  <c:v>586</c:v>
                </c:pt>
              </c:numCache>
            </c:numRef>
          </c:val>
          <c:extLst xmlns:c16r2="http://schemas.microsoft.com/office/drawing/2015/06/chart">
            <c:ext xmlns:c16="http://schemas.microsoft.com/office/drawing/2014/chart" uri="{C3380CC4-5D6E-409C-BE32-E72D297353CC}">
              <c16:uniqueId val="{00000008-9E6C-4E74-88F8-E22EA00F06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E6C-4E74-88F8-E22EA00F06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5128</c:v>
                </c:pt>
                <c:pt idx="3">
                  <c:v>4456</c:v>
                </c:pt>
                <c:pt idx="6">
                  <c:v>3933</c:v>
                </c:pt>
                <c:pt idx="9">
                  <c:v>3515</c:v>
                </c:pt>
                <c:pt idx="12">
                  <c:v>3150</c:v>
                </c:pt>
              </c:numCache>
            </c:numRef>
          </c:val>
          <c:extLst xmlns:c16r2="http://schemas.microsoft.com/office/drawing/2015/06/chart">
            <c:ext xmlns:c16="http://schemas.microsoft.com/office/drawing/2014/chart" uri="{C3380CC4-5D6E-409C-BE32-E72D297353CC}">
              <c16:uniqueId val="{0000000A-9E6C-4E74-88F8-E22EA00F06E1}"/>
            </c:ext>
          </c:extLst>
        </c:ser>
        <c:dLbls>
          <c:showLegendKey val="0"/>
          <c:showVal val="0"/>
          <c:showCatName val="0"/>
          <c:showSerName val="0"/>
          <c:showPercent val="0"/>
          <c:showBubbleSize val="0"/>
        </c:dLbls>
        <c:gapWidth val="100"/>
        <c:overlap val="100"/>
        <c:axId val="480655248"/>
        <c:axId val="480655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E6C-4E74-88F8-E22EA00F06E1}"/>
            </c:ext>
          </c:extLst>
        </c:ser>
        <c:dLbls>
          <c:showLegendKey val="0"/>
          <c:showVal val="0"/>
          <c:showCatName val="0"/>
          <c:showSerName val="0"/>
          <c:showPercent val="0"/>
          <c:showBubbleSize val="0"/>
        </c:dLbls>
        <c:marker val="1"/>
        <c:smooth val="0"/>
        <c:axId val="480655248"/>
        <c:axId val="480655640"/>
      </c:lineChart>
      <c:catAx>
        <c:axId val="48065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655640"/>
        <c:crosses val="autoZero"/>
        <c:auto val="1"/>
        <c:lblAlgn val="ctr"/>
        <c:lblOffset val="100"/>
        <c:tickLblSkip val="1"/>
        <c:tickMarkSkip val="1"/>
        <c:noMultiLvlLbl val="0"/>
      </c:catAx>
      <c:valAx>
        <c:axId val="480655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65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1768</c:v>
                </c:pt>
                <c:pt idx="1">
                  <c:v>1923</c:v>
                </c:pt>
                <c:pt idx="2">
                  <c:v>2057</c:v>
                </c:pt>
              </c:numCache>
            </c:numRef>
          </c:val>
          <c:extLst xmlns:c16r2="http://schemas.microsoft.com/office/drawing/2015/06/chart">
            <c:ext xmlns:c16="http://schemas.microsoft.com/office/drawing/2014/chart" uri="{C3380CC4-5D6E-409C-BE32-E72D297353CC}">
              <c16:uniqueId val="{00000000-2AEA-4F3D-979F-C209D75022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2405</c:v>
                </c:pt>
                <c:pt idx="1">
                  <c:v>2129</c:v>
                </c:pt>
                <c:pt idx="2">
                  <c:v>1833</c:v>
                </c:pt>
              </c:numCache>
            </c:numRef>
          </c:val>
          <c:extLst xmlns:c16r2="http://schemas.microsoft.com/office/drawing/2015/06/chart">
            <c:ext xmlns:c16="http://schemas.microsoft.com/office/drawing/2014/chart" uri="{C3380CC4-5D6E-409C-BE32-E72D297353CC}">
              <c16:uniqueId val="{00000001-2AEA-4F3D-979F-C209D75022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3694</c:v>
                </c:pt>
                <c:pt idx="1">
                  <c:v>4023</c:v>
                </c:pt>
                <c:pt idx="2">
                  <c:v>4817</c:v>
                </c:pt>
              </c:numCache>
            </c:numRef>
          </c:val>
          <c:extLst xmlns:c16r2="http://schemas.microsoft.com/office/drawing/2015/06/chart">
            <c:ext xmlns:c16="http://schemas.microsoft.com/office/drawing/2014/chart" uri="{C3380CC4-5D6E-409C-BE32-E72D297353CC}">
              <c16:uniqueId val="{00000002-2AEA-4F3D-979F-C209D75022E2}"/>
            </c:ext>
          </c:extLst>
        </c:ser>
        <c:dLbls>
          <c:showLegendKey val="0"/>
          <c:showVal val="0"/>
          <c:showCatName val="0"/>
          <c:showSerName val="0"/>
          <c:showPercent val="0"/>
          <c:showBubbleSize val="0"/>
        </c:dLbls>
        <c:gapWidth val="120"/>
        <c:overlap val="100"/>
        <c:axId val="480656424"/>
        <c:axId val="480656816"/>
      </c:barChart>
      <c:catAx>
        <c:axId val="48065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656816"/>
        <c:crosses val="autoZero"/>
        <c:auto val="1"/>
        <c:lblAlgn val="ctr"/>
        <c:lblOffset val="100"/>
        <c:tickLblSkip val="1"/>
        <c:tickMarkSkip val="1"/>
        <c:noMultiLvlLbl val="0"/>
      </c:catAx>
      <c:valAx>
        <c:axId val="480656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65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DB-437C-8B09-9BF9589F8550}"/>
                </c:ext>
                <c:ext xmlns:c15="http://schemas.microsoft.com/office/drawing/2012/chart" uri="{CE6537A1-D6FC-4f65-9D91-7224C49458BB}">
                  <c15:dlblFieldTable>
                    <c15:dlblFTEntry>
                      <c15:txfldGUID>{205251E5-FBC6-4CB1-80CA-A6798808F76C}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DB-437C-8B09-9BF9589F8550}"/>
                </c:ext>
                <c:ext xmlns:c15="http://schemas.microsoft.com/office/drawing/2012/chart" uri="{CE6537A1-D6FC-4f65-9D91-7224C49458BB}">
                  <c15:dlblFieldTable>
                    <c15:dlblFTEntry>
                      <c15:txfldGUID>{AFE1D3BC-BBF6-4087-9ECC-1E5E4D698F85}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DB-437C-8B09-9BF9589F8550}"/>
                </c:ext>
                <c:ext xmlns:c15="http://schemas.microsoft.com/office/drawing/2012/chart" uri="{CE6537A1-D6FC-4f65-9D91-7224C49458BB}">
                  <c15:dlblFieldTable>
                    <c15:dlblFTEntry>
                      <c15:txfldGUID>{EE7847A8-2B65-4A17-A97F-59CE633B296F}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DB-437C-8B09-9BF9589F8550}"/>
                </c:ext>
                <c:ext xmlns:c15="http://schemas.microsoft.com/office/drawing/2012/chart" uri="{CE6537A1-D6FC-4f65-9D91-7224C49458BB}">
                  <c15:dlblFieldTable>
                    <c15:dlblFTEntry>
                      <c15:txfldGUID>{C1F16F3B-8F5E-4A0C-9D09-E26081962F1B}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DB-437C-8B09-9BF9589F8550}"/>
                </c:ext>
                <c:ext xmlns:c15="http://schemas.microsoft.com/office/drawing/2012/chart" uri="{CE6537A1-D6FC-4f65-9D91-7224C49458BB}">
                  <c15:dlblFieldTable>
                    <c15:dlblFTEntry>
                      <c15:txfldGUID>{D3426CE2-73B7-4E5A-A3F1-FA41B80A96DD}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DB-437C-8B09-9BF9589F8550}"/>
                </c:ext>
                <c:ext xmlns:c15="http://schemas.microsoft.com/office/drawing/2012/chart" uri="{CE6537A1-D6FC-4f65-9D91-7224C49458BB}">
                  <c15:dlblFieldTable>
                    <c15:dlblFTEntry>
                      <c15:txfldGUID>{89AB5E81-8F2E-43F8-BA6D-74B670F4335C}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DB-437C-8B09-9BF9589F8550}"/>
                </c:ext>
                <c:ext xmlns:c15="http://schemas.microsoft.com/office/drawing/2012/chart" uri="{CE6537A1-D6FC-4f65-9D91-7224C49458BB}">
                  <c15:dlblFieldTable>
                    <c15:dlblFTEntry>
                      <c15:txfldGUID>{5E5F8F72-6D39-4C0E-8808-37E56A33E611}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DB-437C-8B09-9BF9589F8550}"/>
                </c:ext>
                <c:ext xmlns:c15="http://schemas.microsoft.com/office/drawing/2012/chart" uri="{CE6537A1-D6FC-4f65-9D91-7224C49458BB}">
                  <c15:dlblFieldTable>
                    <c15:dlblFTEntry>
                      <c15:txfldGUID>{D00C4CC8-3E91-4894-BF88-62269B765D76}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DB-437C-8B09-9BF9589F8550}"/>
                </c:ext>
                <c:ext xmlns:c15="http://schemas.microsoft.com/office/drawing/2012/chart" uri="{CE6537A1-D6FC-4f65-9D91-7224C49458BB}">
                  <c15:dlblFieldTable>
                    <c15:dlblFTEntry>
                      <c15:txfldGUID>{6E9A7F4F-C270-4D73-B80C-E50E0E06017B}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FDB-437C-8B09-9BF9589F85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DB-437C-8B09-9BF9589F8550}"/>
                </c:ext>
                <c:ext xmlns:c15="http://schemas.microsoft.com/office/drawing/2012/chart" uri="{CE6537A1-D6FC-4f65-9D91-7224C49458BB}">
                  <c15:dlblFieldTable>
                    <c15:dlblFTEntry>
                      <c15:txfldGUID>{CC870F52-4420-4530-BFC0-9BA331A471E1}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DB-437C-8B09-9BF9589F8550}"/>
                </c:ext>
                <c:ext xmlns:c15="http://schemas.microsoft.com/office/drawing/2012/chart" uri="{CE6537A1-D6FC-4f65-9D91-7224C49458BB}">
                  <c15:dlblFieldTable>
                    <c15:dlblFTEntry>
                      <c15:txfldGUID>{13FC7BB7-2B62-4CDA-963A-B5A4494AB64F}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DB-437C-8B09-9BF9589F8550}"/>
                </c:ext>
                <c:ext xmlns:c15="http://schemas.microsoft.com/office/drawing/2012/chart" uri="{CE6537A1-D6FC-4f65-9D91-7224C49458BB}">
                  <c15:dlblFieldTable>
                    <c15:dlblFTEntry>
                      <c15:txfldGUID>{59234CD1-367F-4F7B-BE95-25E3426256F8}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DB-437C-8B09-9BF9589F8550}"/>
                </c:ext>
                <c:ext xmlns:c15="http://schemas.microsoft.com/office/drawing/2012/chart" uri="{CE6537A1-D6FC-4f65-9D91-7224C49458BB}">
                  <c15:dlblFieldTable>
                    <c15:dlblFTEntry>
                      <c15:txfldGUID>{B285E650-50CD-4B2A-BF6E-A73993DF611B}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DB-437C-8B09-9BF9589F8550}"/>
                </c:ext>
                <c:ext xmlns:c15="http://schemas.microsoft.com/office/drawing/2012/chart" uri="{CE6537A1-D6FC-4f65-9D91-7224C49458BB}">
                  <c15:dlblFieldTable>
                    <c15:dlblFTEntry>
                      <c15:txfldGUID>{B6412F9B-AB6A-4653-AA8D-425C13FCEF4B}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DB-437C-8B09-9BF9589F8550}"/>
                </c:ext>
                <c:ext xmlns:c15="http://schemas.microsoft.com/office/drawing/2012/chart" uri="{CE6537A1-D6FC-4f65-9D91-7224C49458BB}">
                  <c15:dlblFieldTable>
                    <c15:dlblFTEntry>
                      <c15:txfldGUID>{BB976416-E96C-4D90-B340-92BBA19CCA18}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DB-437C-8B09-9BF9589F8550}"/>
                </c:ext>
                <c:ext xmlns:c15="http://schemas.microsoft.com/office/drawing/2012/chart" uri="{CE6537A1-D6FC-4f65-9D91-7224C49458BB}">
                  <c15:dlblFieldTable>
                    <c15:dlblFTEntry>
                      <c15:txfldGUID>{44431037-6621-419D-BAF4-75AA6F5F3755}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DB-437C-8B09-9BF9589F8550}"/>
                </c:ext>
                <c:ext xmlns:c15="http://schemas.microsoft.com/office/drawing/2012/chart" uri="{CE6537A1-D6FC-4f65-9D91-7224C49458BB}">
                  <c15:dlblFieldTable>
                    <c15:dlblFTEntry>
                      <c15:txfldGUID>{D8E68B2F-E8BE-46F6-A17D-63EF7B093BD7}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DB-437C-8B09-9BF9589F8550}"/>
                </c:ext>
                <c:ext xmlns:c15="http://schemas.microsoft.com/office/drawing/2012/chart" uri="{CE6537A1-D6FC-4f65-9D91-7224C49458BB}">
                  <c15:dlblFieldTable>
                    <c15:dlblFTEntry>
                      <c15:txfldGUID>{B55F49C5-B06A-44AC-9BDA-2BBA63260D43}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FFDB-437C-8B09-9BF9589F8550}"/>
            </c:ext>
          </c:extLst>
        </c:ser>
        <c:dLbls>
          <c:showLegendKey val="0"/>
          <c:showVal val="1"/>
          <c:showCatName val="0"/>
          <c:showSerName val="0"/>
          <c:showPercent val="0"/>
          <c:showBubbleSize val="0"/>
        </c:dLbls>
        <c:axId val="480657600"/>
        <c:axId val="481775672"/>
      </c:scatterChart>
      <c:valAx>
        <c:axId val="480657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775672"/>
        <c:crosses val="autoZero"/>
        <c:crossBetween val="midCat"/>
      </c:valAx>
      <c:valAx>
        <c:axId val="481775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657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78-46EB-91DD-3FE909626641}"/>
                </c:ext>
                <c:ext xmlns:c15="http://schemas.microsoft.com/office/drawing/2012/chart" uri="{CE6537A1-D6FC-4f65-9D91-7224C49458BB}">
                  <c15:dlblFieldTable>
                    <c15:dlblFTEntry>
                      <c15:txfldGUID>{8A85B57F-3FB2-4903-A03B-BE2EBE1F1FDD}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78-46EB-91DD-3FE909626641}"/>
                </c:ext>
                <c:ext xmlns:c15="http://schemas.microsoft.com/office/drawing/2012/chart" uri="{CE6537A1-D6FC-4f65-9D91-7224C49458BB}">
                  <c15:dlblFieldTable>
                    <c15:dlblFTEntry>
                      <c15:txfldGUID>{823C061C-53CE-4574-9D78-353F0FC424B2}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78-46EB-91DD-3FE909626641}"/>
                </c:ext>
                <c:ext xmlns:c15="http://schemas.microsoft.com/office/drawing/2012/chart" uri="{CE6537A1-D6FC-4f65-9D91-7224C49458BB}">
                  <c15:dlblFieldTable>
                    <c15:dlblFTEntry>
                      <c15:txfldGUID>{2A8A1720-3369-4696-A080-FC7006D5B110}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78-46EB-91DD-3FE909626641}"/>
                </c:ext>
                <c:ext xmlns:c15="http://schemas.microsoft.com/office/drawing/2012/chart" uri="{CE6537A1-D6FC-4f65-9D91-7224C49458BB}">
                  <c15:dlblFieldTable>
                    <c15:dlblFTEntry>
                      <c15:txfldGUID>{2648F561-C7BF-4767-868D-5D59DE2C61E6}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78-46EB-91DD-3FE909626641}"/>
                </c:ext>
                <c:ext xmlns:c15="http://schemas.microsoft.com/office/drawing/2012/chart" uri="{CE6537A1-D6FC-4f65-9D91-7224C49458BB}">
                  <c15:dlblFieldTable>
                    <c15:dlblFTEntry>
                      <c15:txfldGUID>{E6A85DE9-4D61-440B-B036-57D97D27461C}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78-46EB-91DD-3FE909626641}"/>
                </c:ext>
                <c:ext xmlns:c15="http://schemas.microsoft.com/office/drawing/2012/chart" uri="{CE6537A1-D6FC-4f65-9D91-7224C49458BB}">
                  <c15:dlblFieldTable>
                    <c15:dlblFTEntry>
                      <c15:txfldGUID>{F1FB7011-86EC-4A1E-B418-4B0A6EF773EF}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78-46EB-91DD-3FE909626641}"/>
                </c:ext>
                <c:ext xmlns:c15="http://schemas.microsoft.com/office/drawing/2012/chart" uri="{CE6537A1-D6FC-4f65-9D91-7224C49458BB}">
                  <c15:dlblFieldTable>
                    <c15:dlblFTEntry>
                      <c15:txfldGUID>{40DB43FE-6FA3-4D37-B22B-D0E790A28B94}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78-46EB-91DD-3FE909626641}"/>
                </c:ext>
                <c:ext xmlns:c15="http://schemas.microsoft.com/office/drawing/2012/chart" uri="{CE6537A1-D6FC-4f65-9D91-7224C49458BB}">
                  <c15:dlblFieldTable>
                    <c15:dlblFTEntry>
                      <c15:txfldGUID>{E6EEC880-E959-4172-A76C-6F1C460AA0AA}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78-46EB-91DD-3FE909626641}"/>
                </c:ext>
                <c:ext xmlns:c15="http://schemas.microsoft.com/office/drawing/2012/chart" uri="{CE6537A1-D6FC-4f65-9D91-7224C49458BB}">
                  <c15:dlblFieldTable>
                    <c15:dlblFTEntry>
                      <c15:txfldGUID>{98D6A794-0429-4E3A-82F8-61F6F0BAD6BD}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8</c:v>
                </c:pt>
                <c:pt idx="16">
                  <c:v>5.2</c:v>
                </c:pt>
                <c:pt idx="24">
                  <c:v>2.6</c:v>
                </c:pt>
                <c:pt idx="32">
                  <c:v>0.9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F78-46EB-91DD-3FE9096266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78-46EB-91DD-3FE909626641}"/>
                </c:ext>
                <c:ext xmlns:c15="http://schemas.microsoft.com/office/drawing/2012/chart" uri="{CE6537A1-D6FC-4f65-9D91-7224C49458BB}">
                  <c15:layout/>
                  <c15:dlblFieldTable>
                    <c15:dlblFTEntry>
                      <c15:txfldGUID>{867161A2-5995-444D-A747-78B9052B4E1D}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78-46EB-91DD-3FE909626641}"/>
                </c:ext>
                <c:ext xmlns:c15="http://schemas.microsoft.com/office/drawing/2012/chart" uri="{CE6537A1-D6FC-4f65-9D91-7224C49458BB}">
                  <c15:dlblFieldTable>
                    <c15:dlblFTEntry>
                      <c15:txfldGUID>{B0EE8F11-A02A-40DE-80EF-42B102AEB46F}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78-46EB-91DD-3FE909626641}"/>
                </c:ext>
                <c:ext xmlns:c15="http://schemas.microsoft.com/office/drawing/2012/chart" uri="{CE6537A1-D6FC-4f65-9D91-7224C49458BB}">
                  <c15:dlblFieldTable>
                    <c15:dlblFTEntry>
                      <c15:txfldGUID>{69E2BEFF-910E-47C1-89B5-7C50C4AC912C}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78-46EB-91DD-3FE909626641}"/>
                </c:ext>
                <c:ext xmlns:c15="http://schemas.microsoft.com/office/drawing/2012/chart" uri="{CE6537A1-D6FC-4f65-9D91-7224C49458BB}">
                  <c15:dlblFieldTable>
                    <c15:dlblFTEntry>
                      <c15:txfldGUID>{DD1F0363-D5CF-45DC-9CD3-F35CFB9896CD}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78-46EB-91DD-3FE909626641}"/>
                </c:ext>
                <c:ext xmlns:c15="http://schemas.microsoft.com/office/drawing/2012/chart" uri="{CE6537A1-D6FC-4f65-9D91-7224C49458BB}">
                  <c15:dlblFieldTable>
                    <c15:dlblFTEntry>
                      <c15:txfldGUID>{3B20D284-CEDF-43D1-9A5E-E6D274F85DB1}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78-46EB-91DD-3FE909626641}"/>
                </c:ext>
                <c:ext xmlns:c15="http://schemas.microsoft.com/office/drawing/2012/chart" uri="{CE6537A1-D6FC-4f65-9D91-7224C49458BB}">
                  <c15:layout/>
                  <c15:dlblFieldTable>
                    <c15:dlblFTEntry>
                      <c15:txfldGUID>{ACCE464E-1AE2-43AE-A814-4BD96F63555D}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78-46EB-91DD-3FE909626641}"/>
                </c:ext>
                <c:ext xmlns:c15="http://schemas.microsoft.com/office/drawing/2012/chart" uri="{CE6537A1-D6FC-4f65-9D91-7224C49458BB}">
                  <c15:layout/>
                  <c15:dlblFieldTable>
                    <c15:dlblFTEntry>
                      <c15:txfldGUID>{CE3FA8B2-82CE-4179-862B-51CAF8FDE2EF}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78-46EB-91DD-3FE909626641}"/>
                </c:ext>
                <c:ext xmlns:c15="http://schemas.microsoft.com/office/drawing/2012/chart" uri="{CE6537A1-D6FC-4f65-9D91-7224C49458BB}">
                  <c15:layout/>
                  <c15:dlblFieldTable>
                    <c15:dlblFTEntry>
                      <c15:txfldGUID>{C92DFA21-EFF3-40A9-B055-CBCCED0B33CC}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78-46EB-91DD-3FE909626641}"/>
                </c:ext>
                <c:ext xmlns:c15="http://schemas.microsoft.com/office/drawing/2012/chart" uri="{CE6537A1-D6FC-4f65-9D91-7224C49458BB}">
                  <c15:layout/>
                  <c15:dlblFieldTable>
                    <c15:dlblFTEntry>
                      <c15:txfldGUID>{5C061B7E-2C5B-4100-BF6F-A5D612EAEA11}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AF78-46EB-91DD-3FE909626641}"/>
            </c:ext>
          </c:extLst>
        </c:ser>
        <c:dLbls>
          <c:showLegendKey val="0"/>
          <c:showVal val="1"/>
          <c:showCatName val="0"/>
          <c:showSerName val="0"/>
          <c:showPercent val="0"/>
          <c:showBubbleSize val="0"/>
        </c:dLbls>
        <c:axId val="481776456"/>
        <c:axId val="481776848"/>
      </c:scatterChart>
      <c:valAx>
        <c:axId val="481776456"/>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776848"/>
        <c:crosses val="autoZero"/>
        <c:crossBetween val="midCat"/>
      </c:valAx>
      <c:valAx>
        <c:axId val="48177684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77645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元利償還金については、地方債の新規発行抑制及び繰上償還を行ったことから、定期償還分については例年減少を続けている。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今後も、新規発行は最低限に抑制し、実質公債費比率の抑制に努める。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の繰上償還、定期償還による減少、職員数の減少による退職手当組合負担見込額の減少等により将来負担額が減少する一方、充当可能基金の残高が増加することにより、将来負担比率の分子のマイナス幅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充当可能基金について、将来負担額を超える額となっているが、公共施設の老朽化による更新等に備え、今後も積立てを実施していく。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福岡県上毛町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決算剰余金の約二分の一の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千万円を財政調整基金に積立て、その他特定目的金に各目的事業の見込額を積立てた（公共施設整備基金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また、橋梁の維持補修事業に公共施設整備基金から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万円、繰上償還に減債基金から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億円、国際交流事業にまちづくり基金から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公園の遊具設置事業にふるさと応援基金から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ふるさと納税による寄附金をふるさと応援基金に積み立てていることから、ふるさと納税額の大幅な増によって基金全体の額も大きく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増えており、平成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年度もふるさと応援基金は増加する見込みであるが、制度見直し後には減少に転じる見込みである。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また、ふるさと応援基金については、活用目的が明確であることから、積極的に事業に活用していく。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その他の基金については、今後、普通交付税や町民税の減少が見込まれることから、財源の確保や、災害への備えとして積立を行い、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各目的に応じた事業に活用していく。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・上毛町まちづくり基金：個性豊かで魅力ある地域づくりを推進し、人材育成及び伝統文化の振興並びに観光の活性化に資する事業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・上毛町ふるさと応援基金：上毛町に貢献又は応援したいという想いのもとに贈られた寄附金を活用し、魅力あるまちづくりの施策を推進する事業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・上毛町公共施設整備基金：橋梁維持補修事業（社会資本整備総合交付金事業）に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万円を充当した一方、公共施設等の老朽化による整備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vl="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・上毛町まちづくり基金：国際交流事業（少年海外体験学習）に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千万円を充当した一方、今後も本事業は拡充しながら継続していく予定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vl="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であるため、将来の支出に備え、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・上毛町ふるさと応援基金：町内の公園（牛頭天王公園）の遊具整備に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百万円を充当した一方、ふるさと納税による寄附金を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・上毛町公共施設整備基金：公共施設の老朽化による備えとして決算剰余金を積立てる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・上毛町まちづくり基金：国際交流事業の拡充に備え、積立を行う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・上毛町ふるさと応援基金：ふるさと納税による寄附金を積立て、目的に沿った事業に充当するため、取崩しを行っていく。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前年度決算剰余金及び運用益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百万円を積み立てたことによる増加。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1317</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災害への備えや合併算定替え終了に備えた積立を行うこととしている。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任意繰上償還を行ったため、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積立は運用益のみ行うこととし、繰上償還に充てていくため、減少予定。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7,737
7,696
62.44
6,249,873
6,140,910
108,963
3,188,495
3,149,818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82" name="直線コネクタ 81"/>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85"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86" name="直線コネクタ 85"/>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87"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88" name="フローチャート: 判断 87"/>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7,737
7,696
62.44
6,249,873
6,140,910
108,963
3,188,495
3,149,818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7,737
7,696
62.44
6,249,873
6,140,910
108,963
3,188,495
3,149,818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7,737
7,696
62.44
6,249,873
6,140,910
108,963
3,188,495
3,149,818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昨年度と同じ値であるが、全国・福岡県内平均よりも低く、類似団体内順位も低い状況にある。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今後は、より一層行財政改革を推進し、定住促進、企業誘致及び雇用促進事業等による自主財源の確保を図り、財政力の強化に努める。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129722</xdr:rowOff>
    </xdr:to>
    <xdr:cxnSp macro="">
      <xdr:nvCxnSpPr>
        <xdr:cNvPr id="73" name="直線コネクタ 72"/>
        <xdr:cNvCxnSpPr/>
      </xdr:nvCxnSpPr>
      <xdr:spPr>
        <a:xfrm>
          <a:off x="3225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141212</xdr:rowOff>
    </xdr:to>
    <xdr:cxnSp macro="">
      <xdr:nvCxnSpPr>
        <xdr:cNvPr id="76" name="直線コネクタ 75"/>
        <xdr:cNvCxnSpPr/>
      </xdr:nvCxnSpPr>
      <xdr:spPr>
        <a:xfrm flipV="1">
          <a:off x="2336800" y="747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全国平均や福岡県平均と比べると低い水準にあるが、昨年度に比べると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主な要因は、経常的一般財源である普通交付税及び町税の減額が影響していることによるものである。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今後は、自主財源の確保及び経常的経費の抑制に努める。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51012</xdr:rowOff>
    </xdr:from>
    <xdr:to>
      <xdr:col>23</xdr:col>
      <xdr:colOff>133350</xdr:colOff>
      <xdr:row>61</xdr:row>
      <xdr:rowOff>103294</xdr:rowOff>
    </xdr:to>
    <xdr:cxnSp macro="">
      <xdr:nvCxnSpPr>
        <xdr:cNvPr id="133" name="直線コネクタ 132"/>
        <xdr:cNvCxnSpPr/>
      </xdr:nvCxnSpPr>
      <xdr:spPr>
        <a:xfrm>
          <a:off x="4114800" y="10509462"/>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51012</xdr:rowOff>
    </xdr:to>
    <xdr:cxnSp macro="">
      <xdr:nvCxnSpPr>
        <xdr:cNvPr id="136" name="直線コネクタ 135"/>
        <xdr:cNvCxnSpPr/>
      </xdr:nvCxnSpPr>
      <xdr:spPr>
        <a:xfrm>
          <a:off x="3225800" y="104612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46990</xdr:rowOff>
    </xdr:to>
    <xdr:cxnSp macro="">
      <xdr:nvCxnSpPr>
        <xdr:cNvPr id="139" name="直線コネクタ 138"/>
        <xdr:cNvCxnSpPr/>
      </xdr:nvCxnSpPr>
      <xdr:spPr>
        <a:xfrm flipV="1">
          <a:off x="2336800" y="1046120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169121</xdr:rowOff>
    </xdr:to>
    <xdr:cxnSp macro="">
      <xdr:nvCxnSpPr>
        <xdr:cNvPr id="142" name="直線コネクタ 141"/>
        <xdr:cNvCxnSpPr/>
      </xdr:nvCxnSpPr>
      <xdr:spPr>
        <a:xfrm flipV="1">
          <a:off x="1447800" y="10505440"/>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46" name="テキスト ボックス 14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2" name="楕円 151"/>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3"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212</xdr:rowOff>
    </xdr:from>
    <xdr:to>
      <xdr:col>19</xdr:col>
      <xdr:colOff>184150</xdr:colOff>
      <xdr:row>61</xdr:row>
      <xdr:rowOff>101812</xdr:rowOff>
    </xdr:to>
    <xdr:sp macro="" textlink="">
      <xdr:nvSpPr>
        <xdr:cNvPr id="154" name="楕円 153"/>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111989</xdr:rowOff>
    </xdr:from>
    <xdr:ext cx="736600" cy="259045"/>
    <xdr:sp macro="" textlink="">
      <xdr:nvSpPr>
        <xdr:cNvPr id="155" name="テキスト ボックス 154"/>
        <xdr:cNvSpPr txBox="1"/>
      </xdr:nvSpPr>
      <xdr:spPr>
        <a:xfrm>
          <a:off x="3733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6" name="楕円 155"/>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7" name="テキスト ボックス 156"/>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8" name="楕円 157"/>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9" name="テキスト ボックス 158"/>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60" name="楕円 159"/>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61" name="テキスト ボックス 160"/>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84,947</a:t>
          </a:r>
          <a:r>
            <a:rPr kumimoji="1" lang="ja-JP" altLang="en-US" sz="1300">
              <a:latin typeface="ＭＳ Ｐゴシック" panose="020B0600070205080204" pitchFamily="50" charset="-128"/>
              <a:ea typeface="ＭＳ Ｐゴシック" panose="020B0600070205080204" pitchFamily="50" charset="-128"/>
            </a:rPr>
            <a:t>円の大幅な増となっており、類似団体内順位も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位と低くなっている。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これは、昨年度より人件費が</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千円、物件費が</a:t>
          </a:r>
          <a:r>
            <a:rPr kumimoji="1" lang="en-US" altLang="ja-JP" sz="1300">
              <a:latin typeface="ＭＳ Ｐゴシック" panose="020B0600070205080204" pitchFamily="50" charset="-128"/>
              <a:ea typeface="ＭＳ Ｐゴシック" panose="020B0600070205080204" pitchFamily="50" charset="-128"/>
            </a:rPr>
            <a:t>648,000</a:t>
          </a:r>
          <a:r>
            <a:rPr kumimoji="1" lang="ja-JP" altLang="en-US" sz="1300">
              <a:latin typeface="ＭＳ Ｐゴシック" panose="020B0600070205080204" pitchFamily="50" charset="-128"/>
              <a:ea typeface="ＭＳ Ｐゴシック" panose="020B0600070205080204" pitchFamily="50" charset="-128"/>
            </a:rPr>
            <a:t>千円増額していることによるものであるが、主な要因としては、再任用の増及びふるさと納税関係の委託料の増によるものである。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今後は、ふるさと納税制度の見直しにより決算額は減少する見込みであるが、その他の人件費・物件費の抑制に努め、財政健全化に取り組んでいく。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30749</xdr:rowOff>
    </xdr:from>
    <xdr:to>
      <xdr:col>23</xdr:col>
      <xdr:colOff>133350</xdr:colOff>
      <xdr:row>83</xdr:row>
      <xdr:rowOff>152122</xdr:rowOff>
    </xdr:to>
    <xdr:cxnSp macro="">
      <xdr:nvCxnSpPr>
        <xdr:cNvPr id="198" name="直線コネクタ 197"/>
        <xdr:cNvCxnSpPr/>
      </xdr:nvCxnSpPr>
      <xdr:spPr>
        <a:xfrm>
          <a:off x="4114800" y="14089649"/>
          <a:ext cx="838200" cy="29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148489</xdr:rowOff>
    </xdr:from>
    <xdr:to>
      <xdr:col>19</xdr:col>
      <xdr:colOff>133350</xdr:colOff>
      <xdr:row>82</xdr:row>
      <xdr:rowOff>30749</xdr:rowOff>
    </xdr:to>
    <xdr:cxnSp macro="">
      <xdr:nvCxnSpPr>
        <xdr:cNvPr id="201" name="直線コネクタ 200"/>
        <xdr:cNvCxnSpPr/>
      </xdr:nvCxnSpPr>
      <xdr:spPr>
        <a:xfrm>
          <a:off x="3225800" y="14035939"/>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130770</xdr:rowOff>
    </xdr:from>
    <xdr:to>
      <xdr:col>15</xdr:col>
      <xdr:colOff>82550</xdr:colOff>
      <xdr:row>81</xdr:row>
      <xdr:rowOff>148489</xdr:rowOff>
    </xdr:to>
    <xdr:cxnSp macro="">
      <xdr:nvCxnSpPr>
        <xdr:cNvPr id="204" name="直線コネクタ 203"/>
        <xdr:cNvCxnSpPr/>
      </xdr:nvCxnSpPr>
      <xdr:spPr>
        <a:xfrm>
          <a:off x="2336800" y="14018220"/>
          <a:ext cx="889000" cy="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115137</xdr:rowOff>
    </xdr:from>
    <xdr:to>
      <xdr:col>11</xdr:col>
      <xdr:colOff>31750</xdr:colOff>
      <xdr:row>81</xdr:row>
      <xdr:rowOff>130770</xdr:rowOff>
    </xdr:to>
    <xdr:cxnSp macro="">
      <xdr:nvCxnSpPr>
        <xdr:cNvPr id="207" name="直線コネクタ 206"/>
        <xdr:cNvCxnSpPr/>
      </xdr:nvCxnSpPr>
      <xdr:spPr>
        <a:xfrm>
          <a:off x="1447800" y="14002587"/>
          <a:ext cx="8890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101322</xdr:rowOff>
    </xdr:from>
    <xdr:to>
      <xdr:col>23</xdr:col>
      <xdr:colOff>184150</xdr:colOff>
      <xdr:row>84</xdr:row>
      <xdr:rowOff>31472</xdr:rowOff>
    </xdr:to>
    <xdr:sp macro="" textlink="">
      <xdr:nvSpPr>
        <xdr:cNvPr id="217" name="楕円 216"/>
        <xdr:cNvSpPr/>
      </xdr:nvSpPr>
      <xdr:spPr>
        <a:xfrm>
          <a:off x="4902200" y="143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73399</xdr:rowOff>
    </xdr:from>
    <xdr:ext cx="762000" cy="259045"/>
    <xdr:sp macro="" textlink="">
      <xdr:nvSpPr>
        <xdr:cNvPr id="218" name="人件費・物件費等の状況該当値テキスト"/>
        <xdr:cNvSpPr txBox="1"/>
      </xdr:nvSpPr>
      <xdr:spPr>
        <a:xfrm>
          <a:off x="5041900" y="1430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151399</xdr:rowOff>
    </xdr:from>
    <xdr:to>
      <xdr:col>19</xdr:col>
      <xdr:colOff>184150</xdr:colOff>
      <xdr:row>82</xdr:row>
      <xdr:rowOff>81549</xdr:rowOff>
    </xdr:to>
    <xdr:sp macro="" textlink="">
      <xdr:nvSpPr>
        <xdr:cNvPr id="219" name="楕円 218"/>
        <xdr:cNvSpPr/>
      </xdr:nvSpPr>
      <xdr:spPr>
        <a:xfrm>
          <a:off x="4064000" y="140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91726</xdr:rowOff>
    </xdr:from>
    <xdr:ext cx="736600" cy="259045"/>
    <xdr:sp macro="" textlink="">
      <xdr:nvSpPr>
        <xdr:cNvPr id="220" name="テキスト ボックス 219"/>
        <xdr:cNvSpPr txBox="1"/>
      </xdr:nvSpPr>
      <xdr:spPr>
        <a:xfrm>
          <a:off x="3733800" y="1380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97689</xdr:rowOff>
    </xdr:from>
    <xdr:to>
      <xdr:col>15</xdr:col>
      <xdr:colOff>133350</xdr:colOff>
      <xdr:row>82</xdr:row>
      <xdr:rowOff>27839</xdr:rowOff>
    </xdr:to>
    <xdr:sp macro="" textlink="">
      <xdr:nvSpPr>
        <xdr:cNvPr id="221" name="楕円 220"/>
        <xdr:cNvSpPr/>
      </xdr:nvSpPr>
      <xdr:spPr>
        <a:xfrm>
          <a:off x="3175000" y="139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38016</xdr:rowOff>
    </xdr:from>
    <xdr:ext cx="762000" cy="259045"/>
    <xdr:sp macro="" textlink="">
      <xdr:nvSpPr>
        <xdr:cNvPr id="222" name="テキスト ボックス 221"/>
        <xdr:cNvSpPr txBox="1"/>
      </xdr:nvSpPr>
      <xdr:spPr>
        <a:xfrm>
          <a:off x="2844800" y="137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79970</xdr:rowOff>
    </xdr:from>
    <xdr:to>
      <xdr:col>11</xdr:col>
      <xdr:colOff>82550</xdr:colOff>
      <xdr:row>82</xdr:row>
      <xdr:rowOff>10120</xdr:rowOff>
    </xdr:to>
    <xdr:sp macro="" textlink="">
      <xdr:nvSpPr>
        <xdr:cNvPr id="223" name="楕円 222"/>
        <xdr:cNvSpPr/>
      </xdr:nvSpPr>
      <xdr:spPr>
        <a:xfrm>
          <a:off x="2286000" y="139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20297</xdr:rowOff>
    </xdr:from>
    <xdr:ext cx="762000" cy="259045"/>
    <xdr:sp macro="" textlink="">
      <xdr:nvSpPr>
        <xdr:cNvPr id="224" name="テキスト ボックス 223"/>
        <xdr:cNvSpPr txBox="1"/>
      </xdr:nvSpPr>
      <xdr:spPr>
        <a:xfrm>
          <a:off x="1955800" y="1373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64337</xdr:rowOff>
    </xdr:from>
    <xdr:to>
      <xdr:col>7</xdr:col>
      <xdr:colOff>31750</xdr:colOff>
      <xdr:row>81</xdr:row>
      <xdr:rowOff>165937</xdr:rowOff>
    </xdr:to>
    <xdr:sp macro="" textlink="">
      <xdr:nvSpPr>
        <xdr:cNvPr id="225" name="楕円 224"/>
        <xdr:cNvSpPr/>
      </xdr:nvSpPr>
      <xdr:spPr>
        <a:xfrm>
          <a:off x="1397000" y="139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4664</xdr:rowOff>
    </xdr:from>
    <xdr:ext cx="762000" cy="259045"/>
    <xdr:sp macro="" textlink="">
      <xdr:nvSpPr>
        <xdr:cNvPr id="226" name="テキスト ボックス 225"/>
        <xdr:cNvSpPr txBox="1"/>
      </xdr:nvSpPr>
      <xdr:spPr>
        <a:xfrm>
          <a:off x="1066800" y="137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小規模団体であるため、職員構成の偏在等があり、一概に給与水準を比較することはできないが、全体的に適正化は進んでおり、今後も継続して職員給与の適正化に取り組んでいく。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 </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 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8768</xdr:rowOff>
    </xdr:to>
    <xdr:cxnSp macro="">
      <xdr:nvCxnSpPr>
        <xdr:cNvPr id="262" name="直線コネクタ 261"/>
        <xdr:cNvCxnSpPr/>
      </xdr:nvCxnSpPr>
      <xdr:spPr>
        <a:xfrm>
          <a:off x="16179800" y="14582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8768</xdr:rowOff>
    </xdr:to>
    <xdr:cxnSp macro="">
      <xdr:nvCxnSpPr>
        <xdr:cNvPr id="265" name="直線コネクタ 264"/>
        <xdr:cNvCxnSpPr/>
      </xdr:nvCxnSpPr>
      <xdr:spPr>
        <a:xfrm>
          <a:off x="15290800" y="145015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145748</xdr:rowOff>
    </xdr:to>
    <xdr:cxnSp macro="">
      <xdr:nvCxnSpPr>
        <xdr:cNvPr id="268" name="直線コネクタ 267"/>
        <xdr:cNvCxnSpPr/>
      </xdr:nvCxnSpPr>
      <xdr:spPr>
        <a:xfrm flipV="1">
          <a:off x="14401800" y="145015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145748</xdr:rowOff>
    </xdr:from>
    <xdr:to>
      <xdr:col>68</xdr:col>
      <xdr:colOff>152400</xdr:colOff>
      <xdr:row>85</xdr:row>
      <xdr:rowOff>89202</xdr:rowOff>
    </xdr:to>
    <xdr:cxnSp macro="">
      <xdr:nvCxnSpPr>
        <xdr:cNvPr id="271" name="直線コネクタ 270"/>
        <xdr:cNvCxnSpPr/>
      </xdr:nvCxnSpPr>
      <xdr:spPr>
        <a:xfrm flipV="1">
          <a:off x="13512800" y="145475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81" name="楕円 280"/>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101495</xdr:rowOff>
    </xdr:from>
    <xdr:ext cx="762000" cy="259045"/>
    <xdr:sp macro="" textlink="">
      <xdr:nvSpPr>
        <xdr:cNvPr id="282" name="給与水準   （国との比較）該当値テキスト"/>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83" name="楕円 282"/>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44345</xdr:rowOff>
    </xdr:from>
    <xdr:ext cx="736600" cy="259045"/>
    <xdr:sp macro="" textlink="">
      <xdr:nvSpPr>
        <xdr:cNvPr id="284" name="テキスト ボックス 283"/>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5" name="楕円 284"/>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86" name="テキスト ボックス 285"/>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7" name="楕円 286"/>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9875</xdr:rowOff>
    </xdr:from>
    <xdr:ext cx="762000" cy="259045"/>
    <xdr:sp macro="" textlink="">
      <xdr:nvSpPr>
        <xdr:cNvPr id="288" name="テキスト ボックス 287"/>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9" name="楕円 288"/>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90" name="テキスト ボックス 289"/>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全国平均、福岡県平均を上回る人数となっているが、人口の減少によるものが大きいと考えられる。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引き続き、事務の効率化を図ることで、住民サービスの質を低下させることのないよう、定員管理を行っていく。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 </a:t>
          </a:r>
        </a:p>
        <a:p>
          <a:r>
            <a:rPr kumimoji="1" lang="ja-JP" altLang="en-US" sz="1300">
              <a:latin typeface="ＭＳ Ｐゴシック" panose="020B0600070205080204" pitchFamily="50" charset="-128"/>
              <a:ea typeface="ＭＳ Ｐゴシック" panose="020B0600070205080204" pitchFamily="50" charset="-128"/>
            </a:rPr>
            <a:t>（職員数：平成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年１月１日現在の人口） </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 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 </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123254</xdr:rowOff>
    </xdr:from>
    <xdr:to>
      <xdr:col>81</xdr:col>
      <xdr:colOff>44450</xdr:colOff>
      <xdr:row>59</xdr:row>
      <xdr:rowOff>128080</xdr:rowOff>
    </xdr:to>
    <xdr:cxnSp macro="">
      <xdr:nvCxnSpPr>
        <xdr:cNvPr id="321" name="直線コネクタ 320"/>
        <xdr:cNvCxnSpPr/>
      </xdr:nvCxnSpPr>
      <xdr:spPr>
        <a:xfrm>
          <a:off x="16179800" y="1023880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109982</xdr:rowOff>
    </xdr:from>
    <xdr:to>
      <xdr:col>77</xdr:col>
      <xdr:colOff>44450</xdr:colOff>
      <xdr:row>59</xdr:row>
      <xdr:rowOff>123254</xdr:rowOff>
    </xdr:to>
    <xdr:cxnSp macro="">
      <xdr:nvCxnSpPr>
        <xdr:cNvPr id="324" name="直線コネクタ 323"/>
        <xdr:cNvCxnSpPr/>
      </xdr:nvCxnSpPr>
      <xdr:spPr>
        <a:xfrm>
          <a:off x="15290800" y="1022553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97917</xdr:rowOff>
    </xdr:from>
    <xdr:to>
      <xdr:col>72</xdr:col>
      <xdr:colOff>203200</xdr:colOff>
      <xdr:row>59</xdr:row>
      <xdr:rowOff>109982</xdr:rowOff>
    </xdr:to>
    <xdr:cxnSp macro="">
      <xdr:nvCxnSpPr>
        <xdr:cNvPr id="327" name="直線コネクタ 326"/>
        <xdr:cNvCxnSpPr/>
      </xdr:nvCxnSpPr>
      <xdr:spPr>
        <a:xfrm>
          <a:off x="14401800" y="102134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97917</xdr:rowOff>
    </xdr:from>
    <xdr:to>
      <xdr:col>68</xdr:col>
      <xdr:colOff>152400</xdr:colOff>
      <xdr:row>59</xdr:row>
      <xdr:rowOff>100933</xdr:rowOff>
    </xdr:to>
    <xdr:cxnSp macro="">
      <xdr:nvCxnSpPr>
        <xdr:cNvPr id="330" name="直線コネクタ 329"/>
        <xdr:cNvCxnSpPr/>
      </xdr:nvCxnSpPr>
      <xdr:spPr>
        <a:xfrm flipV="1">
          <a:off x="13512800" y="10213467"/>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34" name="テキスト ボックス 333"/>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77280</xdr:rowOff>
    </xdr:from>
    <xdr:to>
      <xdr:col>81</xdr:col>
      <xdr:colOff>95250</xdr:colOff>
      <xdr:row>60</xdr:row>
      <xdr:rowOff>7430</xdr:rowOff>
    </xdr:to>
    <xdr:sp macro="" textlink="">
      <xdr:nvSpPr>
        <xdr:cNvPr id="340" name="楕円 339"/>
        <xdr:cNvSpPr/>
      </xdr:nvSpPr>
      <xdr:spPr>
        <a:xfrm>
          <a:off x="16967200" y="101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93807</xdr:rowOff>
    </xdr:from>
    <xdr:ext cx="762000" cy="259045"/>
    <xdr:sp macro="" textlink="">
      <xdr:nvSpPr>
        <xdr:cNvPr id="341" name="定員管理の状況該当値テキスト"/>
        <xdr:cNvSpPr txBox="1"/>
      </xdr:nvSpPr>
      <xdr:spPr>
        <a:xfrm>
          <a:off x="17106900" y="1003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72454</xdr:rowOff>
    </xdr:from>
    <xdr:to>
      <xdr:col>77</xdr:col>
      <xdr:colOff>95250</xdr:colOff>
      <xdr:row>60</xdr:row>
      <xdr:rowOff>2604</xdr:rowOff>
    </xdr:to>
    <xdr:sp macro="" textlink="">
      <xdr:nvSpPr>
        <xdr:cNvPr id="342" name="楕円 341"/>
        <xdr:cNvSpPr/>
      </xdr:nvSpPr>
      <xdr:spPr>
        <a:xfrm>
          <a:off x="161290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12781</xdr:rowOff>
    </xdr:from>
    <xdr:ext cx="736600" cy="259045"/>
    <xdr:sp macro="" textlink="">
      <xdr:nvSpPr>
        <xdr:cNvPr id="343" name="テキスト ボックス 342"/>
        <xdr:cNvSpPr txBox="1"/>
      </xdr:nvSpPr>
      <xdr:spPr>
        <a:xfrm>
          <a:off x="15798800" y="995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59182</xdr:rowOff>
    </xdr:from>
    <xdr:to>
      <xdr:col>73</xdr:col>
      <xdr:colOff>44450</xdr:colOff>
      <xdr:row>59</xdr:row>
      <xdr:rowOff>160782</xdr:rowOff>
    </xdr:to>
    <xdr:sp macro="" textlink="">
      <xdr:nvSpPr>
        <xdr:cNvPr id="344" name="楕円 343"/>
        <xdr:cNvSpPr/>
      </xdr:nvSpPr>
      <xdr:spPr>
        <a:xfrm>
          <a:off x="15240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170959</xdr:rowOff>
    </xdr:from>
    <xdr:ext cx="762000" cy="259045"/>
    <xdr:sp macro="" textlink="">
      <xdr:nvSpPr>
        <xdr:cNvPr id="345" name="テキスト ボックス 344"/>
        <xdr:cNvSpPr txBox="1"/>
      </xdr:nvSpPr>
      <xdr:spPr>
        <a:xfrm>
          <a:off x="14909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47117</xdr:rowOff>
    </xdr:from>
    <xdr:to>
      <xdr:col>68</xdr:col>
      <xdr:colOff>203200</xdr:colOff>
      <xdr:row>59</xdr:row>
      <xdr:rowOff>148717</xdr:rowOff>
    </xdr:to>
    <xdr:sp macro="" textlink="">
      <xdr:nvSpPr>
        <xdr:cNvPr id="346" name="楕円 345"/>
        <xdr:cNvSpPr/>
      </xdr:nvSpPr>
      <xdr:spPr>
        <a:xfrm>
          <a:off x="14351000" y="101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158894</xdr:rowOff>
    </xdr:from>
    <xdr:ext cx="762000" cy="259045"/>
    <xdr:sp macro="" textlink="">
      <xdr:nvSpPr>
        <xdr:cNvPr id="347" name="テキスト ボックス 346"/>
        <xdr:cNvSpPr txBox="1"/>
      </xdr:nvSpPr>
      <xdr:spPr>
        <a:xfrm>
          <a:off x="14020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50133</xdr:rowOff>
    </xdr:from>
    <xdr:to>
      <xdr:col>64</xdr:col>
      <xdr:colOff>152400</xdr:colOff>
      <xdr:row>59</xdr:row>
      <xdr:rowOff>151733</xdr:rowOff>
    </xdr:to>
    <xdr:sp macro="" textlink="">
      <xdr:nvSpPr>
        <xdr:cNvPr id="348" name="楕円 347"/>
        <xdr:cNvSpPr/>
      </xdr:nvSpPr>
      <xdr:spPr>
        <a:xfrm>
          <a:off x="13462000" y="101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161910</xdr:rowOff>
    </xdr:from>
    <xdr:ext cx="762000" cy="259045"/>
    <xdr:sp macro="" textlink="">
      <xdr:nvSpPr>
        <xdr:cNvPr id="349" name="テキスト ボックス 348"/>
        <xdr:cNvSpPr txBox="1"/>
      </xdr:nvSpPr>
      <xdr:spPr>
        <a:xfrm>
          <a:off x="13131800" y="993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％改善され、類似団体内順位も上位となっている。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要因としては、地方債の発行抑制、繰上償還、通常償還により元利償還金が減少していることによる。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今後も、地方債の発行は必要最小限に抑え、繰上償還の実施等により残高の減少等に努める。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54428</xdr:rowOff>
    </xdr:from>
    <xdr:to>
      <xdr:col>81</xdr:col>
      <xdr:colOff>44450</xdr:colOff>
      <xdr:row>37</xdr:row>
      <xdr:rowOff>78317</xdr:rowOff>
    </xdr:to>
    <xdr:cxnSp macro="">
      <xdr:nvCxnSpPr>
        <xdr:cNvPr id="385" name="直線コネクタ 384"/>
        <xdr:cNvCxnSpPr/>
      </xdr:nvCxnSpPr>
      <xdr:spPr>
        <a:xfrm flipV="1">
          <a:off x="16179800" y="6226628"/>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39</xdr:row>
      <xdr:rowOff>34169</xdr:rowOff>
    </xdr:to>
    <xdr:cxnSp macro="">
      <xdr:nvCxnSpPr>
        <xdr:cNvPr id="388" name="直線コネクタ 387"/>
        <xdr:cNvCxnSpPr/>
      </xdr:nvCxnSpPr>
      <xdr:spPr>
        <a:xfrm flipV="1">
          <a:off x="15290800" y="6421967"/>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41</xdr:row>
      <xdr:rowOff>13002</xdr:rowOff>
    </xdr:to>
    <xdr:cxnSp macro="">
      <xdr:nvCxnSpPr>
        <xdr:cNvPr id="391" name="直線コネクタ 390"/>
        <xdr:cNvCxnSpPr/>
      </xdr:nvCxnSpPr>
      <xdr:spPr>
        <a:xfrm flipV="1">
          <a:off x="14401800" y="672071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42</xdr:row>
      <xdr:rowOff>140305</xdr:rowOff>
    </xdr:to>
    <xdr:cxnSp macro="">
      <xdr:nvCxnSpPr>
        <xdr:cNvPr id="394" name="直線コネクタ 393"/>
        <xdr:cNvCxnSpPr/>
      </xdr:nvCxnSpPr>
      <xdr:spPr>
        <a:xfrm flipV="1">
          <a:off x="13512800" y="7042452"/>
          <a:ext cx="889000" cy="2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18342</xdr:rowOff>
    </xdr:from>
    <xdr:ext cx="762000" cy="259045"/>
    <xdr:sp macro="" textlink="">
      <xdr:nvSpPr>
        <xdr:cNvPr id="398" name="テキスト ボックス 397"/>
        <xdr:cNvSpPr txBox="1"/>
      </xdr:nvSpPr>
      <xdr:spPr>
        <a:xfrm>
          <a:off x="1313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404" name="楕円 403"/>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20155</xdr:rowOff>
    </xdr:from>
    <xdr:ext cx="762000" cy="259045"/>
    <xdr:sp macro="" textlink="">
      <xdr:nvSpPr>
        <xdr:cNvPr id="405" name="公債費負担の状況該当値テキスト"/>
        <xdr:cNvSpPr txBox="1"/>
      </xdr:nvSpPr>
      <xdr:spPr>
        <a:xfrm>
          <a:off x="17106900" y="602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6" name="楕円 405"/>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7" name="テキスト ボックス 406"/>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154819</xdr:rowOff>
    </xdr:from>
    <xdr:to>
      <xdr:col>73</xdr:col>
      <xdr:colOff>44450</xdr:colOff>
      <xdr:row>39</xdr:row>
      <xdr:rowOff>84969</xdr:rowOff>
    </xdr:to>
    <xdr:sp macro="" textlink="">
      <xdr:nvSpPr>
        <xdr:cNvPr id="408" name="楕円 407"/>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95146</xdr:rowOff>
    </xdr:from>
    <xdr:ext cx="762000" cy="259045"/>
    <xdr:sp macro="" textlink="">
      <xdr:nvSpPr>
        <xdr:cNvPr id="409" name="テキスト ボックス 408"/>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0" name="楕円 409"/>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11" name="テキスト ボックス 41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2" name="楕円 411"/>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3" name="テキスト ボックス 412"/>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地方債の発行を抑制するとともに、基金への積立を実施してきたこと等により、将来負担比率は発生していない。今後も将来負担が発生しないよう、健全な財政状況の維持に努める。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7,737
7,696
62.44
6,249,873
6,140,910
108,963
3,188,495
3,149,818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全国平均、福岡県平均に比べると低い水準にあるが、昨年度に比べ、</a:t>
          </a:r>
          <a:r>
            <a:rPr kumimoji="1" lang="en-US" altLang="ja-JP" sz="1300">
              <a:latin typeface="ＭＳ Ｐゴシック" panose="020B0600070205080204" pitchFamily="50" charset="-128"/>
              <a:ea typeface="ＭＳ Ｐゴシック" panose="020B0600070205080204" pitchFamily="50" charset="-128"/>
            </a:rPr>
            <a:t>3,871</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主な要因は、再任用職員の増によるものと考えられる。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今後も、引き続き、定員管理や退職勧奨などを行うことで、人件費の抑制に努めていく。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1270</xdr:rowOff>
    </xdr:to>
    <xdr:cxnSp macro="">
      <xdr:nvCxnSpPr>
        <xdr:cNvPr id="64" name="直線コネクタ 63"/>
        <xdr:cNvCxnSpPr/>
      </xdr:nvCxnSpPr>
      <xdr:spPr>
        <a:xfrm>
          <a:off x="3987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122428</xdr:rowOff>
    </xdr:to>
    <xdr:cxnSp macro="">
      <xdr:nvCxnSpPr>
        <xdr:cNvPr id="67" name="直線コネクタ 66"/>
        <xdr:cNvCxnSpPr/>
      </xdr:nvCxnSpPr>
      <xdr:spPr>
        <a:xfrm>
          <a:off x="3098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104140</xdr:rowOff>
    </xdr:to>
    <xdr:cxnSp macro="">
      <xdr:nvCxnSpPr>
        <xdr:cNvPr id="70" name="直線コネクタ 69"/>
        <xdr:cNvCxnSpPr/>
      </xdr:nvCxnSpPr>
      <xdr:spPr>
        <a:xfrm>
          <a:off x="2209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90424</xdr:rowOff>
    </xdr:to>
    <xdr:cxnSp macro="">
      <xdr:nvCxnSpPr>
        <xdr:cNvPr id="73" name="直線コネクタ 72"/>
        <xdr:cNvCxnSpPr/>
      </xdr:nvCxnSpPr>
      <xdr:spPr>
        <a:xfrm flipV="1">
          <a:off x="1320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類似団体内順位、全国平均と比べると高い水準にあるが、昨年度と比べると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％改善しており、経費削減の一定の効果が見られる。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今後も業務委託料等の必要経費を除いた経常的経費の削減に努める。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149860</xdr:rowOff>
    </xdr:from>
    <xdr:to>
      <xdr:col>82</xdr:col>
      <xdr:colOff>107950</xdr:colOff>
      <xdr:row>16</xdr:row>
      <xdr:rowOff>64135</xdr:rowOff>
    </xdr:to>
    <xdr:cxnSp macro="">
      <xdr:nvCxnSpPr>
        <xdr:cNvPr id="121" name="直線コネクタ 120"/>
        <xdr:cNvCxnSpPr/>
      </xdr:nvCxnSpPr>
      <xdr:spPr>
        <a:xfrm flipV="1">
          <a:off x="15671800" y="272161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58420</xdr:rowOff>
    </xdr:from>
    <xdr:to>
      <xdr:col>78</xdr:col>
      <xdr:colOff>69850</xdr:colOff>
      <xdr:row>16</xdr:row>
      <xdr:rowOff>64135</xdr:rowOff>
    </xdr:to>
    <xdr:cxnSp macro="">
      <xdr:nvCxnSpPr>
        <xdr:cNvPr id="124" name="直線コネクタ 123"/>
        <xdr:cNvCxnSpPr/>
      </xdr:nvCxnSpPr>
      <xdr:spPr>
        <a:xfrm>
          <a:off x="14782800" y="263017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29845</xdr:rowOff>
    </xdr:from>
    <xdr:to>
      <xdr:col>73</xdr:col>
      <xdr:colOff>180975</xdr:colOff>
      <xdr:row>15</xdr:row>
      <xdr:rowOff>58420</xdr:rowOff>
    </xdr:to>
    <xdr:cxnSp macro="">
      <xdr:nvCxnSpPr>
        <xdr:cNvPr id="127" name="直線コネクタ 126"/>
        <xdr:cNvCxnSpPr/>
      </xdr:nvCxnSpPr>
      <xdr:spPr>
        <a:xfrm>
          <a:off x="13893800" y="26015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29845</xdr:rowOff>
    </xdr:to>
    <xdr:cxnSp macro="">
      <xdr:nvCxnSpPr>
        <xdr:cNvPr id="130" name="直線コネクタ 129"/>
        <xdr:cNvCxnSpPr/>
      </xdr:nvCxnSpPr>
      <xdr:spPr>
        <a:xfrm>
          <a:off x="13004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99060</xdr:rowOff>
    </xdr:from>
    <xdr:to>
      <xdr:col>82</xdr:col>
      <xdr:colOff>158750</xdr:colOff>
      <xdr:row>16</xdr:row>
      <xdr:rowOff>29210</xdr:rowOff>
    </xdr:to>
    <xdr:sp macro="" textlink="">
      <xdr:nvSpPr>
        <xdr:cNvPr id="140" name="楕円 139"/>
        <xdr:cNvSpPr/>
      </xdr:nvSpPr>
      <xdr:spPr>
        <a:xfrm>
          <a:off x="164592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71137</xdr:rowOff>
    </xdr:from>
    <xdr:ext cx="762000" cy="259045"/>
    <xdr:sp macro="" textlink="">
      <xdr:nvSpPr>
        <xdr:cNvPr id="141" name="物件費該当値テキスト"/>
        <xdr:cNvSpPr txBox="1"/>
      </xdr:nvSpPr>
      <xdr:spPr>
        <a:xfrm>
          <a:off x="165989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xdr:rowOff>
    </xdr:from>
    <xdr:to>
      <xdr:col>78</xdr:col>
      <xdr:colOff>120650</xdr:colOff>
      <xdr:row>16</xdr:row>
      <xdr:rowOff>114935</xdr:rowOff>
    </xdr:to>
    <xdr:sp macro="" textlink="">
      <xdr:nvSpPr>
        <xdr:cNvPr id="142" name="楕円 141"/>
        <xdr:cNvSpPr/>
      </xdr:nvSpPr>
      <xdr:spPr>
        <a:xfrm>
          <a:off x="15621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99712</xdr:rowOff>
    </xdr:from>
    <xdr:ext cx="736600" cy="259045"/>
    <xdr:sp macro="" textlink="">
      <xdr:nvSpPr>
        <xdr:cNvPr id="143" name="テキスト ボックス 142"/>
        <xdr:cNvSpPr txBox="1"/>
      </xdr:nvSpPr>
      <xdr:spPr>
        <a:xfrm>
          <a:off x="15290800" y="284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xdr:rowOff>
    </xdr:from>
    <xdr:to>
      <xdr:col>74</xdr:col>
      <xdr:colOff>31750</xdr:colOff>
      <xdr:row>15</xdr:row>
      <xdr:rowOff>109220</xdr:rowOff>
    </xdr:to>
    <xdr:sp macro="" textlink="">
      <xdr:nvSpPr>
        <xdr:cNvPr id="144" name="楕円 143"/>
        <xdr:cNvSpPr/>
      </xdr:nvSpPr>
      <xdr:spPr>
        <a:xfrm>
          <a:off x="14732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93997</xdr:rowOff>
    </xdr:from>
    <xdr:ext cx="762000" cy="259045"/>
    <xdr:sp macro="" textlink="">
      <xdr:nvSpPr>
        <xdr:cNvPr id="145" name="テキスト ボックス 144"/>
        <xdr:cNvSpPr txBox="1"/>
      </xdr:nvSpPr>
      <xdr:spPr>
        <a:xfrm>
          <a:off x="14401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150495</xdr:rowOff>
    </xdr:from>
    <xdr:to>
      <xdr:col>69</xdr:col>
      <xdr:colOff>142875</xdr:colOff>
      <xdr:row>15</xdr:row>
      <xdr:rowOff>80645</xdr:rowOff>
    </xdr:to>
    <xdr:sp macro="" textlink="">
      <xdr:nvSpPr>
        <xdr:cNvPr id="146" name="楕円 145"/>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47" name="テキスト ボックス 146"/>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48" name="楕円 147"/>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48277</xdr:rowOff>
    </xdr:from>
    <xdr:ext cx="762000" cy="259045"/>
    <xdr:sp macro="" textlink="">
      <xdr:nvSpPr>
        <xdr:cNvPr id="149" name="テキスト ボックス 148"/>
        <xdr:cNvSpPr txBox="1"/>
      </xdr:nvSpPr>
      <xdr:spPr>
        <a:xfrm>
          <a:off x="12623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類似団体内順位では下位に位置しているが、要因は、高齢化率が高いことから、高齢者福祉費の割合が高いことによると考えられる。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また、昨年度と比較すると、扶助費総額は減少しているが、障害者自立支援事業費やひとり親家庭等医療費等は増加しており、今後も、高水準となる見込みである。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31750</xdr:rowOff>
    </xdr:to>
    <xdr:cxnSp macro="">
      <xdr:nvCxnSpPr>
        <xdr:cNvPr id="182" name="直線コネクタ 181"/>
        <xdr:cNvCxnSpPr/>
      </xdr:nvCxnSpPr>
      <xdr:spPr>
        <a:xfrm>
          <a:off x="3987800" y="10204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88900</xdr:rowOff>
    </xdr:to>
    <xdr:cxnSp macro="">
      <xdr:nvCxnSpPr>
        <xdr:cNvPr id="185" name="直線コネクタ 184"/>
        <xdr:cNvCxnSpPr/>
      </xdr:nvCxnSpPr>
      <xdr:spPr>
        <a:xfrm>
          <a:off x="3098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31750</xdr:rowOff>
    </xdr:to>
    <xdr:cxnSp macro="">
      <xdr:nvCxnSpPr>
        <xdr:cNvPr id="188" name="直線コネクタ 187"/>
        <xdr:cNvCxnSpPr/>
      </xdr:nvCxnSpPr>
      <xdr:spPr>
        <a:xfrm>
          <a:off x="2209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50800</xdr:rowOff>
    </xdr:to>
    <xdr:cxnSp macro="">
      <xdr:nvCxnSpPr>
        <xdr:cNvPr id="191" name="直線コネクタ 190"/>
        <xdr:cNvCxnSpPr/>
      </xdr:nvCxnSpPr>
      <xdr:spPr>
        <a:xfrm>
          <a:off x="1320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3" name="テキスト ボックス 19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195" name="テキスト ボックス 194"/>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1" name="楕円 200"/>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60977</xdr:rowOff>
    </xdr:from>
    <xdr:ext cx="762000" cy="259045"/>
    <xdr:sp macro="" textlink="">
      <xdr:nvSpPr>
        <xdr:cNvPr id="202" name="扶助費該当値テキスト"/>
        <xdr:cNvSpPr txBox="1"/>
      </xdr:nvSpPr>
      <xdr:spPr>
        <a:xfrm>
          <a:off x="4914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3" name="楕円 202"/>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04" name="テキスト ボックス 203"/>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5" name="楕円 204"/>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6" name="テキスト ボックス 205"/>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7" name="楕円 206"/>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08" name="テキスト ボックス 207"/>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09" name="楕円 208"/>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0" name="テキスト ボックス 209"/>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％増加しているが、類似団体と比較すると低い水準となっている。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主な要因としては、水道拡張工事に伴う設計費用等の増により、簡易水道事業特別会計への繰出金が約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万円の増となっていることによる。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今後、国民健康保険の県への移管等により繰出金は減少する見込みである。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140716</xdr:rowOff>
    </xdr:to>
    <xdr:cxnSp macro="">
      <xdr:nvCxnSpPr>
        <xdr:cNvPr id="240" name="直線コネクタ 239"/>
        <xdr:cNvCxnSpPr/>
      </xdr:nvCxnSpPr>
      <xdr:spPr>
        <a:xfrm>
          <a:off x="15671800" y="96641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117856</xdr:rowOff>
    </xdr:to>
    <xdr:cxnSp macro="">
      <xdr:nvCxnSpPr>
        <xdr:cNvPr id="243" name="直線コネクタ 242"/>
        <xdr:cNvCxnSpPr/>
      </xdr:nvCxnSpPr>
      <xdr:spPr>
        <a:xfrm flipV="1">
          <a:off x="14782800" y="9664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117856</xdr:rowOff>
    </xdr:to>
    <xdr:cxnSp macro="">
      <xdr:nvCxnSpPr>
        <xdr:cNvPr id="246" name="直線コネクタ 245"/>
        <xdr:cNvCxnSpPr/>
      </xdr:nvCxnSpPr>
      <xdr:spPr>
        <a:xfrm>
          <a:off x="13893800" y="9700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99568</xdr:rowOff>
    </xdr:to>
    <xdr:cxnSp macro="">
      <xdr:nvCxnSpPr>
        <xdr:cNvPr id="249" name="直線コネクタ 248"/>
        <xdr:cNvCxnSpPr/>
      </xdr:nvCxnSpPr>
      <xdr:spPr>
        <a:xfrm>
          <a:off x="13004800" y="9696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3" name="テキスト ボックス 25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59" name="楕円 258"/>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106443</xdr:rowOff>
    </xdr:from>
    <xdr:ext cx="762000" cy="259045"/>
    <xdr:sp macro="" textlink="">
      <xdr:nvSpPr>
        <xdr:cNvPr id="260"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1" name="楕円 260"/>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2" name="テキスト ボックス 261"/>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3" name="楕円 262"/>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64" name="テキスト ボックス 263"/>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65" name="楕円 264"/>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160545</xdr:rowOff>
    </xdr:from>
    <xdr:ext cx="762000" cy="259045"/>
    <xdr:sp macro="" textlink="">
      <xdr:nvSpPr>
        <xdr:cNvPr id="266" name="テキスト ボックス 265"/>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7" name="楕円 266"/>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68" name="テキスト ボックス 267"/>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類似団体と比較して低い水準に抑えられている。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今後も財政状況を勘案し、各種補助金等の支出について、事業の妥当性を勘案し、見直しや廃止により適正な補助を行っていく。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104140</xdr:rowOff>
    </xdr:to>
    <xdr:cxnSp macro="">
      <xdr:nvCxnSpPr>
        <xdr:cNvPr id="298" name="直線コネクタ 297"/>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90424</xdr:rowOff>
    </xdr:to>
    <xdr:cxnSp macro="">
      <xdr:nvCxnSpPr>
        <xdr:cNvPr id="301" name="直線コネクタ 300"/>
        <xdr:cNvCxnSpPr/>
      </xdr:nvCxnSpPr>
      <xdr:spPr>
        <a:xfrm flipV="1">
          <a:off x="14782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94996</xdr:rowOff>
    </xdr:to>
    <xdr:cxnSp macro="">
      <xdr:nvCxnSpPr>
        <xdr:cNvPr id="304" name="直線コネクタ 303"/>
        <xdr:cNvCxnSpPr/>
      </xdr:nvCxnSpPr>
      <xdr:spPr>
        <a:xfrm flipV="1">
          <a:off x="13893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117856</xdr:rowOff>
    </xdr:to>
    <xdr:cxnSp macro="">
      <xdr:nvCxnSpPr>
        <xdr:cNvPr id="307" name="直線コネクタ 306"/>
        <xdr:cNvCxnSpPr/>
      </xdr:nvCxnSpPr>
      <xdr:spPr>
        <a:xfrm flipV="1">
          <a:off x="13004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19" name="楕円 318"/>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0" name="テキスト ボックス 31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1" name="楕円 320"/>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2" name="テキスト ボックス 321"/>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3" name="楕円 322"/>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4" name="テキスト ボックス 323"/>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25" name="楕円 324"/>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26" name="テキスト ボックス 325"/>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全国平均、福岡県平均よりも低く、類似団体平均よりも低い水準となっている。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主な要因は、繰上償還の実施により元利償還金が減少してきていることと、地方債の発行を最小限に抑制していることによる。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今後も、地方債の発行は交付税措置のあるものに限り行うこととし、可能な限り繰上償還を行うことで、毎年の元利償還金の減少に取り組み、公債費を抑制するよう努める。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154432</xdr:rowOff>
    </xdr:to>
    <xdr:cxnSp macro="">
      <xdr:nvCxnSpPr>
        <xdr:cNvPr id="356" name="直線コネクタ 355"/>
        <xdr:cNvCxnSpPr/>
      </xdr:nvCxnSpPr>
      <xdr:spPr>
        <a:xfrm flipV="1">
          <a:off x="3987800" y="131343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37846</xdr:rowOff>
    </xdr:to>
    <xdr:cxnSp macro="">
      <xdr:nvCxnSpPr>
        <xdr:cNvPr id="359" name="直線コネクタ 358"/>
        <xdr:cNvCxnSpPr/>
      </xdr:nvCxnSpPr>
      <xdr:spPr>
        <a:xfrm flipV="1">
          <a:off x="3098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78</xdr:row>
      <xdr:rowOff>17272</xdr:rowOff>
    </xdr:to>
    <xdr:cxnSp macro="">
      <xdr:nvCxnSpPr>
        <xdr:cNvPr id="362" name="直線コネクタ 361"/>
        <xdr:cNvCxnSpPr/>
      </xdr:nvCxnSpPr>
      <xdr:spPr>
        <a:xfrm flipV="1">
          <a:off x="2209800" y="132394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79</xdr:row>
      <xdr:rowOff>161289</xdr:rowOff>
    </xdr:to>
    <xdr:cxnSp macro="">
      <xdr:nvCxnSpPr>
        <xdr:cNvPr id="365" name="直線コネクタ 364"/>
        <xdr:cNvCxnSpPr/>
      </xdr:nvCxnSpPr>
      <xdr:spPr>
        <a:xfrm flipV="1">
          <a:off x="1320800" y="13390372"/>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67" name="テキスト ボックス 36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69" name="テキスト ボックス 368"/>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5" name="楕円 374"/>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76"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77" name="楕円 376"/>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8" name="テキスト ボックス 377"/>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79" name="楕円 378"/>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0" name="テキスト ボックス 379"/>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1" name="楕円 380"/>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2" name="テキスト ボックス 381"/>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83" name="楕円 382"/>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84" name="テキスト ボックス 383"/>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類似団体平均をわずかに上回るが、ほぼ同水準で、昨年度より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主な要因としては、再任用職員の増による人件費の増及び水道拡張工事に伴う繰出金の増による。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今後も、行財政改革を推進し、経常経費の抑制に努める。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113285</xdr:rowOff>
    </xdr:to>
    <xdr:cxnSp macro="">
      <xdr:nvCxnSpPr>
        <xdr:cNvPr id="415" name="直線コネクタ 414"/>
        <xdr:cNvCxnSpPr/>
      </xdr:nvCxnSpPr>
      <xdr:spPr>
        <a:xfrm>
          <a:off x="15671800" y="13033756"/>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76</xdr:row>
      <xdr:rowOff>3556</xdr:rowOff>
    </xdr:to>
    <xdr:cxnSp macro="">
      <xdr:nvCxnSpPr>
        <xdr:cNvPr id="418" name="直線コネクタ 417"/>
        <xdr:cNvCxnSpPr/>
      </xdr:nvCxnSpPr>
      <xdr:spPr>
        <a:xfrm>
          <a:off x="14782800" y="129240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65278</xdr:rowOff>
    </xdr:to>
    <xdr:cxnSp macro="">
      <xdr:nvCxnSpPr>
        <xdr:cNvPr id="421" name="直線コネクタ 420"/>
        <xdr:cNvCxnSpPr/>
      </xdr:nvCxnSpPr>
      <xdr:spPr>
        <a:xfrm>
          <a:off x="13893800" y="128234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74</xdr:row>
      <xdr:rowOff>154432</xdr:rowOff>
    </xdr:to>
    <xdr:cxnSp macro="">
      <xdr:nvCxnSpPr>
        <xdr:cNvPr id="424" name="直線コネクタ 423"/>
        <xdr:cNvCxnSpPr/>
      </xdr:nvCxnSpPr>
      <xdr:spPr>
        <a:xfrm flipV="1">
          <a:off x="13004800" y="12823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26" name="テキスト ボックス 42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28" name="テキスト ボックス 427"/>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34" name="楕円 433"/>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34562</xdr:rowOff>
    </xdr:from>
    <xdr:ext cx="762000" cy="259045"/>
    <xdr:sp macro="" textlink="">
      <xdr:nvSpPr>
        <xdr:cNvPr id="435" name="公債費以外該当値テキスト"/>
        <xdr:cNvSpPr txBox="1"/>
      </xdr:nvSpPr>
      <xdr:spPr>
        <a:xfrm>
          <a:off x="165989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36" name="楕円 435"/>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37" name="テキスト ボックス 436"/>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38" name="楕円 437"/>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39" name="テキスト ボックス 438"/>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40" name="楕円 439"/>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41" name="テキスト ボックス 440"/>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42" name="楕円 441"/>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43" name="テキスト ボックス 442"/>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93874</xdr:rowOff>
    </xdr:from>
    <xdr:to>
      <xdr:col>29</xdr:col>
      <xdr:colOff>127000</xdr:colOff>
      <xdr:row>18</xdr:row>
      <xdr:rowOff>103850</xdr:rowOff>
    </xdr:to>
    <xdr:cxnSp macro="">
      <xdr:nvCxnSpPr>
        <xdr:cNvPr id="48" name="直線コネクタ 47"/>
        <xdr:cNvCxnSpPr/>
      </xdr:nvCxnSpPr>
      <xdr:spPr bwMode="auto">
        <a:xfrm flipV="1">
          <a:off x="5003800" y="3227599"/>
          <a:ext cx="647700" cy="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103850</xdr:rowOff>
    </xdr:from>
    <xdr:to>
      <xdr:col>26</xdr:col>
      <xdr:colOff>50800</xdr:colOff>
      <xdr:row>18</xdr:row>
      <xdr:rowOff>121343</xdr:rowOff>
    </xdr:to>
    <xdr:cxnSp macro="">
      <xdr:nvCxnSpPr>
        <xdr:cNvPr id="51" name="直線コネクタ 50"/>
        <xdr:cNvCxnSpPr/>
      </xdr:nvCxnSpPr>
      <xdr:spPr bwMode="auto">
        <a:xfrm flipV="1">
          <a:off x="4305300" y="3237575"/>
          <a:ext cx="6985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114869</xdr:rowOff>
    </xdr:from>
    <xdr:to>
      <xdr:col>22</xdr:col>
      <xdr:colOff>114300</xdr:colOff>
      <xdr:row>18</xdr:row>
      <xdr:rowOff>121343</xdr:rowOff>
    </xdr:to>
    <xdr:cxnSp macro="">
      <xdr:nvCxnSpPr>
        <xdr:cNvPr id="54" name="直線コネクタ 53"/>
        <xdr:cNvCxnSpPr/>
      </xdr:nvCxnSpPr>
      <xdr:spPr bwMode="auto">
        <a:xfrm>
          <a:off x="3606800" y="3248594"/>
          <a:ext cx="698500" cy="6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108139</xdr:rowOff>
    </xdr:from>
    <xdr:to>
      <xdr:col>18</xdr:col>
      <xdr:colOff>177800</xdr:colOff>
      <xdr:row>18</xdr:row>
      <xdr:rowOff>114869</xdr:rowOff>
    </xdr:to>
    <xdr:cxnSp macro="">
      <xdr:nvCxnSpPr>
        <xdr:cNvPr id="57" name="直線コネクタ 56"/>
        <xdr:cNvCxnSpPr/>
      </xdr:nvCxnSpPr>
      <xdr:spPr bwMode="auto">
        <a:xfrm>
          <a:off x="2908300" y="3241864"/>
          <a:ext cx="698500" cy="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43074</xdr:rowOff>
    </xdr:from>
    <xdr:to>
      <xdr:col>29</xdr:col>
      <xdr:colOff>177800</xdr:colOff>
      <xdr:row>18</xdr:row>
      <xdr:rowOff>144674</xdr:rowOff>
    </xdr:to>
    <xdr:sp macro="" textlink="">
      <xdr:nvSpPr>
        <xdr:cNvPr id="67" name="楕円 66"/>
        <xdr:cNvSpPr/>
      </xdr:nvSpPr>
      <xdr:spPr bwMode="auto">
        <a:xfrm>
          <a:off x="5600700" y="317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15151</xdr:rowOff>
    </xdr:from>
    <xdr:ext cx="762000" cy="259045"/>
    <xdr:sp macro="" textlink="">
      <xdr:nvSpPr>
        <xdr:cNvPr id="68" name="人口1人当たり決算額の推移該当値テキスト130"/>
        <xdr:cNvSpPr txBox="1"/>
      </xdr:nvSpPr>
      <xdr:spPr>
        <a:xfrm>
          <a:off x="5740400" y="314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53050</xdr:rowOff>
    </xdr:from>
    <xdr:to>
      <xdr:col>26</xdr:col>
      <xdr:colOff>101600</xdr:colOff>
      <xdr:row>18</xdr:row>
      <xdr:rowOff>154650</xdr:rowOff>
    </xdr:to>
    <xdr:sp macro="" textlink="">
      <xdr:nvSpPr>
        <xdr:cNvPr id="69" name="楕円 68"/>
        <xdr:cNvSpPr/>
      </xdr:nvSpPr>
      <xdr:spPr bwMode="auto">
        <a:xfrm>
          <a:off x="4953000" y="3186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139427</xdr:rowOff>
    </xdr:from>
    <xdr:ext cx="736600" cy="259045"/>
    <xdr:sp macro="" textlink="">
      <xdr:nvSpPr>
        <xdr:cNvPr id="70" name="テキスト ボックス 69"/>
        <xdr:cNvSpPr txBox="1"/>
      </xdr:nvSpPr>
      <xdr:spPr>
        <a:xfrm>
          <a:off x="4622800" y="3273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70543</xdr:rowOff>
    </xdr:from>
    <xdr:to>
      <xdr:col>22</xdr:col>
      <xdr:colOff>165100</xdr:colOff>
      <xdr:row>19</xdr:row>
      <xdr:rowOff>693</xdr:rowOff>
    </xdr:to>
    <xdr:sp macro="" textlink="">
      <xdr:nvSpPr>
        <xdr:cNvPr id="71" name="楕円 70"/>
        <xdr:cNvSpPr/>
      </xdr:nvSpPr>
      <xdr:spPr bwMode="auto">
        <a:xfrm>
          <a:off x="4254500" y="320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156920</xdr:rowOff>
    </xdr:from>
    <xdr:ext cx="762000" cy="259045"/>
    <xdr:sp macro="" textlink="">
      <xdr:nvSpPr>
        <xdr:cNvPr id="72" name="テキスト ボックス 71"/>
        <xdr:cNvSpPr txBox="1"/>
      </xdr:nvSpPr>
      <xdr:spPr>
        <a:xfrm>
          <a:off x="3924300" y="32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64069</xdr:rowOff>
    </xdr:from>
    <xdr:to>
      <xdr:col>19</xdr:col>
      <xdr:colOff>38100</xdr:colOff>
      <xdr:row>18</xdr:row>
      <xdr:rowOff>165669</xdr:rowOff>
    </xdr:to>
    <xdr:sp macro="" textlink="">
      <xdr:nvSpPr>
        <xdr:cNvPr id="73" name="楕円 72"/>
        <xdr:cNvSpPr/>
      </xdr:nvSpPr>
      <xdr:spPr bwMode="auto">
        <a:xfrm>
          <a:off x="3556000" y="319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150446</xdr:rowOff>
    </xdr:from>
    <xdr:ext cx="762000" cy="259045"/>
    <xdr:sp macro="" textlink="">
      <xdr:nvSpPr>
        <xdr:cNvPr id="74" name="テキスト ボックス 73"/>
        <xdr:cNvSpPr txBox="1"/>
      </xdr:nvSpPr>
      <xdr:spPr>
        <a:xfrm>
          <a:off x="3225800" y="328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57339</xdr:rowOff>
    </xdr:from>
    <xdr:to>
      <xdr:col>15</xdr:col>
      <xdr:colOff>101600</xdr:colOff>
      <xdr:row>18</xdr:row>
      <xdr:rowOff>158939</xdr:rowOff>
    </xdr:to>
    <xdr:sp macro="" textlink="">
      <xdr:nvSpPr>
        <xdr:cNvPr id="75" name="楕円 74"/>
        <xdr:cNvSpPr/>
      </xdr:nvSpPr>
      <xdr:spPr bwMode="auto">
        <a:xfrm>
          <a:off x="2857500" y="319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143716</xdr:rowOff>
    </xdr:from>
    <xdr:ext cx="762000" cy="259045"/>
    <xdr:sp macro="" textlink="">
      <xdr:nvSpPr>
        <xdr:cNvPr id="76" name="テキスト ボックス 75"/>
        <xdr:cNvSpPr txBox="1"/>
      </xdr:nvSpPr>
      <xdr:spPr>
        <a:xfrm>
          <a:off x="2527300" y="327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40685</xdr:rowOff>
    </xdr:from>
    <xdr:ext cx="762000" cy="259045"/>
    <xdr:sp macro="" textlink="">
      <xdr:nvSpPr>
        <xdr:cNvPr id="104" name="人口1人当たり決算額の推移最小値テキスト445"/>
        <xdr:cNvSpPr txBox="1"/>
      </xdr:nvSpPr>
      <xdr:spPr>
        <a:xfrm>
          <a:off x="5740400" y="750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268572</xdr:rowOff>
    </xdr:from>
    <xdr:to>
      <xdr:col>29</xdr:col>
      <xdr:colOff>127000</xdr:colOff>
      <xdr:row>38</xdr:row>
      <xdr:rowOff>30508</xdr:rowOff>
    </xdr:to>
    <xdr:cxnSp macro="">
      <xdr:nvCxnSpPr>
        <xdr:cNvPr id="108" name="直線コネクタ 107"/>
        <xdr:cNvCxnSpPr/>
      </xdr:nvCxnSpPr>
      <xdr:spPr bwMode="auto">
        <a:xfrm>
          <a:off x="5003800" y="7393272"/>
          <a:ext cx="647700" cy="10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190391</xdr:rowOff>
    </xdr:from>
    <xdr:to>
      <xdr:col>26</xdr:col>
      <xdr:colOff>50800</xdr:colOff>
      <xdr:row>37</xdr:row>
      <xdr:rowOff>268572</xdr:rowOff>
    </xdr:to>
    <xdr:cxnSp macro="">
      <xdr:nvCxnSpPr>
        <xdr:cNvPr id="111" name="直線コネクタ 110"/>
        <xdr:cNvCxnSpPr/>
      </xdr:nvCxnSpPr>
      <xdr:spPr bwMode="auto">
        <a:xfrm>
          <a:off x="4305300" y="7315091"/>
          <a:ext cx="698500" cy="7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143208</xdr:rowOff>
    </xdr:from>
    <xdr:to>
      <xdr:col>22</xdr:col>
      <xdr:colOff>114300</xdr:colOff>
      <xdr:row>37</xdr:row>
      <xdr:rowOff>190391</xdr:rowOff>
    </xdr:to>
    <xdr:cxnSp macro="">
      <xdr:nvCxnSpPr>
        <xdr:cNvPr id="114" name="直線コネクタ 113"/>
        <xdr:cNvCxnSpPr/>
      </xdr:nvCxnSpPr>
      <xdr:spPr bwMode="auto">
        <a:xfrm>
          <a:off x="3606800" y="7096458"/>
          <a:ext cx="698500" cy="21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130887</xdr:rowOff>
    </xdr:from>
    <xdr:to>
      <xdr:col>18</xdr:col>
      <xdr:colOff>177800</xdr:colOff>
      <xdr:row>36</xdr:row>
      <xdr:rowOff>143208</xdr:rowOff>
    </xdr:to>
    <xdr:cxnSp macro="">
      <xdr:nvCxnSpPr>
        <xdr:cNvPr id="117" name="直線コネクタ 116"/>
        <xdr:cNvCxnSpPr/>
      </xdr:nvCxnSpPr>
      <xdr:spPr bwMode="auto">
        <a:xfrm>
          <a:off x="2908300" y="6741237"/>
          <a:ext cx="698500" cy="355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189232</xdr:rowOff>
    </xdr:from>
    <xdr:ext cx="762000" cy="259045"/>
    <xdr:sp macro="" textlink="">
      <xdr:nvSpPr>
        <xdr:cNvPr id="121" name="テキスト ボックス 120"/>
        <xdr:cNvSpPr txBox="1"/>
      </xdr:nvSpPr>
      <xdr:spPr>
        <a:xfrm>
          <a:off x="2527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322608</xdr:rowOff>
    </xdr:from>
    <xdr:to>
      <xdr:col>29</xdr:col>
      <xdr:colOff>177800</xdr:colOff>
      <xdr:row>38</xdr:row>
      <xdr:rowOff>81308</xdr:rowOff>
    </xdr:to>
    <xdr:sp macro="" textlink="">
      <xdr:nvSpPr>
        <xdr:cNvPr id="127" name="楕円 126"/>
        <xdr:cNvSpPr/>
      </xdr:nvSpPr>
      <xdr:spPr bwMode="auto">
        <a:xfrm>
          <a:off x="5600700" y="7447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231185</xdr:rowOff>
    </xdr:from>
    <xdr:ext cx="762000" cy="259045"/>
    <xdr:sp macro="" textlink="">
      <xdr:nvSpPr>
        <xdr:cNvPr id="128" name="人口1人当たり決算額の推移該当値テキスト445"/>
        <xdr:cNvSpPr txBox="1"/>
      </xdr:nvSpPr>
      <xdr:spPr>
        <a:xfrm>
          <a:off x="5740400" y="73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217772</xdr:rowOff>
    </xdr:from>
    <xdr:to>
      <xdr:col>26</xdr:col>
      <xdr:colOff>101600</xdr:colOff>
      <xdr:row>37</xdr:row>
      <xdr:rowOff>319372</xdr:rowOff>
    </xdr:to>
    <xdr:sp macro="" textlink="">
      <xdr:nvSpPr>
        <xdr:cNvPr id="129" name="楕円 128"/>
        <xdr:cNvSpPr/>
      </xdr:nvSpPr>
      <xdr:spPr bwMode="auto">
        <a:xfrm>
          <a:off x="4953000" y="734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304149</xdr:rowOff>
    </xdr:from>
    <xdr:ext cx="736600" cy="259045"/>
    <xdr:sp macro="" textlink="">
      <xdr:nvSpPr>
        <xdr:cNvPr id="130" name="テキスト ボックス 129"/>
        <xdr:cNvSpPr txBox="1"/>
      </xdr:nvSpPr>
      <xdr:spPr>
        <a:xfrm>
          <a:off x="4622800" y="742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139591</xdr:rowOff>
    </xdr:from>
    <xdr:to>
      <xdr:col>22</xdr:col>
      <xdr:colOff>165100</xdr:colOff>
      <xdr:row>37</xdr:row>
      <xdr:rowOff>241191</xdr:rowOff>
    </xdr:to>
    <xdr:sp macro="" textlink="">
      <xdr:nvSpPr>
        <xdr:cNvPr id="131" name="楕円 130"/>
        <xdr:cNvSpPr/>
      </xdr:nvSpPr>
      <xdr:spPr bwMode="auto">
        <a:xfrm>
          <a:off x="4254500" y="726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225968</xdr:rowOff>
    </xdr:from>
    <xdr:ext cx="762000" cy="259045"/>
    <xdr:sp macro="" textlink="">
      <xdr:nvSpPr>
        <xdr:cNvPr id="132" name="テキスト ボックス 131"/>
        <xdr:cNvSpPr txBox="1"/>
      </xdr:nvSpPr>
      <xdr:spPr>
        <a:xfrm>
          <a:off x="3924300" y="735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92408</xdr:rowOff>
    </xdr:from>
    <xdr:to>
      <xdr:col>19</xdr:col>
      <xdr:colOff>38100</xdr:colOff>
      <xdr:row>37</xdr:row>
      <xdr:rowOff>22558</xdr:rowOff>
    </xdr:to>
    <xdr:sp macro="" textlink="">
      <xdr:nvSpPr>
        <xdr:cNvPr id="133" name="楕円 132"/>
        <xdr:cNvSpPr/>
      </xdr:nvSpPr>
      <xdr:spPr bwMode="auto">
        <a:xfrm>
          <a:off x="3556000" y="704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7335</xdr:rowOff>
    </xdr:from>
    <xdr:ext cx="762000" cy="259045"/>
    <xdr:sp macro="" textlink="">
      <xdr:nvSpPr>
        <xdr:cNvPr id="134" name="テキスト ボックス 133"/>
        <xdr:cNvSpPr txBox="1"/>
      </xdr:nvSpPr>
      <xdr:spPr>
        <a:xfrm>
          <a:off x="3225800" y="713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80087</xdr:rowOff>
    </xdr:from>
    <xdr:to>
      <xdr:col>15</xdr:col>
      <xdr:colOff>101600</xdr:colOff>
      <xdr:row>35</xdr:row>
      <xdr:rowOff>181687</xdr:rowOff>
    </xdr:to>
    <xdr:sp macro="" textlink="">
      <xdr:nvSpPr>
        <xdr:cNvPr id="135" name="楕円 134"/>
        <xdr:cNvSpPr/>
      </xdr:nvSpPr>
      <xdr:spPr bwMode="auto">
        <a:xfrm>
          <a:off x="2857500" y="669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191864</xdr:rowOff>
    </xdr:from>
    <xdr:ext cx="762000" cy="259045"/>
    <xdr:sp macro="" textlink="">
      <xdr:nvSpPr>
        <xdr:cNvPr id="136" name="テキスト ボックス 135"/>
        <xdr:cNvSpPr txBox="1"/>
      </xdr:nvSpPr>
      <xdr:spPr>
        <a:xfrm>
          <a:off x="2527300" y="645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7,737
7,696
62.44
6,249,873
6,140,910
108,963
3,188,495
3,149,818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162545</xdr:rowOff>
    </xdr:from>
    <xdr:to>
      <xdr:col>24</xdr:col>
      <xdr:colOff>63500</xdr:colOff>
      <xdr:row>37</xdr:row>
      <xdr:rowOff>2449</xdr:rowOff>
    </xdr:to>
    <xdr:cxnSp macro="">
      <xdr:nvCxnSpPr>
        <xdr:cNvPr id="61" name="直線コネクタ 60"/>
        <xdr:cNvCxnSpPr/>
      </xdr:nvCxnSpPr>
      <xdr:spPr>
        <a:xfrm flipV="1">
          <a:off x="3797300" y="6334745"/>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2449</xdr:rowOff>
    </xdr:from>
    <xdr:to>
      <xdr:col>19</xdr:col>
      <xdr:colOff>177800</xdr:colOff>
      <xdr:row>37</xdr:row>
      <xdr:rowOff>6350</xdr:rowOff>
    </xdr:to>
    <xdr:cxnSp macro="">
      <xdr:nvCxnSpPr>
        <xdr:cNvPr id="64" name="直線コネクタ 63"/>
        <xdr:cNvCxnSpPr/>
      </xdr:nvCxnSpPr>
      <xdr:spPr>
        <a:xfrm flipV="1">
          <a:off x="2908300" y="6346099"/>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6350</xdr:rowOff>
    </xdr:from>
    <xdr:to>
      <xdr:col>15</xdr:col>
      <xdr:colOff>50800</xdr:colOff>
      <xdr:row>37</xdr:row>
      <xdr:rowOff>9611</xdr:rowOff>
    </xdr:to>
    <xdr:cxnSp macro="">
      <xdr:nvCxnSpPr>
        <xdr:cNvPr id="67" name="直線コネクタ 66"/>
        <xdr:cNvCxnSpPr/>
      </xdr:nvCxnSpPr>
      <xdr:spPr>
        <a:xfrm flipV="1">
          <a:off x="2019300" y="6350000"/>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2578</xdr:rowOff>
    </xdr:from>
    <xdr:to>
      <xdr:col>10</xdr:col>
      <xdr:colOff>114300</xdr:colOff>
      <xdr:row>37</xdr:row>
      <xdr:rowOff>9611</xdr:rowOff>
    </xdr:to>
    <xdr:cxnSp macro="">
      <xdr:nvCxnSpPr>
        <xdr:cNvPr id="70" name="直線コネクタ 69"/>
        <xdr:cNvCxnSpPr/>
      </xdr:nvCxnSpPr>
      <xdr:spPr>
        <a:xfrm>
          <a:off x="1130300" y="6346228"/>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111745</xdr:rowOff>
    </xdr:from>
    <xdr:to>
      <xdr:col>24</xdr:col>
      <xdr:colOff>114300</xdr:colOff>
      <xdr:row>37</xdr:row>
      <xdr:rowOff>41895</xdr:rowOff>
    </xdr:to>
    <xdr:sp macro="" textlink="">
      <xdr:nvSpPr>
        <xdr:cNvPr id="80" name="楕円 79"/>
        <xdr:cNvSpPr/>
      </xdr:nvSpPr>
      <xdr:spPr>
        <a:xfrm>
          <a:off x="4584700" y="62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90172</xdr:rowOff>
    </xdr:from>
    <xdr:ext cx="599010" cy="259045"/>
    <xdr:sp macro="" textlink="">
      <xdr:nvSpPr>
        <xdr:cNvPr id="81" name="人件費該当値テキスト"/>
        <xdr:cNvSpPr txBox="1"/>
      </xdr:nvSpPr>
      <xdr:spPr>
        <a:xfrm>
          <a:off x="4686300" y="626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123099</xdr:rowOff>
    </xdr:from>
    <xdr:to>
      <xdr:col>20</xdr:col>
      <xdr:colOff>38100</xdr:colOff>
      <xdr:row>37</xdr:row>
      <xdr:rowOff>53249</xdr:rowOff>
    </xdr:to>
    <xdr:sp macro="" textlink="">
      <xdr:nvSpPr>
        <xdr:cNvPr id="82" name="楕円 81"/>
        <xdr:cNvSpPr/>
      </xdr:nvSpPr>
      <xdr:spPr>
        <a:xfrm>
          <a:off x="3746500" y="6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44376</xdr:rowOff>
    </xdr:from>
    <xdr:ext cx="599010" cy="259045"/>
    <xdr:sp macro="" textlink="">
      <xdr:nvSpPr>
        <xdr:cNvPr id="83" name="テキスト ボックス 82"/>
        <xdr:cNvSpPr txBox="1"/>
      </xdr:nvSpPr>
      <xdr:spPr>
        <a:xfrm>
          <a:off x="3497795" y="638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127000</xdr:rowOff>
    </xdr:from>
    <xdr:to>
      <xdr:col>15</xdr:col>
      <xdr:colOff>101600</xdr:colOff>
      <xdr:row>37</xdr:row>
      <xdr:rowOff>57150</xdr:rowOff>
    </xdr:to>
    <xdr:sp macro="" textlink="">
      <xdr:nvSpPr>
        <xdr:cNvPr id="84" name="楕円 83"/>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48277</xdr:rowOff>
    </xdr:from>
    <xdr:ext cx="599010" cy="259045"/>
    <xdr:sp macro="" textlink="">
      <xdr:nvSpPr>
        <xdr:cNvPr id="85" name="テキスト ボックス 84"/>
        <xdr:cNvSpPr txBox="1"/>
      </xdr:nvSpPr>
      <xdr:spPr>
        <a:xfrm>
          <a:off x="2608795" y="639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130261</xdr:rowOff>
    </xdr:from>
    <xdr:to>
      <xdr:col>10</xdr:col>
      <xdr:colOff>165100</xdr:colOff>
      <xdr:row>37</xdr:row>
      <xdr:rowOff>60411</xdr:rowOff>
    </xdr:to>
    <xdr:sp macro="" textlink="">
      <xdr:nvSpPr>
        <xdr:cNvPr id="86" name="楕円 85"/>
        <xdr:cNvSpPr/>
      </xdr:nvSpPr>
      <xdr:spPr>
        <a:xfrm>
          <a:off x="1968500" y="63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51538</xdr:rowOff>
    </xdr:from>
    <xdr:ext cx="534377" cy="259045"/>
    <xdr:sp macro="" textlink="">
      <xdr:nvSpPr>
        <xdr:cNvPr id="87" name="テキスト ボックス 86"/>
        <xdr:cNvSpPr txBox="1"/>
      </xdr:nvSpPr>
      <xdr:spPr>
        <a:xfrm>
          <a:off x="1752111" y="639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123228</xdr:rowOff>
    </xdr:from>
    <xdr:to>
      <xdr:col>6</xdr:col>
      <xdr:colOff>38100</xdr:colOff>
      <xdr:row>37</xdr:row>
      <xdr:rowOff>53378</xdr:rowOff>
    </xdr:to>
    <xdr:sp macro="" textlink="">
      <xdr:nvSpPr>
        <xdr:cNvPr id="88" name="楕円 87"/>
        <xdr:cNvSpPr/>
      </xdr:nvSpPr>
      <xdr:spPr>
        <a:xfrm>
          <a:off x="1079500" y="62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44505</xdr:rowOff>
    </xdr:from>
    <xdr:ext cx="599010" cy="259045"/>
    <xdr:sp macro="" textlink="">
      <xdr:nvSpPr>
        <xdr:cNvPr id="89" name="テキスト ボックス 88"/>
        <xdr:cNvSpPr txBox="1"/>
      </xdr:nvSpPr>
      <xdr:spPr>
        <a:xfrm>
          <a:off x="830795" y="638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169134</xdr:rowOff>
    </xdr:from>
    <xdr:to>
      <xdr:col>24</xdr:col>
      <xdr:colOff>63500</xdr:colOff>
      <xdr:row>57</xdr:row>
      <xdr:rowOff>102314</xdr:rowOff>
    </xdr:to>
    <xdr:cxnSp macro="">
      <xdr:nvCxnSpPr>
        <xdr:cNvPr id="120" name="直線コネクタ 119"/>
        <xdr:cNvCxnSpPr/>
      </xdr:nvCxnSpPr>
      <xdr:spPr>
        <a:xfrm flipV="1">
          <a:off x="3797300" y="9598884"/>
          <a:ext cx="838200" cy="2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102314</xdr:rowOff>
    </xdr:from>
    <xdr:to>
      <xdr:col>19</xdr:col>
      <xdr:colOff>177800</xdr:colOff>
      <xdr:row>57</xdr:row>
      <xdr:rowOff>153599</xdr:rowOff>
    </xdr:to>
    <xdr:cxnSp macro="">
      <xdr:nvCxnSpPr>
        <xdr:cNvPr id="123" name="直線コネクタ 122"/>
        <xdr:cNvCxnSpPr/>
      </xdr:nvCxnSpPr>
      <xdr:spPr>
        <a:xfrm flipV="1">
          <a:off x="2908300" y="9874964"/>
          <a:ext cx="889000" cy="5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153599</xdr:rowOff>
    </xdr:from>
    <xdr:to>
      <xdr:col>15</xdr:col>
      <xdr:colOff>50800</xdr:colOff>
      <xdr:row>57</xdr:row>
      <xdr:rowOff>167655</xdr:rowOff>
    </xdr:to>
    <xdr:cxnSp macro="">
      <xdr:nvCxnSpPr>
        <xdr:cNvPr id="126" name="直線コネクタ 125"/>
        <xdr:cNvCxnSpPr/>
      </xdr:nvCxnSpPr>
      <xdr:spPr>
        <a:xfrm flipV="1">
          <a:off x="2019300" y="9926249"/>
          <a:ext cx="889000" cy="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167655</xdr:rowOff>
    </xdr:from>
    <xdr:to>
      <xdr:col>10</xdr:col>
      <xdr:colOff>114300</xdr:colOff>
      <xdr:row>58</xdr:row>
      <xdr:rowOff>5691</xdr:rowOff>
    </xdr:to>
    <xdr:cxnSp macro="">
      <xdr:nvCxnSpPr>
        <xdr:cNvPr id="129" name="直線コネクタ 128"/>
        <xdr:cNvCxnSpPr/>
      </xdr:nvCxnSpPr>
      <xdr:spPr>
        <a:xfrm flipV="1">
          <a:off x="1130300" y="9940305"/>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158005</xdr:rowOff>
    </xdr:from>
    <xdr:ext cx="599010" cy="259045"/>
    <xdr:sp macro="" textlink="">
      <xdr:nvSpPr>
        <xdr:cNvPr id="131" name="テキスト ボックス 130"/>
        <xdr:cNvSpPr txBox="1"/>
      </xdr:nvSpPr>
      <xdr:spPr>
        <a:xfrm>
          <a:off x="1719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28882</xdr:rowOff>
    </xdr:from>
    <xdr:ext cx="534377" cy="259045"/>
    <xdr:sp macro="" textlink="">
      <xdr:nvSpPr>
        <xdr:cNvPr id="133" name="テキスト ボックス 132"/>
        <xdr:cNvSpPr txBox="1"/>
      </xdr:nvSpPr>
      <xdr:spPr>
        <a:xfrm>
          <a:off x="863111" y="96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118334</xdr:rowOff>
    </xdr:from>
    <xdr:to>
      <xdr:col>24</xdr:col>
      <xdr:colOff>114300</xdr:colOff>
      <xdr:row>56</xdr:row>
      <xdr:rowOff>48484</xdr:rowOff>
    </xdr:to>
    <xdr:sp macro="" textlink="">
      <xdr:nvSpPr>
        <xdr:cNvPr id="139" name="楕円 138"/>
        <xdr:cNvSpPr/>
      </xdr:nvSpPr>
      <xdr:spPr>
        <a:xfrm>
          <a:off x="4584700" y="9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141211</xdr:rowOff>
    </xdr:from>
    <xdr:ext cx="599010" cy="259045"/>
    <xdr:sp macro="" textlink="">
      <xdr:nvSpPr>
        <xdr:cNvPr id="140" name="物件費該当値テキスト"/>
        <xdr:cNvSpPr txBox="1"/>
      </xdr:nvSpPr>
      <xdr:spPr>
        <a:xfrm>
          <a:off x="4686300" y="939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51514</xdr:rowOff>
    </xdr:from>
    <xdr:to>
      <xdr:col>20</xdr:col>
      <xdr:colOff>38100</xdr:colOff>
      <xdr:row>57</xdr:row>
      <xdr:rowOff>153114</xdr:rowOff>
    </xdr:to>
    <xdr:sp macro="" textlink="">
      <xdr:nvSpPr>
        <xdr:cNvPr id="141" name="楕円 140"/>
        <xdr:cNvSpPr/>
      </xdr:nvSpPr>
      <xdr:spPr>
        <a:xfrm>
          <a:off x="3746500" y="98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144241</xdr:rowOff>
    </xdr:from>
    <xdr:ext cx="599010" cy="259045"/>
    <xdr:sp macro="" textlink="">
      <xdr:nvSpPr>
        <xdr:cNvPr id="142" name="テキスト ボックス 141"/>
        <xdr:cNvSpPr txBox="1"/>
      </xdr:nvSpPr>
      <xdr:spPr>
        <a:xfrm>
          <a:off x="3497795" y="991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102799</xdr:rowOff>
    </xdr:from>
    <xdr:to>
      <xdr:col>15</xdr:col>
      <xdr:colOff>101600</xdr:colOff>
      <xdr:row>58</xdr:row>
      <xdr:rowOff>32949</xdr:rowOff>
    </xdr:to>
    <xdr:sp macro="" textlink="">
      <xdr:nvSpPr>
        <xdr:cNvPr id="143" name="楕円 142"/>
        <xdr:cNvSpPr/>
      </xdr:nvSpPr>
      <xdr:spPr>
        <a:xfrm>
          <a:off x="2857500" y="9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24076</xdr:rowOff>
    </xdr:from>
    <xdr:ext cx="534377" cy="259045"/>
    <xdr:sp macro="" textlink="">
      <xdr:nvSpPr>
        <xdr:cNvPr id="144" name="テキスト ボックス 143"/>
        <xdr:cNvSpPr txBox="1"/>
      </xdr:nvSpPr>
      <xdr:spPr>
        <a:xfrm>
          <a:off x="2641111" y="99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116855</xdr:rowOff>
    </xdr:from>
    <xdr:to>
      <xdr:col>10</xdr:col>
      <xdr:colOff>165100</xdr:colOff>
      <xdr:row>58</xdr:row>
      <xdr:rowOff>47005</xdr:rowOff>
    </xdr:to>
    <xdr:sp macro="" textlink="">
      <xdr:nvSpPr>
        <xdr:cNvPr id="145" name="楕円 144"/>
        <xdr:cNvSpPr/>
      </xdr:nvSpPr>
      <xdr:spPr>
        <a:xfrm>
          <a:off x="1968500" y="98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38132</xdr:rowOff>
    </xdr:from>
    <xdr:ext cx="534377" cy="259045"/>
    <xdr:sp macro="" textlink="">
      <xdr:nvSpPr>
        <xdr:cNvPr id="146" name="テキスト ボックス 145"/>
        <xdr:cNvSpPr txBox="1"/>
      </xdr:nvSpPr>
      <xdr:spPr>
        <a:xfrm>
          <a:off x="1752111" y="99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126341</xdr:rowOff>
    </xdr:from>
    <xdr:to>
      <xdr:col>6</xdr:col>
      <xdr:colOff>38100</xdr:colOff>
      <xdr:row>58</xdr:row>
      <xdr:rowOff>56491</xdr:rowOff>
    </xdr:to>
    <xdr:sp macro="" textlink="">
      <xdr:nvSpPr>
        <xdr:cNvPr id="147" name="楕円 146"/>
        <xdr:cNvSpPr/>
      </xdr:nvSpPr>
      <xdr:spPr>
        <a:xfrm>
          <a:off x="1079500" y="98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47618</xdr:rowOff>
    </xdr:from>
    <xdr:ext cx="534377" cy="259045"/>
    <xdr:sp macro="" textlink="">
      <xdr:nvSpPr>
        <xdr:cNvPr id="148" name="テキスト ボックス 147"/>
        <xdr:cNvSpPr txBox="1"/>
      </xdr:nvSpPr>
      <xdr:spPr>
        <a:xfrm>
          <a:off x="863111" y="9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94742</xdr:rowOff>
    </xdr:from>
    <xdr:to>
      <xdr:col>24</xdr:col>
      <xdr:colOff>63500</xdr:colOff>
      <xdr:row>78</xdr:row>
      <xdr:rowOff>123698</xdr:rowOff>
    </xdr:to>
    <xdr:cxnSp macro="">
      <xdr:nvCxnSpPr>
        <xdr:cNvPr id="177" name="直線コネクタ 176"/>
        <xdr:cNvCxnSpPr/>
      </xdr:nvCxnSpPr>
      <xdr:spPr>
        <a:xfrm>
          <a:off x="3797300" y="1346784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91123</xdr:rowOff>
    </xdr:from>
    <xdr:to>
      <xdr:col>19</xdr:col>
      <xdr:colOff>177800</xdr:colOff>
      <xdr:row>78</xdr:row>
      <xdr:rowOff>94742</xdr:rowOff>
    </xdr:to>
    <xdr:cxnSp macro="">
      <xdr:nvCxnSpPr>
        <xdr:cNvPr id="180" name="直線コネクタ 179"/>
        <xdr:cNvCxnSpPr/>
      </xdr:nvCxnSpPr>
      <xdr:spPr>
        <a:xfrm>
          <a:off x="2908300" y="1346422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90075</xdr:rowOff>
    </xdr:from>
    <xdr:to>
      <xdr:col>15</xdr:col>
      <xdr:colOff>50800</xdr:colOff>
      <xdr:row>78</xdr:row>
      <xdr:rowOff>91123</xdr:rowOff>
    </xdr:to>
    <xdr:cxnSp macro="">
      <xdr:nvCxnSpPr>
        <xdr:cNvPr id="183" name="直線コネクタ 182"/>
        <xdr:cNvCxnSpPr/>
      </xdr:nvCxnSpPr>
      <xdr:spPr>
        <a:xfrm>
          <a:off x="2019300" y="13463175"/>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90075</xdr:rowOff>
    </xdr:from>
    <xdr:to>
      <xdr:col>10</xdr:col>
      <xdr:colOff>114300</xdr:colOff>
      <xdr:row>78</xdr:row>
      <xdr:rowOff>109316</xdr:rowOff>
    </xdr:to>
    <xdr:cxnSp macro="">
      <xdr:nvCxnSpPr>
        <xdr:cNvPr id="186" name="直線コネクタ 185"/>
        <xdr:cNvCxnSpPr/>
      </xdr:nvCxnSpPr>
      <xdr:spPr>
        <a:xfrm flipV="1">
          <a:off x="1130300" y="13463175"/>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72898</xdr:rowOff>
    </xdr:from>
    <xdr:to>
      <xdr:col>24</xdr:col>
      <xdr:colOff>114300</xdr:colOff>
      <xdr:row>79</xdr:row>
      <xdr:rowOff>3048</xdr:rowOff>
    </xdr:to>
    <xdr:sp macro="" textlink="">
      <xdr:nvSpPr>
        <xdr:cNvPr id="196" name="楕円 195"/>
        <xdr:cNvSpPr/>
      </xdr:nvSpPr>
      <xdr:spPr>
        <a:xfrm>
          <a:off x="45847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159275</xdr:rowOff>
    </xdr:from>
    <xdr:ext cx="469744" cy="259045"/>
    <xdr:sp macro="" textlink="">
      <xdr:nvSpPr>
        <xdr:cNvPr id="197" name="維持補修費該当値テキスト"/>
        <xdr:cNvSpPr txBox="1"/>
      </xdr:nvSpPr>
      <xdr:spPr>
        <a:xfrm>
          <a:off x="4686300" y="133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43942</xdr:rowOff>
    </xdr:from>
    <xdr:to>
      <xdr:col>20</xdr:col>
      <xdr:colOff>38100</xdr:colOff>
      <xdr:row>78</xdr:row>
      <xdr:rowOff>145542</xdr:rowOff>
    </xdr:to>
    <xdr:sp macro="" textlink="">
      <xdr:nvSpPr>
        <xdr:cNvPr id="198" name="楕円 197"/>
        <xdr:cNvSpPr/>
      </xdr:nvSpPr>
      <xdr:spPr>
        <a:xfrm>
          <a:off x="37465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136669</xdr:rowOff>
    </xdr:from>
    <xdr:ext cx="469744" cy="259045"/>
    <xdr:sp macro="" textlink="">
      <xdr:nvSpPr>
        <xdr:cNvPr id="199" name="テキスト ボックス 198"/>
        <xdr:cNvSpPr txBox="1"/>
      </xdr:nvSpPr>
      <xdr:spPr>
        <a:xfrm>
          <a:off x="3562428" y="135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40323</xdr:rowOff>
    </xdr:from>
    <xdr:to>
      <xdr:col>15</xdr:col>
      <xdr:colOff>101600</xdr:colOff>
      <xdr:row>78</xdr:row>
      <xdr:rowOff>141923</xdr:rowOff>
    </xdr:to>
    <xdr:sp macro="" textlink="">
      <xdr:nvSpPr>
        <xdr:cNvPr id="200" name="楕円 199"/>
        <xdr:cNvSpPr/>
      </xdr:nvSpPr>
      <xdr:spPr>
        <a:xfrm>
          <a:off x="2857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133050</xdr:rowOff>
    </xdr:from>
    <xdr:ext cx="469744" cy="259045"/>
    <xdr:sp macro="" textlink="">
      <xdr:nvSpPr>
        <xdr:cNvPr id="201" name="テキスト ボックス 200"/>
        <xdr:cNvSpPr txBox="1"/>
      </xdr:nvSpPr>
      <xdr:spPr>
        <a:xfrm>
          <a:off x="2673428" y="135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39275</xdr:rowOff>
    </xdr:from>
    <xdr:to>
      <xdr:col>10</xdr:col>
      <xdr:colOff>165100</xdr:colOff>
      <xdr:row>78</xdr:row>
      <xdr:rowOff>140875</xdr:rowOff>
    </xdr:to>
    <xdr:sp macro="" textlink="">
      <xdr:nvSpPr>
        <xdr:cNvPr id="202" name="楕円 201"/>
        <xdr:cNvSpPr/>
      </xdr:nvSpPr>
      <xdr:spPr>
        <a:xfrm>
          <a:off x="1968500" y="134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132002</xdr:rowOff>
    </xdr:from>
    <xdr:ext cx="469744" cy="259045"/>
    <xdr:sp macro="" textlink="">
      <xdr:nvSpPr>
        <xdr:cNvPr id="203" name="テキスト ボックス 202"/>
        <xdr:cNvSpPr txBox="1"/>
      </xdr:nvSpPr>
      <xdr:spPr>
        <a:xfrm>
          <a:off x="1784428" y="1350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58516</xdr:rowOff>
    </xdr:from>
    <xdr:to>
      <xdr:col>6</xdr:col>
      <xdr:colOff>38100</xdr:colOff>
      <xdr:row>78</xdr:row>
      <xdr:rowOff>160116</xdr:rowOff>
    </xdr:to>
    <xdr:sp macro="" textlink="">
      <xdr:nvSpPr>
        <xdr:cNvPr id="204" name="楕円 203"/>
        <xdr:cNvSpPr/>
      </xdr:nvSpPr>
      <xdr:spPr>
        <a:xfrm>
          <a:off x="1079500" y="134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151243</xdr:rowOff>
    </xdr:from>
    <xdr:ext cx="469744" cy="259045"/>
    <xdr:sp macro="" textlink="">
      <xdr:nvSpPr>
        <xdr:cNvPr id="205" name="テキスト ボックス 204"/>
        <xdr:cNvSpPr txBox="1"/>
      </xdr:nvSpPr>
      <xdr:spPr>
        <a:xfrm>
          <a:off x="895428" y="1352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75895</xdr:rowOff>
    </xdr:from>
    <xdr:to>
      <xdr:col>24</xdr:col>
      <xdr:colOff>63500</xdr:colOff>
      <xdr:row>94</xdr:row>
      <xdr:rowOff>81178</xdr:rowOff>
    </xdr:to>
    <xdr:cxnSp macro="">
      <xdr:nvCxnSpPr>
        <xdr:cNvPr id="235" name="直線コネクタ 234"/>
        <xdr:cNvCxnSpPr/>
      </xdr:nvCxnSpPr>
      <xdr:spPr>
        <a:xfrm flipV="1">
          <a:off x="3797300" y="16192195"/>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81178</xdr:rowOff>
    </xdr:from>
    <xdr:to>
      <xdr:col>19</xdr:col>
      <xdr:colOff>177800</xdr:colOff>
      <xdr:row>95</xdr:row>
      <xdr:rowOff>3403</xdr:rowOff>
    </xdr:to>
    <xdr:cxnSp macro="">
      <xdr:nvCxnSpPr>
        <xdr:cNvPr id="238" name="直線コネクタ 237"/>
        <xdr:cNvCxnSpPr/>
      </xdr:nvCxnSpPr>
      <xdr:spPr>
        <a:xfrm flipV="1">
          <a:off x="2908300" y="16197478"/>
          <a:ext cx="889000" cy="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3403</xdr:rowOff>
    </xdr:from>
    <xdr:to>
      <xdr:col>15</xdr:col>
      <xdr:colOff>50800</xdr:colOff>
      <xdr:row>95</xdr:row>
      <xdr:rowOff>71983</xdr:rowOff>
    </xdr:to>
    <xdr:cxnSp macro="">
      <xdr:nvCxnSpPr>
        <xdr:cNvPr id="241" name="直線コネクタ 240"/>
        <xdr:cNvCxnSpPr/>
      </xdr:nvCxnSpPr>
      <xdr:spPr>
        <a:xfrm flipV="1">
          <a:off x="2019300" y="1629115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71983</xdr:rowOff>
    </xdr:from>
    <xdr:to>
      <xdr:col>10</xdr:col>
      <xdr:colOff>114300</xdr:colOff>
      <xdr:row>96</xdr:row>
      <xdr:rowOff>31648</xdr:rowOff>
    </xdr:to>
    <xdr:cxnSp macro="">
      <xdr:nvCxnSpPr>
        <xdr:cNvPr id="244" name="直線コネクタ 243"/>
        <xdr:cNvCxnSpPr/>
      </xdr:nvCxnSpPr>
      <xdr:spPr>
        <a:xfrm flipV="1">
          <a:off x="1130300" y="16359733"/>
          <a:ext cx="889000" cy="1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76140</xdr:rowOff>
    </xdr:from>
    <xdr:ext cx="534377" cy="259045"/>
    <xdr:sp macro="" textlink="">
      <xdr:nvSpPr>
        <xdr:cNvPr id="246" name="テキスト ボックス 245"/>
        <xdr:cNvSpPr txBox="1"/>
      </xdr:nvSpPr>
      <xdr:spPr>
        <a:xfrm>
          <a:off x="1752111" y="167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132503</xdr:rowOff>
    </xdr:from>
    <xdr:ext cx="534377" cy="259045"/>
    <xdr:sp macro="" textlink="">
      <xdr:nvSpPr>
        <xdr:cNvPr id="248" name="テキスト ボックス 247"/>
        <xdr:cNvSpPr txBox="1"/>
      </xdr:nvSpPr>
      <xdr:spPr>
        <a:xfrm>
          <a:off x="863111" y="167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25095</xdr:rowOff>
    </xdr:from>
    <xdr:to>
      <xdr:col>24</xdr:col>
      <xdr:colOff>114300</xdr:colOff>
      <xdr:row>94</xdr:row>
      <xdr:rowOff>126695</xdr:rowOff>
    </xdr:to>
    <xdr:sp macro="" textlink="">
      <xdr:nvSpPr>
        <xdr:cNvPr id="254" name="楕円 253"/>
        <xdr:cNvSpPr/>
      </xdr:nvSpPr>
      <xdr:spPr>
        <a:xfrm>
          <a:off x="4584700" y="161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47972</xdr:rowOff>
    </xdr:from>
    <xdr:ext cx="534377" cy="259045"/>
    <xdr:sp macro="" textlink="">
      <xdr:nvSpPr>
        <xdr:cNvPr id="255" name="扶助費該当値テキスト"/>
        <xdr:cNvSpPr txBox="1"/>
      </xdr:nvSpPr>
      <xdr:spPr>
        <a:xfrm>
          <a:off x="4686300" y="159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30378</xdr:rowOff>
    </xdr:from>
    <xdr:to>
      <xdr:col>20</xdr:col>
      <xdr:colOff>38100</xdr:colOff>
      <xdr:row>94</xdr:row>
      <xdr:rowOff>131978</xdr:rowOff>
    </xdr:to>
    <xdr:sp macro="" textlink="">
      <xdr:nvSpPr>
        <xdr:cNvPr id="256" name="楕円 255"/>
        <xdr:cNvSpPr/>
      </xdr:nvSpPr>
      <xdr:spPr>
        <a:xfrm>
          <a:off x="3746500" y="161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148505</xdr:rowOff>
    </xdr:from>
    <xdr:ext cx="534377" cy="259045"/>
    <xdr:sp macro="" textlink="">
      <xdr:nvSpPr>
        <xdr:cNvPr id="257" name="テキスト ボックス 256"/>
        <xdr:cNvSpPr txBox="1"/>
      </xdr:nvSpPr>
      <xdr:spPr>
        <a:xfrm>
          <a:off x="3530111" y="159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124053</xdr:rowOff>
    </xdr:from>
    <xdr:to>
      <xdr:col>15</xdr:col>
      <xdr:colOff>101600</xdr:colOff>
      <xdr:row>95</xdr:row>
      <xdr:rowOff>54203</xdr:rowOff>
    </xdr:to>
    <xdr:sp macro="" textlink="">
      <xdr:nvSpPr>
        <xdr:cNvPr id="258" name="楕円 257"/>
        <xdr:cNvSpPr/>
      </xdr:nvSpPr>
      <xdr:spPr>
        <a:xfrm>
          <a:off x="2857500" y="162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70730</xdr:rowOff>
    </xdr:from>
    <xdr:ext cx="534377" cy="259045"/>
    <xdr:sp macro="" textlink="">
      <xdr:nvSpPr>
        <xdr:cNvPr id="259" name="テキスト ボックス 258"/>
        <xdr:cNvSpPr txBox="1"/>
      </xdr:nvSpPr>
      <xdr:spPr>
        <a:xfrm>
          <a:off x="2641111" y="160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21183</xdr:rowOff>
    </xdr:from>
    <xdr:to>
      <xdr:col>10</xdr:col>
      <xdr:colOff>165100</xdr:colOff>
      <xdr:row>95</xdr:row>
      <xdr:rowOff>122783</xdr:rowOff>
    </xdr:to>
    <xdr:sp macro="" textlink="">
      <xdr:nvSpPr>
        <xdr:cNvPr id="260" name="楕円 259"/>
        <xdr:cNvSpPr/>
      </xdr:nvSpPr>
      <xdr:spPr>
        <a:xfrm>
          <a:off x="1968500" y="163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139310</xdr:rowOff>
    </xdr:from>
    <xdr:ext cx="534377" cy="259045"/>
    <xdr:sp macro="" textlink="">
      <xdr:nvSpPr>
        <xdr:cNvPr id="261" name="テキスト ボックス 260"/>
        <xdr:cNvSpPr txBox="1"/>
      </xdr:nvSpPr>
      <xdr:spPr>
        <a:xfrm>
          <a:off x="1752111" y="16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152298</xdr:rowOff>
    </xdr:from>
    <xdr:to>
      <xdr:col>6</xdr:col>
      <xdr:colOff>38100</xdr:colOff>
      <xdr:row>96</xdr:row>
      <xdr:rowOff>82448</xdr:rowOff>
    </xdr:to>
    <xdr:sp macro="" textlink="">
      <xdr:nvSpPr>
        <xdr:cNvPr id="262" name="楕円 261"/>
        <xdr:cNvSpPr/>
      </xdr:nvSpPr>
      <xdr:spPr>
        <a:xfrm>
          <a:off x="1079500" y="164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98975</xdr:rowOff>
    </xdr:from>
    <xdr:ext cx="534377" cy="259045"/>
    <xdr:sp macro="" textlink="">
      <xdr:nvSpPr>
        <xdr:cNvPr id="263" name="テキスト ボックス 262"/>
        <xdr:cNvSpPr txBox="1"/>
      </xdr:nvSpPr>
      <xdr:spPr>
        <a:xfrm>
          <a:off x="863111" y="162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165426</xdr:rowOff>
    </xdr:from>
    <xdr:to>
      <xdr:col>55</xdr:col>
      <xdr:colOff>0</xdr:colOff>
      <xdr:row>38</xdr:row>
      <xdr:rowOff>6106</xdr:rowOff>
    </xdr:to>
    <xdr:cxnSp macro="">
      <xdr:nvCxnSpPr>
        <xdr:cNvPr id="290" name="直線コネクタ 289"/>
        <xdr:cNvCxnSpPr/>
      </xdr:nvCxnSpPr>
      <xdr:spPr>
        <a:xfrm flipV="1">
          <a:off x="9639300" y="6509076"/>
          <a:ext cx="8382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167322</xdr:rowOff>
    </xdr:from>
    <xdr:to>
      <xdr:col>50</xdr:col>
      <xdr:colOff>114300</xdr:colOff>
      <xdr:row>38</xdr:row>
      <xdr:rowOff>6106</xdr:rowOff>
    </xdr:to>
    <xdr:cxnSp macro="">
      <xdr:nvCxnSpPr>
        <xdr:cNvPr id="293" name="直線コネクタ 292"/>
        <xdr:cNvCxnSpPr/>
      </xdr:nvCxnSpPr>
      <xdr:spPr>
        <a:xfrm>
          <a:off x="8750300" y="6510972"/>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167322</xdr:rowOff>
    </xdr:from>
    <xdr:to>
      <xdr:col>45</xdr:col>
      <xdr:colOff>177800</xdr:colOff>
      <xdr:row>38</xdr:row>
      <xdr:rowOff>5069</xdr:rowOff>
    </xdr:to>
    <xdr:cxnSp macro="">
      <xdr:nvCxnSpPr>
        <xdr:cNvPr id="296" name="直線コネクタ 295"/>
        <xdr:cNvCxnSpPr/>
      </xdr:nvCxnSpPr>
      <xdr:spPr>
        <a:xfrm flipV="1">
          <a:off x="7861300" y="6510972"/>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243</xdr:rowOff>
    </xdr:from>
    <xdr:to>
      <xdr:col>41</xdr:col>
      <xdr:colOff>50800</xdr:colOff>
      <xdr:row>38</xdr:row>
      <xdr:rowOff>5069</xdr:rowOff>
    </xdr:to>
    <xdr:cxnSp macro="">
      <xdr:nvCxnSpPr>
        <xdr:cNvPr id="299" name="直線コネクタ 298"/>
        <xdr:cNvCxnSpPr/>
      </xdr:nvCxnSpPr>
      <xdr:spPr>
        <a:xfrm>
          <a:off x="6972300" y="651534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114627</xdr:rowOff>
    </xdr:from>
    <xdr:to>
      <xdr:col>55</xdr:col>
      <xdr:colOff>50800</xdr:colOff>
      <xdr:row>38</xdr:row>
      <xdr:rowOff>44777</xdr:rowOff>
    </xdr:to>
    <xdr:sp macro="" textlink="">
      <xdr:nvSpPr>
        <xdr:cNvPr id="309" name="楕円 308"/>
        <xdr:cNvSpPr/>
      </xdr:nvSpPr>
      <xdr:spPr>
        <a:xfrm>
          <a:off x="10426700" y="64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29554</xdr:rowOff>
    </xdr:from>
    <xdr:ext cx="534377" cy="259045"/>
    <xdr:sp macro="" textlink="">
      <xdr:nvSpPr>
        <xdr:cNvPr id="310" name="補助費等該当値テキスト"/>
        <xdr:cNvSpPr txBox="1"/>
      </xdr:nvSpPr>
      <xdr:spPr>
        <a:xfrm>
          <a:off x="10528300" y="637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126756</xdr:rowOff>
    </xdr:from>
    <xdr:to>
      <xdr:col>50</xdr:col>
      <xdr:colOff>165100</xdr:colOff>
      <xdr:row>38</xdr:row>
      <xdr:rowOff>56907</xdr:rowOff>
    </xdr:to>
    <xdr:sp macro="" textlink="">
      <xdr:nvSpPr>
        <xdr:cNvPr id="311" name="楕円 310"/>
        <xdr:cNvSpPr/>
      </xdr:nvSpPr>
      <xdr:spPr>
        <a:xfrm>
          <a:off x="9588500" y="6470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48033</xdr:rowOff>
    </xdr:from>
    <xdr:ext cx="534377" cy="259045"/>
    <xdr:sp macro="" textlink="">
      <xdr:nvSpPr>
        <xdr:cNvPr id="312" name="テキスト ボックス 311"/>
        <xdr:cNvSpPr txBox="1"/>
      </xdr:nvSpPr>
      <xdr:spPr>
        <a:xfrm>
          <a:off x="9372111" y="656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116522</xdr:rowOff>
    </xdr:from>
    <xdr:to>
      <xdr:col>46</xdr:col>
      <xdr:colOff>38100</xdr:colOff>
      <xdr:row>38</xdr:row>
      <xdr:rowOff>46672</xdr:rowOff>
    </xdr:to>
    <xdr:sp macro="" textlink="">
      <xdr:nvSpPr>
        <xdr:cNvPr id="313" name="楕円 312"/>
        <xdr:cNvSpPr/>
      </xdr:nvSpPr>
      <xdr:spPr>
        <a:xfrm>
          <a:off x="8699500" y="64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37799</xdr:rowOff>
    </xdr:from>
    <xdr:ext cx="534377" cy="259045"/>
    <xdr:sp macro="" textlink="">
      <xdr:nvSpPr>
        <xdr:cNvPr id="314" name="テキスト ボックス 313"/>
        <xdr:cNvSpPr txBox="1"/>
      </xdr:nvSpPr>
      <xdr:spPr>
        <a:xfrm>
          <a:off x="8483111" y="65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125718</xdr:rowOff>
    </xdr:from>
    <xdr:to>
      <xdr:col>41</xdr:col>
      <xdr:colOff>101600</xdr:colOff>
      <xdr:row>38</xdr:row>
      <xdr:rowOff>55868</xdr:rowOff>
    </xdr:to>
    <xdr:sp macro="" textlink="">
      <xdr:nvSpPr>
        <xdr:cNvPr id="315" name="楕円 314"/>
        <xdr:cNvSpPr/>
      </xdr:nvSpPr>
      <xdr:spPr>
        <a:xfrm>
          <a:off x="7810500" y="64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46996</xdr:rowOff>
    </xdr:from>
    <xdr:ext cx="534377" cy="259045"/>
    <xdr:sp macro="" textlink="">
      <xdr:nvSpPr>
        <xdr:cNvPr id="316" name="テキスト ボックス 315"/>
        <xdr:cNvSpPr txBox="1"/>
      </xdr:nvSpPr>
      <xdr:spPr>
        <a:xfrm>
          <a:off x="7594111" y="656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120893</xdr:rowOff>
    </xdr:from>
    <xdr:to>
      <xdr:col>36</xdr:col>
      <xdr:colOff>165100</xdr:colOff>
      <xdr:row>38</xdr:row>
      <xdr:rowOff>51043</xdr:rowOff>
    </xdr:to>
    <xdr:sp macro="" textlink="">
      <xdr:nvSpPr>
        <xdr:cNvPr id="317" name="楕円 316"/>
        <xdr:cNvSpPr/>
      </xdr:nvSpPr>
      <xdr:spPr>
        <a:xfrm>
          <a:off x="6921500" y="646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42170</xdr:rowOff>
    </xdr:from>
    <xdr:ext cx="534377" cy="259045"/>
    <xdr:sp macro="" textlink="">
      <xdr:nvSpPr>
        <xdr:cNvPr id="318" name="テキスト ボックス 317"/>
        <xdr:cNvSpPr txBox="1"/>
      </xdr:nvSpPr>
      <xdr:spPr>
        <a:xfrm>
          <a:off x="6705111" y="65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124624</xdr:rowOff>
    </xdr:from>
    <xdr:to>
      <xdr:col>55</xdr:col>
      <xdr:colOff>0</xdr:colOff>
      <xdr:row>58</xdr:row>
      <xdr:rowOff>125992</xdr:rowOff>
    </xdr:to>
    <xdr:cxnSp macro="">
      <xdr:nvCxnSpPr>
        <xdr:cNvPr id="345" name="直線コネクタ 344"/>
        <xdr:cNvCxnSpPr/>
      </xdr:nvCxnSpPr>
      <xdr:spPr>
        <a:xfrm>
          <a:off x="9639300" y="10068724"/>
          <a:ext cx="8382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124624</xdr:rowOff>
    </xdr:from>
    <xdr:to>
      <xdr:col>50</xdr:col>
      <xdr:colOff>114300</xdr:colOff>
      <xdr:row>58</xdr:row>
      <xdr:rowOff>125568</xdr:rowOff>
    </xdr:to>
    <xdr:cxnSp macro="">
      <xdr:nvCxnSpPr>
        <xdr:cNvPr id="348" name="直線コネクタ 347"/>
        <xdr:cNvCxnSpPr/>
      </xdr:nvCxnSpPr>
      <xdr:spPr>
        <a:xfrm flipV="1">
          <a:off x="8750300" y="10068724"/>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123556</xdr:rowOff>
    </xdr:from>
    <xdr:to>
      <xdr:col>45</xdr:col>
      <xdr:colOff>177800</xdr:colOff>
      <xdr:row>58</xdr:row>
      <xdr:rowOff>125568</xdr:rowOff>
    </xdr:to>
    <xdr:cxnSp macro="">
      <xdr:nvCxnSpPr>
        <xdr:cNvPr id="351" name="直線コネクタ 350"/>
        <xdr:cNvCxnSpPr/>
      </xdr:nvCxnSpPr>
      <xdr:spPr>
        <a:xfrm>
          <a:off x="7861300" y="100676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115626</xdr:rowOff>
    </xdr:from>
    <xdr:to>
      <xdr:col>41</xdr:col>
      <xdr:colOff>50800</xdr:colOff>
      <xdr:row>58</xdr:row>
      <xdr:rowOff>123556</xdr:rowOff>
    </xdr:to>
    <xdr:cxnSp macro="">
      <xdr:nvCxnSpPr>
        <xdr:cNvPr id="354" name="直線コネクタ 353"/>
        <xdr:cNvCxnSpPr/>
      </xdr:nvCxnSpPr>
      <xdr:spPr>
        <a:xfrm>
          <a:off x="6972300" y="10059726"/>
          <a:ext cx="8890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75192</xdr:rowOff>
    </xdr:from>
    <xdr:to>
      <xdr:col>55</xdr:col>
      <xdr:colOff>50800</xdr:colOff>
      <xdr:row>59</xdr:row>
      <xdr:rowOff>5342</xdr:rowOff>
    </xdr:to>
    <xdr:sp macro="" textlink="">
      <xdr:nvSpPr>
        <xdr:cNvPr id="364" name="楕円 363"/>
        <xdr:cNvSpPr/>
      </xdr:nvSpPr>
      <xdr:spPr>
        <a:xfrm>
          <a:off x="10426700" y="10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39237</xdr:rowOff>
    </xdr:from>
    <xdr:ext cx="534377" cy="259045"/>
    <xdr:sp macro="" textlink="">
      <xdr:nvSpPr>
        <xdr:cNvPr id="365" name="普通建設事業費該当値テキスト"/>
        <xdr:cNvSpPr txBox="1"/>
      </xdr:nvSpPr>
      <xdr:spPr>
        <a:xfrm>
          <a:off x="10528300" y="99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73824</xdr:rowOff>
    </xdr:from>
    <xdr:to>
      <xdr:col>50</xdr:col>
      <xdr:colOff>165100</xdr:colOff>
      <xdr:row>59</xdr:row>
      <xdr:rowOff>3974</xdr:rowOff>
    </xdr:to>
    <xdr:sp macro="" textlink="">
      <xdr:nvSpPr>
        <xdr:cNvPr id="366" name="楕円 365"/>
        <xdr:cNvSpPr/>
      </xdr:nvSpPr>
      <xdr:spPr>
        <a:xfrm>
          <a:off x="9588500" y="100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166551</xdr:rowOff>
    </xdr:from>
    <xdr:ext cx="534377" cy="259045"/>
    <xdr:sp macro="" textlink="">
      <xdr:nvSpPr>
        <xdr:cNvPr id="367" name="テキスト ボックス 366"/>
        <xdr:cNvSpPr txBox="1"/>
      </xdr:nvSpPr>
      <xdr:spPr>
        <a:xfrm>
          <a:off x="9372111" y="1011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74768</xdr:rowOff>
    </xdr:from>
    <xdr:to>
      <xdr:col>46</xdr:col>
      <xdr:colOff>38100</xdr:colOff>
      <xdr:row>59</xdr:row>
      <xdr:rowOff>4918</xdr:rowOff>
    </xdr:to>
    <xdr:sp macro="" textlink="">
      <xdr:nvSpPr>
        <xdr:cNvPr id="368" name="楕円 367"/>
        <xdr:cNvSpPr/>
      </xdr:nvSpPr>
      <xdr:spPr>
        <a:xfrm>
          <a:off x="8699500" y="100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167495</xdr:rowOff>
    </xdr:from>
    <xdr:ext cx="534377" cy="259045"/>
    <xdr:sp macro="" textlink="">
      <xdr:nvSpPr>
        <xdr:cNvPr id="369" name="テキスト ボックス 368"/>
        <xdr:cNvSpPr txBox="1"/>
      </xdr:nvSpPr>
      <xdr:spPr>
        <a:xfrm>
          <a:off x="8483111" y="101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72756</xdr:rowOff>
    </xdr:from>
    <xdr:to>
      <xdr:col>41</xdr:col>
      <xdr:colOff>101600</xdr:colOff>
      <xdr:row>59</xdr:row>
      <xdr:rowOff>2906</xdr:rowOff>
    </xdr:to>
    <xdr:sp macro="" textlink="">
      <xdr:nvSpPr>
        <xdr:cNvPr id="370" name="楕円 369"/>
        <xdr:cNvSpPr/>
      </xdr:nvSpPr>
      <xdr:spPr>
        <a:xfrm>
          <a:off x="7810500" y="100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165483</xdr:rowOff>
    </xdr:from>
    <xdr:ext cx="534377" cy="259045"/>
    <xdr:sp macro="" textlink="">
      <xdr:nvSpPr>
        <xdr:cNvPr id="371" name="テキスト ボックス 370"/>
        <xdr:cNvSpPr txBox="1"/>
      </xdr:nvSpPr>
      <xdr:spPr>
        <a:xfrm>
          <a:off x="7594111" y="101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64826</xdr:rowOff>
    </xdr:from>
    <xdr:to>
      <xdr:col>36</xdr:col>
      <xdr:colOff>165100</xdr:colOff>
      <xdr:row>58</xdr:row>
      <xdr:rowOff>166426</xdr:rowOff>
    </xdr:to>
    <xdr:sp macro="" textlink="">
      <xdr:nvSpPr>
        <xdr:cNvPr id="372" name="楕円 371"/>
        <xdr:cNvSpPr/>
      </xdr:nvSpPr>
      <xdr:spPr>
        <a:xfrm>
          <a:off x="6921500" y="100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157553</xdr:rowOff>
    </xdr:from>
    <xdr:ext cx="599010" cy="259045"/>
    <xdr:sp macro="" textlink="">
      <xdr:nvSpPr>
        <xdr:cNvPr id="373" name="テキスト ボックス 372"/>
        <xdr:cNvSpPr txBox="1"/>
      </xdr:nvSpPr>
      <xdr:spPr>
        <a:xfrm>
          <a:off x="6672795" y="1010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128791</xdr:rowOff>
    </xdr:from>
    <xdr:to>
      <xdr:col>55</xdr:col>
      <xdr:colOff>0</xdr:colOff>
      <xdr:row>78</xdr:row>
      <xdr:rowOff>129356</xdr:rowOff>
    </xdr:to>
    <xdr:cxnSp macro="">
      <xdr:nvCxnSpPr>
        <xdr:cNvPr id="400" name="直線コネクタ 399"/>
        <xdr:cNvCxnSpPr/>
      </xdr:nvCxnSpPr>
      <xdr:spPr>
        <a:xfrm>
          <a:off x="9639300" y="13501891"/>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128791</xdr:rowOff>
    </xdr:from>
    <xdr:to>
      <xdr:col>50</xdr:col>
      <xdr:colOff>114300</xdr:colOff>
      <xdr:row>78</xdr:row>
      <xdr:rowOff>133862</xdr:rowOff>
    </xdr:to>
    <xdr:cxnSp macro="">
      <xdr:nvCxnSpPr>
        <xdr:cNvPr id="403" name="直線コネクタ 402"/>
        <xdr:cNvCxnSpPr/>
      </xdr:nvCxnSpPr>
      <xdr:spPr>
        <a:xfrm flipV="1">
          <a:off x="8750300" y="13501891"/>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126467</xdr:rowOff>
    </xdr:from>
    <xdr:to>
      <xdr:col>45</xdr:col>
      <xdr:colOff>177800</xdr:colOff>
      <xdr:row>78</xdr:row>
      <xdr:rowOff>133862</xdr:rowOff>
    </xdr:to>
    <xdr:cxnSp macro="">
      <xdr:nvCxnSpPr>
        <xdr:cNvPr id="406" name="直線コネクタ 405"/>
        <xdr:cNvCxnSpPr/>
      </xdr:nvCxnSpPr>
      <xdr:spPr>
        <a:xfrm>
          <a:off x="7861300" y="13499567"/>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169296</xdr:rowOff>
    </xdr:from>
    <xdr:ext cx="534377" cy="259045"/>
    <xdr:sp macro="" textlink="">
      <xdr:nvSpPr>
        <xdr:cNvPr id="410" name="テキスト ボックス 409"/>
        <xdr:cNvSpPr txBox="1"/>
      </xdr:nvSpPr>
      <xdr:spPr>
        <a:xfrm>
          <a:off x="7594111" y="135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78556</xdr:rowOff>
    </xdr:from>
    <xdr:to>
      <xdr:col>55</xdr:col>
      <xdr:colOff>50800</xdr:colOff>
      <xdr:row>79</xdr:row>
      <xdr:rowOff>8706</xdr:rowOff>
    </xdr:to>
    <xdr:sp macro="" textlink="">
      <xdr:nvSpPr>
        <xdr:cNvPr id="416" name="楕円 415"/>
        <xdr:cNvSpPr/>
      </xdr:nvSpPr>
      <xdr:spPr>
        <a:xfrm>
          <a:off x="10426700" y="13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77991</xdr:rowOff>
    </xdr:from>
    <xdr:to>
      <xdr:col>50</xdr:col>
      <xdr:colOff>165100</xdr:colOff>
      <xdr:row>79</xdr:row>
      <xdr:rowOff>8141</xdr:rowOff>
    </xdr:to>
    <xdr:sp macro="" textlink="">
      <xdr:nvSpPr>
        <xdr:cNvPr id="418" name="楕円 417"/>
        <xdr:cNvSpPr/>
      </xdr:nvSpPr>
      <xdr:spPr>
        <a:xfrm>
          <a:off x="9588500" y="134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170718</xdr:rowOff>
    </xdr:from>
    <xdr:ext cx="534377" cy="259045"/>
    <xdr:sp macro="" textlink="">
      <xdr:nvSpPr>
        <xdr:cNvPr id="419" name="テキスト ボックス 418"/>
        <xdr:cNvSpPr txBox="1"/>
      </xdr:nvSpPr>
      <xdr:spPr>
        <a:xfrm>
          <a:off x="9372111" y="1354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83062</xdr:rowOff>
    </xdr:from>
    <xdr:to>
      <xdr:col>46</xdr:col>
      <xdr:colOff>38100</xdr:colOff>
      <xdr:row>79</xdr:row>
      <xdr:rowOff>13212</xdr:rowOff>
    </xdr:to>
    <xdr:sp macro="" textlink="">
      <xdr:nvSpPr>
        <xdr:cNvPr id="420" name="楕円 419"/>
        <xdr:cNvSpPr/>
      </xdr:nvSpPr>
      <xdr:spPr>
        <a:xfrm>
          <a:off x="8699500" y="134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4339</xdr:rowOff>
    </xdr:from>
    <xdr:ext cx="534377" cy="259045"/>
    <xdr:sp macro="" textlink="">
      <xdr:nvSpPr>
        <xdr:cNvPr id="421" name="テキスト ボックス 420"/>
        <xdr:cNvSpPr txBox="1"/>
      </xdr:nvSpPr>
      <xdr:spPr>
        <a:xfrm>
          <a:off x="8483111" y="1354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75667</xdr:rowOff>
    </xdr:from>
    <xdr:to>
      <xdr:col>41</xdr:col>
      <xdr:colOff>101600</xdr:colOff>
      <xdr:row>79</xdr:row>
      <xdr:rowOff>5817</xdr:rowOff>
    </xdr:to>
    <xdr:sp macro="" textlink="">
      <xdr:nvSpPr>
        <xdr:cNvPr id="422" name="楕円 421"/>
        <xdr:cNvSpPr/>
      </xdr:nvSpPr>
      <xdr:spPr>
        <a:xfrm>
          <a:off x="7810500" y="134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22344</xdr:rowOff>
    </xdr:from>
    <xdr:ext cx="534377" cy="259045"/>
    <xdr:sp macro="" textlink="">
      <xdr:nvSpPr>
        <xdr:cNvPr id="423" name="テキスト ボックス 422"/>
        <xdr:cNvSpPr txBox="1"/>
      </xdr:nvSpPr>
      <xdr:spPr>
        <a:xfrm>
          <a:off x="7594111" y="132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158437</xdr:rowOff>
    </xdr:from>
    <xdr:to>
      <xdr:col>55</xdr:col>
      <xdr:colOff>0</xdr:colOff>
      <xdr:row>99</xdr:row>
      <xdr:rowOff>5428</xdr:rowOff>
    </xdr:to>
    <xdr:cxnSp macro="">
      <xdr:nvCxnSpPr>
        <xdr:cNvPr id="452" name="直線コネクタ 451"/>
        <xdr:cNvCxnSpPr/>
      </xdr:nvCxnSpPr>
      <xdr:spPr>
        <a:xfrm>
          <a:off x="9639300" y="16960537"/>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92883</xdr:rowOff>
    </xdr:from>
    <xdr:to>
      <xdr:col>50</xdr:col>
      <xdr:colOff>114300</xdr:colOff>
      <xdr:row>98</xdr:row>
      <xdr:rowOff>158437</xdr:rowOff>
    </xdr:to>
    <xdr:cxnSp macro="">
      <xdr:nvCxnSpPr>
        <xdr:cNvPr id="455" name="直線コネクタ 454"/>
        <xdr:cNvCxnSpPr/>
      </xdr:nvCxnSpPr>
      <xdr:spPr>
        <a:xfrm>
          <a:off x="8750300" y="16894983"/>
          <a:ext cx="889000" cy="6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92883</xdr:rowOff>
    </xdr:from>
    <xdr:to>
      <xdr:col>45</xdr:col>
      <xdr:colOff>177800</xdr:colOff>
      <xdr:row>99</xdr:row>
      <xdr:rowOff>9398</xdr:rowOff>
    </xdr:to>
    <xdr:cxnSp macro="">
      <xdr:nvCxnSpPr>
        <xdr:cNvPr id="458" name="直線コネクタ 457"/>
        <xdr:cNvCxnSpPr/>
      </xdr:nvCxnSpPr>
      <xdr:spPr>
        <a:xfrm flipV="1">
          <a:off x="7861300" y="16894983"/>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126078</xdr:rowOff>
    </xdr:from>
    <xdr:to>
      <xdr:col>55</xdr:col>
      <xdr:colOff>50800</xdr:colOff>
      <xdr:row>99</xdr:row>
      <xdr:rowOff>56228</xdr:rowOff>
    </xdr:to>
    <xdr:sp macro="" textlink="">
      <xdr:nvSpPr>
        <xdr:cNvPr id="468" name="楕円 467"/>
        <xdr:cNvSpPr/>
      </xdr:nvSpPr>
      <xdr:spPr>
        <a:xfrm>
          <a:off x="10426700" y="16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41005</xdr:rowOff>
    </xdr:from>
    <xdr:ext cx="534377" cy="259045"/>
    <xdr:sp macro="" textlink="">
      <xdr:nvSpPr>
        <xdr:cNvPr id="469" name="普通建設事業費 （ うち更新整備　）該当値テキスト"/>
        <xdr:cNvSpPr txBox="1"/>
      </xdr:nvSpPr>
      <xdr:spPr>
        <a:xfrm>
          <a:off x="10528300" y="168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107637</xdr:rowOff>
    </xdr:from>
    <xdr:to>
      <xdr:col>50</xdr:col>
      <xdr:colOff>165100</xdr:colOff>
      <xdr:row>99</xdr:row>
      <xdr:rowOff>37787</xdr:rowOff>
    </xdr:to>
    <xdr:sp macro="" textlink="">
      <xdr:nvSpPr>
        <xdr:cNvPr id="470" name="楕円 469"/>
        <xdr:cNvSpPr/>
      </xdr:nvSpPr>
      <xdr:spPr>
        <a:xfrm>
          <a:off x="9588500" y="1690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28914</xdr:rowOff>
    </xdr:from>
    <xdr:ext cx="534377" cy="259045"/>
    <xdr:sp macro="" textlink="">
      <xdr:nvSpPr>
        <xdr:cNvPr id="471" name="テキスト ボックス 470"/>
        <xdr:cNvSpPr txBox="1"/>
      </xdr:nvSpPr>
      <xdr:spPr>
        <a:xfrm>
          <a:off x="9372111" y="170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42083</xdr:rowOff>
    </xdr:from>
    <xdr:to>
      <xdr:col>46</xdr:col>
      <xdr:colOff>38100</xdr:colOff>
      <xdr:row>98</xdr:row>
      <xdr:rowOff>143683</xdr:rowOff>
    </xdr:to>
    <xdr:sp macro="" textlink="">
      <xdr:nvSpPr>
        <xdr:cNvPr id="472" name="楕円 471"/>
        <xdr:cNvSpPr/>
      </xdr:nvSpPr>
      <xdr:spPr>
        <a:xfrm>
          <a:off x="8699500" y="168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134810</xdr:rowOff>
    </xdr:from>
    <xdr:ext cx="534377" cy="259045"/>
    <xdr:sp macro="" textlink="">
      <xdr:nvSpPr>
        <xdr:cNvPr id="473" name="テキスト ボックス 472"/>
        <xdr:cNvSpPr txBox="1"/>
      </xdr:nvSpPr>
      <xdr:spPr>
        <a:xfrm>
          <a:off x="8483111" y="169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130048</xdr:rowOff>
    </xdr:from>
    <xdr:to>
      <xdr:col>41</xdr:col>
      <xdr:colOff>101600</xdr:colOff>
      <xdr:row>99</xdr:row>
      <xdr:rowOff>60198</xdr:rowOff>
    </xdr:to>
    <xdr:sp macro="" textlink="">
      <xdr:nvSpPr>
        <xdr:cNvPr id="474" name="楕円 473"/>
        <xdr:cNvSpPr/>
      </xdr:nvSpPr>
      <xdr:spPr>
        <a:xfrm>
          <a:off x="7810500" y="169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51325</xdr:rowOff>
    </xdr:from>
    <xdr:ext cx="469744" cy="259045"/>
    <xdr:sp macro="" textlink="">
      <xdr:nvSpPr>
        <xdr:cNvPr id="475" name="テキスト ボックス 474"/>
        <xdr:cNvSpPr txBox="1"/>
      </xdr:nvSpPr>
      <xdr:spPr>
        <a:xfrm>
          <a:off x="7626428" y="1702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39746</xdr:rowOff>
    </xdr:from>
    <xdr:to>
      <xdr:col>85</xdr:col>
      <xdr:colOff>127000</xdr:colOff>
      <xdr:row>39</xdr:row>
      <xdr:rowOff>44027</xdr:rowOff>
    </xdr:to>
    <xdr:cxnSp macro="">
      <xdr:nvCxnSpPr>
        <xdr:cNvPr id="504" name="直線コネクタ 503"/>
        <xdr:cNvCxnSpPr/>
      </xdr:nvCxnSpPr>
      <xdr:spPr>
        <a:xfrm flipV="1">
          <a:off x="15481300" y="6726296"/>
          <a:ext cx="8382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43667</xdr:rowOff>
    </xdr:from>
    <xdr:to>
      <xdr:col>81</xdr:col>
      <xdr:colOff>50800</xdr:colOff>
      <xdr:row>39</xdr:row>
      <xdr:rowOff>44027</xdr:rowOff>
    </xdr:to>
    <xdr:cxnSp macro="">
      <xdr:nvCxnSpPr>
        <xdr:cNvPr id="507" name="直線コネクタ 506"/>
        <xdr:cNvCxnSpPr/>
      </xdr:nvCxnSpPr>
      <xdr:spPr>
        <a:xfrm>
          <a:off x="14592300" y="6730217"/>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43667</xdr:rowOff>
    </xdr:from>
    <xdr:to>
      <xdr:col>76</xdr:col>
      <xdr:colOff>114300</xdr:colOff>
      <xdr:row>39</xdr:row>
      <xdr:rowOff>44046</xdr:rowOff>
    </xdr:to>
    <xdr:cxnSp macro="">
      <xdr:nvCxnSpPr>
        <xdr:cNvPr id="510" name="直線コネクタ 509"/>
        <xdr:cNvCxnSpPr/>
      </xdr:nvCxnSpPr>
      <xdr:spPr>
        <a:xfrm flipV="1">
          <a:off x="13703300" y="6730217"/>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42486</xdr:rowOff>
    </xdr:from>
    <xdr:to>
      <xdr:col>71</xdr:col>
      <xdr:colOff>177800</xdr:colOff>
      <xdr:row>39</xdr:row>
      <xdr:rowOff>44046</xdr:rowOff>
    </xdr:to>
    <xdr:cxnSp macro="">
      <xdr:nvCxnSpPr>
        <xdr:cNvPr id="513" name="直線コネクタ 512"/>
        <xdr:cNvCxnSpPr/>
      </xdr:nvCxnSpPr>
      <xdr:spPr>
        <a:xfrm>
          <a:off x="12814300" y="6729036"/>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160396</xdr:rowOff>
    </xdr:from>
    <xdr:to>
      <xdr:col>85</xdr:col>
      <xdr:colOff>177800</xdr:colOff>
      <xdr:row>39</xdr:row>
      <xdr:rowOff>90546</xdr:rowOff>
    </xdr:to>
    <xdr:sp macro="" textlink="">
      <xdr:nvSpPr>
        <xdr:cNvPr id="523" name="楕円 522"/>
        <xdr:cNvSpPr/>
      </xdr:nvSpPr>
      <xdr:spPr>
        <a:xfrm>
          <a:off x="16268700" y="66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124977</xdr:rowOff>
    </xdr:from>
    <xdr:ext cx="469744" cy="259045"/>
    <xdr:sp macro="" textlink="">
      <xdr:nvSpPr>
        <xdr:cNvPr id="524" name="災害復旧事業費該当値テキスト"/>
        <xdr:cNvSpPr txBox="1"/>
      </xdr:nvSpPr>
      <xdr:spPr>
        <a:xfrm>
          <a:off x="16370300" y="6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164677</xdr:rowOff>
    </xdr:from>
    <xdr:to>
      <xdr:col>81</xdr:col>
      <xdr:colOff>101600</xdr:colOff>
      <xdr:row>39</xdr:row>
      <xdr:rowOff>94827</xdr:rowOff>
    </xdr:to>
    <xdr:sp macro="" textlink="">
      <xdr:nvSpPr>
        <xdr:cNvPr id="525" name="楕円 524"/>
        <xdr:cNvSpPr/>
      </xdr:nvSpPr>
      <xdr:spPr>
        <a:xfrm>
          <a:off x="15430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85954</xdr:rowOff>
    </xdr:from>
    <xdr:ext cx="378565" cy="259045"/>
    <xdr:sp macro="" textlink="">
      <xdr:nvSpPr>
        <xdr:cNvPr id="526" name="テキスト ボックス 525"/>
        <xdr:cNvSpPr txBox="1"/>
      </xdr:nvSpPr>
      <xdr:spPr>
        <a:xfrm>
          <a:off x="15292017" y="677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164317</xdr:rowOff>
    </xdr:from>
    <xdr:to>
      <xdr:col>76</xdr:col>
      <xdr:colOff>165100</xdr:colOff>
      <xdr:row>39</xdr:row>
      <xdr:rowOff>94467</xdr:rowOff>
    </xdr:to>
    <xdr:sp macro="" textlink="">
      <xdr:nvSpPr>
        <xdr:cNvPr id="527" name="楕円 526"/>
        <xdr:cNvSpPr/>
      </xdr:nvSpPr>
      <xdr:spPr>
        <a:xfrm>
          <a:off x="14541500" y="66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85594</xdr:rowOff>
    </xdr:from>
    <xdr:ext cx="378565" cy="259045"/>
    <xdr:sp macro="" textlink="">
      <xdr:nvSpPr>
        <xdr:cNvPr id="528" name="テキスト ボックス 527"/>
        <xdr:cNvSpPr txBox="1"/>
      </xdr:nvSpPr>
      <xdr:spPr>
        <a:xfrm>
          <a:off x="14403017" y="6772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164696</xdr:rowOff>
    </xdr:from>
    <xdr:to>
      <xdr:col>72</xdr:col>
      <xdr:colOff>38100</xdr:colOff>
      <xdr:row>39</xdr:row>
      <xdr:rowOff>94846</xdr:rowOff>
    </xdr:to>
    <xdr:sp macro="" textlink="">
      <xdr:nvSpPr>
        <xdr:cNvPr id="529" name="楕円 528"/>
        <xdr:cNvSpPr/>
      </xdr:nvSpPr>
      <xdr:spPr>
        <a:xfrm>
          <a:off x="13652500" y="66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85973</xdr:rowOff>
    </xdr:from>
    <xdr:ext cx="378565" cy="259045"/>
    <xdr:sp macro="" textlink="">
      <xdr:nvSpPr>
        <xdr:cNvPr id="530" name="テキスト ボックス 529"/>
        <xdr:cNvSpPr txBox="1"/>
      </xdr:nvSpPr>
      <xdr:spPr>
        <a:xfrm>
          <a:off x="13514017" y="6772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163136</xdr:rowOff>
    </xdr:from>
    <xdr:to>
      <xdr:col>67</xdr:col>
      <xdr:colOff>101600</xdr:colOff>
      <xdr:row>39</xdr:row>
      <xdr:rowOff>93286</xdr:rowOff>
    </xdr:to>
    <xdr:sp macro="" textlink="">
      <xdr:nvSpPr>
        <xdr:cNvPr id="531" name="楕円 530"/>
        <xdr:cNvSpPr/>
      </xdr:nvSpPr>
      <xdr:spPr>
        <a:xfrm>
          <a:off x="12763500" y="66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84413</xdr:rowOff>
    </xdr:from>
    <xdr:ext cx="469744" cy="259045"/>
    <xdr:sp macro="" textlink="">
      <xdr:nvSpPr>
        <xdr:cNvPr id="532" name="テキスト ボックス 531"/>
        <xdr:cNvSpPr txBox="1"/>
      </xdr:nvSpPr>
      <xdr:spPr>
        <a:xfrm>
          <a:off x="12579428" y="67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56987</xdr:rowOff>
    </xdr:from>
    <xdr:to>
      <xdr:col>85</xdr:col>
      <xdr:colOff>127000</xdr:colOff>
      <xdr:row>76</xdr:row>
      <xdr:rowOff>100490</xdr:rowOff>
    </xdr:to>
    <xdr:cxnSp macro="">
      <xdr:nvCxnSpPr>
        <xdr:cNvPr id="608" name="直線コネクタ 607"/>
        <xdr:cNvCxnSpPr/>
      </xdr:nvCxnSpPr>
      <xdr:spPr>
        <a:xfrm>
          <a:off x="15481300" y="13087187"/>
          <a:ext cx="8382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47130</xdr:rowOff>
    </xdr:from>
    <xdr:to>
      <xdr:col>81</xdr:col>
      <xdr:colOff>50800</xdr:colOff>
      <xdr:row>76</xdr:row>
      <xdr:rowOff>56987</xdr:rowOff>
    </xdr:to>
    <xdr:cxnSp macro="">
      <xdr:nvCxnSpPr>
        <xdr:cNvPr id="611" name="直線コネクタ 610"/>
        <xdr:cNvCxnSpPr/>
      </xdr:nvCxnSpPr>
      <xdr:spPr>
        <a:xfrm>
          <a:off x="14592300" y="13077330"/>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116099</xdr:rowOff>
    </xdr:from>
    <xdr:to>
      <xdr:col>76</xdr:col>
      <xdr:colOff>114300</xdr:colOff>
      <xdr:row>76</xdr:row>
      <xdr:rowOff>47130</xdr:rowOff>
    </xdr:to>
    <xdr:cxnSp macro="">
      <xdr:nvCxnSpPr>
        <xdr:cNvPr id="614" name="直線コネクタ 613"/>
        <xdr:cNvCxnSpPr/>
      </xdr:nvCxnSpPr>
      <xdr:spPr>
        <a:xfrm>
          <a:off x="13703300" y="12974849"/>
          <a:ext cx="889000" cy="10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116099</xdr:rowOff>
    </xdr:from>
    <xdr:to>
      <xdr:col>71</xdr:col>
      <xdr:colOff>177800</xdr:colOff>
      <xdr:row>75</xdr:row>
      <xdr:rowOff>135379</xdr:rowOff>
    </xdr:to>
    <xdr:cxnSp macro="">
      <xdr:nvCxnSpPr>
        <xdr:cNvPr id="617" name="直線コネクタ 616"/>
        <xdr:cNvCxnSpPr/>
      </xdr:nvCxnSpPr>
      <xdr:spPr>
        <a:xfrm flipV="1">
          <a:off x="12814300" y="12974849"/>
          <a:ext cx="8890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19" name="テキスト ボックス 618"/>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1" name="テキスト ボックス 620"/>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49690</xdr:rowOff>
    </xdr:from>
    <xdr:to>
      <xdr:col>85</xdr:col>
      <xdr:colOff>177800</xdr:colOff>
      <xdr:row>76</xdr:row>
      <xdr:rowOff>151290</xdr:rowOff>
    </xdr:to>
    <xdr:sp macro="" textlink="">
      <xdr:nvSpPr>
        <xdr:cNvPr id="627" name="楕円 626"/>
        <xdr:cNvSpPr/>
      </xdr:nvSpPr>
      <xdr:spPr>
        <a:xfrm>
          <a:off x="16268700" y="130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72568</xdr:rowOff>
    </xdr:from>
    <xdr:ext cx="534377" cy="259045"/>
    <xdr:sp macro="" textlink="">
      <xdr:nvSpPr>
        <xdr:cNvPr id="628" name="公債費該当値テキスト"/>
        <xdr:cNvSpPr txBox="1"/>
      </xdr:nvSpPr>
      <xdr:spPr>
        <a:xfrm>
          <a:off x="16370300" y="129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6187</xdr:rowOff>
    </xdr:from>
    <xdr:to>
      <xdr:col>81</xdr:col>
      <xdr:colOff>101600</xdr:colOff>
      <xdr:row>76</xdr:row>
      <xdr:rowOff>107787</xdr:rowOff>
    </xdr:to>
    <xdr:sp macro="" textlink="">
      <xdr:nvSpPr>
        <xdr:cNvPr id="629" name="楕円 628"/>
        <xdr:cNvSpPr/>
      </xdr:nvSpPr>
      <xdr:spPr>
        <a:xfrm>
          <a:off x="15430500" y="13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124315</xdr:rowOff>
    </xdr:from>
    <xdr:ext cx="534377" cy="259045"/>
    <xdr:sp macro="" textlink="">
      <xdr:nvSpPr>
        <xdr:cNvPr id="630" name="テキスト ボックス 629"/>
        <xdr:cNvSpPr txBox="1"/>
      </xdr:nvSpPr>
      <xdr:spPr>
        <a:xfrm>
          <a:off x="15214111" y="1281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167780</xdr:rowOff>
    </xdr:from>
    <xdr:to>
      <xdr:col>76</xdr:col>
      <xdr:colOff>165100</xdr:colOff>
      <xdr:row>76</xdr:row>
      <xdr:rowOff>97930</xdr:rowOff>
    </xdr:to>
    <xdr:sp macro="" textlink="">
      <xdr:nvSpPr>
        <xdr:cNvPr id="631" name="楕円 630"/>
        <xdr:cNvSpPr/>
      </xdr:nvSpPr>
      <xdr:spPr>
        <a:xfrm>
          <a:off x="14541500" y="130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114457</xdr:rowOff>
    </xdr:from>
    <xdr:ext cx="534377" cy="259045"/>
    <xdr:sp macro="" textlink="">
      <xdr:nvSpPr>
        <xdr:cNvPr id="632" name="テキスト ボックス 631"/>
        <xdr:cNvSpPr txBox="1"/>
      </xdr:nvSpPr>
      <xdr:spPr>
        <a:xfrm>
          <a:off x="14325111" y="128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65299</xdr:rowOff>
    </xdr:from>
    <xdr:to>
      <xdr:col>72</xdr:col>
      <xdr:colOff>38100</xdr:colOff>
      <xdr:row>75</xdr:row>
      <xdr:rowOff>166898</xdr:rowOff>
    </xdr:to>
    <xdr:sp macro="" textlink="">
      <xdr:nvSpPr>
        <xdr:cNvPr id="633" name="楕円 632"/>
        <xdr:cNvSpPr/>
      </xdr:nvSpPr>
      <xdr:spPr>
        <a:xfrm>
          <a:off x="13652500" y="12924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11976</xdr:rowOff>
    </xdr:from>
    <xdr:ext cx="599010" cy="259045"/>
    <xdr:sp macro="" textlink="">
      <xdr:nvSpPr>
        <xdr:cNvPr id="634" name="テキスト ボックス 633"/>
        <xdr:cNvSpPr txBox="1"/>
      </xdr:nvSpPr>
      <xdr:spPr>
        <a:xfrm>
          <a:off x="13403795" y="126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84579</xdr:rowOff>
    </xdr:from>
    <xdr:to>
      <xdr:col>67</xdr:col>
      <xdr:colOff>101600</xdr:colOff>
      <xdr:row>76</xdr:row>
      <xdr:rowOff>14729</xdr:rowOff>
    </xdr:to>
    <xdr:sp macro="" textlink="">
      <xdr:nvSpPr>
        <xdr:cNvPr id="635" name="楕円 634"/>
        <xdr:cNvSpPr/>
      </xdr:nvSpPr>
      <xdr:spPr>
        <a:xfrm>
          <a:off x="12763500" y="1294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31256</xdr:rowOff>
    </xdr:from>
    <xdr:ext cx="599010" cy="259045"/>
    <xdr:sp macro="" textlink="">
      <xdr:nvSpPr>
        <xdr:cNvPr id="636" name="テキスト ボックス 635"/>
        <xdr:cNvSpPr txBox="1"/>
      </xdr:nvSpPr>
      <xdr:spPr>
        <a:xfrm>
          <a:off x="12514795" y="1271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57460</xdr:rowOff>
    </xdr:from>
    <xdr:to>
      <xdr:col>85</xdr:col>
      <xdr:colOff>127000</xdr:colOff>
      <xdr:row>98</xdr:row>
      <xdr:rowOff>127966</xdr:rowOff>
    </xdr:to>
    <xdr:cxnSp macro="">
      <xdr:nvCxnSpPr>
        <xdr:cNvPr id="665" name="直線コネクタ 664"/>
        <xdr:cNvCxnSpPr/>
      </xdr:nvCxnSpPr>
      <xdr:spPr>
        <a:xfrm flipV="1">
          <a:off x="15481300" y="16859560"/>
          <a:ext cx="8382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112881</xdr:rowOff>
    </xdr:from>
    <xdr:to>
      <xdr:col>81</xdr:col>
      <xdr:colOff>50800</xdr:colOff>
      <xdr:row>98</xdr:row>
      <xdr:rowOff>127966</xdr:rowOff>
    </xdr:to>
    <xdr:cxnSp macro="">
      <xdr:nvCxnSpPr>
        <xdr:cNvPr id="668" name="直線コネクタ 667"/>
        <xdr:cNvCxnSpPr/>
      </xdr:nvCxnSpPr>
      <xdr:spPr>
        <a:xfrm>
          <a:off x="14592300" y="16914981"/>
          <a:ext cx="889000" cy="1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112881</xdr:rowOff>
    </xdr:from>
    <xdr:to>
      <xdr:col>76</xdr:col>
      <xdr:colOff>114300</xdr:colOff>
      <xdr:row>98</xdr:row>
      <xdr:rowOff>140356</xdr:rowOff>
    </xdr:to>
    <xdr:cxnSp macro="">
      <xdr:nvCxnSpPr>
        <xdr:cNvPr id="671" name="直線コネクタ 670"/>
        <xdr:cNvCxnSpPr/>
      </xdr:nvCxnSpPr>
      <xdr:spPr>
        <a:xfrm flipV="1">
          <a:off x="13703300" y="16914981"/>
          <a:ext cx="889000" cy="2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140356</xdr:rowOff>
    </xdr:from>
    <xdr:to>
      <xdr:col>71</xdr:col>
      <xdr:colOff>177800</xdr:colOff>
      <xdr:row>99</xdr:row>
      <xdr:rowOff>18024</xdr:rowOff>
    </xdr:to>
    <xdr:cxnSp macro="">
      <xdr:nvCxnSpPr>
        <xdr:cNvPr id="674" name="直線コネクタ 673"/>
        <xdr:cNvCxnSpPr/>
      </xdr:nvCxnSpPr>
      <xdr:spPr>
        <a:xfrm flipV="1">
          <a:off x="12814300" y="16942456"/>
          <a:ext cx="8890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59800</xdr:rowOff>
    </xdr:from>
    <xdr:ext cx="534377" cy="259045"/>
    <xdr:sp macro="" textlink="">
      <xdr:nvSpPr>
        <xdr:cNvPr id="678" name="テキスト ボックス 677"/>
        <xdr:cNvSpPr txBox="1"/>
      </xdr:nvSpPr>
      <xdr:spPr>
        <a:xfrm>
          <a:off x="12547111" y="16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6660</xdr:rowOff>
    </xdr:from>
    <xdr:to>
      <xdr:col>85</xdr:col>
      <xdr:colOff>177800</xdr:colOff>
      <xdr:row>98</xdr:row>
      <xdr:rowOff>108260</xdr:rowOff>
    </xdr:to>
    <xdr:sp macro="" textlink="">
      <xdr:nvSpPr>
        <xdr:cNvPr id="684" name="楕円 683"/>
        <xdr:cNvSpPr/>
      </xdr:nvSpPr>
      <xdr:spPr>
        <a:xfrm>
          <a:off x="16268700" y="168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29537</xdr:rowOff>
    </xdr:from>
    <xdr:ext cx="599010" cy="259045"/>
    <xdr:sp macro="" textlink="">
      <xdr:nvSpPr>
        <xdr:cNvPr id="685" name="積立金該当値テキスト"/>
        <xdr:cNvSpPr txBox="1"/>
      </xdr:nvSpPr>
      <xdr:spPr>
        <a:xfrm>
          <a:off x="16370300" y="1666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77166</xdr:rowOff>
    </xdr:from>
    <xdr:to>
      <xdr:col>81</xdr:col>
      <xdr:colOff>101600</xdr:colOff>
      <xdr:row>99</xdr:row>
      <xdr:rowOff>7316</xdr:rowOff>
    </xdr:to>
    <xdr:sp macro="" textlink="">
      <xdr:nvSpPr>
        <xdr:cNvPr id="686" name="楕円 685"/>
        <xdr:cNvSpPr/>
      </xdr:nvSpPr>
      <xdr:spPr>
        <a:xfrm>
          <a:off x="15430500" y="168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23843</xdr:rowOff>
    </xdr:from>
    <xdr:ext cx="534377" cy="259045"/>
    <xdr:sp macro="" textlink="">
      <xdr:nvSpPr>
        <xdr:cNvPr id="687" name="テキスト ボックス 686"/>
        <xdr:cNvSpPr txBox="1"/>
      </xdr:nvSpPr>
      <xdr:spPr>
        <a:xfrm>
          <a:off x="15214111" y="166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62081</xdr:rowOff>
    </xdr:from>
    <xdr:to>
      <xdr:col>76</xdr:col>
      <xdr:colOff>165100</xdr:colOff>
      <xdr:row>98</xdr:row>
      <xdr:rowOff>163681</xdr:rowOff>
    </xdr:to>
    <xdr:sp macro="" textlink="">
      <xdr:nvSpPr>
        <xdr:cNvPr id="688" name="楕円 687"/>
        <xdr:cNvSpPr/>
      </xdr:nvSpPr>
      <xdr:spPr>
        <a:xfrm>
          <a:off x="14541500" y="168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8758</xdr:rowOff>
    </xdr:from>
    <xdr:ext cx="534377" cy="259045"/>
    <xdr:sp macro="" textlink="">
      <xdr:nvSpPr>
        <xdr:cNvPr id="689" name="テキスト ボックス 688"/>
        <xdr:cNvSpPr txBox="1"/>
      </xdr:nvSpPr>
      <xdr:spPr>
        <a:xfrm>
          <a:off x="14325111" y="166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89556</xdr:rowOff>
    </xdr:from>
    <xdr:to>
      <xdr:col>72</xdr:col>
      <xdr:colOff>38100</xdr:colOff>
      <xdr:row>99</xdr:row>
      <xdr:rowOff>19706</xdr:rowOff>
    </xdr:to>
    <xdr:sp macro="" textlink="">
      <xdr:nvSpPr>
        <xdr:cNvPr id="690" name="楕円 689"/>
        <xdr:cNvSpPr/>
      </xdr:nvSpPr>
      <xdr:spPr>
        <a:xfrm>
          <a:off x="13652500" y="168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10833</xdr:rowOff>
    </xdr:from>
    <xdr:ext cx="534377" cy="259045"/>
    <xdr:sp macro="" textlink="">
      <xdr:nvSpPr>
        <xdr:cNvPr id="691" name="テキスト ボックス 690"/>
        <xdr:cNvSpPr txBox="1"/>
      </xdr:nvSpPr>
      <xdr:spPr>
        <a:xfrm>
          <a:off x="13436111" y="169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138674</xdr:rowOff>
    </xdr:from>
    <xdr:to>
      <xdr:col>67</xdr:col>
      <xdr:colOff>101600</xdr:colOff>
      <xdr:row>99</xdr:row>
      <xdr:rowOff>68824</xdr:rowOff>
    </xdr:to>
    <xdr:sp macro="" textlink="">
      <xdr:nvSpPr>
        <xdr:cNvPr id="692" name="楕円 691"/>
        <xdr:cNvSpPr/>
      </xdr:nvSpPr>
      <xdr:spPr>
        <a:xfrm>
          <a:off x="12763500" y="169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59951</xdr:rowOff>
    </xdr:from>
    <xdr:ext cx="534377" cy="259045"/>
    <xdr:sp macro="" textlink="">
      <xdr:nvSpPr>
        <xdr:cNvPr id="693" name="テキスト ボックス 692"/>
        <xdr:cNvSpPr txBox="1"/>
      </xdr:nvSpPr>
      <xdr:spPr>
        <a:xfrm>
          <a:off x="12547111" y="170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110439</xdr:rowOff>
    </xdr:from>
    <xdr:to>
      <xdr:col>116</xdr:col>
      <xdr:colOff>63500</xdr:colOff>
      <xdr:row>37</xdr:row>
      <xdr:rowOff>132111</xdr:rowOff>
    </xdr:to>
    <xdr:cxnSp macro="">
      <xdr:nvCxnSpPr>
        <xdr:cNvPr id="720" name="直線コネクタ 719"/>
        <xdr:cNvCxnSpPr/>
      </xdr:nvCxnSpPr>
      <xdr:spPr>
        <a:xfrm>
          <a:off x="21323300" y="6454089"/>
          <a:ext cx="8382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110439</xdr:rowOff>
    </xdr:from>
    <xdr:to>
      <xdr:col>111</xdr:col>
      <xdr:colOff>177800</xdr:colOff>
      <xdr:row>38</xdr:row>
      <xdr:rowOff>64674</xdr:rowOff>
    </xdr:to>
    <xdr:cxnSp macro="">
      <xdr:nvCxnSpPr>
        <xdr:cNvPr id="723" name="直線コネクタ 722"/>
        <xdr:cNvCxnSpPr/>
      </xdr:nvCxnSpPr>
      <xdr:spPr>
        <a:xfrm flipV="1">
          <a:off x="20434300" y="6454089"/>
          <a:ext cx="8890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64674</xdr:rowOff>
    </xdr:from>
    <xdr:to>
      <xdr:col>107</xdr:col>
      <xdr:colOff>50800</xdr:colOff>
      <xdr:row>38</xdr:row>
      <xdr:rowOff>81361</xdr:rowOff>
    </xdr:to>
    <xdr:cxnSp macro="">
      <xdr:nvCxnSpPr>
        <xdr:cNvPr id="726" name="直線コネクタ 725"/>
        <xdr:cNvCxnSpPr/>
      </xdr:nvCxnSpPr>
      <xdr:spPr>
        <a:xfrm flipV="1">
          <a:off x="19545300" y="6579774"/>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31938</xdr:rowOff>
    </xdr:from>
    <xdr:to>
      <xdr:col>102</xdr:col>
      <xdr:colOff>114300</xdr:colOff>
      <xdr:row>38</xdr:row>
      <xdr:rowOff>81361</xdr:rowOff>
    </xdr:to>
    <xdr:cxnSp macro="">
      <xdr:nvCxnSpPr>
        <xdr:cNvPr id="729" name="直線コネクタ 728"/>
        <xdr:cNvCxnSpPr/>
      </xdr:nvCxnSpPr>
      <xdr:spPr>
        <a:xfrm>
          <a:off x="18656300" y="6547038"/>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1" name="テキスト ボックス 730"/>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3" name="テキスト ボックス 732"/>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81311</xdr:rowOff>
    </xdr:from>
    <xdr:to>
      <xdr:col>116</xdr:col>
      <xdr:colOff>114300</xdr:colOff>
      <xdr:row>38</xdr:row>
      <xdr:rowOff>11461</xdr:rowOff>
    </xdr:to>
    <xdr:sp macro="" textlink="">
      <xdr:nvSpPr>
        <xdr:cNvPr id="739" name="楕円 738"/>
        <xdr:cNvSpPr/>
      </xdr:nvSpPr>
      <xdr:spPr>
        <a:xfrm>
          <a:off x="22110700" y="64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104188</xdr:rowOff>
    </xdr:from>
    <xdr:ext cx="469744" cy="259045"/>
    <xdr:sp macro="" textlink="">
      <xdr:nvSpPr>
        <xdr:cNvPr id="740" name="投資及び出資金該当値テキスト"/>
        <xdr:cNvSpPr txBox="1"/>
      </xdr:nvSpPr>
      <xdr:spPr>
        <a:xfrm>
          <a:off x="22212300" y="627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59639</xdr:rowOff>
    </xdr:from>
    <xdr:to>
      <xdr:col>112</xdr:col>
      <xdr:colOff>38100</xdr:colOff>
      <xdr:row>37</xdr:row>
      <xdr:rowOff>161240</xdr:rowOff>
    </xdr:to>
    <xdr:sp macro="" textlink="">
      <xdr:nvSpPr>
        <xdr:cNvPr id="741" name="楕円 740"/>
        <xdr:cNvSpPr/>
      </xdr:nvSpPr>
      <xdr:spPr>
        <a:xfrm>
          <a:off x="21272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6316</xdr:rowOff>
    </xdr:from>
    <xdr:ext cx="469744" cy="259045"/>
    <xdr:sp macro="" textlink="">
      <xdr:nvSpPr>
        <xdr:cNvPr id="742" name="テキスト ボックス 741"/>
        <xdr:cNvSpPr txBox="1"/>
      </xdr:nvSpPr>
      <xdr:spPr>
        <a:xfrm>
          <a:off x="21088428" y="61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13874</xdr:rowOff>
    </xdr:from>
    <xdr:to>
      <xdr:col>107</xdr:col>
      <xdr:colOff>101600</xdr:colOff>
      <xdr:row>38</xdr:row>
      <xdr:rowOff>115474</xdr:rowOff>
    </xdr:to>
    <xdr:sp macro="" textlink="">
      <xdr:nvSpPr>
        <xdr:cNvPr id="743" name="楕円 742"/>
        <xdr:cNvSpPr/>
      </xdr:nvSpPr>
      <xdr:spPr>
        <a:xfrm>
          <a:off x="20383500" y="65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106601</xdr:rowOff>
    </xdr:from>
    <xdr:ext cx="469744" cy="259045"/>
    <xdr:sp macro="" textlink="">
      <xdr:nvSpPr>
        <xdr:cNvPr id="744" name="テキスト ボックス 743"/>
        <xdr:cNvSpPr txBox="1"/>
      </xdr:nvSpPr>
      <xdr:spPr>
        <a:xfrm>
          <a:off x="20199428" y="662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30561</xdr:rowOff>
    </xdr:from>
    <xdr:to>
      <xdr:col>102</xdr:col>
      <xdr:colOff>165100</xdr:colOff>
      <xdr:row>38</xdr:row>
      <xdr:rowOff>132161</xdr:rowOff>
    </xdr:to>
    <xdr:sp macro="" textlink="">
      <xdr:nvSpPr>
        <xdr:cNvPr id="745" name="楕円 744"/>
        <xdr:cNvSpPr/>
      </xdr:nvSpPr>
      <xdr:spPr>
        <a:xfrm>
          <a:off x="19494500" y="65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148688</xdr:rowOff>
    </xdr:from>
    <xdr:ext cx="469744" cy="259045"/>
    <xdr:sp macro="" textlink="">
      <xdr:nvSpPr>
        <xdr:cNvPr id="746" name="テキスト ボックス 745"/>
        <xdr:cNvSpPr txBox="1"/>
      </xdr:nvSpPr>
      <xdr:spPr>
        <a:xfrm>
          <a:off x="19310428" y="63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152588</xdr:rowOff>
    </xdr:from>
    <xdr:to>
      <xdr:col>98</xdr:col>
      <xdr:colOff>38100</xdr:colOff>
      <xdr:row>38</xdr:row>
      <xdr:rowOff>82738</xdr:rowOff>
    </xdr:to>
    <xdr:sp macro="" textlink="">
      <xdr:nvSpPr>
        <xdr:cNvPr id="747" name="楕円 746"/>
        <xdr:cNvSpPr/>
      </xdr:nvSpPr>
      <xdr:spPr>
        <a:xfrm>
          <a:off x="18605500" y="649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99265</xdr:rowOff>
    </xdr:from>
    <xdr:ext cx="469744" cy="259045"/>
    <xdr:sp macro="" textlink="">
      <xdr:nvSpPr>
        <xdr:cNvPr id="748" name="テキスト ボックス 747"/>
        <xdr:cNvSpPr txBox="1"/>
      </xdr:nvSpPr>
      <xdr:spPr>
        <a:xfrm>
          <a:off x="18421428" y="627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92089</xdr:rowOff>
    </xdr:from>
    <xdr:to>
      <xdr:col>116</xdr:col>
      <xdr:colOff>63500</xdr:colOff>
      <xdr:row>59</xdr:row>
      <xdr:rowOff>92269</xdr:rowOff>
    </xdr:to>
    <xdr:cxnSp macro="">
      <xdr:nvCxnSpPr>
        <xdr:cNvPr id="779" name="直線コネクタ 778"/>
        <xdr:cNvCxnSpPr/>
      </xdr:nvCxnSpPr>
      <xdr:spPr>
        <a:xfrm>
          <a:off x="21323300" y="10207639"/>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91776</xdr:rowOff>
    </xdr:from>
    <xdr:to>
      <xdr:col>111</xdr:col>
      <xdr:colOff>177800</xdr:colOff>
      <xdr:row>59</xdr:row>
      <xdr:rowOff>92089</xdr:rowOff>
    </xdr:to>
    <xdr:cxnSp macro="">
      <xdr:nvCxnSpPr>
        <xdr:cNvPr id="782" name="直線コネクタ 781"/>
        <xdr:cNvCxnSpPr/>
      </xdr:nvCxnSpPr>
      <xdr:spPr>
        <a:xfrm>
          <a:off x="20434300" y="10207326"/>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91776</xdr:rowOff>
    </xdr:from>
    <xdr:to>
      <xdr:col>107</xdr:col>
      <xdr:colOff>50800</xdr:colOff>
      <xdr:row>59</xdr:row>
      <xdr:rowOff>92318</xdr:rowOff>
    </xdr:to>
    <xdr:cxnSp macro="">
      <xdr:nvCxnSpPr>
        <xdr:cNvPr id="785" name="直線コネクタ 784"/>
        <xdr:cNvCxnSpPr/>
      </xdr:nvCxnSpPr>
      <xdr:spPr>
        <a:xfrm flipV="1">
          <a:off x="19545300" y="10207326"/>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92318</xdr:rowOff>
    </xdr:from>
    <xdr:to>
      <xdr:col>102</xdr:col>
      <xdr:colOff>114300</xdr:colOff>
      <xdr:row>59</xdr:row>
      <xdr:rowOff>93941</xdr:rowOff>
    </xdr:to>
    <xdr:cxnSp macro="">
      <xdr:nvCxnSpPr>
        <xdr:cNvPr id="788" name="直線コネクタ 787"/>
        <xdr:cNvCxnSpPr/>
      </xdr:nvCxnSpPr>
      <xdr:spPr>
        <a:xfrm flipV="1">
          <a:off x="18656300" y="1020786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41469</xdr:rowOff>
    </xdr:from>
    <xdr:to>
      <xdr:col>116</xdr:col>
      <xdr:colOff>114300</xdr:colOff>
      <xdr:row>59</xdr:row>
      <xdr:rowOff>143069</xdr:rowOff>
    </xdr:to>
    <xdr:sp macro="" textlink="">
      <xdr:nvSpPr>
        <xdr:cNvPr id="798" name="楕円 797"/>
        <xdr:cNvSpPr/>
      </xdr:nvSpPr>
      <xdr:spPr>
        <a:xfrm>
          <a:off x="22110700" y="101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799"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41289</xdr:rowOff>
    </xdr:from>
    <xdr:to>
      <xdr:col>112</xdr:col>
      <xdr:colOff>38100</xdr:colOff>
      <xdr:row>59</xdr:row>
      <xdr:rowOff>142889</xdr:rowOff>
    </xdr:to>
    <xdr:sp macro="" textlink="">
      <xdr:nvSpPr>
        <xdr:cNvPr id="800" name="楕円 799"/>
        <xdr:cNvSpPr/>
      </xdr:nvSpPr>
      <xdr:spPr>
        <a:xfrm>
          <a:off x="21272500" y="101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134016</xdr:rowOff>
    </xdr:from>
    <xdr:ext cx="469744" cy="259045"/>
    <xdr:sp macro="" textlink="">
      <xdr:nvSpPr>
        <xdr:cNvPr id="801" name="テキスト ボックス 800"/>
        <xdr:cNvSpPr txBox="1"/>
      </xdr:nvSpPr>
      <xdr:spPr>
        <a:xfrm>
          <a:off x="21088428" y="1024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40976</xdr:rowOff>
    </xdr:from>
    <xdr:to>
      <xdr:col>107</xdr:col>
      <xdr:colOff>101600</xdr:colOff>
      <xdr:row>59</xdr:row>
      <xdr:rowOff>142576</xdr:rowOff>
    </xdr:to>
    <xdr:sp macro="" textlink="">
      <xdr:nvSpPr>
        <xdr:cNvPr id="802" name="楕円 801"/>
        <xdr:cNvSpPr/>
      </xdr:nvSpPr>
      <xdr:spPr>
        <a:xfrm>
          <a:off x="20383500" y="101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133703</xdr:rowOff>
    </xdr:from>
    <xdr:ext cx="469744" cy="259045"/>
    <xdr:sp macro="" textlink="">
      <xdr:nvSpPr>
        <xdr:cNvPr id="803" name="テキスト ボックス 802"/>
        <xdr:cNvSpPr txBox="1"/>
      </xdr:nvSpPr>
      <xdr:spPr>
        <a:xfrm>
          <a:off x="20199428" y="1024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41518</xdr:rowOff>
    </xdr:from>
    <xdr:to>
      <xdr:col>102</xdr:col>
      <xdr:colOff>165100</xdr:colOff>
      <xdr:row>59</xdr:row>
      <xdr:rowOff>143118</xdr:rowOff>
    </xdr:to>
    <xdr:sp macro="" textlink="">
      <xdr:nvSpPr>
        <xdr:cNvPr id="804" name="楕円 803"/>
        <xdr:cNvSpPr/>
      </xdr:nvSpPr>
      <xdr:spPr>
        <a:xfrm>
          <a:off x="19494500" y="101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134245</xdr:rowOff>
    </xdr:from>
    <xdr:ext cx="469744" cy="259045"/>
    <xdr:sp macro="" textlink="">
      <xdr:nvSpPr>
        <xdr:cNvPr id="805" name="テキスト ボックス 804"/>
        <xdr:cNvSpPr txBox="1"/>
      </xdr:nvSpPr>
      <xdr:spPr>
        <a:xfrm>
          <a:off x="19310428" y="1024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43141</xdr:rowOff>
    </xdr:from>
    <xdr:to>
      <xdr:col>98</xdr:col>
      <xdr:colOff>38100</xdr:colOff>
      <xdr:row>59</xdr:row>
      <xdr:rowOff>144741</xdr:rowOff>
    </xdr:to>
    <xdr:sp macro="" textlink="">
      <xdr:nvSpPr>
        <xdr:cNvPr id="806" name="楕円 805"/>
        <xdr:cNvSpPr/>
      </xdr:nvSpPr>
      <xdr:spPr>
        <a:xfrm>
          <a:off x="18605500" y="1015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135868</xdr:rowOff>
    </xdr:from>
    <xdr:ext cx="469744" cy="259045"/>
    <xdr:sp macro="" textlink="">
      <xdr:nvSpPr>
        <xdr:cNvPr id="807" name="テキスト ボックス 806"/>
        <xdr:cNvSpPr txBox="1"/>
      </xdr:nvSpPr>
      <xdr:spPr>
        <a:xfrm>
          <a:off x="18421428" y="1025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140996</xdr:rowOff>
    </xdr:from>
    <xdr:to>
      <xdr:col>116</xdr:col>
      <xdr:colOff>63500</xdr:colOff>
      <xdr:row>77</xdr:row>
      <xdr:rowOff>20892</xdr:rowOff>
    </xdr:to>
    <xdr:cxnSp macro="">
      <xdr:nvCxnSpPr>
        <xdr:cNvPr id="837" name="直線コネクタ 836"/>
        <xdr:cNvCxnSpPr/>
      </xdr:nvCxnSpPr>
      <xdr:spPr>
        <a:xfrm flipV="1">
          <a:off x="21323300" y="13171196"/>
          <a:ext cx="838200" cy="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34861</xdr:rowOff>
    </xdr:from>
    <xdr:to>
      <xdr:col>111</xdr:col>
      <xdr:colOff>177800</xdr:colOff>
      <xdr:row>77</xdr:row>
      <xdr:rowOff>20892</xdr:rowOff>
    </xdr:to>
    <xdr:cxnSp macro="">
      <xdr:nvCxnSpPr>
        <xdr:cNvPr id="840" name="直線コネクタ 839"/>
        <xdr:cNvCxnSpPr/>
      </xdr:nvCxnSpPr>
      <xdr:spPr>
        <a:xfrm>
          <a:off x="20434300" y="13065061"/>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26760</xdr:rowOff>
    </xdr:from>
    <xdr:to>
      <xdr:col>107</xdr:col>
      <xdr:colOff>50800</xdr:colOff>
      <xdr:row>76</xdr:row>
      <xdr:rowOff>34861</xdr:rowOff>
    </xdr:to>
    <xdr:cxnSp macro="">
      <xdr:nvCxnSpPr>
        <xdr:cNvPr id="843" name="直線コネクタ 842"/>
        <xdr:cNvCxnSpPr/>
      </xdr:nvCxnSpPr>
      <xdr:spPr>
        <a:xfrm>
          <a:off x="19545300" y="13056960"/>
          <a:ext cx="8890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26760</xdr:rowOff>
    </xdr:from>
    <xdr:to>
      <xdr:col>102</xdr:col>
      <xdr:colOff>114300</xdr:colOff>
      <xdr:row>77</xdr:row>
      <xdr:rowOff>63131</xdr:rowOff>
    </xdr:to>
    <xdr:cxnSp macro="">
      <xdr:nvCxnSpPr>
        <xdr:cNvPr id="846" name="直線コネクタ 845"/>
        <xdr:cNvCxnSpPr/>
      </xdr:nvCxnSpPr>
      <xdr:spPr>
        <a:xfrm flipV="1">
          <a:off x="18656300" y="13056960"/>
          <a:ext cx="889000" cy="20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90196</xdr:rowOff>
    </xdr:from>
    <xdr:to>
      <xdr:col>116</xdr:col>
      <xdr:colOff>114300</xdr:colOff>
      <xdr:row>77</xdr:row>
      <xdr:rowOff>20346</xdr:rowOff>
    </xdr:to>
    <xdr:sp macro="" textlink="">
      <xdr:nvSpPr>
        <xdr:cNvPr id="856" name="楕円 855"/>
        <xdr:cNvSpPr/>
      </xdr:nvSpPr>
      <xdr:spPr>
        <a:xfrm>
          <a:off x="22110700" y="131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68623</xdr:rowOff>
    </xdr:from>
    <xdr:ext cx="534377" cy="259045"/>
    <xdr:sp macro="" textlink="">
      <xdr:nvSpPr>
        <xdr:cNvPr id="857" name="繰出金該当値テキスト"/>
        <xdr:cNvSpPr txBox="1"/>
      </xdr:nvSpPr>
      <xdr:spPr>
        <a:xfrm>
          <a:off x="22212300"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141542</xdr:rowOff>
    </xdr:from>
    <xdr:to>
      <xdr:col>112</xdr:col>
      <xdr:colOff>38100</xdr:colOff>
      <xdr:row>77</xdr:row>
      <xdr:rowOff>71692</xdr:rowOff>
    </xdr:to>
    <xdr:sp macro="" textlink="">
      <xdr:nvSpPr>
        <xdr:cNvPr id="858" name="楕円 857"/>
        <xdr:cNvSpPr/>
      </xdr:nvSpPr>
      <xdr:spPr>
        <a:xfrm>
          <a:off x="21272500" y="131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62819</xdr:rowOff>
    </xdr:from>
    <xdr:ext cx="534377" cy="259045"/>
    <xdr:sp macro="" textlink="">
      <xdr:nvSpPr>
        <xdr:cNvPr id="859" name="テキスト ボックス 858"/>
        <xdr:cNvSpPr txBox="1"/>
      </xdr:nvSpPr>
      <xdr:spPr>
        <a:xfrm>
          <a:off x="21056111" y="132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155511</xdr:rowOff>
    </xdr:from>
    <xdr:to>
      <xdr:col>107</xdr:col>
      <xdr:colOff>101600</xdr:colOff>
      <xdr:row>76</xdr:row>
      <xdr:rowOff>85661</xdr:rowOff>
    </xdr:to>
    <xdr:sp macro="" textlink="">
      <xdr:nvSpPr>
        <xdr:cNvPr id="860" name="楕円 859"/>
        <xdr:cNvSpPr/>
      </xdr:nvSpPr>
      <xdr:spPr>
        <a:xfrm>
          <a:off x="20383500" y="1301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76788</xdr:rowOff>
    </xdr:from>
    <xdr:ext cx="534377" cy="259045"/>
    <xdr:sp macro="" textlink="">
      <xdr:nvSpPr>
        <xdr:cNvPr id="861" name="テキスト ボックス 860"/>
        <xdr:cNvSpPr txBox="1"/>
      </xdr:nvSpPr>
      <xdr:spPr>
        <a:xfrm>
          <a:off x="20167111" y="131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147410</xdr:rowOff>
    </xdr:from>
    <xdr:to>
      <xdr:col>102</xdr:col>
      <xdr:colOff>165100</xdr:colOff>
      <xdr:row>76</xdr:row>
      <xdr:rowOff>77560</xdr:rowOff>
    </xdr:to>
    <xdr:sp macro="" textlink="">
      <xdr:nvSpPr>
        <xdr:cNvPr id="862" name="楕円 861"/>
        <xdr:cNvSpPr/>
      </xdr:nvSpPr>
      <xdr:spPr>
        <a:xfrm>
          <a:off x="19494500" y="130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94086</xdr:rowOff>
    </xdr:from>
    <xdr:ext cx="534377" cy="259045"/>
    <xdr:sp macro="" textlink="">
      <xdr:nvSpPr>
        <xdr:cNvPr id="863" name="テキスト ボックス 862"/>
        <xdr:cNvSpPr txBox="1"/>
      </xdr:nvSpPr>
      <xdr:spPr>
        <a:xfrm>
          <a:off x="19278111" y="127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12331</xdr:rowOff>
    </xdr:from>
    <xdr:to>
      <xdr:col>98</xdr:col>
      <xdr:colOff>38100</xdr:colOff>
      <xdr:row>77</xdr:row>
      <xdr:rowOff>113931</xdr:rowOff>
    </xdr:to>
    <xdr:sp macro="" textlink="">
      <xdr:nvSpPr>
        <xdr:cNvPr id="864" name="楕円 863"/>
        <xdr:cNvSpPr/>
      </xdr:nvSpPr>
      <xdr:spPr>
        <a:xfrm>
          <a:off x="18605500" y="132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105058</xdr:rowOff>
    </xdr:from>
    <xdr:ext cx="534377" cy="259045"/>
    <xdr:sp macro="" textlink="">
      <xdr:nvSpPr>
        <xdr:cNvPr id="865" name="テキスト ボックス 864"/>
        <xdr:cNvSpPr txBox="1"/>
      </xdr:nvSpPr>
      <xdr:spPr>
        <a:xfrm>
          <a:off x="18389111" y="133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概ね類似団体と同水準か低い水準となっているが、特に高い水準となっているのは、物件費、扶助費、公債費、積立金である。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主な要因として、物件費は前年度比</a:t>
          </a:r>
          <a:r>
            <a:rPr kumimoji="1" lang="en-US" altLang="ja-JP" sz="1300" baseline="0">
              <a:latin typeface="ＭＳ Ｐゴシック" panose="020B0600070205080204" pitchFamily="50" charset="-128"/>
              <a:ea typeface="ＭＳ Ｐゴシック" panose="020B0600070205080204" pitchFamily="50" charset="-128"/>
            </a:rPr>
            <a:t>81.3</a:t>
          </a:r>
          <a:r>
            <a:rPr kumimoji="1" lang="ja-JP" altLang="en-US" sz="1300" baseline="0">
              <a:latin typeface="ＭＳ Ｐゴシック" panose="020B0600070205080204" pitchFamily="50" charset="-128"/>
              <a:ea typeface="ＭＳ Ｐゴシック" panose="020B0600070205080204" pitchFamily="50" charset="-128"/>
            </a:rPr>
            <a:t>％増となっているが、これはふるさと納税関係の経費が増額したことによるもので、</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年度までは同水準と見込まれるが、制度の見直しにより今後は減少する見込みである。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扶助費については、前年度比</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％増となっており、障害者自立支援事業費の増加によるものと見られ、今後も同水準で推移する見込みである。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公債費は、前年度比</a:t>
          </a:r>
          <a:r>
            <a:rPr kumimoji="1" lang="en-US" altLang="ja-JP" sz="1300" baseline="0">
              <a:latin typeface="ＭＳ Ｐゴシック" panose="020B0600070205080204" pitchFamily="50" charset="-128"/>
              <a:ea typeface="ＭＳ Ｐゴシック" panose="020B0600070205080204" pitchFamily="50" charset="-128"/>
            </a:rPr>
            <a:t>10.2</a:t>
          </a:r>
          <a:r>
            <a:rPr kumimoji="1" lang="ja-JP" altLang="en-US" sz="1300" baseline="0">
              <a:latin typeface="ＭＳ Ｐゴシック" panose="020B0600070205080204" pitchFamily="50" charset="-128"/>
              <a:ea typeface="ＭＳ Ｐゴシック" panose="020B0600070205080204" pitchFamily="50" charset="-128"/>
            </a:rPr>
            <a:t>％の減となっているが、定期償還に加え、任意繰上償還を実施していることにより類似団体と比べて高い水準となっていると考えられる。今後も繰上償還を実施し、町債残高を減らすことで、住民一人当たりのコストも減少する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積立金は、前年度比</a:t>
          </a:r>
          <a:r>
            <a:rPr kumimoji="1" lang="en-US" altLang="ja-JP" sz="1300" baseline="0">
              <a:latin typeface="ＭＳ Ｐゴシック" panose="020B0600070205080204" pitchFamily="50" charset="-128"/>
              <a:ea typeface="ＭＳ Ｐゴシック" panose="020B0600070205080204" pitchFamily="50" charset="-128"/>
            </a:rPr>
            <a:t>80.2</a:t>
          </a:r>
          <a:r>
            <a:rPr kumimoji="1" lang="ja-JP" altLang="en-US" sz="1300" baseline="0">
              <a:latin typeface="ＭＳ Ｐゴシック" panose="020B0600070205080204" pitchFamily="50" charset="-128"/>
              <a:ea typeface="ＭＳ Ｐゴシック" panose="020B0600070205080204" pitchFamily="50" charset="-128"/>
            </a:rPr>
            <a:t>％と大幅に増加しているが、これはふるさと納税による寄附金を積み立てているふるさと応援基金への積立額が増加したことによる。制度の見直しにより、</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年度以降は減少する見込みである。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7,737
7,696
62.44
6,249,873
6,140,910
108,963
3,188,495
3,149,818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19848</xdr:rowOff>
    </xdr:from>
    <xdr:to>
      <xdr:col>24</xdr:col>
      <xdr:colOff>63500</xdr:colOff>
      <xdr:row>34</xdr:row>
      <xdr:rowOff>21318</xdr:rowOff>
    </xdr:to>
    <xdr:cxnSp macro="">
      <xdr:nvCxnSpPr>
        <xdr:cNvPr id="63" name="直線コネクタ 62"/>
        <xdr:cNvCxnSpPr/>
      </xdr:nvCxnSpPr>
      <xdr:spPr>
        <a:xfrm>
          <a:off x="3797300" y="5849148"/>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89081</xdr:rowOff>
    </xdr:from>
    <xdr:to>
      <xdr:col>19</xdr:col>
      <xdr:colOff>177800</xdr:colOff>
      <xdr:row>34</xdr:row>
      <xdr:rowOff>19848</xdr:rowOff>
    </xdr:to>
    <xdr:cxnSp macro="">
      <xdr:nvCxnSpPr>
        <xdr:cNvPr id="66" name="直線コネクタ 65"/>
        <xdr:cNvCxnSpPr/>
      </xdr:nvCxnSpPr>
      <xdr:spPr>
        <a:xfrm>
          <a:off x="2908300" y="5746931"/>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89081</xdr:rowOff>
    </xdr:from>
    <xdr:to>
      <xdr:col>15</xdr:col>
      <xdr:colOff>50800</xdr:colOff>
      <xdr:row>34</xdr:row>
      <xdr:rowOff>23930</xdr:rowOff>
    </xdr:to>
    <xdr:cxnSp macro="">
      <xdr:nvCxnSpPr>
        <xdr:cNvPr id="69" name="直線コネクタ 68"/>
        <xdr:cNvCxnSpPr/>
      </xdr:nvCxnSpPr>
      <xdr:spPr>
        <a:xfrm flipV="1">
          <a:off x="2019300" y="5746931"/>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4173</xdr:rowOff>
    </xdr:from>
    <xdr:to>
      <xdr:col>10</xdr:col>
      <xdr:colOff>114300</xdr:colOff>
      <xdr:row>34</xdr:row>
      <xdr:rowOff>23930</xdr:rowOff>
    </xdr:to>
    <xdr:cxnSp macro="">
      <xdr:nvCxnSpPr>
        <xdr:cNvPr id="72" name="直線コネクタ 71"/>
        <xdr:cNvCxnSpPr/>
      </xdr:nvCxnSpPr>
      <xdr:spPr>
        <a:xfrm>
          <a:off x="1130300" y="5833473"/>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83982</xdr:rowOff>
    </xdr:from>
    <xdr:ext cx="469744" cy="259045"/>
    <xdr:sp macro="" textlink="">
      <xdr:nvSpPr>
        <xdr:cNvPr id="76" name="テキスト ボックス 75"/>
        <xdr:cNvSpPr txBox="1"/>
      </xdr:nvSpPr>
      <xdr:spPr>
        <a:xfrm>
          <a:off x="895428" y="59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141968</xdr:rowOff>
    </xdr:from>
    <xdr:to>
      <xdr:col>24</xdr:col>
      <xdr:colOff>114300</xdr:colOff>
      <xdr:row>34</xdr:row>
      <xdr:rowOff>72118</xdr:rowOff>
    </xdr:to>
    <xdr:sp macro="" textlink="">
      <xdr:nvSpPr>
        <xdr:cNvPr id="82" name="楕円 81"/>
        <xdr:cNvSpPr/>
      </xdr:nvSpPr>
      <xdr:spPr>
        <a:xfrm>
          <a:off x="4584700" y="5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164845</xdr:rowOff>
    </xdr:from>
    <xdr:ext cx="469744" cy="259045"/>
    <xdr:sp macro="" textlink="">
      <xdr:nvSpPr>
        <xdr:cNvPr id="83" name="議会費該当値テキスト"/>
        <xdr:cNvSpPr txBox="1"/>
      </xdr:nvSpPr>
      <xdr:spPr>
        <a:xfrm>
          <a:off x="4686300" y="565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140498</xdr:rowOff>
    </xdr:from>
    <xdr:to>
      <xdr:col>20</xdr:col>
      <xdr:colOff>38100</xdr:colOff>
      <xdr:row>34</xdr:row>
      <xdr:rowOff>70648</xdr:rowOff>
    </xdr:to>
    <xdr:sp macro="" textlink="">
      <xdr:nvSpPr>
        <xdr:cNvPr id="84" name="楕円 83"/>
        <xdr:cNvSpPr/>
      </xdr:nvSpPr>
      <xdr:spPr>
        <a:xfrm>
          <a:off x="3746500" y="57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87175</xdr:rowOff>
    </xdr:from>
    <xdr:ext cx="469744" cy="259045"/>
    <xdr:sp macro="" textlink="">
      <xdr:nvSpPr>
        <xdr:cNvPr id="85" name="テキスト ボックス 84"/>
        <xdr:cNvSpPr txBox="1"/>
      </xdr:nvSpPr>
      <xdr:spPr>
        <a:xfrm>
          <a:off x="3562428"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38281</xdr:rowOff>
    </xdr:from>
    <xdr:to>
      <xdr:col>15</xdr:col>
      <xdr:colOff>101600</xdr:colOff>
      <xdr:row>33</xdr:row>
      <xdr:rowOff>139881</xdr:rowOff>
    </xdr:to>
    <xdr:sp macro="" textlink="">
      <xdr:nvSpPr>
        <xdr:cNvPr id="86" name="楕円 85"/>
        <xdr:cNvSpPr/>
      </xdr:nvSpPr>
      <xdr:spPr>
        <a:xfrm>
          <a:off x="2857500" y="56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156408</xdr:rowOff>
    </xdr:from>
    <xdr:ext cx="534377" cy="259045"/>
    <xdr:sp macro="" textlink="">
      <xdr:nvSpPr>
        <xdr:cNvPr id="87" name="テキスト ボックス 86"/>
        <xdr:cNvSpPr txBox="1"/>
      </xdr:nvSpPr>
      <xdr:spPr>
        <a:xfrm>
          <a:off x="2641111" y="54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144580</xdr:rowOff>
    </xdr:from>
    <xdr:to>
      <xdr:col>10</xdr:col>
      <xdr:colOff>165100</xdr:colOff>
      <xdr:row>34</xdr:row>
      <xdr:rowOff>74730</xdr:rowOff>
    </xdr:to>
    <xdr:sp macro="" textlink="">
      <xdr:nvSpPr>
        <xdr:cNvPr id="88" name="楕円 87"/>
        <xdr:cNvSpPr/>
      </xdr:nvSpPr>
      <xdr:spPr>
        <a:xfrm>
          <a:off x="1968500" y="58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65857</xdr:rowOff>
    </xdr:from>
    <xdr:ext cx="469744" cy="259045"/>
    <xdr:sp macro="" textlink="">
      <xdr:nvSpPr>
        <xdr:cNvPr id="89" name="テキスト ボックス 88"/>
        <xdr:cNvSpPr txBox="1"/>
      </xdr:nvSpPr>
      <xdr:spPr>
        <a:xfrm>
          <a:off x="1784428" y="58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124823</xdr:rowOff>
    </xdr:from>
    <xdr:to>
      <xdr:col>6</xdr:col>
      <xdr:colOff>38100</xdr:colOff>
      <xdr:row>34</xdr:row>
      <xdr:rowOff>54973</xdr:rowOff>
    </xdr:to>
    <xdr:sp macro="" textlink="">
      <xdr:nvSpPr>
        <xdr:cNvPr id="90" name="楕円 89"/>
        <xdr:cNvSpPr/>
      </xdr:nvSpPr>
      <xdr:spPr>
        <a:xfrm>
          <a:off x="1079500" y="5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71500</xdr:rowOff>
    </xdr:from>
    <xdr:ext cx="469744" cy="259045"/>
    <xdr:sp macro="" textlink="">
      <xdr:nvSpPr>
        <xdr:cNvPr id="91" name="テキスト ボックス 90"/>
        <xdr:cNvSpPr txBox="1"/>
      </xdr:nvSpPr>
      <xdr:spPr>
        <a:xfrm>
          <a:off x="895428" y="55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73306</xdr:rowOff>
    </xdr:from>
    <xdr:to>
      <xdr:col>24</xdr:col>
      <xdr:colOff>63500</xdr:colOff>
      <xdr:row>58</xdr:row>
      <xdr:rowOff>70845</xdr:rowOff>
    </xdr:to>
    <xdr:cxnSp macro="">
      <xdr:nvCxnSpPr>
        <xdr:cNvPr id="122" name="直線コネクタ 121"/>
        <xdr:cNvCxnSpPr/>
      </xdr:nvCxnSpPr>
      <xdr:spPr>
        <a:xfrm flipV="1">
          <a:off x="3797300" y="9845956"/>
          <a:ext cx="838200" cy="16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70845</xdr:rowOff>
    </xdr:from>
    <xdr:to>
      <xdr:col>19</xdr:col>
      <xdr:colOff>177800</xdr:colOff>
      <xdr:row>58</xdr:row>
      <xdr:rowOff>94183</xdr:rowOff>
    </xdr:to>
    <xdr:cxnSp macro="">
      <xdr:nvCxnSpPr>
        <xdr:cNvPr id="125" name="直線コネクタ 124"/>
        <xdr:cNvCxnSpPr/>
      </xdr:nvCxnSpPr>
      <xdr:spPr>
        <a:xfrm flipV="1">
          <a:off x="2908300" y="10014945"/>
          <a:ext cx="8890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94183</xdr:rowOff>
    </xdr:from>
    <xdr:to>
      <xdr:col>15</xdr:col>
      <xdr:colOff>50800</xdr:colOff>
      <xdr:row>58</xdr:row>
      <xdr:rowOff>131624</xdr:rowOff>
    </xdr:to>
    <xdr:cxnSp macro="">
      <xdr:nvCxnSpPr>
        <xdr:cNvPr id="128" name="直線コネクタ 127"/>
        <xdr:cNvCxnSpPr/>
      </xdr:nvCxnSpPr>
      <xdr:spPr>
        <a:xfrm flipV="1">
          <a:off x="2019300" y="10038283"/>
          <a:ext cx="889000" cy="3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113299</xdr:rowOff>
    </xdr:from>
    <xdr:to>
      <xdr:col>10</xdr:col>
      <xdr:colOff>114300</xdr:colOff>
      <xdr:row>58</xdr:row>
      <xdr:rowOff>131624</xdr:rowOff>
    </xdr:to>
    <xdr:cxnSp macro="">
      <xdr:nvCxnSpPr>
        <xdr:cNvPr id="131" name="直線コネクタ 130"/>
        <xdr:cNvCxnSpPr/>
      </xdr:nvCxnSpPr>
      <xdr:spPr>
        <a:xfrm>
          <a:off x="1130300" y="10057399"/>
          <a:ext cx="8890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3363</xdr:rowOff>
    </xdr:from>
    <xdr:ext cx="599010" cy="259045"/>
    <xdr:sp macro="" textlink="">
      <xdr:nvSpPr>
        <xdr:cNvPr id="135" name="テキスト ボックス 134"/>
        <xdr:cNvSpPr txBox="1"/>
      </xdr:nvSpPr>
      <xdr:spPr>
        <a:xfrm>
          <a:off x="830795" y="1011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22506</xdr:rowOff>
    </xdr:from>
    <xdr:to>
      <xdr:col>24</xdr:col>
      <xdr:colOff>114300</xdr:colOff>
      <xdr:row>57</xdr:row>
      <xdr:rowOff>124106</xdr:rowOff>
    </xdr:to>
    <xdr:sp macro="" textlink="">
      <xdr:nvSpPr>
        <xdr:cNvPr id="141" name="楕円 140"/>
        <xdr:cNvSpPr/>
      </xdr:nvSpPr>
      <xdr:spPr>
        <a:xfrm>
          <a:off x="4584700" y="97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45383</xdr:rowOff>
    </xdr:from>
    <xdr:ext cx="599010" cy="259045"/>
    <xdr:sp macro="" textlink="">
      <xdr:nvSpPr>
        <xdr:cNvPr id="142" name="総務費該当値テキスト"/>
        <xdr:cNvSpPr txBox="1"/>
      </xdr:nvSpPr>
      <xdr:spPr>
        <a:xfrm>
          <a:off x="4686300" y="964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20045</xdr:rowOff>
    </xdr:from>
    <xdr:to>
      <xdr:col>20</xdr:col>
      <xdr:colOff>38100</xdr:colOff>
      <xdr:row>58</xdr:row>
      <xdr:rowOff>121645</xdr:rowOff>
    </xdr:to>
    <xdr:sp macro="" textlink="">
      <xdr:nvSpPr>
        <xdr:cNvPr id="143" name="楕円 142"/>
        <xdr:cNvSpPr/>
      </xdr:nvSpPr>
      <xdr:spPr>
        <a:xfrm>
          <a:off x="3746500" y="99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138172</xdr:rowOff>
    </xdr:from>
    <xdr:ext cx="599010" cy="259045"/>
    <xdr:sp macro="" textlink="">
      <xdr:nvSpPr>
        <xdr:cNvPr id="144" name="テキスト ボックス 143"/>
        <xdr:cNvSpPr txBox="1"/>
      </xdr:nvSpPr>
      <xdr:spPr>
        <a:xfrm>
          <a:off x="3497795" y="973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43383</xdr:rowOff>
    </xdr:from>
    <xdr:to>
      <xdr:col>15</xdr:col>
      <xdr:colOff>101600</xdr:colOff>
      <xdr:row>58</xdr:row>
      <xdr:rowOff>144983</xdr:rowOff>
    </xdr:to>
    <xdr:sp macro="" textlink="">
      <xdr:nvSpPr>
        <xdr:cNvPr id="145" name="楕円 144"/>
        <xdr:cNvSpPr/>
      </xdr:nvSpPr>
      <xdr:spPr>
        <a:xfrm>
          <a:off x="2857500" y="99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161510</xdr:rowOff>
    </xdr:from>
    <xdr:ext cx="599010" cy="259045"/>
    <xdr:sp macro="" textlink="">
      <xdr:nvSpPr>
        <xdr:cNvPr id="146" name="テキスト ボックス 145"/>
        <xdr:cNvSpPr txBox="1"/>
      </xdr:nvSpPr>
      <xdr:spPr>
        <a:xfrm>
          <a:off x="2608795" y="97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80824</xdr:rowOff>
    </xdr:from>
    <xdr:to>
      <xdr:col>10</xdr:col>
      <xdr:colOff>165100</xdr:colOff>
      <xdr:row>59</xdr:row>
      <xdr:rowOff>10974</xdr:rowOff>
    </xdr:to>
    <xdr:sp macro="" textlink="">
      <xdr:nvSpPr>
        <xdr:cNvPr id="147" name="楕円 146"/>
        <xdr:cNvSpPr/>
      </xdr:nvSpPr>
      <xdr:spPr>
        <a:xfrm>
          <a:off x="1968500" y="100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2101</xdr:rowOff>
    </xdr:from>
    <xdr:ext cx="599010" cy="259045"/>
    <xdr:sp macro="" textlink="">
      <xdr:nvSpPr>
        <xdr:cNvPr id="148" name="テキスト ボックス 147"/>
        <xdr:cNvSpPr txBox="1"/>
      </xdr:nvSpPr>
      <xdr:spPr>
        <a:xfrm>
          <a:off x="1719795" y="1011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62499</xdr:rowOff>
    </xdr:from>
    <xdr:to>
      <xdr:col>6</xdr:col>
      <xdr:colOff>38100</xdr:colOff>
      <xdr:row>58</xdr:row>
      <xdr:rowOff>164099</xdr:rowOff>
    </xdr:to>
    <xdr:sp macro="" textlink="">
      <xdr:nvSpPr>
        <xdr:cNvPr id="149" name="楕円 148"/>
        <xdr:cNvSpPr/>
      </xdr:nvSpPr>
      <xdr:spPr>
        <a:xfrm>
          <a:off x="1079500" y="100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9176</xdr:rowOff>
    </xdr:from>
    <xdr:ext cx="599010" cy="259045"/>
    <xdr:sp macro="" textlink="">
      <xdr:nvSpPr>
        <xdr:cNvPr id="150" name="テキスト ボックス 149"/>
        <xdr:cNvSpPr txBox="1"/>
      </xdr:nvSpPr>
      <xdr:spPr>
        <a:xfrm>
          <a:off x="830795" y="978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104656</xdr:rowOff>
    </xdr:from>
    <xdr:to>
      <xdr:col>24</xdr:col>
      <xdr:colOff>63500</xdr:colOff>
      <xdr:row>75</xdr:row>
      <xdr:rowOff>139905</xdr:rowOff>
    </xdr:to>
    <xdr:cxnSp macro="">
      <xdr:nvCxnSpPr>
        <xdr:cNvPr id="180" name="直線コネクタ 179"/>
        <xdr:cNvCxnSpPr/>
      </xdr:nvCxnSpPr>
      <xdr:spPr>
        <a:xfrm>
          <a:off x="3797300" y="12963406"/>
          <a:ext cx="8382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104656</xdr:rowOff>
    </xdr:from>
    <xdr:to>
      <xdr:col>19</xdr:col>
      <xdr:colOff>177800</xdr:colOff>
      <xdr:row>75</xdr:row>
      <xdr:rowOff>143762</xdr:rowOff>
    </xdr:to>
    <xdr:cxnSp macro="">
      <xdr:nvCxnSpPr>
        <xdr:cNvPr id="183" name="直線コネクタ 182"/>
        <xdr:cNvCxnSpPr/>
      </xdr:nvCxnSpPr>
      <xdr:spPr>
        <a:xfrm flipV="1">
          <a:off x="2908300" y="12963406"/>
          <a:ext cx="8890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143762</xdr:rowOff>
    </xdr:from>
    <xdr:to>
      <xdr:col>15</xdr:col>
      <xdr:colOff>50800</xdr:colOff>
      <xdr:row>76</xdr:row>
      <xdr:rowOff>101631</xdr:rowOff>
    </xdr:to>
    <xdr:cxnSp macro="">
      <xdr:nvCxnSpPr>
        <xdr:cNvPr id="186" name="直線コネクタ 185"/>
        <xdr:cNvCxnSpPr/>
      </xdr:nvCxnSpPr>
      <xdr:spPr>
        <a:xfrm flipV="1">
          <a:off x="2019300" y="13002512"/>
          <a:ext cx="889000" cy="1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101631</xdr:rowOff>
    </xdr:from>
    <xdr:to>
      <xdr:col>10</xdr:col>
      <xdr:colOff>114300</xdr:colOff>
      <xdr:row>77</xdr:row>
      <xdr:rowOff>51575</xdr:rowOff>
    </xdr:to>
    <xdr:cxnSp macro="">
      <xdr:nvCxnSpPr>
        <xdr:cNvPr id="189" name="直線コネクタ 188"/>
        <xdr:cNvCxnSpPr/>
      </xdr:nvCxnSpPr>
      <xdr:spPr>
        <a:xfrm flipV="1">
          <a:off x="1130300" y="13131831"/>
          <a:ext cx="889000" cy="1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30706</xdr:rowOff>
    </xdr:from>
    <xdr:ext cx="599010" cy="259045"/>
    <xdr:sp macro="" textlink="">
      <xdr:nvSpPr>
        <xdr:cNvPr id="191" name="テキスト ボックス 190"/>
        <xdr:cNvSpPr txBox="1"/>
      </xdr:nvSpPr>
      <xdr:spPr>
        <a:xfrm>
          <a:off x="1719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89105</xdr:rowOff>
    </xdr:from>
    <xdr:to>
      <xdr:col>24</xdr:col>
      <xdr:colOff>114300</xdr:colOff>
      <xdr:row>76</xdr:row>
      <xdr:rowOff>19255</xdr:rowOff>
    </xdr:to>
    <xdr:sp macro="" textlink="">
      <xdr:nvSpPr>
        <xdr:cNvPr id="199" name="楕円 198"/>
        <xdr:cNvSpPr/>
      </xdr:nvSpPr>
      <xdr:spPr>
        <a:xfrm>
          <a:off x="4584700" y="129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111982</xdr:rowOff>
    </xdr:from>
    <xdr:ext cx="599010" cy="259045"/>
    <xdr:sp macro="" textlink="">
      <xdr:nvSpPr>
        <xdr:cNvPr id="200" name="民生費該当値テキスト"/>
        <xdr:cNvSpPr txBox="1"/>
      </xdr:nvSpPr>
      <xdr:spPr>
        <a:xfrm>
          <a:off x="4686300" y="1279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53856</xdr:rowOff>
    </xdr:from>
    <xdr:to>
      <xdr:col>20</xdr:col>
      <xdr:colOff>38100</xdr:colOff>
      <xdr:row>75</xdr:row>
      <xdr:rowOff>155456</xdr:rowOff>
    </xdr:to>
    <xdr:sp macro="" textlink="">
      <xdr:nvSpPr>
        <xdr:cNvPr id="201" name="楕円 200"/>
        <xdr:cNvSpPr/>
      </xdr:nvSpPr>
      <xdr:spPr>
        <a:xfrm>
          <a:off x="3746500" y="129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533</xdr:rowOff>
    </xdr:from>
    <xdr:ext cx="599010" cy="259045"/>
    <xdr:sp macro="" textlink="">
      <xdr:nvSpPr>
        <xdr:cNvPr id="202" name="テキスト ボックス 201"/>
        <xdr:cNvSpPr txBox="1"/>
      </xdr:nvSpPr>
      <xdr:spPr>
        <a:xfrm>
          <a:off x="3497795" y="1268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92962</xdr:rowOff>
    </xdr:from>
    <xdr:to>
      <xdr:col>15</xdr:col>
      <xdr:colOff>101600</xdr:colOff>
      <xdr:row>76</xdr:row>
      <xdr:rowOff>23112</xdr:rowOff>
    </xdr:to>
    <xdr:sp macro="" textlink="">
      <xdr:nvSpPr>
        <xdr:cNvPr id="203" name="楕円 202"/>
        <xdr:cNvSpPr/>
      </xdr:nvSpPr>
      <xdr:spPr>
        <a:xfrm>
          <a:off x="2857500" y="129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39639</xdr:rowOff>
    </xdr:from>
    <xdr:ext cx="599010" cy="259045"/>
    <xdr:sp macro="" textlink="">
      <xdr:nvSpPr>
        <xdr:cNvPr id="204" name="テキスト ボックス 203"/>
        <xdr:cNvSpPr txBox="1"/>
      </xdr:nvSpPr>
      <xdr:spPr>
        <a:xfrm>
          <a:off x="2608795" y="127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50831</xdr:rowOff>
    </xdr:from>
    <xdr:to>
      <xdr:col>10</xdr:col>
      <xdr:colOff>165100</xdr:colOff>
      <xdr:row>76</xdr:row>
      <xdr:rowOff>152431</xdr:rowOff>
    </xdr:to>
    <xdr:sp macro="" textlink="">
      <xdr:nvSpPr>
        <xdr:cNvPr id="205" name="楕円 204"/>
        <xdr:cNvSpPr/>
      </xdr:nvSpPr>
      <xdr:spPr>
        <a:xfrm>
          <a:off x="1968500" y="130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168957</xdr:rowOff>
    </xdr:from>
    <xdr:ext cx="599010" cy="259045"/>
    <xdr:sp macro="" textlink="">
      <xdr:nvSpPr>
        <xdr:cNvPr id="206" name="テキスト ボックス 205"/>
        <xdr:cNvSpPr txBox="1"/>
      </xdr:nvSpPr>
      <xdr:spPr>
        <a:xfrm>
          <a:off x="1719795" y="128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775</xdr:rowOff>
    </xdr:from>
    <xdr:to>
      <xdr:col>6</xdr:col>
      <xdr:colOff>38100</xdr:colOff>
      <xdr:row>77</xdr:row>
      <xdr:rowOff>102375</xdr:rowOff>
    </xdr:to>
    <xdr:sp macro="" textlink="">
      <xdr:nvSpPr>
        <xdr:cNvPr id="207" name="楕円 206"/>
        <xdr:cNvSpPr/>
      </xdr:nvSpPr>
      <xdr:spPr>
        <a:xfrm>
          <a:off x="10795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118902</xdr:rowOff>
    </xdr:from>
    <xdr:ext cx="599010" cy="259045"/>
    <xdr:sp macro="" textlink="">
      <xdr:nvSpPr>
        <xdr:cNvPr id="208" name="テキスト ボックス 207"/>
        <xdr:cNvSpPr txBox="1"/>
      </xdr:nvSpPr>
      <xdr:spPr>
        <a:xfrm>
          <a:off x="830795" y="1297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36832</xdr:rowOff>
    </xdr:from>
    <xdr:to>
      <xdr:col>24</xdr:col>
      <xdr:colOff>63500</xdr:colOff>
      <xdr:row>98</xdr:row>
      <xdr:rowOff>39568</xdr:rowOff>
    </xdr:to>
    <xdr:cxnSp macro="">
      <xdr:nvCxnSpPr>
        <xdr:cNvPr id="235" name="直線コネクタ 234"/>
        <xdr:cNvCxnSpPr/>
      </xdr:nvCxnSpPr>
      <xdr:spPr>
        <a:xfrm flipV="1">
          <a:off x="3797300" y="16838932"/>
          <a:ext cx="8382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16261</xdr:rowOff>
    </xdr:from>
    <xdr:to>
      <xdr:col>19</xdr:col>
      <xdr:colOff>177800</xdr:colOff>
      <xdr:row>98</xdr:row>
      <xdr:rowOff>39568</xdr:rowOff>
    </xdr:to>
    <xdr:cxnSp macro="">
      <xdr:nvCxnSpPr>
        <xdr:cNvPr id="238" name="直線コネクタ 237"/>
        <xdr:cNvCxnSpPr/>
      </xdr:nvCxnSpPr>
      <xdr:spPr>
        <a:xfrm>
          <a:off x="2908300" y="16818361"/>
          <a:ext cx="8890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2422</xdr:rowOff>
    </xdr:from>
    <xdr:to>
      <xdr:col>15</xdr:col>
      <xdr:colOff>50800</xdr:colOff>
      <xdr:row>98</xdr:row>
      <xdr:rowOff>16261</xdr:rowOff>
    </xdr:to>
    <xdr:cxnSp macro="">
      <xdr:nvCxnSpPr>
        <xdr:cNvPr id="241" name="直線コネクタ 240"/>
        <xdr:cNvCxnSpPr/>
      </xdr:nvCxnSpPr>
      <xdr:spPr>
        <a:xfrm>
          <a:off x="2019300" y="16804522"/>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2422</xdr:rowOff>
    </xdr:from>
    <xdr:to>
      <xdr:col>10</xdr:col>
      <xdr:colOff>114300</xdr:colOff>
      <xdr:row>98</xdr:row>
      <xdr:rowOff>31153</xdr:rowOff>
    </xdr:to>
    <xdr:cxnSp macro="">
      <xdr:nvCxnSpPr>
        <xdr:cNvPr id="244" name="直線コネクタ 243"/>
        <xdr:cNvCxnSpPr/>
      </xdr:nvCxnSpPr>
      <xdr:spPr>
        <a:xfrm flipV="1">
          <a:off x="1130300" y="16804522"/>
          <a:ext cx="889000" cy="2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157482</xdr:rowOff>
    </xdr:from>
    <xdr:to>
      <xdr:col>24</xdr:col>
      <xdr:colOff>114300</xdr:colOff>
      <xdr:row>98</xdr:row>
      <xdr:rowOff>87632</xdr:rowOff>
    </xdr:to>
    <xdr:sp macro="" textlink="">
      <xdr:nvSpPr>
        <xdr:cNvPr id="254" name="楕円 253"/>
        <xdr:cNvSpPr/>
      </xdr:nvSpPr>
      <xdr:spPr>
        <a:xfrm>
          <a:off x="4584700" y="167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160218</xdr:rowOff>
    </xdr:from>
    <xdr:to>
      <xdr:col>20</xdr:col>
      <xdr:colOff>38100</xdr:colOff>
      <xdr:row>98</xdr:row>
      <xdr:rowOff>90368</xdr:rowOff>
    </xdr:to>
    <xdr:sp macro="" textlink="">
      <xdr:nvSpPr>
        <xdr:cNvPr id="256" name="楕円 255"/>
        <xdr:cNvSpPr/>
      </xdr:nvSpPr>
      <xdr:spPr>
        <a:xfrm>
          <a:off x="3746500" y="167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81495</xdr:rowOff>
    </xdr:from>
    <xdr:ext cx="534377" cy="259045"/>
    <xdr:sp macro="" textlink="">
      <xdr:nvSpPr>
        <xdr:cNvPr id="257" name="テキスト ボックス 256"/>
        <xdr:cNvSpPr txBox="1"/>
      </xdr:nvSpPr>
      <xdr:spPr>
        <a:xfrm>
          <a:off x="3530111" y="168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136911</xdr:rowOff>
    </xdr:from>
    <xdr:to>
      <xdr:col>15</xdr:col>
      <xdr:colOff>101600</xdr:colOff>
      <xdr:row>98</xdr:row>
      <xdr:rowOff>67061</xdr:rowOff>
    </xdr:to>
    <xdr:sp macro="" textlink="">
      <xdr:nvSpPr>
        <xdr:cNvPr id="258" name="楕円 257"/>
        <xdr:cNvSpPr/>
      </xdr:nvSpPr>
      <xdr:spPr>
        <a:xfrm>
          <a:off x="2857500" y="16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58188</xdr:rowOff>
    </xdr:from>
    <xdr:ext cx="534377" cy="259045"/>
    <xdr:sp macro="" textlink="">
      <xdr:nvSpPr>
        <xdr:cNvPr id="259" name="テキスト ボックス 258"/>
        <xdr:cNvSpPr txBox="1"/>
      </xdr:nvSpPr>
      <xdr:spPr>
        <a:xfrm>
          <a:off x="2641111" y="1686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123072</xdr:rowOff>
    </xdr:from>
    <xdr:to>
      <xdr:col>10</xdr:col>
      <xdr:colOff>165100</xdr:colOff>
      <xdr:row>98</xdr:row>
      <xdr:rowOff>53222</xdr:rowOff>
    </xdr:to>
    <xdr:sp macro="" textlink="">
      <xdr:nvSpPr>
        <xdr:cNvPr id="260" name="楕円 259"/>
        <xdr:cNvSpPr/>
      </xdr:nvSpPr>
      <xdr:spPr>
        <a:xfrm>
          <a:off x="1968500" y="167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44349</xdr:rowOff>
    </xdr:from>
    <xdr:ext cx="534377" cy="259045"/>
    <xdr:sp macro="" textlink="">
      <xdr:nvSpPr>
        <xdr:cNvPr id="261" name="テキスト ボックス 260"/>
        <xdr:cNvSpPr txBox="1"/>
      </xdr:nvSpPr>
      <xdr:spPr>
        <a:xfrm>
          <a:off x="1752111" y="168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151803</xdr:rowOff>
    </xdr:from>
    <xdr:to>
      <xdr:col>6</xdr:col>
      <xdr:colOff>38100</xdr:colOff>
      <xdr:row>98</xdr:row>
      <xdr:rowOff>81953</xdr:rowOff>
    </xdr:to>
    <xdr:sp macro="" textlink="">
      <xdr:nvSpPr>
        <xdr:cNvPr id="262" name="楕円 261"/>
        <xdr:cNvSpPr/>
      </xdr:nvSpPr>
      <xdr:spPr>
        <a:xfrm>
          <a:off x="1079500" y="167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73080</xdr:rowOff>
    </xdr:from>
    <xdr:ext cx="534377" cy="259045"/>
    <xdr:sp macro="" textlink="">
      <xdr:nvSpPr>
        <xdr:cNvPr id="263" name="テキスト ボックス 262"/>
        <xdr:cNvSpPr txBox="1"/>
      </xdr:nvSpPr>
      <xdr:spPr>
        <a:xfrm>
          <a:off x="863111" y="1687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92075</xdr:rowOff>
    </xdr:from>
    <xdr:to>
      <xdr:col>45</xdr:col>
      <xdr:colOff>177800</xdr:colOff>
      <xdr:row>39</xdr:row>
      <xdr:rowOff>44450</xdr:rowOff>
    </xdr:to>
    <xdr:cxnSp macro="">
      <xdr:nvCxnSpPr>
        <xdr:cNvPr id="298" name="直線コネクタ 297"/>
        <xdr:cNvCxnSpPr/>
      </xdr:nvCxnSpPr>
      <xdr:spPr>
        <a:xfrm>
          <a:off x="7861300" y="64357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5969</xdr:rowOff>
    </xdr:from>
    <xdr:to>
      <xdr:col>41</xdr:col>
      <xdr:colOff>50800</xdr:colOff>
      <xdr:row>37</xdr:row>
      <xdr:rowOff>92075</xdr:rowOff>
    </xdr:to>
    <xdr:cxnSp macro="">
      <xdr:nvCxnSpPr>
        <xdr:cNvPr id="301" name="直線コネクタ 300"/>
        <xdr:cNvCxnSpPr/>
      </xdr:nvCxnSpPr>
      <xdr:spPr>
        <a:xfrm>
          <a:off x="6972300" y="6349619"/>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41275</xdr:rowOff>
    </xdr:from>
    <xdr:to>
      <xdr:col>41</xdr:col>
      <xdr:colOff>101600</xdr:colOff>
      <xdr:row>37</xdr:row>
      <xdr:rowOff>142875</xdr:rowOff>
    </xdr:to>
    <xdr:sp macro="" textlink="">
      <xdr:nvSpPr>
        <xdr:cNvPr id="317" name="楕円 316"/>
        <xdr:cNvSpPr/>
      </xdr:nvSpPr>
      <xdr:spPr>
        <a:xfrm>
          <a:off x="781050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134002</xdr:rowOff>
    </xdr:from>
    <xdr:ext cx="378565" cy="259045"/>
    <xdr:sp macro="" textlink="">
      <xdr:nvSpPr>
        <xdr:cNvPr id="318" name="テキスト ボックス 317"/>
        <xdr:cNvSpPr txBox="1"/>
      </xdr:nvSpPr>
      <xdr:spPr>
        <a:xfrm>
          <a:off x="7672017" y="647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19" name="楕円 318"/>
        <xdr:cNvSpPr/>
      </xdr:nvSpPr>
      <xdr:spPr>
        <a:xfrm>
          <a:off x="6921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47896</xdr:rowOff>
    </xdr:from>
    <xdr:ext cx="469744" cy="259045"/>
    <xdr:sp macro="" textlink="">
      <xdr:nvSpPr>
        <xdr:cNvPr id="320" name="テキスト ボックス 319"/>
        <xdr:cNvSpPr txBox="1"/>
      </xdr:nvSpPr>
      <xdr:spPr>
        <a:xfrm>
          <a:off x="6737428"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47503</xdr:rowOff>
    </xdr:from>
    <xdr:to>
      <xdr:col>55</xdr:col>
      <xdr:colOff>0</xdr:colOff>
      <xdr:row>59</xdr:row>
      <xdr:rowOff>55185</xdr:rowOff>
    </xdr:to>
    <xdr:cxnSp macro="">
      <xdr:nvCxnSpPr>
        <xdr:cNvPr id="351" name="直線コネクタ 350"/>
        <xdr:cNvCxnSpPr/>
      </xdr:nvCxnSpPr>
      <xdr:spPr>
        <a:xfrm>
          <a:off x="9639300" y="10163053"/>
          <a:ext cx="8382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47503</xdr:rowOff>
    </xdr:from>
    <xdr:to>
      <xdr:col>50</xdr:col>
      <xdr:colOff>114300</xdr:colOff>
      <xdr:row>59</xdr:row>
      <xdr:rowOff>49943</xdr:rowOff>
    </xdr:to>
    <xdr:cxnSp macro="">
      <xdr:nvCxnSpPr>
        <xdr:cNvPr id="354" name="直線コネクタ 353"/>
        <xdr:cNvCxnSpPr/>
      </xdr:nvCxnSpPr>
      <xdr:spPr>
        <a:xfrm flipV="1">
          <a:off x="8750300" y="10163053"/>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49943</xdr:rowOff>
    </xdr:from>
    <xdr:to>
      <xdr:col>45</xdr:col>
      <xdr:colOff>177800</xdr:colOff>
      <xdr:row>59</xdr:row>
      <xdr:rowOff>53856</xdr:rowOff>
    </xdr:to>
    <xdr:cxnSp macro="">
      <xdr:nvCxnSpPr>
        <xdr:cNvPr id="357" name="直線コネクタ 356"/>
        <xdr:cNvCxnSpPr/>
      </xdr:nvCxnSpPr>
      <xdr:spPr>
        <a:xfrm flipV="1">
          <a:off x="7861300" y="10165493"/>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53856</xdr:rowOff>
    </xdr:from>
    <xdr:to>
      <xdr:col>41</xdr:col>
      <xdr:colOff>50800</xdr:colOff>
      <xdr:row>59</xdr:row>
      <xdr:rowOff>54859</xdr:rowOff>
    </xdr:to>
    <xdr:cxnSp macro="">
      <xdr:nvCxnSpPr>
        <xdr:cNvPr id="360" name="直線コネクタ 359"/>
        <xdr:cNvCxnSpPr/>
      </xdr:nvCxnSpPr>
      <xdr:spPr>
        <a:xfrm flipV="1">
          <a:off x="6972300" y="10169406"/>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102643</xdr:rowOff>
    </xdr:from>
    <xdr:ext cx="534377" cy="259045"/>
    <xdr:sp macro="" textlink="">
      <xdr:nvSpPr>
        <xdr:cNvPr id="364" name="テキスト ボックス 363"/>
        <xdr:cNvSpPr txBox="1"/>
      </xdr:nvSpPr>
      <xdr:spPr>
        <a:xfrm>
          <a:off x="6705111" y="98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4385</xdr:rowOff>
    </xdr:from>
    <xdr:to>
      <xdr:col>55</xdr:col>
      <xdr:colOff>50800</xdr:colOff>
      <xdr:row>59</xdr:row>
      <xdr:rowOff>105985</xdr:rowOff>
    </xdr:to>
    <xdr:sp macro="" textlink="">
      <xdr:nvSpPr>
        <xdr:cNvPr id="370" name="楕円 369"/>
        <xdr:cNvSpPr/>
      </xdr:nvSpPr>
      <xdr:spPr>
        <a:xfrm>
          <a:off x="10426700" y="101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168153</xdr:rowOff>
    </xdr:from>
    <xdr:to>
      <xdr:col>50</xdr:col>
      <xdr:colOff>165100</xdr:colOff>
      <xdr:row>59</xdr:row>
      <xdr:rowOff>98303</xdr:rowOff>
    </xdr:to>
    <xdr:sp macro="" textlink="">
      <xdr:nvSpPr>
        <xdr:cNvPr id="372" name="楕円 371"/>
        <xdr:cNvSpPr/>
      </xdr:nvSpPr>
      <xdr:spPr>
        <a:xfrm>
          <a:off x="9588500" y="101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89430</xdr:rowOff>
    </xdr:from>
    <xdr:ext cx="534377" cy="259045"/>
    <xdr:sp macro="" textlink="">
      <xdr:nvSpPr>
        <xdr:cNvPr id="373" name="テキスト ボックス 372"/>
        <xdr:cNvSpPr txBox="1"/>
      </xdr:nvSpPr>
      <xdr:spPr>
        <a:xfrm>
          <a:off x="9372111" y="102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170593</xdr:rowOff>
    </xdr:from>
    <xdr:to>
      <xdr:col>46</xdr:col>
      <xdr:colOff>38100</xdr:colOff>
      <xdr:row>59</xdr:row>
      <xdr:rowOff>100743</xdr:rowOff>
    </xdr:to>
    <xdr:sp macro="" textlink="">
      <xdr:nvSpPr>
        <xdr:cNvPr id="374" name="楕円 373"/>
        <xdr:cNvSpPr/>
      </xdr:nvSpPr>
      <xdr:spPr>
        <a:xfrm>
          <a:off x="8699500" y="101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91870</xdr:rowOff>
    </xdr:from>
    <xdr:ext cx="534377" cy="259045"/>
    <xdr:sp macro="" textlink="">
      <xdr:nvSpPr>
        <xdr:cNvPr id="375" name="テキスト ボックス 374"/>
        <xdr:cNvSpPr txBox="1"/>
      </xdr:nvSpPr>
      <xdr:spPr>
        <a:xfrm>
          <a:off x="8483111" y="102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3056</xdr:rowOff>
    </xdr:from>
    <xdr:to>
      <xdr:col>41</xdr:col>
      <xdr:colOff>101600</xdr:colOff>
      <xdr:row>59</xdr:row>
      <xdr:rowOff>104656</xdr:rowOff>
    </xdr:to>
    <xdr:sp macro="" textlink="">
      <xdr:nvSpPr>
        <xdr:cNvPr id="376" name="楕円 375"/>
        <xdr:cNvSpPr/>
      </xdr:nvSpPr>
      <xdr:spPr>
        <a:xfrm>
          <a:off x="7810500" y="10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95783</xdr:rowOff>
    </xdr:from>
    <xdr:ext cx="534377" cy="259045"/>
    <xdr:sp macro="" textlink="">
      <xdr:nvSpPr>
        <xdr:cNvPr id="377" name="テキスト ボックス 376"/>
        <xdr:cNvSpPr txBox="1"/>
      </xdr:nvSpPr>
      <xdr:spPr>
        <a:xfrm>
          <a:off x="7594111" y="102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4059</xdr:rowOff>
    </xdr:from>
    <xdr:to>
      <xdr:col>36</xdr:col>
      <xdr:colOff>165100</xdr:colOff>
      <xdr:row>59</xdr:row>
      <xdr:rowOff>105659</xdr:rowOff>
    </xdr:to>
    <xdr:sp macro="" textlink="">
      <xdr:nvSpPr>
        <xdr:cNvPr id="378" name="楕円 377"/>
        <xdr:cNvSpPr/>
      </xdr:nvSpPr>
      <xdr:spPr>
        <a:xfrm>
          <a:off x="6921500" y="101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96786</xdr:rowOff>
    </xdr:from>
    <xdr:ext cx="534377" cy="259045"/>
    <xdr:sp macro="" textlink="">
      <xdr:nvSpPr>
        <xdr:cNvPr id="379" name="テキスト ボックス 378"/>
        <xdr:cNvSpPr txBox="1"/>
      </xdr:nvSpPr>
      <xdr:spPr>
        <a:xfrm>
          <a:off x="6705111" y="1021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85979</xdr:rowOff>
    </xdr:from>
    <xdr:to>
      <xdr:col>55</xdr:col>
      <xdr:colOff>0</xdr:colOff>
      <xdr:row>78</xdr:row>
      <xdr:rowOff>101715</xdr:rowOff>
    </xdr:to>
    <xdr:cxnSp macro="">
      <xdr:nvCxnSpPr>
        <xdr:cNvPr id="408" name="直線コネクタ 407"/>
        <xdr:cNvCxnSpPr/>
      </xdr:nvCxnSpPr>
      <xdr:spPr>
        <a:xfrm>
          <a:off x="9639300" y="13459079"/>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83693</xdr:rowOff>
    </xdr:from>
    <xdr:to>
      <xdr:col>50</xdr:col>
      <xdr:colOff>114300</xdr:colOff>
      <xdr:row>78</xdr:row>
      <xdr:rowOff>85979</xdr:rowOff>
    </xdr:to>
    <xdr:cxnSp macro="">
      <xdr:nvCxnSpPr>
        <xdr:cNvPr id="411" name="直線コネクタ 410"/>
        <xdr:cNvCxnSpPr/>
      </xdr:nvCxnSpPr>
      <xdr:spPr>
        <a:xfrm>
          <a:off x="8750300" y="134567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83693</xdr:rowOff>
    </xdr:from>
    <xdr:to>
      <xdr:col>45</xdr:col>
      <xdr:colOff>177800</xdr:colOff>
      <xdr:row>78</xdr:row>
      <xdr:rowOff>170332</xdr:rowOff>
    </xdr:to>
    <xdr:cxnSp macro="">
      <xdr:nvCxnSpPr>
        <xdr:cNvPr id="414" name="直線コネクタ 413"/>
        <xdr:cNvCxnSpPr/>
      </xdr:nvCxnSpPr>
      <xdr:spPr>
        <a:xfrm flipV="1">
          <a:off x="7861300" y="13456793"/>
          <a:ext cx="8890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13055</xdr:rowOff>
    </xdr:from>
    <xdr:to>
      <xdr:col>41</xdr:col>
      <xdr:colOff>50800</xdr:colOff>
      <xdr:row>78</xdr:row>
      <xdr:rowOff>170332</xdr:rowOff>
    </xdr:to>
    <xdr:cxnSp macro="">
      <xdr:nvCxnSpPr>
        <xdr:cNvPr id="417" name="直線コネクタ 416"/>
        <xdr:cNvCxnSpPr/>
      </xdr:nvCxnSpPr>
      <xdr:spPr>
        <a:xfrm>
          <a:off x="6972300" y="13386155"/>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50915</xdr:rowOff>
    </xdr:from>
    <xdr:to>
      <xdr:col>55</xdr:col>
      <xdr:colOff>50800</xdr:colOff>
      <xdr:row>78</xdr:row>
      <xdr:rowOff>152515</xdr:rowOff>
    </xdr:to>
    <xdr:sp macro="" textlink="">
      <xdr:nvSpPr>
        <xdr:cNvPr id="427" name="楕円 426"/>
        <xdr:cNvSpPr/>
      </xdr:nvSpPr>
      <xdr:spPr>
        <a:xfrm>
          <a:off x="10426700" y="134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137292</xdr:rowOff>
    </xdr:from>
    <xdr:ext cx="469744" cy="259045"/>
    <xdr:sp macro="" textlink="">
      <xdr:nvSpPr>
        <xdr:cNvPr id="428" name="商工費該当値テキスト"/>
        <xdr:cNvSpPr txBox="1"/>
      </xdr:nvSpPr>
      <xdr:spPr>
        <a:xfrm>
          <a:off x="10528300" y="133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35179</xdr:rowOff>
    </xdr:from>
    <xdr:to>
      <xdr:col>50</xdr:col>
      <xdr:colOff>165100</xdr:colOff>
      <xdr:row>78</xdr:row>
      <xdr:rowOff>136779</xdr:rowOff>
    </xdr:to>
    <xdr:sp macro="" textlink="">
      <xdr:nvSpPr>
        <xdr:cNvPr id="429" name="楕円 428"/>
        <xdr:cNvSpPr/>
      </xdr:nvSpPr>
      <xdr:spPr>
        <a:xfrm>
          <a:off x="9588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127906</xdr:rowOff>
    </xdr:from>
    <xdr:ext cx="469744" cy="259045"/>
    <xdr:sp macro="" textlink="">
      <xdr:nvSpPr>
        <xdr:cNvPr id="430" name="テキスト ボックス 429"/>
        <xdr:cNvSpPr txBox="1"/>
      </xdr:nvSpPr>
      <xdr:spPr>
        <a:xfrm>
          <a:off x="9404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32893</xdr:rowOff>
    </xdr:from>
    <xdr:to>
      <xdr:col>46</xdr:col>
      <xdr:colOff>38100</xdr:colOff>
      <xdr:row>78</xdr:row>
      <xdr:rowOff>134493</xdr:rowOff>
    </xdr:to>
    <xdr:sp macro="" textlink="">
      <xdr:nvSpPr>
        <xdr:cNvPr id="431" name="楕円 430"/>
        <xdr:cNvSpPr/>
      </xdr:nvSpPr>
      <xdr:spPr>
        <a:xfrm>
          <a:off x="8699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125620</xdr:rowOff>
    </xdr:from>
    <xdr:ext cx="469744" cy="259045"/>
    <xdr:sp macro="" textlink="">
      <xdr:nvSpPr>
        <xdr:cNvPr id="432" name="テキスト ボックス 431"/>
        <xdr:cNvSpPr txBox="1"/>
      </xdr:nvSpPr>
      <xdr:spPr>
        <a:xfrm>
          <a:off x="8515428" y="134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119532</xdr:rowOff>
    </xdr:from>
    <xdr:to>
      <xdr:col>41</xdr:col>
      <xdr:colOff>101600</xdr:colOff>
      <xdr:row>79</xdr:row>
      <xdr:rowOff>49682</xdr:rowOff>
    </xdr:to>
    <xdr:sp macro="" textlink="">
      <xdr:nvSpPr>
        <xdr:cNvPr id="433" name="楕円 432"/>
        <xdr:cNvSpPr/>
      </xdr:nvSpPr>
      <xdr:spPr>
        <a:xfrm>
          <a:off x="78105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40809</xdr:rowOff>
    </xdr:from>
    <xdr:ext cx="469744" cy="259045"/>
    <xdr:sp macro="" textlink="">
      <xdr:nvSpPr>
        <xdr:cNvPr id="434" name="テキスト ボックス 433"/>
        <xdr:cNvSpPr txBox="1"/>
      </xdr:nvSpPr>
      <xdr:spPr>
        <a:xfrm>
          <a:off x="7626428" y="135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133705</xdr:rowOff>
    </xdr:from>
    <xdr:to>
      <xdr:col>36</xdr:col>
      <xdr:colOff>165100</xdr:colOff>
      <xdr:row>78</xdr:row>
      <xdr:rowOff>63855</xdr:rowOff>
    </xdr:to>
    <xdr:sp macro="" textlink="">
      <xdr:nvSpPr>
        <xdr:cNvPr id="435" name="楕円 434"/>
        <xdr:cNvSpPr/>
      </xdr:nvSpPr>
      <xdr:spPr>
        <a:xfrm>
          <a:off x="6921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54982</xdr:rowOff>
    </xdr:from>
    <xdr:ext cx="534377" cy="259045"/>
    <xdr:sp macro="" textlink="">
      <xdr:nvSpPr>
        <xdr:cNvPr id="436" name="テキスト ボックス 435"/>
        <xdr:cNvSpPr txBox="1"/>
      </xdr:nvSpPr>
      <xdr:spPr>
        <a:xfrm>
          <a:off x="6705111" y="134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87309</xdr:rowOff>
    </xdr:from>
    <xdr:to>
      <xdr:col>55</xdr:col>
      <xdr:colOff>0</xdr:colOff>
      <xdr:row>99</xdr:row>
      <xdr:rowOff>87747</xdr:rowOff>
    </xdr:to>
    <xdr:cxnSp macro="">
      <xdr:nvCxnSpPr>
        <xdr:cNvPr id="467" name="直線コネクタ 466"/>
        <xdr:cNvCxnSpPr/>
      </xdr:nvCxnSpPr>
      <xdr:spPr>
        <a:xfrm>
          <a:off x="9639300" y="17060859"/>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87309</xdr:rowOff>
    </xdr:from>
    <xdr:to>
      <xdr:col>50</xdr:col>
      <xdr:colOff>114300</xdr:colOff>
      <xdr:row>99</xdr:row>
      <xdr:rowOff>89626</xdr:rowOff>
    </xdr:to>
    <xdr:cxnSp macro="">
      <xdr:nvCxnSpPr>
        <xdr:cNvPr id="470" name="直線コネクタ 469"/>
        <xdr:cNvCxnSpPr/>
      </xdr:nvCxnSpPr>
      <xdr:spPr>
        <a:xfrm flipV="1">
          <a:off x="8750300" y="17060859"/>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79834</xdr:rowOff>
    </xdr:from>
    <xdr:to>
      <xdr:col>45</xdr:col>
      <xdr:colOff>177800</xdr:colOff>
      <xdr:row>99</xdr:row>
      <xdr:rowOff>89626</xdr:rowOff>
    </xdr:to>
    <xdr:cxnSp macro="">
      <xdr:nvCxnSpPr>
        <xdr:cNvPr id="473" name="直線コネクタ 472"/>
        <xdr:cNvCxnSpPr/>
      </xdr:nvCxnSpPr>
      <xdr:spPr>
        <a:xfrm>
          <a:off x="7861300" y="17053384"/>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79834</xdr:rowOff>
    </xdr:from>
    <xdr:to>
      <xdr:col>41</xdr:col>
      <xdr:colOff>50800</xdr:colOff>
      <xdr:row>99</xdr:row>
      <xdr:rowOff>83460</xdr:rowOff>
    </xdr:to>
    <xdr:cxnSp macro="">
      <xdr:nvCxnSpPr>
        <xdr:cNvPr id="476" name="直線コネクタ 475"/>
        <xdr:cNvCxnSpPr/>
      </xdr:nvCxnSpPr>
      <xdr:spPr>
        <a:xfrm flipV="1">
          <a:off x="6972300" y="17053384"/>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141819</xdr:rowOff>
    </xdr:from>
    <xdr:ext cx="534377" cy="259045"/>
    <xdr:sp macro="" textlink="">
      <xdr:nvSpPr>
        <xdr:cNvPr id="478" name="テキスト ボックス 477"/>
        <xdr:cNvSpPr txBox="1"/>
      </xdr:nvSpPr>
      <xdr:spPr>
        <a:xfrm>
          <a:off x="7594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36947</xdr:rowOff>
    </xdr:from>
    <xdr:to>
      <xdr:col>55</xdr:col>
      <xdr:colOff>50800</xdr:colOff>
      <xdr:row>99</xdr:row>
      <xdr:rowOff>138547</xdr:rowOff>
    </xdr:to>
    <xdr:sp macro="" textlink="">
      <xdr:nvSpPr>
        <xdr:cNvPr id="486" name="楕円 485"/>
        <xdr:cNvSpPr/>
      </xdr:nvSpPr>
      <xdr:spPr>
        <a:xfrm>
          <a:off x="10426700" y="1701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36509</xdr:rowOff>
    </xdr:from>
    <xdr:to>
      <xdr:col>50</xdr:col>
      <xdr:colOff>165100</xdr:colOff>
      <xdr:row>99</xdr:row>
      <xdr:rowOff>138109</xdr:rowOff>
    </xdr:to>
    <xdr:sp macro="" textlink="">
      <xdr:nvSpPr>
        <xdr:cNvPr id="488" name="楕円 487"/>
        <xdr:cNvSpPr/>
      </xdr:nvSpPr>
      <xdr:spPr>
        <a:xfrm>
          <a:off x="9588500" y="170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129236</xdr:rowOff>
    </xdr:from>
    <xdr:ext cx="534377" cy="259045"/>
    <xdr:sp macro="" textlink="">
      <xdr:nvSpPr>
        <xdr:cNvPr id="489" name="テキスト ボックス 488"/>
        <xdr:cNvSpPr txBox="1"/>
      </xdr:nvSpPr>
      <xdr:spPr>
        <a:xfrm>
          <a:off x="9372111" y="171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38826</xdr:rowOff>
    </xdr:from>
    <xdr:to>
      <xdr:col>46</xdr:col>
      <xdr:colOff>38100</xdr:colOff>
      <xdr:row>99</xdr:row>
      <xdr:rowOff>140426</xdr:rowOff>
    </xdr:to>
    <xdr:sp macro="" textlink="">
      <xdr:nvSpPr>
        <xdr:cNvPr id="490" name="楕円 489"/>
        <xdr:cNvSpPr/>
      </xdr:nvSpPr>
      <xdr:spPr>
        <a:xfrm>
          <a:off x="8699500" y="17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131553</xdr:rowOff>
    </xdr:from>
    <xdr:ext cx="534377" cy="259045"/>
    <xdr:sp macro="" textlink="">
      <xdr:nvSpPr>
        <xdr:cNvPr id="491" name="テキスト ボックス 490"/>
        <xdr:cNvSpPr txBox="1"/>
      </xdr:nvSpPr>
      <xdr:spPr>
        <a:xfrm>
          <a:off x="8483111" y="171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29034</xdr:rowOff>
    </xdr:from>
    <xdr:to>
      <xdr:col>41</xdr:col>
      <xdr:colOff>101600</xdr:colOff>
      <xdr:row>99</xdr:row>
      <xdr:rowOff>130634</xdr:rowOff>
    </xdr:to>
    <xdr:sp macro="" textlink="">
      <xdr:nvSpPr>
        <xdr:cNvPr id="492" name="楕円 491"/>
        <xdr:cNvSpPr/>
      </xdr:nvSpPr>
      <xdr:spPr>
        <a:xfrm>
          <a:off x="7810500" y="170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121761</xdr:rowOff>
    </xdr:from>
    <xdr:ext cx="534377" cy="259045"/>
    <xdr:sp macro="" textlink="">
      <xdr:nvSpPr>
        <xdr:cNvPr id="493" name="テキスト ボックス 492"/>
        <xdr:cNvSpPr txBox="1"/>
      </xdr:nvSpPr>
      <xdr:spPr>
        <a:xfrm>
          <a:off x="7594111" y="170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32660</xdr:rowOff>
    </xdr:from>
    <xdr:to>
      <xdr:col>36</xdr:col>
      <xdr:colOff>165100</xdr:colOff>
      <xdr:row>99</xdr:row>
      <xdr:rowOff>134260</xdr:rowOff>
    </xdr:to>
    <xdr:sp macro="" textlink="">
      <xdr:nvSpPr>
        <xdr:cNvPr id="494" name="楕円 493"/>
        <xdr:cNvSpPr/>
      </xdr:nvSpPr>
      <xdr:spPr>
        <a:xfrm>
          <a:off x="6921500" y="170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125387</xdr:rowOff>
    </xdr:from>
    <xdr:ext cx="534377" cy="259045"/>
    <xdr:sp macro="" textlink="">
      <xdr:nvSpPr>
        <xdr:cNvPr id="495" name="テキスト ボックス 494"/>
        <xdr:cNvSpPr txBox="1"/>
      </xdr:nvSpPr>
      <xdr:spPr>
        <a:xfrm>
          <a:off x="6705111" y="170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49969</xdr:rowOff>
    </xdr:from>
    <xdr:to>
      <xdr:col>85</xdr:col>
      <xdr:colOff>127000</xdr:colOff>
      <xdr:row>38</xdr:row>
      <xdr:rowOff>55249</xdr:rowOff>
    </xdr:to>
    <xdr:cxnSp macro="">
      <xdr:nvCxnSpPr>
        <xdr:cNvPr id="526" name="直線コネクタ 525"/>
        <xdr:cNvCxnSpPr/>
      </xdr:nvCxnSpPr>
      <xdr:spPr>
        <a:xfrm>
          <a:off x="15481300" y="6565069"/>
          <a:ext cx="8382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49969</xdr:rowOff>
    </xdr:from>
    <xdr:to>
      <xdr:col>81</xdr:col>
      <xdr:colOff>50800</xdr:colOff>
      <xdr:row>38</xdr:row>
      <xdr:rowOff>65394</xdr:rowOff>
    </xdr:to>
    <xdr:cxnSp macro="">
      <xdr:nvCxnSpPr>
        <xdr:cNvPr id="529" name="直線コネクタ 528"/>
        <xdr:cNvCxnSpPr/>
      </xdr:nvCxnSpPr>
      <xdr:spPr>
        <a:xfrm flipV="1">
          <a:off x="14592300" y="6565069"/>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57088</xdr:rowOff>
    </xdr:from>
    <xdr:to>
      <xdr:col>76</xdr:col>
      <xdr:colOff>114300</xdr:colOff>
      <xdr:row>38</xdr:row>
      <xdr:rowOff>65394</xdr:rowOff>
    </xdr:to>
    <xdr:cxnSp macro="">
      <xdr:nvCxnSpPr>
        <xdr:cNvPr id="532" name="直線コネクタ 531"/>
        <xdr:cNvCxnSpPr/>
      </xdr:nvCxnSpPr>
      <xdr:spPr>
        <a:xfrm>
          <a:off x="13703300" y="6572188"/>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35894</xdr:rowOff>
    </xdr:from>
    <xdr:to>
      <xdr:col>71</xdr:col>
      <xdr:colOff>177800</xdr:colOff>
      <xdr:row>38</xdr:row>
      <xdr:rowOff>57088</xdr:rowOff>
    </xdr:to>
    <xdr:cxnSp macro="">
      <xdr:nvCxnSpPr>
        <xdr:cNvPr id="535" name="直線コネクタ 534"/>
        <xdr:cNvCxnSpPr/>
      </xdr:nvCxnSpPr>
      <xdr:spPr>
        <a:xfrm>
          <a:off x="12814300" y="6550994"/>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4449</xdr:rowOff>
    </xdr:from>
    <xdr:to>
      <xdr:col>85</xdr:col>
      <xdr:colOff>177800</xdr:colOff>
      <xdr:row>38</xdr:row>
      <xdr:rowOff>106049</xdr:rowOff>
    </xdr:to>
    <xdr:sp macro="" textlink="">
      <xdr:nvSpPr>
        <xdr:cNvPr id="545" name="楕円 544"/>
        <xdr:cNvSpPr/>
      </xdr:nvSpPr>
      <xdr:spPr>
        <a:xfrm>
          <a:off x="16268700" y="65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90826</xdr:rowOff>
    </xdr:from>
    <xdr:ext cx="534377" cy="259045"/>
    <xdr:sp macro="" textlink="">
      <xdr:nvSpPr>
        <xdr:cNvPr id="546" name="消防費該当値テキスト"/>
        <xdr:cNvSpPr txBox="1"/>
      </xdr:nvSpPr>
      <xdr:spPr>
        <a:xfrm>
          <a:off x="16370300" y="64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170619</xdr:rowOff>
    </xdr:from>
    <xdr:to>
      <xdr:col>81</xdr:col>
      <xdr:colOff>101600</xdr:colOff>
      <xdr:row>38</xdr:row>
      <xdr:rowOff>100769</xdr:rowOff>
    </xdr:to>
    <xdr:sp macro="" textlink="">
      <xdr:nvSpPr>
        <xdr:cNvPr id="547" name="楕円 546"/>
        <xdr:cNvSpPr/>
      </xdr:nvSpPr>
      <xdr:spPr>
        <a:xfrm>
          <a:off x="15430500" y="65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91896</xdr:rowOff>
    </xdr:from>
    <xdr:ext cx="534377" cy="259045"/>
    <xdr:sp macro="" textlink="">
      <xdr:nvSpPr>
        <xdr:cNvPr id="548" name="テキスト ボックス 547"/>
        <xdr:cNvSpPr txBox="1"/>
      </xdr:nvSpPr>
      <xdr:spPr>
        <a:xfrm>
          <a:off x="15214111" y="66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14594</xdr:rowOff>
    </xdr:from>
    <xdr:to>
      <xdr:col>76</xdr:col>
      <xdr:colOff>165100</xdr:colOff>
      <xdr:row>38</xdr:row>
      <xdr:rowOff>116194</xdr:rowOff>
    </xdr:to>
    <xdr:sp macro="" textlink="">
      <xdr:nvSpPr>
        <xdr:cNvPr id="549" name="楕円 548"/>
        <xdr:cNvSpPr/>
      </xdr:nvSpPr>
      <xdr:spPr>
        <a:xfrm>
          <a:off x="14541500" y="652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107321</xdr:rowOff>
    </xdr:from>
    <xdr:ext cx="534377" cy="259045"/>
    <xdr:sp macro="" textlink="">
      <xdr:nvSpPr>
        <xdr:cNvPr id="550" name="テキスト ボックス 549"/>
        <xdr:cNvSpPr txBox="1"/>
      </xdr:nvSpPr>
      <xdr:spPr>
        <a:xfrm>
          <a:off x="14325111" y="662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6288</xdr:rowOff>
    </xdr:from>
    <xdr:to>
      <xdr:col>72</xdr:col>
      <xdr:colOff>38100</xdr:colOff>
      <xdr:row>38</xdr:row>
      <xdr:rowOff>107888</xdr:rowOff>
    </xdr:to>
    <xdr:sp macro="" textlink="">
      <xdr:nvSpPr>
        <xdr:cNvPr id="551" name="楕円 550"/>
        <xdr:cNvSpPr/>
      </xdr:nvSpPr>
      <xdr:spPr>
        <a:xfrm>
          <a:off x="13652500" y="652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99015</xdr:rowOff>
    </xdr:from>
    <xdr:ext cx="534377" cy="259045"/>
    <xdr:sp macro="" textlink="">
      <xdr:nvSpPr>
        <xdr:cNvPr id="552" name="テキスト ボックス 551"/>
        <xdr:cNvSpPr txBox="1"/>
      </xdr:nvSpPr>
      <xdr:spPr>
        <a:xfrm>
          <a:off x="13436111" y="661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156544</xdr:rowOff>
    </xdr:from>
    <xdr:to>
      <xdr:col>67</xdr:col>
      <xdr:colOff>101600</xdr:colOff>
      <xdr:row>38</xdr:row>
      <xdr:rowOff>86694</xdr:rowOff>
    </xdr:to>
    <xdr:sp macro="" textlink="">
      <xdr:nvSpPr>
        <xdr:cNvPr id="553" name="楕円 552"/>
        <xdr:cNvSpPr/>
      </xdr:nvSpPr>
      <xdr:spPr>
        <a:xfrm>
          <a:off x="12763500" y="65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77821</xdr:rowOff>
    </xdr:from>
    <xdr:ext cx="534377" cy="259045"/>
    <xdr:sp macro="" textlink="">
      <xdr:nvSpPr>
        <xdr:cNvPr id="554" name="テキスト ボックス 553"/>
        <xdr:cNvSpPr txBox="1"/>
      </xdr:nvSpPr>
      <xdr:spPr>
        <a:xfrm>
          <a:off x="12547111" y="65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75541</xdr:rowOff>
    </xdr:from>
    <xdr:to>
      <xdr:col>85</xdr:col>
      <xdr:colOff>127000</xdr:colOff>
      <xdr:row>57</xdr:row>
      <xdr:rowOff>85019</xdr:rowOff>
    </xdr:to>
    <xdr:cxnSp macro="">
      <xdr:nvCxnSpPr>
        <xdr:cNvPr id="581" name="直線コネクタ 580"/>
        <xdr:cNvCxnSpPr/>
      </xdr:nvCxnSpPr>
      <xdr:spPr>
        <a:xfrm>
          <a:off x="15481300" y="9848191"/>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142681</xdr:rowOff>
    </xdr:from>
    <xdr:to>
      <xdr:col>81</xdr:col>
      <xdr:colOff>50800</xdr:colOff>
      <xdr:row>57</xdr:row>
      <xdr:rowOff>75541</xdr:rowOff>
    </xdr:to>
    <xdr:cxnSp macro="">
      <xdr:nvCxnSpPr>
        <xdr:cNvPr id="584" name="直線コネクタ 583"/>
        <xdr:cNvCxnSpPr/>
      </xdr:nvCxnSpPr>
      <xdr:spPr>
        <a:xfrm>
          <a:off x="14592300" y="9743881"/>
          <a:ext cx="889000" cy="10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142681</xdr:rowOff>
    </xdr:from>
    <xdr:to>
      <xdr:col>76</xdr:col>
      <xdr:colOff>114300</xdr:colOff>
      <xdr:row>56</xdr:row>
      <xdr:rowOff>165920</xdr:rowOff>
    </xdr:to>
    <xdr:cxnSp macro="">
      <xdr:nvCxnSpPr>
        <xdr:cNvPr id="587" name="直線コネクタ 586"/>
        <xdr:cNvCxnSpPr/>
      </xdr:nvCxnSpPr>
      <xdr:spPr>
        <a:xfrm flipV="1">
          <a:off x="13703300" y="9743881"/>
          <a:ext cx="8890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165920</xdr:rowOff>
    </xdr:from>
    <xdr:to>
      <xdr:col>71</xdr:col>
      <xdr:colOff>177800</xdr:colOff>
      <xdr:row>57</xdr:row>
      <xdr:rowOff>74151</xdr:rowOff>
    </xdr:to>
    <xdr:cxnSp macro="">
      <xdr:nvCxnSpPr>
        <xdr:cNvPr id="590" name="直線コネクタ 589"/>
        <xdr:cNvCxnSpPr/>
      </xdr:nvCxnSpPr>
      <xdr:spPr>
        <a:xfrm flipV="1">
          <a:off x="12814300" y="9767120"/>
          <a:ext cx="889000" cy="7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34219</xdr:rowOff>
    </xdr:from>
    <xdr:to>
      <xdr:col>85</xdr:col>
      <xdr:colOff>177800</xdr:colOff>
      <xdr:row>57</xdr:row>
      <xdr:rowOff>135819</xdr:rowOff>
    </xdr:to>
    <xdr:sp macro="" textlink="">
      <xdr:nvSpPr>
        <xdr:cNvPr id="600" name="楕円 599"/>
        <xdr:cNvSpPr/>
      </xdr:nvSpPr>
      <xdr:spPr>
        <a:xfrm>
          <a:off x="16268700" y="98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120596</xdr:rowOff>
    </xdr:from>
    <xdr:ext cx="534377" cy="259045"/>
    <xdr:sp macro="" textlink="">
      <xdr:nvSpPr>
        <xdr:cNvPr id="601" name="教育費該当値テキスト"/>
        <xdr:cNvSpPr txBox="1"/>
      </xdr:nvSpPr>
      <xdr:spPr>
        <a:xfrm>
          <a:off x="16370300" y="97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24741</xdr:rowOff>
    </xdr:from>
    <xdr:to>
      <xdr:col>81</xdr:col>
      <xdr:colOff>101600</xdr:colOff>
      <xdr:row>57</xdr:row>
      <xdr:rowOff>126341</xdr:rowOff>
    </xdr:to>
    <xdr:sp macro="" textlink="">
      <xdr:nvSpPr>
        <xdr:cNvPr id="602" name="楕円 601"/>
        <xdr:cNvSpPr/>
      </xdr:nvSpPr>
      <xdr:spPr>
        <a:xfrm>
          <a:off x="15430500" y="97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117468</xdr:rowOff>
    </xdr:from>
    <xdr:ext cx="534377" cy="259045"/>
    <xdr:sp macro="" textlink="">
      <xdr:nvSpPr>
        <xdr:cNvPr id="603" name="テキスト ボックス 602"/>
        <xdr:cNvSpPr txBox="1"/>
      </xdr:nvSpPr>
      <xdr:spPr>
        <a:xfrm>
          <a:off x="15214111" y="98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91881</xdr:rowOff>
    </xdr:from>
    <xdr:to>
      <xdr:col>76</xdr:col>
      <xdr:colOff>165100</xdr:colOff>
      <xdr:row>57</xdr:row>
      <xdr:rowOff>22031</xdr:rowOff>
    </xdr:to>
    <xdr:sp macro="" textlink="">
      <xdr:nvSpPr>
        <xdr:cNvPr id="604" name="楕円 603"/>
        <xdr:cNvSpPr/>
      </xdr:nvSpPr>
      <xdr:spPr>
        <a:xfrm>
          <a:off x="14541500" y="96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38558</xdr:rowOff>
    </xdr:from>
    <xdr:ext cx="534377" cy="259045"/>
    <xdr:sp macro="" textlink="">
      <xdr:nvSpPr>
        <xdr:cNvPr id="605" name="テキスト ボックス 604"/>
        <xdr:cNvSpPr txBox="1"/>
      </xdr:nvSpPr>
      <xdr:spPr>
        <a:xfrm>
          <a:off x="14325111" y="946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115120</xdr:rowOff>
    </xdr:from>
    <xdr:to>
      <xdr:col>72</xdr:col>
      <xdr:colOff>38100</xdr:colOff>
      <xdr:row>57</xdr:row>
      <xdr:rowOff>45270</xdr:rowOff>
    </xdr:to>
    <xdr:sp macro="" textlink="">
      <xdr:nvSpPr>
        <xdr:cNvPr id="606" name="楕円 605"/>
        <xdr:cNvSpPr/>
      </xdr:nvSpPr>
      <xdr:spPr>
        <a:xfrm>
          <a:off x="136525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36397</xdr:rowOff>
    </xdr:from>
    <xdr:ext cx="534377" cy="259045"/>
    <xdr:sp macro="" textlink="">
      <xdr:nvSpPr>
        <xdr:cNvPr id="607" name="テキスト ボックス 606"/>
        <xdr:cNvSpPr txBox="1"/>
      </xdr:nvSpPr>
      <xdr:spPr>
        <a:xfrm>
          <a:off x="13436111" y="98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23351</xdr:rowOff>
    </xdr:from>
    <xdr:to>
      <xdr:col>67</xdr:col>
      <xdr:colOff>101600</xdr:colOff>
      <xdr:row>57</xdr:row>
      <xdr:rowOff>124951</xdr:rowOff>
    </xdr:to>
    <xdr:sp macro="" textlink="">
      <xdr:nvSpPr>
        <xdr:cNvPr id="608" name="楕円 607"/>
        <xdr:cNvSpPr/>
      </xdr:nvSpPr>
      <xdr:spPr>
        <a:xfrm>
          <a:off x="12763500" y="97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116078</xdr:rowOff>
    </xdr:from>
    <xdr:ext cx="534377" cy="259045"/>
    <xdr:sp macro="" textlink="">
      <xdr:nvSpPr>
        <xdr:cNvPr id="609" name="テキスト ボックス 608"/>
        <xdr:cNvSpPr txBox="1"/>
      </xdr:nvSpPr>
      <xdr:spPr>
        <a:xfrm>
          <a:off x="12547111" y="98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39746</xdr:rowOff>
    </xdr:from>
    <xdr:to>
      <xdr:col>85</xdr:col>
      <xdr:colOff>127000</xdr:colOff>
      <xdr:row>79</xdr:row>
      <xdr:rowOff>44027</xdr:rowOff>
    </xdr:to>
    <xdr:cxnSp macro="">
      <xdr:nvCxnSpPr>
        <xdr:cNvPr id="638" name="直線コネクタ 637"/>
        <xdr:cNvCxnSpPr/>
      </xdr:nvCxnSpPr>
      <xdr:spPr>
        <a:xfrm flipV="1">
          <a:off x="15481300" y="13584296"/>
          <a:ext cx="8382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43667</xdr:rowOff>
    </xdr:from>
    <xdr:to>
      <xdr:col>81</xdr:col>
      <xdr:colOff>50800</xdr:colOff>
      <xdr:row>79</xdr:row>
      <xdr:rowOff>44027</xdr:rowOff>
    </xdr:to>
    <xdr:cxnSp macro="">
      <xdr:nvCxnSpPr>
        <xdr:cNvPr id="641" name="直線コネクタ 640"/>
        <xdr:cNvCxnSpPr/>
      </xdr:nvCxnSpPr>
      <xdr:spPr>
        <a:xfrm>
          <a:off x="14592300" y="13588217"/>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43667</xdr:rowOff>
    </xdr:from>
    <xdr:to>
      <xdr:col>76</xdr:col>
      <xdr:colOff>114300</xdr:colOff>
      <xdr:row>79</xdr:row>
      <xdr:rowOff>44045</xdr:rowOff>
    </xdr:to>
    <xdr:cxnSp macro="">
      <xdr:nvCxnSpPr>
        <xdr:cNvPr id="644" name="直線コネクタ 643"/>
        <xdr:cNvCxnSpPr/>
      </xdr:nvCxnSpPr>
      <xdr:spPr>
        <a:xfrm flipV="1">
          <a:off x="13703300" y="13588217"/>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42486</xdr:rowOff>
    </xdr:from>
    <xdr:to>
      <xdr:col>71</xdr:col>
      <xdr:colOff>177800</xdr:colOff>
      <xdr:row>79</xdr:row>
      <xdr:rowOff>44045</xdr:rowOff>
    </xdr:to>
    <xdr:cxnSp macro="">
      <xdr:nvCxnSpPr>
        <xdr:cNvPr id="647" name="直線コネクタ 646"/>
        <xdr:cNvCxnSpPr/>
      </xdr:nvCxnSpPr>
      <xdr:spPr>
        <a:xfrm>
          <a:off x="12814300" y="13587036"/>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160396</xdr:rowOff>
    </xdr:from>
    <xdr:to>
      <xdr:col>85</xdr:col>
      <xdr:colOff>177800</xdr:colOff>
      <xdr:row>79</xdr:row>
      <xdr:rowOff>90546</xdr:rowOff>
    </xdr:to>
    <xdr:sp macro="" textlink="">
      <xdr:nvSpPr>
        <xdr:cNvPr id="657" name="楕円 656"/>
        <xdr:cNvSpPr/>
      </xdr:nvSpPr>
      <xdr:spPr>
        <a:xfrm>
          <a:off x="16268700" y="135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469744" cy="259045"/>
    <xdr:sp macro="" textlink="">
      <xdr:nvSpPr>
        <xdr:cNvPr id="658" name="災害復旧費該当値テキスト"/>
        <xdr:cNvSpPr txBox="1"/>
      </xdr:nvSpPr>
      <xdr:spPr>
        <a:xfrm>
          <a:off x="16370300" y="13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164677</xdr:rowOff>
    </xdr:from>
    <xdr:to>
      <xdr:col>81</xdr:col>
      <xdr:colOff>101600</xdr:colOff>
      <xdr:row>79</xdr:row>
      <xdr:rowOff>94827</xdr:rowOff>
    </xdr:to>
    <xdr:sp macro="" textlink="">
      <xdr:nvSpPr>
        <xdr:cNvPr id="659" name="楕円 658"/>
        <xdr:cNvSpPr/>
      </xdr:nvSpPr>
      <xdr:spPr>
        <a:xfrm>
          <a:off x="15430500" y="135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85954</xdr:rowOff>
    </xdr:from>
    <xdr:ext cx="378565" cy="259045"/>
    <xdr:sp macro="" textlink="">
      <xdr:nvSpPr>
        <xdr:cNvPr id="660" name="テキスト ボックス 659"/>
        <xdr:cNvSpPr txBox="1"/>
      </xdr:nvSpPr>
      <xdr:spPr>
        <a:xfrm>
          <a:off x="15292017" y="136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164317</xdr:rowOff>
    </xdr:from>
    <xdr:to>
      <xdr:col>76</xdr:col>
      <xdr:colOff>165100</xdr:colOff>
      <xdr:row>79</xdr:row>
      <xdr:rowOff>94467</xdr:rowOff>
    </xdr:to>
    <xdr:sp macro="" textlink="">
      <xdr:nvSpPr>
        <xdr:cNvPr id="661" name="楕円 660"/>
        <xdr:cNvSpPr/>
      </xdr:nvSpPr>
      <xdr:spPr>
        <a:xfrm>
          <a:off x="14541500" y="135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85594</xdr:rowOff>
    </xdr:from>
    <xdr:ext cx="378565" cy="259045"/>
    <xdr:sp macro="" textlink="">
      <xdr:nvSpPr>
        <xdr:cNvPr id="662" name="テキスト ボックス 661"/>
        <xdr:cNvSpPr txBox="1"/>
      </xdr:nvSpPr>
      <xdr:spPr>
        <a:xfrm>
          <a:off x="14403017" y="1363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164695</xdr:rowOff>
    </xdr:from>
    <xdr:to>
      <xdr:col>72</xdr:col>
      <xdr:colOff>38100</xdr:colOff>
      <xdr:row>79</xdr:row>
      <xdr:rowOff>94845</xdr:rowOff>
    </xdr:to>
    <xdr:sp macro="" textlink="">
      <xdr:nvSpPr>
        <xdr:cNvPr id="663" name="楕円 662"/>
        <xdr:cNvSpPr/>
      </xdr:nvSpPr>
      <xdr:spPr>
        <a:xfrm>
          <a:off x="13652500" y="135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85972</xdr:rowOff>
    </xdr:from>
    <xdr:ext cx="378565" cy="259045"/>
    <xdr:sp macro="" textlink="">
      <xdr:nvSpPr>
        <xdr:cNvPr id="664" name="テキスト ボックス 663"/>
        <xdr:cNvSpPr txBox="1"/>
      </xdr:nvSpPr>
      <xdr:spPr>
        <a:xfrm>
          <a:off x="13514017" y="1363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163136</xdr:rowOff>
    </xdr:from>
    <xdr:to>
      <xdr:col>67</xdr:col>
      <xdr:colOff>101600</xdr:colOff>
      <xdr:row>79</xdr:row>
      <xdr:rowOff>93286</xdr:rowOff>
    </xdr:to>
    <xdr:sp macro="" textlink="">
      <xdr:nvSpPr>
        <xdr:cNvPr id="665" name="楕円 664"/>
        <xdr:cNvSpPr/>
      </xdr:nvSpPr>
      <xdr:spPr>
        <a:xfrm>
          <a:off x="12763500" y="135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84413</xdr:rowOff>
    </xdr:from>
    <xdr:ext cx="469744" cy="259045"/>
    <xdr:sp macro="" textlink="">
      <xdr:nvSpPr>
        <xdr:cNvPr id="666" name="テキスト ボックス 665"/>
        <xdr:cNvSpPr txBox="1"/>
      </xdr:nvSpPr>
      <xdr:spPr>
        <a:xfrm>
          <a:off x="12579428" y="136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56984</xdr:rowOff>
    </xdr:from>
    <xdr:to>
      <xdr:col>85</xdr:col>
      <xdr:colOff>127000</xdr:colOff>
      <xdr:row>96</xdr:row>
      <xdr:rowOff>96307</xdr:rowOff>
    </xdr:to>
    <xdr:cxnSp macro="">
      <xdr:nvCxnSpPr>
        <xdr:cNvPr id="693" name="直線コネクタ 692"/>
        <xdr:cNvCxnSpPr/>
      </xdr:nvCxnSpPr>
      <xdr:spPr>
        <a:xfrm>
          <a:off x="15481300" y="16516184"/>
          <a:ext cx="8382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40767</xdr:rowOff>
    </xdr:from>
    <xdr:to>
      <xdr:col>81</xdr:col>
      <xdr:colOff>50800</xdr:colOff>
      <xdr:row>96</xdr:row>
      <xdr:rowOff>56984</xdr:rowOff>
    </xdr:to>
    <xdr:cxnSp macro="">
      <xdr:nvCxnSpPr>
        <xdr:cNvPr id="696" name="直線コネクタ 695"/>
        <xdr:cNvCxnSpPr/>
      </xdr:nvCxnSpPr>
      <xdr:spPr>
        <a:xfrm>
          <a:off x="14592300" y="16499967"/>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111362</xdr:rowOff>
    </xdr:from>
    <xdr:to>
      <xdr:col>76</xdr:col>
      <xdr:colOff>114300</xdr:colOff>
      <xdr:row>96</xdr:row>
      <xdr:rowOff>40767</xdr:rowOff>
    </xdr:to>
    <xdr:cxnSp macro="">
      <xdr:nvCxnSpPr>
        <xdr:cNvPr id="699" name="直線コネクタ 698"/>
        <xdr:cNvCxnSpPr/>
      </xdr:nvCxnSpPr>
      <xdr:spPr>
        <a:xfrm>
          <a:off x="13703300" y="16399112"/>
          <a:ext cx="889000" cy="10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111362</xdr:rowOff>
    </xdr:from>
    <xdr:to>
      <xdr:col>71</xdr:col>
      <xdr:colOff>177800</xdr:colOff>
      <xdr:row>95</xdr:row>
      <xdr:rowOff>133862</xdr:rowOff>
    </xdr:to>
    <xdr:cxnSp macro="">
      <xdr:nvCxnSpPr>
        <xdr:cNvPr id="702" name="直線コネクタ 701"/>
        <xdr:cNvCxnSpPr/>
      </xdr:nvCxnSpPr>
      <xdr:spPr>
        <a:xfrm flipV="1">
          <a:off x="12814300" y="16399112"/>
          <a:ext cx="889000" cy="2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704" name="テキスト ボックス 703"/>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706" name="テキスト ボックス 705"/>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45507</xdr:rowOff>
    </xdr:from>
    <xdr:to>
      <xdr:col>85</xdr:col>
      <xdr:colOff>177800</xdr:colOff>
      <xdr:row>96</xdr:row>
      <xdr:rowOff>147107</xdr:rowOff>
    </xdr:to>
    <xdr:sp macro="" textlink="">
      <xdr:nvSpPr>
        <xdr:cNvPr id="712" name="楕円 711"/>
        <xdr:cNvSpPr/>
      </xdr:nvSpPr>
      <xdr:spPr>
        <a:xfrm>
          <a:off x="16268700" y="165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68384</xdr:rowOff>
    </xdr:from>
    <xdr:ext cx="534377" cy="259045"/>
    <xdr:sp macro="" textlink="">
      <xdr:nvSpPr>
        <xdr:cNvPr id="713" name="公債費該当値テキスト"/>
        <xdr:cNvSpPr txBox="1"/>
      </xdr:nvSpPr>
      <xdr:spPr>
        <a:xfrm>
          <a:off x="16370300" y="1635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6184</xdr:rowOff>
    </xdr:from>
    <xdr:to>
      <xdr:col>81</xdr:col>
      <xdr:colOff>101600</xdr:colOff>
      <xdr:row>96</xdr:row>
      <xdr:rowOff>107784</xdr:rowOff>
    </xdr:to>
    <xdr:sp macro="" textlink="">
      <xdr:nvSpPr>
        <xdr:cNvPr id="714" name="楕円 713"/>
        <xdr:cNvSpPr/>
      </xdr:nvSpPr>
      <xdr:spPr>
        <a:xfrm>
          <a:off x="15430500" y="164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124311</xdr:rowOff>
    </xdr:from>
    <xdr:ext cx="534377" cy="259045"/>
    <xdr:sp macro="" textlink="">
      <xdr:nvSpPr>
        <xdr:cNvPr id="715" name="テキスト ボックス 714"/>
        <xdr:cNvSpPr txBox="1"/>
      </xdr:nvSpPr>
      <xdr:spPr>
        <a:xfrm>
          <a:off x="15214111" y="162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161417</xdr:rowOff>
    </xdr:from>
    <xdr:to>
      <xdr:col>76</xdr:col>
      <xdr:colOff>165100</xdr:colOff>
      <xdr:row>96</xdr:row>
      <xdr:rowOff>91567</xdr:rowOff>
    </xdr:to>
    <xdr:sp macro="" textlink="">
      <xdr:nvSpPr>
        <xdr:cNvPr id="716" name="楕円 715"/>
        <xdr:cNvSpPr/>
      </xdr:nvSpPr>
      <xdr:spPr>
        <a:xfrm>
          <a:off x="14541500" y="164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108094</xdr:rowOff>
    </xdr:from>
    <xdr:ext cx="534377" cy="259045"/>
    <xdr:sp macro="" textlink="">
      <xdr:nvSpPr>
        <xdr:cNvPr id="717" name="テキスト ボックス 716"/>
        <xdr:cNvSpPr txBox="1"/>
      </xdr:nvSpPr>
      <xdr:spPr>
        <a:xfrm>
          <a:off x="14325111" y="162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60562</xdr:rowOff>
    </xdr:from>
    <xdr:to>
      <xdr:col>72</xdr:col>
      <xdr:colOff>38100</xdr:colOff>
      <xdr:row>95</xdr:row>
      <xdr:rowOff>162162</xdr:rowOff>
    </xdr:to>
    <xdr:sp macro="" textlink="">
      <xdr:nvSpPr>
        <xdr:cNvPr id="718" name="楕円 717"/>
        <xdr:cNvSpPr/>
      </xdr:nvSpPr>
      <xdr:spPr>
        <a:xfrm>
          <a:off x="13652500" y="163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7239</xdr:rowOff>
    </xdr:from>
    <xdr:ext cx="599010" cy="259045"/>
    <xdr:sp macro="" textlink="">
      <xdr:nvSpPr>
        <xdr:cNvPr id="719" name="テキスト ボックス 718"/>
        <xdr:cNvSpPr txBox="1"/>
      </xdr:nvSpPr>
      <xdr:spPr>
        <a:xfrm>
          <a:off x="13403795" y="161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83062</xdr:rowOff>
    </xdr:from>
    <xdr:to>
      <xdr:col>67</xdr:col>
      <xdr:colOff>101600</xdr:colOff>
      <xdr:row>96</xdr:row>
      <xdr:rowOff>13212</xdr:rowOff>
    </xdr:to>
    <xdr:sp macro="" textlink="">
      <xdr:nvSpPr>
        <xdr:cNvPr id="720" name="楕円 719"/>
        <xdr:cNvSpPr/>
      </xdr:nvSpPr>
      <xdr:spPr>
        <a:xfrm>
          <a:off x="12763500" y="163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29739</xdr:rowOff>
    </xdr:from>
    <xdr:ext cx="599010" cy="259045"/>
    <xdr:sp macro="" textlink="">
      <xdr:nvSpPr>
        <xdr:cNvPr id="721" name="テキスト ボックス 720"/>
        <xdr:cNvSpPr txBox="1"/>
      </xdr:nvSpPr>
      <xdr:spPr>
        <a:xfrm>
          <a:off x="12514795" y="1614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類似団体と比べて概ね同水準か低い水準となっているが、類似団体より高い水準となっているものは、議会費、総務費、民生費及び公債費である。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議会費は類似団体より高水準ではあるが、前年度比は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％減であり、今後も経費削減に努める。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総務費は前年度比</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％増となっているが、増加要因は主に、ふるさと納税関係の委託料をはじめとする経費が増えたことによるものである。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民生費は前年度比では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％減であるが、類似団体よりも高い水準となっており、主な経費は障害者自立支援事業費、私立保育所施設型給付費などが占めており、これらは増加傾向にある。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公債費は前年度比では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減となっているが、定期償還に加え、繰上償還を行っていることにより類似団体よりも高い水準となっている。今後は、新規発行の抑制により定期償還分が減少していくこともあり、減少していく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実質収支及び実質単年度収支は経費節減等により黒字を確保できている。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財政調整基金残高は前年度決算剰余金の積立等に伴い増加しており、標準財政規模比で</a:t>
          </a:r>
          <a:r>
            <a:rPr kumimoji="1" lang="en-US" altLang="ja-JP" sz="1300">
              <a:latin typeface="ＭＳ ゴシック" pitchFamily="49" charset="-128"/>
              <a:ea typeface="ＭＳ ゴシック" pitchFamily="49" charset="-128"/>
            </a:rPr>
            <a:t>64.50</a:t>
          </a:r>
          <a:r>
            <a:rPr kumimoji="1" lang="ja-JP" altLang="en-US" sz="1300">
              <a:latin typeface="ＭＳ ゴシック" pitchFamily="49" charset="-128"/>
              <a:ea typeface="ＭＳ ゴシック" pitchFamily="49" charset="-128"/>
            </a:rPr>
            <a:t>％と増加しているが、合併算定替による普通交付税収の減及び地方税収の減等により一般財源が減ったことにより標準財政規模も減少しており（前年度比△</a:t>
          </a:r>
          <a:r>
            <a:rPr kumimoji="1" lang="en-US" altLang="ja-JP" sz="1300">
              <a:latin typeface="ＭＳ ゴシック" pitchFamily="49" charset="-128"/>
              <a:ea typeface="ＭＳ ゴシック" pitchFamily="49" charset="-128"/>
            </a:rPr>
            <a:t>45,821</a:t>
          </a:r>
          <a:r>
            <a:rPr kumimoji="1" lang="ja-JP" altLang="en-US" sz="1300">
              <a:latin typeface="ＭＳ ゴシック" pitchFamily="49" charset="-128"/>
              <a:ea typeface="ＭＳ ゴシック" pitchFamily="49" charset="-128"/>
            </a:rPr>
            <a:t>千円）、そのため、財政調整基金残高の割合が高くなっているものである。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一般会計及び全ての会計において赤字は発生しておらず、現在の水準を継続して維持できるよう努める。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6249873</v>
      </c>
      <c r="BO4" s="410"/>
      <c r="BP4" s="410"/>
      <c r="BQ4" s="410"/>
      <c r="BR4" s="410"/>
      <c r="BS4" s="410"/>
      <c r="BT4" s="410"/>
      <c r="BU4" s="411"/>
      <c r="BV4" s="409">
        <v>5379214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7.6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6140910</v>
      </c>
      <c r="BO5" s="447"/>
      <c r="BP5" s="447"/>
      <c r="BQ5" s="447"/>
      <c r="BR5" s="447"/>
      <c r="BS5" s="447"/>
      <c r="BT5" s="447"/>
      <c r="BU5" s="448"/>
      <c r="BV5" s="446">
        <v>5124071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84.2</v>
      </c>
      <c r="CU5" s="444"/>
      <c r="CV5" s="444"/>
      <c r="CW5" s="444"/>
      <c r="CX5" s="444"/>
      <c r="CY5" s="444"/>
      <c r="CZ5" s="444"/>
      <c r="DA5" s="445"/>
      <c r="DB5" s="443">
        <v>82.9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108963</v>
      </c>
      <c r="BO6" s="447"/>
      <c r="BP6" s="447"/>
      <c r="BQ6" s="447"/>
      <c r="BR6" s="447"/>
      <c r="BS6" s="447"/>
      <c r="BT6" s="447"/>
      <c r="BU6" s="448"/>
      <c r="BV6" s="446">
        <v>255143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v>
      </c>
      <c r="CU6" s="484"/>
      <c r="CV6" s="484"/>
      <c r="CW6" s="484"/>
      <c r="CX6" s="484"/>
      <c r="CY6" s="484"/>
      <c r="CZ6" s="484"/>
      <c r="DA6" s="485"/>
      <c r="DB6" s="483">
        <v>86.4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9089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3188495</v>
      </c>
      <c r="CU7" s="447"/>
      <c r="CV7" s="447"/>
      <c r="CW7" s="447"/>
      <c r="CX7" s="447"/>
      <c r="CY7" s="447"/>
      <c r="CZ7" s="447"/>
      <c r="DA7" s="448"/>
      <c r="DB7" s="446">
        <v>3234316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108963</v>
      </c>
      <c r="BO8" s="447"/>
      <c r="BP8" s="447"/>
      <c r="BQ8" s="447"/>
      <c r="BR8" s="447"/>
      <c r="BS8" s="447"/>
      <c r="BT8" s="447"/>
      <c r="BU8" s="448"/>
      <c r="BV8" s="446">
        <v>246054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v>
      </c>
      <c r="CU8" s="487"/>
      <c r="CV8" s="487"/>
      <c r="CW8" s="487"/>
      <c r="CX8" s="487"/>
      <c r="CY8" s="487"/>
      <c r="CZ8" s="487"/>
      <c r="DA8" s="488"/>
      <c r="DB8" s="486">
        <v>0.3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7458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99</v>
      </c>
      <c r="AV9" s="479"/>
      <c r="AW9" s="479"/>
      <c r="AX9" s="479"/>
      <c r="AY9" s="480" t="s">
        <v>109</v>
      </c>
      <c r="AZ9" s="481"/>
      <c r="BA9" s="481"/>
      <c r="BB9" s="481"/>
      <c r="BC9" s="481"/>
      <c r="BD9" s="481"/>
      <c r="BE9" s="481"/>
      <c r="BF9" s="481"/>
      <c r="BG9" s="481"/>
      <c r="BH9" s="481"/>
      <c r="BI9" s="481"/>
      <c r="BJ9" s="481"/>
      <c r="BK9" s="481"/>
      <c r="BL9" s="481"/>
      <c r="BM9" s="482"/>
      <c r="BN9" s="446">
        <v>-137091</v>
      </c>
      <c r="BO9" s="447"/>
      <c r="BP9" s="447"/>
      <c r="BQ9" s="447"/>
      <c r="BR9" s="447"/>
      <c r="BS9" s="447"/>
      <c r="BT9" s="447"/>
      <c r="BU9" s="448"/>
      <c r="BV9" s="446">
        <v>-12216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14.5</v>
      </c>
      <c r="CU9" s="444"/>
      <c r="CV9" s="444"/>
      <c r="CW9" s="444"/>
      <c r="CX9" s="444"/>
      <c r="CY9" s="444"/>
      <c r="CZ9" s="444"/>
      <c r="DA9" s="445"/>
      <c r="DB9" s="443">
        <v>16.5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7852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133758</v>
      </c>
      <c r="BO10" s="447"/>
      <c r="BP10" s="447"/>
      <c r="BQ10" s="447"/>
      <c r="BR10" s="447"/>
      <c r="BS10" s="447"/>
      <c r="BT10" s="447"/>
      <c r="BU10" s="448"/>
      <c r="BV10" s="446">
        <v>155179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262363</v>
      </c>
      <c r="BO11" s="447"/>
      <c r="BP11" s="447"/>
      <c r="BQ11" s="447"/>
      <c r="BR11" s="447"/>
      <c r="BS11" s="447"/>
      <c r="BT11" s="447"/>
      <c r="BU11" s="448"/>
      <c r="BV11" s="446">
        <v>283526</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7737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7696</v>
      </c>
      <c r="S13" s="528"/>
      <c r="T13" s="528"/>
      <c r="U13" s="528"/>
      <c r="V13" s="529"/>
      <c r="W13" s="462" t="s">
        <v>132</v>
      </c>
      <c r="X13" s="463"/>
      <c r="Y13" s="463"/>
      <c r="Z13" s="463"/>
      <c r="AA13" s="463"/>
      <c r="AB13" s="453"/>
      <c r="AC13" s="497">
        <v>362</v>
      </c>
      <c r="AD13" s="498"/>
      <c r="AE13" s="498"/>
      <c r="AF13" s="498"/>
      <c r="AG13" s="537"/>
      <c r="AH13" s="497">
        <v>374</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259030</v>
      </c>
      <c r="BO13" s="447"/>
      <c r="BP13" s="447"/>
      <c r="BQ13" s="447"/>
      <c r="BR13" s="447"/>
      <c r="BS13" s="447"/>
      <c r="BT13" s="447"/>
      <c r="BU13" s="448"/>
      <c r="BV13" s="446">
        <v>426489</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0.9</v>
      </c>
      <c r="CU13" s="444"/>
      <c r="CV13" s="444"/>
      <c r="CW13" s="444"/>
      <c r="CX13" s="444"/>
      <c r="CY13" s="444"/>
      <c r="CZ13" s="444"/>
      <c r="DA13" s="445"/>
      <c r="DB13" s="443">
        <v>2.6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7791</v>
      </c>
      <c r="S14" s="528"/>
      <c r="T14" s="528"/>
      <c r="U14" s="528"/>
      <c r="V14" s="529"/>
      <c r="W14" s="436"/>
      <c r="X14" s="437"/>
      <c r="Y14" s="437"/>
      <c r="Z14" s="437"/>
      <c r="AA14" s="437"/>
      <c r="AB14" s="426"/>
      <c r="AC14" s="530">
        <v>10.4</v>
      </c>
      <c r="AD14" s="531"/>
      <c r="AE14" s="531"/>
      <c r="AF14" s="531"/>
      <c r="AG14" s="532"/>
      <c r="AH14" s="530">
        <v>10.6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7763</v>
      </c>
      <c r="S15" s="528"/>
      <c r="T15" s="528"/>
      <c r="U15" s="528"/>
      <c r="V15" s="529"/>
      <c r="W15" s="462" t="s">
        <v>139</v>
      </c>
      <c r="X15" s="463"/>
      <c r="Y15" s="463"/>
      <c r="Z15" s="463"/>
      <c r="AA15" s="463"/>
      <c r="AB15" s="453"/>
      <c r="AC15" s="497">
        <v>1116</v>
      </c>
      <c r="AD15" s="498"/>
      <c r="AE15" s="498"/>
      <c r="AF15" s="498"/>
      <c r="AG15" s="537"/>
      <c r="AH15" s="497">
        <v>1169</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819619</v>
      </c>
      <c r="BO15" s="410"/>
      <c r="BP15" s="410"/>
      <c r="BQ15" s="410"/>
      <c r="BR15" s="410"/>
      <c r="BS15" s="410"/>
      <c r="BT15" s="410"/>
      <c r="BU15" s="411"/>
      <c r="BV15" s="409">
        <v>775380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32</v>
      </c>
      <c r="AD16" s="531"/>
      <c r="AE16" s="531"/>
      <c r="AF16" s="531"/>
      <c r="AG16" s="532"/>
      <c r="AH16" s="530">
        <v>33</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2694807</v>
      </c>
      <c r="BO16" s="447"/>
      <c r="BP16" s="447"/>
      <c r="BQ16" s="447"/>
      <c r="BR16" s="447"/>
      <c r="BS16" s="447"/>
      <c r="BT16" s="447"/>
      <c r="BU16" s="448"/>
      <c r="BV16" s="446">
        <v>2683368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2006</v>
      </c>
      <c r="AD17" s="498"/>
      <c r="AE17" s="498"/>
      <c r="AF17" s="498"/>
      <c r="AG17" s="537"/>
      <c r="AH17" s="497">
        <v>1997</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1030369</v>
      </c>
      <c r="BO17" s="447"/>
      <c r="BP17" s="447"/>
      <c r="BQ17" s="447"/>
      <c r="BR17" s="447"/>
      <c r="BS17" s="447"/>
      <c r="BT17" s="447"/>
      <c r="BU17" s="448"/>
      <c r="BV17" s="446">
        <v>968914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62.44</v>
      </c>
      <c r="M18" s="559"/>
      <c r="N18" s="559"/>
      <c r="O18" s="559"/>
      <c r="P18" s="559"/>
      <c r="Q18" s="559"/>
      <c r="R18" s="560"/>
      <c r="S18" s="560"/>
      <c r="T18" s="560"/>
      <c r="U18" s="560"/>
      <c r="V18" s="561"/>
      <c r="W18" s="464"/>
      <c r="X18" s="465"/>
      <c r="Y18" s="465"/>
      <c r="Z18" s="465"/>
      <c r="AA18" s="465"/>
      <c r="AB18" s="456"/>
      <c r="AC18" s="562">
        <v>57.6</v>
      </c>
      <c r="AD18" s="563"/>
      <c r="AE18" s="563"/>
      <c r="AF18" s="563"/>
      <c r="AG18" s="564"/>
      <c r="AH18" s="562">
        <v>56.4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2659470</v>
      </c>
      <c r="BO18" s="447"/>
      <c r="BP18" s="447"/>
      <c r="BQ18" s="447"/>
      <c r="BR18" s="447"/>
      <c r="BS18" s="447"/>
      <c r="BT18" s="447"/>
      <c r="BU18" s="448"/>
      <c r="BV18" s="446">
        <v>2732241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119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4438995</v>
      </c>
      <c r="BO19" s="447"/>
      <c r="BP19" s="447"/>
      <c r="BQ19" s="447"/>
      <c r="BR19" s="447"/>
      <c r="BS19" s="447"/>
      <c r="BT19" s="447"/>
      <c r="BU19" s="448"/>
      <c r="BV19" s="446">
        <v>4333031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2791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3149818</v>
      </c>
      <c r="BO23" s="447"/>
      <c r="BP23" s="447"/>
      <c r="BQ23" s="447"/>
      <c r="BR23" s="447"/>
      <c r="BS23" s="447"/>
      <c r="BT23" s="447"/>
      <c r="BU23" s="448"/>
      <c r="BV23" s="446">
        <v>3515193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7510</v>
      </c>
      <c r="R24" s="498"/>
      <c r="S24" s="498"/>
      <c r="T24" s="498"/>
      <c r="U24" s="498"/>
      <c r="V24" s="537"/>
      <c r="W24" s="596"/>
      <c r="X24" s="584"/>
      <c r="Y24" s="585"/>
      <c r="Z24" s="496" t="s">
        <v>163</v>
      </c>
      <c r="AA24" s="476"/>
      <c r="AB24" s="476"/>
      <c r="AC24" s="476"/>
      <c r="AD24" s="476"/>
      <c r="AE24" s="476"/>
      <c r="AF24" s="476"/>
      <c r="AG24" s="477"/>
      <c r="AH24" s="497">
        <v>84</v>
      </c>
      <c r="AI24" s="498"/>
      <c r="AJ24" s="498"/>
      <c r="AK24" s="498"/>
      <c r="AL24" s="537"/>
      <c r="AM24" s="497">
        <v>262332</v>
      </c>
      <c r="AN24" s="498"/>
      <c r="AO24" s="498"/>
      <c r="AP24" s="498"/>
      <c r="AQ24" s="498"/>
      <c r="AR24" s="537"/>
      <c r="AS24" s="497">
        <v>3123</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3040826</v>
      </c>
      <c r="BO24" s="447"/>
      <c r="BP24" s="447"/>
      <c r="BQ24" s="447"/>
      <c r="BR24" s="447"/>
      <c r="BS24" s="447"/>
      <c r="BT24" s="447"/>
      <c r="BU24" s="448"/>
      <c r="BV24" s="446">
        <v>3249018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6000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130</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527809</v>
      </c>
      <c r="BO25" s="410"/>
      <c r="BP25" s="410"/>
      <c r="BQ25" s="410"/>
      <c r="BR25" s="410"/>
      <c r="BS25" s="410"/>
      <c r="BT25" s="410"/>
      <c r="BU25" s="411"/>
      <c r="BV25" s="409">
        <v>407670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5180</v>
      </c>
      <c r="R26" s="498"/>
      <c r="S26" s="498"/>
      <c r="T26" s="498"/>
      <c r="U26" s="498"/>
      <c r="V26" s="537"/>
      <c r="W26" s="596"/>
      <c r="X26" s="584"/>
      <c r="Y26" s="585"/>
      <c r="Z26" s="496" t="s">
        <v>171</v>
      </c>
      <c r="AA26" s="606"/>
      <c r="AB26" s="606"/>
      <c r="AC26" s="606"/>
      <c r="AD26" s="606"/>
      <c r="AE26" s="606"/>
      <c r="AF26" s="606"/>
      <c r="AG26" s="607"/>
      <c r="AH26" s="497">
        <v>2</v>
      </c>
      <c r="AI26" s="498"/>
      <c r="AJ26" s="498"/>
      <c r="AK26" s="498"/>
      <c r="AL26" s="537"/>
      <c r="AM26" s="497" t="s">
        <v>172</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2730</v>
      </c>
      <c r="R27" s="498"/>
      <c r="S27" s="498"/>
      <c r="T27" s="498"/>
      <c r="U27" s="498"/>
      <c r="V27" s="537"/>
      <c r="W27" s="596"/>
      <c r="X27" s="584"/>
      <c r="Y27" s="585"/>
      <c r="Z27" s="496" t="s">
        <v>176</v>
      </c>
      <c r="AA27" s="476"/>
      <c r="AB27" s="476"/>
      <c r="AC27" s="476"/>
      <c r="AD27" s="476"/>
      <c r="AE27" s="476"/>
      <c r="AF27" s="476"/>
      <c r="AG27" s="477"/>
      <c r="AH27" s="497" t="s">
        <v>174</v>
      </c>
      <c r="AI27" s="498"/>
      <c r="AJ27" s="498"/>
      <c r="AK27" s="498"/>
      <c r="AL27" s="537"/>
      <c r="AM27" s="497" t="s">
        <v>174</v>
      </c>
      <c r="AN27" s="498"/>
      <c r="AO27" s="498"/>
      <c r="AP27" s="498"/>
      <c r="AQ27" s="498"/>
      <c r="AR27" s="537"/>
      <c r="AS27" s="497" t="s">
        <v>174</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2270</v>
      </c>
      <c r="R28" s="498"/>
      <c r="S28" s="498"/>
      <c r="T28" s="498"/>
      <c r="U28" s="498"/>
      <c r="V28" s="537"/>
      <c r="W28" s="596"/>
      <c r="X28" s="584"/>
      <c r="Y28" s="585"/>
      <c r="Z28" s="496" t="s">
        <v>179</v>
      </c>
      <c r="AA28" s="476"/>
      <c r="AB28" s="476"/>
      <c r="AC28" s="476"/>
      <c r="AD28" s="476"/>
      <c r="AE28" s="476"/>
      <c r="AF28" s="476"/>
      <c r="AG28" s="477"/>
      <c r="AH28" s="497" t="s">
        <v>167</v>
      </c>
      <c r="AI28" s="498"/>
      <c r="AJ28" s="498"/>
      <c r="AK28" s="498"/>
      <c r="AL28" s="537"/>
      <c r="AM28" s="497" t="s">
        <v>168</v>
      </c>
      <c r="AN28" s="498"/>
      <c r="AO28" s="498"/>
      <c r="AP28" s="498"/>
      <c r="AQ28" s="498"/>
      <c r="AR28" s="537"/>
      <c r="AS28" s="497" t="s">
        <v>168</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2056738</v>
      </c>
      <c r="BO28" s="410"/>
      <c r="BP28" s="410"/>
      <c r="BQ28" s="410"/>
      <c r="BR28" s="410"/>
      <c r="BS28" s="410"/>
      <c r="BT28" s="410"/>
      <c r="BU28" s="411"/>
      <c r="BV28" s="409">
        <v>1922980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10</v>
      </c>
      <c r="M29" s="498"/>
      <c r="N29" s="498"/>
      <c r="O29" s="498"/>
      <c r="P29" s="537"/>
      <c r="Q29" s="497">
        <v>2170</v>
      </c>
      <c r="R29" s="498"/>
      <c r="S29" s="498"/>
      <c r="T29" s="498"/>
      <c r="U29" s="498"/>
      <c r="V29" s="537"/>
      <c r="W29" s="597"/>
      <c r="X29" s="598"/>
      <c r="Y29" s="599"/>
      <c r="Z29" s="496" t="s">
        <v>182</v>
      </c>
      <c r="AA29" s="476"/>
      <c r="AB29" s="476"/>
      <c r="AC29" s="476"/>
      <c r="AD29" s="476"/>
      <c r="AE29" s="476"/>
      <c r="AF29" s="476"/>
      <c r="AG29" s="477"/>
      <c r="AH29" s="497">
        <v>84</v>
      </c>
      <c r="AI29" s="498"/>
      <c r="AJ29" s="498"/>
      <c r="AK29" s="498"/>
      <c r="AL29" s="537"/>
      <c r="AM29" s="497">
        <v>262332</v>
      </c>
      <c r="AN29" s="498"/>
      <c r="AO29" s="498"/>
      <c r="AP29" s="498"/>
      <c r="AQ29" s="498"/>
      <c r="AR29" s="537"/>
      <c r="AS29" s="497">
        <v>3123</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1833049</v>
      </c>
      <c r="BO29" s="447"/>
      <c r="BP29" s="447"/>
      <c r="BQ29" s="447"/>
      <c r="BR29" s="447"/>
      <c r="BS29" s="447"/>
      <c r="BT29" s="447"/>
      <c r="BU29" s="448"/>
      <c r="BV29" s="446">
        <v>2128888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97.3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4817474</v>
      </c>
      <c r="BO30" s="620"/>
      <c r="BP30" s="620"/>
      <c r="BQ30" s="620"/>
      <c r="BR30" s="620"/>
      <c r="BS30" s="620"/>
      <c r="BT30" s="620"/>
      <c r="BU30" s="621"/>
      <c r="BV30" s="619">
        <v>4022654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IF('各会計、関係団体の財政状況及び健全化判断比率'!B30="","",'各会計、関係団体の財政状況及び健全化判断比率'!B30)</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上毛町外一市一町矢方池土木組合（一般会計）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しんよしとみ街づくり</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奨学資金特別会計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IF('各会計、関係団体の財政状況及び健全化判断比率'!B31="","",'各会計、関係団体の財政状況及び健全化判断比率'!B31)</f>
        <v>簡易水道事業特別会計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吉富町外１町環境衛生事務組合（一般会計）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上毛町土地開発公社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〇</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住宅新築資金等特別会計</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福岡県市町村消防団員等公務災害補償組合（一般会計）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福岡県市町村職員退職手当組合（一般会計）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福岡県市町村職員退職手当組合（基金特別会計）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福岡県自治会館管理組合（一般会計）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豊前市外二町財産組合（一般会計）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京築広域市町村圏事務組合（一般会計）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京築広域市町村圏事務組合（広域圏消防特別会計）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築上郡自治会館等資産管理組合（一般会計）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oOuY4BnaQJuFx4YVgBziwqQmyEZ9Ar5vbf0ATjdaASMG3wSpp5gkTSpYtSV8dThYAn1RwWgugX3gz4QshfIIWw==" saltValue="zGLupa5elkiBeoR3s2jU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564</v>
      </c>
      <c r="D34" s="1224"/>
      <c r="E34" s="1225"/>
      <c r="F34" s="32">
        <v>8.3800000000000008</v>
      </c>
      <c r="G34" s="33">
        <v>11.52</v>
      </c>
      <c r="H34" s="33">
        <v>7.52</v>
      </c>
      <c r="I34" s="33">
        <v>7.53</v>
      </c>
      <c r="J34" s="34">
        <v>3.32</v>
      </c>
      <c r="K34" s="22"/>
      <c r="L34" s="22"/>
      <c r="M34" s="22"/>
      <c r="N34" s="22"/>
      <c r="O34" s="22"/>
      <c r="P34" s="22"/>
    </row>
    <row r="35" spans="1:16" ht="39" customHeight="1">
      <c r="A35" s="22"/>
      <c r="B35" s="35"/>
      <c r="C35" s="1218" t="s">
        <v>565</v>
      </c>
      <c r="D35" s="1219"/>
      <c r="E35" s="1220"/>
      <c r="F35" s="36">
        <v>1.67</v>
      </c>
      <c r="G35" s="37">
        <v>0.8</v>
      </c>
      <c r="H35" s="37">
        <v>2.44</v>
      </c>
      <c r="I35" s="37">
        <v>3.18</v>
      </c>
      <c r="J35" s="38">
        <v>2.4500000000000002</v>
      </c>
      <c r="K35" s="22"/>
      <c r="L35" s="22"/>
      <c r="M35" s="22"/>
      <c r="N35" s="22"/>
      <c r="O35" s="22"/>
      <c r="P35" s="22"/>
    </row>
    <row r="36" spans="1:16" ht="39" customHeight="1">
      <c r="A36" s="22"/>
      <c r="B36" s="35"/>
      <c r="C36" s="1218" t="s">
        <v>566</v>
      </c>
      <c r="D36" s="1219"/>
      <c r="E36" s="1220"/>
      <c r="F36" s="36">
        <v>0.09</v>
      </c>
      <c r="G36" s="37">
        <v>0.16</v>
      </c>
      <c r="H36" s="37">
        <v>0.11</v>
      </c>
      <c r="I36" s="37">
        <v>0.11</v>
      </c>
      <c r="J36" s="38">
        <v>0.16</v>
      </c>
      <c r="K36" s="22"/>
      <c r="L36" s="22"/>
      <c r="M36" s="22"/>
      <c r="N36" s="22"/>
      <c r="O36" s="22"/>
      <c r="P36" s="22"/>
    </row>
    <row r="37" spans="1:16" ht="39" customHeight="1">
      <c r="A37" s="22"/>
      <c r="B37" s="35"/>
      <c r="C37" s="1218" t="s">
        <v>567</v>
      </c>
      <c r="D37" s="1219"/>
      <c r="E37" s="1220"/>
      <c r="F37" s="36">
        <v>0.08</v>
      </c>
      <c r="G37" s="37" t="s">
        <v>568</v>
      </c>
      <c r="H37" s="37">
        <v>0.1</v>
      </c>
      <c r="I37" s="37">
        <v>0.06</v>
      </c>
      <c r="J37" s="38">
        <v>0.08</v>
      </c>
      <c r="K37" s="22"/>
      <c r="L37" s="22"/>
      <c r="M37" s="22"/>
      <c r="N37" s="22"/>
      <c r="O37" s="22"/>
      <c r="P37" s="22"/>
    </row>
    <row r="38" spans="1:16" ht="39" customHeight="1">
      <c r="A38" s="22"/>
      <c r="B38" s="35"/>
      <c r="C38" s="1218" t="s">
        <v>569</v>
      </c>
      <c r="D38" s="1219"/>
      <c r="E38" s="1220"/>
      <c r="F38" s="36">
        <v>0.03</v>
      </c>
      <c r="G38" s="37">
        <v>0.03</v>
      </c>
      <c r="H38" s="37">
        <v>0.02</v>
      </c>
      <c r="I38" s="37">
        <v>0.03</v>
      </c>
      <c r="J38" s="38">
        <v>0.03</v>
      </c>
      <c r="K38" s="22"/>
      <c r="L38" s="22"/>
      <c r="M38" s="22"/>
      <c r="N38" s="22"/>
      <c r="O38" s="22"/>
      <c r="P38" s="22"/>
    </row>
    <row r="39" spans="1:16" ht="39" customHeight="1">
      <c r="A39" s="22"/>
      <c r="B39" s="35"/>
      <c r="C39" s="1218" t="s">
        <v>570</v>
      </c>
      <c r="D39" s="1219"/>
      <c r="E39" s="1220"/>
      <c r="F39" s="36">
        <v>0.02</v>
      </c>
      <c r="G39" s="37">
        <v>0.02</v>
      </c>
      <c r="H39" s="37">
        <v>0.02</v>
      </c>
      <c r="I39" s="37">
        <v>0.02</v>
      </c>
      <c r="J39" s="38">
        <v>0.02</v>
      </c>
      <c r="K39" s="22"/>
      <c r="L39" s="22"/>
      <c r="M39" s="22"/>
      <c r="N39" s="22"/>
      <c r="O39" s="22"/>
      <c r="P39" s="22"/>
    </row>
    <row r="40" spans="1:16" ht="39" customHeight="1">
      <c r="A40" s="22"/>
      <c r="B40" s="35"/>
      <c r="C40" s="1218" t="s">
        <v>571</v>
      </c>
      <c r="D40" s="1219"/>
      <c r="E40" s="1220"/>
      <c r="F40" s="36">
        <v>0.02</v>
      </c>
      <c r="G40" s="37">
        <v>7.0000000000000007E-2</v>
      </c>
      <c r="H40" s="37">
        <v>0.01</v>
      </c>
      <c r="I40" s="37">
        <v>0</v>
      </c>
      <c r="J40" s="38">
        <v>0.01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572</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573</v>
      </c>
      <c r="D43" s="1222"/>
      <c r="E43" s="1223"/>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IG9cSyXSsSHJcP3+i0weL9VqNpaj2dEkKC4GE80G+FHG1GMBjBKKTZRwikbK17X8kLrsVT+jjsRPRG7QqQGNw==" saltValue="G0l1trJCE/VaJpKZiH7e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840</v>
      </c>
      <c r="L45" s="60">
        <v>621</v>
      </c>
      <c r="M45" s="60">
        <v>495</v>
      </c>
      <c r="N45" s="60">
        <v>442</v>
      </c>
      <c r="O45" s="61">
        <v>384</v>
      </c>
      <c r="P45" s="48"/>
      <c r="Q45" s="48"/>
      <c r="R45" s="48"/>
      <c r="S45" s="48"/>
      <c r="T45" s="48"/>
      <c r="U45" s="48"/>
    </row>
    <row r="46" spans="1:21" ht="30.75" customHeight="1">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15</v>
      </c>
      <c r="F48" s="1228"/>
      <c r="G48" s="1228"/>
      <c r="H48" s="1228"/>
      <c r="I48" s="1228"/>
      <c r="J48" s="1229"/>
      <c r="K48" s="63">
        <v>59</v>
      </c>
      <c r="L48" s="64">
        <v>61</v>
      </c>
      <c r="M48" s="64">
        <v>61</v>
      </c>
      <c r="N48" s="64">
        <v>56</v>
      </c>
      <c r="O48" s="65">
        <v>57</v>
      </c>
      <c r="P48" s="48"/>
      <c r="Q48" s="48"/>
      <c r="R48" s="48"/>
      <c r="S48" s="48"/>
      <c r="T48" s="48"/>
      <c r="U48" s="48"/>
    </row>
    <row r="49" spans="1:21" ht="30.75" customHeight="1">
      <c r="A49" s="48"/>
      <c r="B49" s="1236"/>
      <c r="C49" s="1237"/>
      <c r="D49" s="62"/>
      <c r="E49" s="1228" t="s">
        <v>16</v>
      </c>
      <c r="F49" s="1228"/>
      <c r="G49" s="1228"/>
      <c r="H49" s="1228"/>
      <c r="I49" s="1228"/>
      <c r="J49" s="1229"/>
      <c r="K49" s="63">
        <v>19</v>
      </c>
      <c r="L49" s="64">
        <v>12</v>
      </c>
      <c r="M49" s="64">
        <v>13</v>
      </c>
      <c r="N49" s="64">
        <v>16</v>
      </c>
      <c r="O49" s="65">
        <v>7</v>
      </c>
      <c r="P49" s="48"/>
      <c r="Q49" s="48"/>
      <c r="R49" s="48"/>
      <c r="S49" s="48"/>
      <c r="T49" s="48"/>
      <c r="U49" s="48"/>
    </row>
    <row r="50" spans="1:21" ht="30.75" customHeight="1">
      <c r="A50" s="48"/>
      <c r="B50" s="1236"/>
      <c r="C50" s="1237"/>
      <c r="D50" s="62"/>
      <c r="E50" s="1228" t="s">
        <v>17</v>
      </c>
      <c r="F50" s="1228"/>
      <c r="G50" s="1228"/>
      <c r="H50" s="1228"/>
      <c r="I50" s="1228"/>
      <c r="J50" s="1229"/>
      <c r="K50" s="63">
        <v>24</v>
      </c>
      <c r="L50" s="64">
        <v>23</v>
      </c>
      <c r="M50" s="64">
        <v>23</v>
      </c>
      <c r="N50" s="64">
        <v>23</v>
      </c>
      <c r="O50" s="65">
        <v>30</v>
      </c>
      <c r="P50" s="48"/>
      <c r="Q50" s="48"/>
      <c r="R50" s="48"/>
      <c r="S50" s="48"/>
      <c r="T50" s="48"/>
      <c r="U50" s="48"/>
    </row>
    <row r="51" spans="1:21" ht="30.75" customHeight="1">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c r="A52" s="48"/>
      <c r="B52" s="1226" t="s">
        <v>19</v>
      </c>
      <c r="C52" s="1227"/>
      <c r="D52" s="66"/>
      <c r="E52" s="1228" t="s">
        <v>20</v>
      </c>
      <c r="F52" s="1228"/>
      <c r="G52" s="1228"/>
      <c r="H52" s="1228"/>
      <c r="I52" s="1228"/>
      <c r="J52" s="1229"/>
      <c r="K52" s="63">
        <v>683</v>
      </c>
      <c r="L52" s="64">
        <v>586</v>
      </c>
      <c r="M52" s="64">
        <v>535</v>
      </c>
      <c r="N52" s="64">
        <v>508</v>
      </c>
      <c r="O52" s="65">
        <v>485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259</v>
      </c>
      <c r="L53" s="69">
        <v>131</v>
      </c>
      <c r="M53" s="69">
        <v>57</v>
      </c>
      <c r="N53" s="69">
        <v>29</v>
      </c>
      <c r="O53" s="70">
        <v>-7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RcLT1qqCxSX4l3t7QX99eiglkXz4U3d/alrxdlh8e3umyLygAJlydysFRBwRiVCdWW+SSdhG7p33OD44aryCQ==" saltValue="yYl8DWqaILORhHRQNkrR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42" t="s">
        <v>24</v>
      </c>
      <c r="C41" s="1243"/>
      <c r="D41" s="81"/>
      <c r="E41" s="1248" t="s">
        <v>25</v>
      </c>
      <c r="F41" s="1248"/>
      <c r="G41" s="1248"/>
      <c r="H41" s="1249"/>
      <c r="I41" s="82">
        <v>5128</v>
      </c>
      <c r="J41" s="83">
        <v>4456</v>
      </c>
      <c r="K41" s="83">
        <v>3933</v>
      </c>
      <c r="L41" s="83">
        <v>3515</v>
      </c>
      <c r="M41" s="84">
        <v>3150</v>
      </c>
    </row>
    <row r="42" spans="2:13" ht="27.75" customHeight="1">
      <c r="B42" s="1244"/>
      <c r="C42" s="1245"/>
      <c r="D42" s="85"/>
      <c r="E42" s="1250" t="s">
        <v>26</v>
      </c>
      <c r="F42" s="1250"/>
      <c r="G42" s="1250"/>
      <c r="H42" s="1251"/>
      <c r="I42" s="86">
        <v>0</v>
      </c>
      <c r="J42" s="87">
        <v>0</v>
      </c>
      <c r="K42" s="87">
        <v>0</v>
      </c>
      <c r="L42" s="87">
        <v>0</v>
      </c>
      <c r="M42" s="88">
        <v>0</v>
      </c>
    </row>
    <row r="43" spans="2:13" ht="27.75" customHeight="1">
      <c r="B43" s="1244"/>
      <c r="C43" s="1245"/>
      <c r="D43" s="85"/>
      <c r="E43" s="1250" t="s">
        <v>27</v>
      </c>
      <c r="F43" s="1250"/>
      <c r="G43" s="1250"/>
      <c r="H43" s="1251"/>
      <c r="I43" s="86">
        <v>758</v>
      </c>
      <c r="J43" s="87">
        <v>728</v>
      </c>
      <c r="K43" s="87">
        <v>696</v>
      </c>
      <c r="L43" s="87">
        <v>643</v>
      </c>
      <c r="M43" s="88">
        <v>586</v>
      </c>
    </row>
    <row r="44" spans="2:13" ht="27.75" customHeight="1">
      <c r="B44" s="1244"/>
      <c r="C44" s="1245"/>
      <c r="D44" s="85"/>
      <c r="E44" s="1250" t="s">
        <v>28</v>
      </c>
      <c r="F44" s="1250"/>
      <c r="G44" s="1250"/>
      <c r="H44" s="1251"/>
      <c r="I44" s="86">
        <v>231</v>
      </c>
      <c r="J44" s="87">
        <v>236</v>
      </c>
      <c r="K44" s="87">
        <v>211</v>
      </c>
      <c r="L44" s="87">
        <v>182</v>
      </c>
      <c r="M44" s="88">
        <v>154</v>
      </c>
    </row>
    <row r="45" spans="2:13" ht="27.75" customHeight="1">
      <c r="B45" s="1244"/>
      <c r="C45" s="1245"/>
      <c r="D45" s="85"/>
      <c r="E45" s="1250" t="s">
        <v>29</v>
      </c>
      <c r="F45" s="1250"/>
      <c r="G45" s="1250"/>
      <c r="H45" s="1251"/>
      <c r="I45" s="86">
        <v>1127</v>
      </c>
      <c r="J45" s="87">
        <v>1066</v>
      </c>
      <c r="K45" s="87">
        <v>1018</v>
      </c>
      <c r="L45" s="87">
        <v>996</v>
      </c>
      <c r="M45" s="88">
        <v>988</v>
      </c>
    </row>
    <row r="46" spans="2:13" ht="27.75" customHeight="1">
      <c r="B46" s="1244"/>
      <c r="C46" s="1245"/>
      <c r="D46" s="89"/>
      <c r="E46" s="1250" t="s">
        <v>30</v>
      </c>
      <c r="F46" s="1250"/>
      <c r="G46" s="1250"/>
      <c r="H46" s="1251"/>
      <c r="I46" s="86" t="s">
        <v>516</v>
      </c>
      <c r="J46" s="87" t="s">
        <v>516</v>
      </c>
      <c r="K46" s="87" t="s">
        <v>516</v>
      </c>
      <c r="L46" s="87" t="s">
        <v>516</v>
      </c>
      <c r="M46" s="88" t="s">
        <v>516</v>
      </c>
    </row>
    <row r="47" spans="2:13" ht="27.75" customHeight="1">
      <c r="B47" s="1244"/>
      <c r="C47" s="1245"/>
      <c r="D47" s="90"/>
      <c r="E47" s="1252" t="s">
        <v>31</v>
      </c>
      <c r="F47" s="1253"/>
      <c r="G47" s="1253"/>
      <c r="H47" s="1254"/>
      <c r="I47" s="86" t="s">
        <v>516</v>
      </c>
      <c r="J47" s="87" t="s">
        <v>516</v>
      </c>
      <c r="K47" s="87" t="s">
        <v>516</v>
      </c>
      <c r="L47" s="87" t="s">
        <v>516</v>
      </c>
      <c r="M47" s="88" t="s">
        <v>516</v>
      </c>
    </row>
    <row r="48" spans="2:13" ht="27.75" customHeight="1">
      <c r="B48" s="1244"/>
      <c r="C48" s="1245"/>
      <c r="D48" s="85"/>
      <c r="E48" s="1250" t="s">
        <v>32</v>
      </c>
      <c r="F48" s="1250"/>
      <c r="G48" s="1250"/>
      <c r="H48" s="1251"/>
      <c r="I48" s="86" t="s">
        <v>516</v>
      </c>
      <c r="J48" s="87" t="s">
        <v>516</v>
      </c>
      <c r="K48" s="87" t="s">
        <v>516</v>
      </c>
      <c r="L48" s="87" t="s">
        <v>516</v>
      </c>
      <c r="M48" s="88" t="s">
        <v>516</v>
      </c>
    </row>
    <row r="49" spans="2:13" ht="27.75" customHeight="1">
      <c r="B49" s="1246"/>
      <c r="C49" s="1247"/>
      <c r="D49" s="85"/>
      <c r="E49" s="1250" t="s">
        <v>33</v>
      </c>
      <c r="F49" s="1250"/>
      <c r="G49" s="1250"/>
      <c r="H49" s="1251"/>
      <c r="I49" s="86" t="s">
        <v>516</v>
      </c>
      <c r="J49" s="87" t="s">
        <v>516</v>
      </c>
      <c r="K49" s="87" t="s">
        <v>516</v>
      </c>
      <c r="L49" s="87" t="s">
        <v>516</v>
      </c>
      <c r="M49" s="88" t="s">
        <v>516</v>
      </c>
    </row>
    <row r="50" spans="2:13" ht="27.75" customHeight="1">
      <c r="B50" s="1255" t="s">
        <v>34</v>
      </c>
      <c r="C50" s="1256"/>
      <c r="D50" s="91"/>
      <c r="E50" s="1250" t="s">
        <v>35</v>
      </c>
      <c r="F50" s="1250"/>
      <c r="G50" s="1250"/>
      <c r="H50" s="1251"/>
      <c r="I50" s="86">
        <v>6618</v>
      </c>
      <c r="J50" s="87">
        <v>6799</v>
      </c>
      <c r="K50" s="87">
        <v>6867</v>
      </c>
      <c r="L50" s="87">
        <v>7075</v>
      </c>
      <c r="M50" s="88">
        <v>7707</v>
      </c>
    </row>
    <row r="51" spans="2:13" ht="27.75" customHeight="1">
      <c r="B51" s="1244"/>
      <c r="C51" s="1245"/>
      <c r="D51" s="85"/>
      <c r="E51" s="1250" t="s">
        <v>36</v>
      </c>
      <c r="F51" s="1250"/>
      <c r="G51" s="1250"/>
      <c r="H51" s="1251"/>
      <c r="I51" s="86">
        <v>35</v>
      </c>
      <c r="J51" s="87">
        <v>25</v>
      </c>
      <c r="K51" s="87">
        <v>15</v>
      </c>
      <c r="L51" s="87">
        <v>16</v>
      </c>
      <c r="M51" s="88" t="s">
        <v>516</v>
      </c>
    </row>
    <row r="52" spans="2:13" ht="27.75" customHeight="1">
      <c r="B52" s="1246"/>
      <c r="C52" s="1247"/>
      <c r="D52" s="85"/>
      <c r="E52" s="1250" t="s">
        <v>37</v>
      </c>
      <c r="F52" s="1250"/>
      <c r="G52" s="1250"/>
      <c r="H52" s="1251"/>
      <c r="I52" s="86">
        <v>4753</v>
      </c>
      <c r="J52" s="87">
        <v>4458</v>
      </c>
      <c r="K52" s="87">
        <v>4163</v>
      </c>
      <c r="L52" s="87">
        <v>3901</v>
      </c>
      <c r="M52" s="88">
        <v>3584</v>
      </c>
    </row>
    <row r="53" spans="2:13" ht="27.75" customHeight="1" thickBot="1">
      <c r="B53" s="1257" t="s">
        <v>38</v>
      </c>
      <c r="C53" s="1258"/>
      <c r="D53" s="92"/>
      <c r="E53" s="1259" t="s">
        <v>39</v>
      </c>
      <c r="F53" s="1259"/>
      <c r="G53" s="1259"/>
      <c r="H53" s="1260"/>
      <c r="I53" s="93">
        <v>-4161</v>
      </c>
      <c r="J53" s="94">
        <v>-4798</v>
      </c>
      <c r="K53" s="94">
        <v>-5187</v>
      </c>
      <c r="L53" s="94">
        <v>-5656</v>
      </c>
      <c r="M53" s="95">
        <v>-6414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uIiNjDNCU9A+7wi6ABcJEeCIfp4437ClZCNr90vDRS+Ut+GmmyiJfRPjEH5gMeHhBuNfD8IciTk7Q65xmmECw==" saltValue="ASC7hwXlow5OCQUrCOFk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1768</v>
      </c>
      <c r="G55" s="107">
        <v>1923</v>
      </c>
      <c r="H55" s="108">
        <v>2057</v>
      </c>
    </row>
    <row r="56" spans="2:8" ht="52.5" customHeight="1">
      <c r="B56" s="109"/>
      <c r="C56" s="1271" t="s">
        <v>43</v>
      </c>
      <c r="D56" s="1271"/>
      <c r="E56" s="1272"/>
      <c r="F56" s="110">
        <v>2405</v>
      </c>
      <c r="G56" s="110">
        <v>2129</v>
      </c>
      <c r="H56" s="111">
        <v>1833</v>
      </c>
    </row>
    <row r="57" spans="2:8" ht="53.25" customHeight="1">
      <c r="B57" s="109"/>
      <c r="C57" s="1273" t="s">
        <v>44</v>
      </c>
      <c r="D57" s="1273"/>
      <c r="E57" s="1274"/>
      <c r="F57" s="112">
        <v>3694</v>
      </c>
      <c r="G57" s="112">
        <v>4023</v>
      </c>
      <c r="H57" s="113">
        <v>4817</v>
      </c>
    </row>
    <row r="58" spans="2:8" ht="45.75" customHeight="1">
      <c r="B58" s="114"/>
      <c r="C58" s="1261" t="s">
        <v>606</v>
      </c>
      <c r="D58" s="1262"/>
      <c r="E58" s="1263"/>
      <c r="F58" s="115">
        <v>1819</v>
      </c>
      <c r="G58" s="115">
        <v>1993</v>
      </c>
      <c r="H58" s="116">
        <v>2280</v>
      </c>
    </row>
    <row r="59" spans="2:8" ht="45.75" customHeight="1">
      <c r="B59" s="114"/>
      <c r="C59" s="1261" t="s">
        <v>607</v>
      </c>
      <c r="D59" s="1262"/>
      <c r="E59" s="1263"/>
      <c r="F59" s="115">
        <v>1000</v>
      </c>
      <c r="G59" s="115">
        <v>1000</v>
      </c>
      <c r="H59" s="116">
        <v>1000</v>
      </c>
    </row>
    <row r="60" spans="2:8" ht="45.75" customHeight="1">
      <c r="B60" s="114"/>
      <c r="C60" s="1261" t="s">
        <v>608</v>
      </c>
      <c r="D60" s="1262"/>
      <c r="E60" s="1263"/>
      <c r="F60" s="115">
        <v>305</v>
      </c>
      <c r="G60" s="115">
        <v>446</v>
      </c>
      <c r="H60" s="116">
        <v>537</v>
      </c>
    </row>
    <row r="61" spans="2:8" ht="45.75" customHeight="1">
      <c r="B61" s="114"/>
      <c r="C61" s="1261" t="s">
        <v>609</v>
      </c>
      <c r="D61" s="1262"/>
      <c r="E61" s="1263"/>
      <c r="F61" s="115">
        <v>0</v>
      </c>
      <c r="G61" s="115">
        <v>20</v>
      </c>
      <c r="H61" s="116">
        <v>441</v>
      </c>
    </row>
    <row r="62" spans="2:8" ht="45.75" customHeight="1" thickBot="1">
      <c r="B62" s="117"/>
      <c r="C62" s="1264" t="s">
        <v>610</v>
      </c>
      <c r="D62" s="1265"/>
      <c r="E62" s="1266"/>
      <c r="F62" s="118">
        <v>414</v>
      </c>
      <c r="G62" s="118">
        <v>414</v>
      </c>
      <c r="H62" s="119">
        <v>414</v>
      </c>
    </row>
    <row r="63" spans="2:8" ht="52.5" customHeight="1" thickBot="1">
      <c r="B63" s="120"/>
      <c r="C63" s="1267" t="s">
        <v>45</v>
      </c>
      <c r="D63" s="1267"/>
      <c r="E63" s="1268"/>
      <c r="F63" s="121">
        <v>7867</v>
      </c>
      <c r="G63" s="121">
        <v>8075</v>
      </c>
      <c r="H63" s="122">
        <v>8707</v>
      </c>
    </row>
    <row r="64" spans="2:8" ht="15" customHeight="1"/>
    <row r="65" ht="0" hidden="1" customHeight="1"/>
    <row r="66" ht="0" hidden="1" customHeight="1"/>
  </sheetData>
  <sheetProtection algorithmName="SHA-512" hashValue="0gJxU4ljcmj9tEYJihw1R6KJgCLtbffMptaNUMJrzxSEkJBBwLnlcr9JFkhVNCZ5+R6hUgkkcec0Ye4SiG+Bjw==" saltValue="Zp2XJw8BIywq8eAOQBt0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614</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615</v>
      </c>
      <c r="AO51" s="1292"/>
      <c r="AP51" s="1292"/>
      <c r="AQ51" s="1292"/>
      <c r="AR51" s="1292"/>
      <c r="AS51" s="1292"/>
      <c r="AT51" s="1292"/>
      <c r="AU51" s="1292"/>
      <c r="AV51" s="1292"/>
      <c r="AW51" s="1292"/>
      <c r="AX51" s="1292"/>
      <c r="AY51" s="1292"/>
      <c r="AZ51" s="1292"/>
      <c r="BA51" s="1292"/>
      <c r="BB51" s="1292" t="s">
        <v>616</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617</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618</v>
      </c>
      <c r="AO55" s="1288"/>
      <c r="AP55" s="1288"/>
      <c r="AQ55" s="1288"/>
      <c r="AR55" s="1288"/>
      <c r="AS55" s="1288"/>
      <c r="AT55" s="1288"/>
      <c r="AU55" s="1288"/>
      <c r="AV55" s="1288"/>
      <c r="AW55" s="1288"/>
      <c r="AX55" s="1288"/>
      <c r="AY55" s="1288"/>
      <c r="AZ55" s="1288"/>
      <c r="BA55" s="1288"/>
      <c r="BB55" s="1292" t="s">
        <v>616</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617</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619</v>
      </c>
    </row>
    <row r="64" spans="1:109">
      <c r="B64" s="374"/>
      <c r="G64" s="381"/>
      <c r="I64" s="394"/>
      <c r="J64" s="394"/>
      <c r="K64" s="394"/>
      <c r="L64" s="394"/>
      <c r="M64" s="394"/>
      <c r="N64" s="395"/>
      <c r="AM64" s="381"/>
      <c r="AN64" s="381" t="s">
        <v>613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621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614</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c r="B73" s="374"/>
      <c r="G73" s="1295"/>
      <c r="H73" s="1295"/>
      <c r="I73" s="1295"/>
      <c r="J73" s="1295"/>
      <c r="K73" s="1296"/>
      <c r="L73" s="1296"/>
      <c r="M73" s="1296"/>
      <c r="N73" s="1296"/>
      <c r="AM73" s="383"/>
      <c r="AN73" s="1292" t="s">
        <v>615</v>
      </c>
      <c r="AO73" s="1292"/>
      <c r="AP73" s="1292"/>
      <c r="AQ73" s="1292"/>
      <c r="AR73" s="1292"/>
      <c r="AS73" s="1292"/>
      <c r="AT73" s="1292"/>
      <c r="AU73" s="1292"/>
      <c r="AV73" s="1292"/>
      <c r="AW73" s="1292"/>
      <c r="AX73" s="1292"/>
      <c r="AY73" s="1292"/>
      <c r="AZ73" s="1292"/>
      <c r="BA73" s="1292"/>
      <c r="BB73" s="1292" t="s">
        <v>616</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620</v>
      </c>
      <c r="BC75" s="1292"/>
      <c r="BD75" s="1292"/>
      <c r="BE75" s="1292"/>
      <c r="BF75" s="1292"/>
      <c r="BG75" s="1292"/>
      <c r="BH75" s="1292"/>
      <c r="BI75" s="1292"/>
      <c r="BJ75" s="1292"/>
      <c r="BK75" s="1292"/>
      <c r="BL75" s="1292"/>
      <c r="BM75" s="1292"/>
      <c r="BN75" s="1292"/>
      <c r="BO75" s="1292"/>
      <c r="BP75" s="1290">
        <v>10.6</v>
      </c>
      <c r="BQ75" s="1290"/>
      <c r="BR75" s="1290"/>
      <c r="BS75" s="1290"/>
      <c r="BT75" s="1290"/>
      <c r="BU75" s="1290"/>
      <c r="BV75" s="1290"/>
      <c r="BW75" s="1290"/>
      <c r="BX75" s="1290">
        <v>8</v>
      </c>
      <c r="BY75" s="1290"/>
      <c r="BZ75" s="1290"/>
      <c r="CA75" s="1290"/>
      <c r="CB75" s="1290"/>
      <c r="CC75" s="1290"/>
      <c r="CD75" s="1290"/>
      <c r="CE75" s="1290"/>
      <c r="CF75" s="1290">
        <v>5.2</v>
      </c>
      <c r="CG75" s="1290"/>
      <c r="CH75" s="1290"/>
      <c r="CI75" s="1290"/>
      <c r="CJ75" s="1290"/>
      <c r="CK75" s="1290"/>
      <c r="CL75" s="1290"/>
      <c r="CM75" s="1290"/>
      <c r="CN75" s="1290">
        <v>2.6</v>
      </c>
      <c r="CO75" s="1290"/>
      <c r="CP75" s="1290"/>
      <c r="CQ75" s="1290"/>
      <c r="CR75" s="1290"/>
      <c r="CS75" s="1290"/>
      <c r="CT75" s="1290"/>
      <c r="CU75" s="1290"/>
      <c r="CV75" s="1290">
        <v>0.9</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618</v>
      </c>
      <c r="AO77" s="1288"/>
      <c r="AP77" s="1288"/>
      <c r="AQ77" s="1288"/>
      <c r="AR77" s="1288"/>
      <c r="AS77" s="1288"/>
      <c r="AT77" s="1288"/>
      <c r="AU77" s="1288"/>
      <c r="AV77" s="1288"/>
      <c r="AW77" s="1288"/>
      <c r="AX77" s="1288"/>
      <c r="AY77" s="1288"/>
      <c r="AZ77" s="1288"/>
      <c r="BA77" s="1288"/>
      <c r="BB77" s="1292" t="s">
        <v>616</v>
      </c>
      <c r="BC77" s="1292"/>
      <c r="BD77" s="1292"/>
      <c r="BE77" s="1292"/>
      <c r="BF77" s="1292"/>
      <c r="BG77" s="1292"/>
      <c r="BH77" s="1292"/>
      <c r="BI77" s="1292"/>
      <c r="BJ77" s="1292"/>
      <c r="BK77" s="1292"/>
      <c r="BL77" s="1292"/>
      <c r="BM77" s="1292"/>
      <c r="BN77" s="1292"/>
      <c r="BO77" s="1292"/>
      <c r="BP77" s="1290">
        <v>20.5</v>
      </c>
      <c r="BQ77" s="1290"/>
      <c r="BR77" s="1290"/>
      <c r="BS77" s="1290"/>
      <c r="BT77" s="1290"/>
      <c r="BU77" s="1290"/>
      <c r="BV77" s="1290"/>
      <c r="BW77" s="1290"/>
      <c r="BX77" s="1290">
        <v>17.899999999999999</v>
      </c>
      <c r="BY77" s="1290"/>
      <c r="BZ77" s="1290"/>
      <c r="CA77" s="1290"/>
      <c r="CB77" s="1290"/>
      <c r="CC77" s="1290"/>
      <c r="CD77" s="1290"/>
      <c r="CE77" s="1290"/>
      <c r="CF77" s="1290">
        <v>0.8</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620</v>
      </c>
      <c r="BC79" s="1292"/>
      <c r="BD79" s="1292"/>
      <c r="BE79" s="1292"/>
      <c r="BF79" s="1292"/>
      <c r="BG79" s="1292"/>
      <c r="BH79" s="1292"/>
      <c r="BI79" s="1292"/>
      <c r="BJ79" s="1292"/>
      <c r="BK79" s="1292"/>
      <c r="BL79" s="1292"/>
      <c r="BM79" s="1292"/>
      <c r="BN79" s="1292"/>
      <c r="BO79" s="1292"/>
      <c r="BP79" s="1290">
        <v>10.5</v>
      </c>
      <c r="BQ79" s="1290"/>
      <c r="BR79" s="1290"/>
      <c r="BS79" s="1290"/>
      <c r="BT79" s="1290"/>
      <c r="BU79" s="1290"/>
      <c r="BV79" s="1290"/>
      <c r="BW79" s="1290"/>
      <c r="BX79" s="1290">
        <v>9.5</v>
      </c>
      <c r="BY79" s="1290"/>
      <c r="BZ79" s="1290"/>
      <c r="CA79" s="1290"/>
      <c r="CB79" s="1290"/>
      <c r="CC79" s="1290"/>
      <c r="CD79" s="1290"/>
      <c r="CE79" s="1290"/>
      <c r="CF79" s="1290">
        <v>8.1</v>
      </c>
      <c r="CG79" s="1290"/>
      <c r="CH79" s="1290"/>
      <c r="CI79" s="1290"/>
      <c r="CJ79" s="1290"/>
      <c r="CK79" s="1290"/>
      <c r="CL79" s="1290"/>
      <c r="CM79" s="1290"/>
      <c r="CN79" s="1290">
        <v>7.3</v>
      </c>
      <c r="CO79" s="1290"/>
      <c r="CP79" s="1290"/>
      <c r="CQ79" s="1290"/>
      <c r="CR79" s="1290"/>
      <c r="CS79" s="1290"/>
      <c r="CT79" s="1290"/>
      <c r="CU79" s="1290"/>
      <c r="CV79" s="1290">
        <v>7.2</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vO46/sjy/Co8Vq+mYlFz87B86/tVjRZFNEpG05NK9KBvb55558TrHh1r0fLuEXDX8aGSS/0ErBTI2uiwF18JQ==" saltValue="rwCWFofSkx+iaR0LJVHZ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Fiy2F8kaY5heaAJXwGFdWV07E4bd83I3CkMnPKXtLVn8QJt966d78ffOqRY7kEX6GaGfaR+oCq2F+7W5Hbzsg==" saltValue="lO7+sIb1+u+m8MEfd5kXc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jExV+C5HsAQsxaGh83O0t+z4Bn/VjHEapBqIVSblladec6L2mC/pjmExQans2O0WHDET4NKv4Iu9UMMyNLTNA==" saltValue="Zha9kp8HCGn7xEVvM1xI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105311</v>
      </c>
      <c r="E3" s="141"/>
      <c r="F3" s="142">
        <v>119674</v>
      </c>
      <c r="G3" s="143"/>
      <c r="H3" s="144"/>
    </row>
    <row r="4" spans="1:8">
      <c r="A4" s="145"/>
      <c r="B4" s="146"/>
      <c r="C4" s="147"/>
      <c r="D4" s="148">
        <v>76237</v>
      </c>
      <c r="E4" s="149"/>
      <c r="F4" s="150">
        <v>57803</v>
      </c>
      <c r="G4" s="151"/>
      <c r="H4" s="152"/>
    </row>
    <row r="5" spans="1:8">
      <c r="A5" s="133" t="s">
        <v>551</v>
      </c>
      <c r="B5" s="138"/>
      <c r="C5" s="139"/>
      <c r="D5" s="140">
        <v>70620</v>
      </c>
      <c r="E5" s="141"/>
      <c r="F5" s="142">
        <v>119685</v>
      </c>
      <c r="G5" s="143"/>
      <c r="H5" s="144"/>
    </row>
    <row r="6" spans="1:8">
      <c r="A6" s="145"/>
      <c r="B6" s="146"/>
      <c r="C6" s="147"/>
      <c r="D6" s="148">
        <v>38273</v>
      </c>
      <c r="E6" s="149"/>
      <c r="F6" s="150">
        <v>68464</v>
      </c>
      <c r="G6" s="151"/>
      <c r="H6" s="152"/>
    </row>
    <row r="7" spans="1:8">
      <c r="A7" s="133" t="s">
        <v>552</v>
      </c>
      <c r="B7" s="138"/>
      <c r="C7" s="139"/>
      <c r="D7" s="140">
        <v>61819</v>
      </c>
      <c r="E7" s="141"/>
      <c r="F7" s="142">
        <v>128611</v>
      </c>
      <c r="G7" s="143"/>
      <c r="H7" s="144"/>
    </row>
    <row r="8" spans="1:8">
      <c r="A8" s="145"/>
      <c r="B8" s="146"/>
      <c r="C8" s="147"/>
      <c r="D8" s="148">
        <v>41351</v>
      </c>
      <c r="E8" s="149"/>
      <c r="F8" s="150">
        <v>61552</v>
      </c>
      <c r="G8" s="151"/>
      <c r="H8" s="152"/>
    </row>
    <row r="9" spans="1:8">
      <c r="A9" s="133" t="s">
        <v>553</v>
      </c>
      <c r="B9" s="138"/>
      <c r="C9" s="139"/>
      <c r="D9" s="140">
        <v>65949</v>
      </c>
      <c r="E9" s="141"/>
      <c r="F9" s="142">
        <v>138651</v>
      </c>
      <c r="G9" s="143"/>
      <c r="H9" s="144"/>
    </row>
    <row r="10" spans="1:8">
      <c r="A10" s="145"/>
      <c r="B10" s="146"/>
      <c r="C10" s="147"/>
      <c r="D10" s="148">
        <v>47360</v>
      </c>
      <c r="E10" s="149"/>
      <c r="F10" s="150">
        <v>71211</v>
      </c>
      <c r="G10" s="151"/>
      <c r="H10" s="152"/>
    </row>
    <row r="11" spans="1:8">
      <c r="A11" s="133" t="s">
        <v>554</v>
      </c>
      <c r="B11" s="138"/>
      <c r="C11" s="139"/>
      <c r="D11" s="140">
        <v>59968</v>
      </c>
      <c r="E11" s="141"/>
      <c r="F11" s="142">
        <v>122882</v>
      </c>
      <c r="G11" s="143"/>
      <c r="H11" s="144"/>
    </row>
    <row r="12" spans="1:8">
      <c r="A12" s="145"/>
      <c r="B12" s="146"/>
      <c r="C12" s="153"/>
      <c r="D12" s="148">
        <v>18236</v>
      </c>
      <c r="E12" s="149"/>
      <c r="F12" s="150">
        <v>65785</v>
      </c>
      <c r="G12" s="151"/>
      <c r="H12" s="152"/>
    </row>
    <row r="13" spans="1:8">
      <c r="A13" s="133"/>
      <c r="B13" s="138"/>
      <c r="C13" s="154"/>
      <c r="D13" s="155">
        <v>72733</v>
      </c>
      <c r="E13" s="156"/>
      <c r="F13" s="157">
        <v>125901</v>
      </c>
      <c r="G13" s="158"/>
      <c r="H13" s="144"/>
    </row>
    <row r="14" spans="1:8">
      <c r="A14" s="145"/>
      <c r="B14" s="146"/>
      <c r="C14" s="147"/>
      <c r="D14" s="148">
        <v>44291</v>
      </c>
      <c r="E14" s="149"/>
      <c r="F14" s="150">
        <v>64963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8.5</v>
      </c>
      <c r="C19" s="159">
        <f>ROUND(VALUE(SUBSTITUTE(実質収支比率等に係る経年分析!G$48,"▲","-")),2)</f>
        <v>8.75</v>
      </c>
      <c r="D19" s="159">
        <f>ROUND(VALUE(SUBSTITUTE(実質収支比率等に係る経年分析!H$48,"▲","-")),2)</f>
        <v>7.64</v>
      </c>
      <c r="E19" s="159">
        <f>ROUND(VALUE(SUBSTITUTE(実質収支比率等に係る経年分析!I$48,"▲","-")),2)</f>
        <v>7.61</v>
      </c>
      <c r="F19" s="159">
        <f>ROUND(VALUE(SUBSTITUTE(実質収支比率等に係る経年分析!J$48,"▲","-")),2)</f>
        <v>3.42</v>
      </c>
    </row>
    <row r="20" spans="1:11">
      <c r="A20" s="159" t="s">
        <v>49</v>
      </c>
      <c r="B20" s="159">
        <f>ROUND(VALUE(SUBSTITUTE(実質収支比率等に係る経年分析!F$47,"▲","-")),2)</f>
        <v>39.08</v>
      </c>
      <c r="C20" s="159">
        <f>ROUND(VALUE(SUBSTITUTE(実質収支比率等に係る経年分析!G$47,"▲","-")),2)</f>
        <v>46.49</v>
      </c>
      <c r="D20" s="159">
        <f>ROUND(VALUE(SUBSTITUTE(実質収支比率等に係る経年分析!H$47,"▲","-")),2)</f>
        <v>52.27</v>
      </c>
      <c r="E20" s="159">
        <f>ROUND(VALUE(SUBSTITUTE(実質収支比率等に係る経年分析!I$47,"▲","-")),2)</f>
        <v>59.46</v>
      </c>
      <c r="F20" s="159">
        <f>ROUND(VALUE(SUBSTITUTE(実質収支比率等に係る経年分析!J$47,"▲","-")),2)</f>
        <v>64.5</v>
      </c>
    </row>
    <row r="21" spans="1:11">
      <c r="A21" s="159" t="s">
        <v>50</v>
      </c>
      <c r="B21" s="159">
        <f>IF(ISNUMBER(VALUE(SUBSTITUTE(実質収支比率等に係る経年分析!F$49,"▲","-"))),ROUND(VALUE(SUBSTITUTE(実質収支比率等に係る経年分析!F$49,"▲","-")),2),NA())</f>
        <v>1.55</v>
      </c>
      <c r="C21" s="159">
        <f>IF(ISNUMBER(VALUE(SUBSTITUTE(実質収支比率等に係る経年分析!G$49,"▲","-"))),ROUND(VALUE(SUBSTITUTE(実質収支比率等に係る経年分析!G$49,"▲","-")),2),NA())</f>
        <v>13.85</v>
      </c>
      <c r="D21" s="159">
        <f>IF(ISNUMBER(VALUE(SUBSTITUTE(実質収支比率等に係る経年分析!H$49,"▲","-"))),ROUND(VALUE(SUBSTITUTE(実質収支比率等に係る経年分析!H$49,"▲","-")),2),NA())</f>
        <v>12.43</v>
      </c>
      <c r="E21" s="159">
        <f>IF(ISNUMBER(VALUE(SUBSTITUTE(実質収支比率等に係る経年分析!I$49,"▲","-"))),ROUND(VALUE(SUBSTITUTE(実質収支比率等に係る経年分析!I$49,"▲","-")),2),NA())</f>
        <v>13.19</v>
      </c>
      <c r="F21" s="159">
        <f>IF(ISNUMBER(VALUE(SUBSTITUTE(実質収支比率等に係る経年分析!J$49,"▲","-"))),ROUND(VALUE(SUBSTITUTE(実質収支比率等に係る経年分析!J$49,"▲","-")),2),NA())</f>
        <v>8.1199999999999992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住宅新築資金等特別会計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奨学資金特別会計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f>IF(ROUND(VALUE(SUBSTITUTE(連結実質赤字比率に係る赤字・黒字の構成分析!G$37,"▲", "-")), 2) &lt; 0, ABS(ROUND(VALUE(SUBSTITUTE(連結実質赤字比率に係る赤字・黒字の構成分析!G$37,"▲", "-")), 2)), NA())</f>
        <v>2.85</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0.08</v>
      </c>
    </row>
    <row r="34" spans="1:16">
      <c r="A34" s="160" t="str">
        <f>IF(連結実質赤字比率に係る赤字・黒字の構成分析!C$36="",NA(),連結実質赤字比率に係る赤字・黒字の構成分析!C$36)</f>
        <v>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0.16</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2.4500000000000002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8.3800000000000008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3.32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683</v>
      </c>
      <c r="E42" s="161"/>
      <c r="F42" s="161"/>
      <c r="G42" s="161">
        <f>'実質公債費比率（分子）の構造'!L$52</f>
        <v>586</v>
      </c>
      <c r="H42" s="161"/>
      <c r="I42" s="161"/>
      <c r="J42" s="161">
        <f>'実質公債費比率（分子）の構造'!M$52</f>
        <v>535</v>
      </c>
      <c r="K42" s="161"/>
      <c r="L42" s="161"/>
      <c r="M42" s="161">
        <f>'実質公債費比率（分子）の構造'!N$52</f>
        <v>508</v>
      </c>
      <c r="N42" s="161"/>
      <c r="O42" s="161"/>
      <c r="P42" s="161">
        <f>'実質公債費比率（分子）の構造'!O$52</f>
        <v>485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24</v>
      </c>
      <c r="C44" s="161"/>
      <c r="D44" s="161"/>
      <c r="E44" s="161">
        <f>'実質公債費比率（分子）の構造'!L$50</f>
        <v>23</v>
      </c>
      <c r="F44" s="161"/>
      <c r="G44" s="161"/>
      <c r="H44" s="161">
        <f>'実質公債費比率（分子）の構造'!M$50</f>
        <v>23</v>
      </c>
      <c r="I44" s="161"/>
      <c r="J44" s="161"/>
      <c r="K44" s="161">
        <f>'実質公債費比率（分子）の構造'!N$50</f>
        <v>23</v>
      </c>
      <c r="L44" s="161"/>
      <c r="M44" s="161"/>
      <c r="N44" s="161">
        <f>'実質公債費比率（分子）の構造'!O$50</f>
        <v>30</v>
      </c>
      <c r="O44" s="161"/>
      <c r="P44" s="161"/>
    </row>
    <row r="45" spans="1:16">
      <c r="A45" s="161" t="s">
        <v>60</v>
      </c>
      <c r="B45" s="161">
        <f>'実質公債費比率（分子）の構造'!K$49</f>
        <v>19</v>
      </c>
      <c r="C45" s="161"/>
      <c r="D45" s="161"/>
      <c r="E45" s="161">
        <f>'実質公債費比率（分子）の構造'!L$49</f>
        <v>12</v>
      </c>
      <c r="F45" s="161"/>
      <c r="G45" s="161"/>
      <c r="H45" s="161">
        <f>'実質公債費比率（分子）の構造'!M$49</f>
        <v>13</v>
      </c>
      <c r="I45" s="161"/>
      <c r="J45" s="161"/>
      <c r="K45" s="161">
        <f>'実質公債費比率（分子）の構造'!N$49</f>
        <v>16</v>
      </c>
      <c r="L45" s="161"/>
      <c r="M45" s="161"/>
      <c r="N45" s="161">
        <f>'実質公債費比率（分子）の構造'!O$49</f>
        <v>7</v>
      </c>
      <c r="O45" s="161"/>
      <c r="P45" s="161"/>
    </row>
    <row r="46" spans="1:16">
      <c r="A46" s="161" t="s">
        <v>61</v>
      </c>
      <c r="B46" s="161">
        <f>'実質公債費比率（分子）の構造'!K$48</f>
        <v>59</v>
      </c>
      <c r="C46" s="161"/>
      <c r="D46" s="161"/>
      <c r="E46" s="161">
        <f>'実質公債費比率（分子）の構造'!L$48</f>
        <v>61</v>
      </c>
      <c r="F46" s="161"/>
      <c r="G46" s="161"/>
      <c r="H46" s="161">
        <f>'実質公債費比率（分子）の構造'!M$48</f>
        <v>61</v>
      </c>
      <c r="I46" s="161"/>
      <c r="J46" s="161"/>
      <c r="K46" s="161">
        <f>'実質公債費比率（分子）の構造'!N$48</f>
        <v>56</v>
      </c>
      <c r="L46" s="161"/>
      <c r="M46" s="161"/>
      <c r="N46" s="161">
        <f>'実質公債費比率（分子）の構造'!O$48</f>
        <v>57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840</v>
      </c>
      <c r="C49" s="161"/>
      <c r="D49" s="161"/>
      <c r="E49" s="161">
        <f>'実質公債費比率（分子）の構造'!L$45</f>
        <v>621</v>
      </c>
      <c r="F49" s="161"/>
      <c r="G49" s="161"/>
      <c r="H49" s="161">
        <f>'実質公債費比率（分子）の構造'!M$45</f>
        <v>495</v>
      </c>
      <c r="I49" s="161"/>
      <c r="J49" s="161"/>
      <c r="K49" s="161">
        <f>'実質公債費比率（分子）の構造'!N$45</f>
        <v>442</v>
      </c>
      <c r="L49" s="161"/>
      <c r="M49" s="161"/>
      <c r="N49" s="161">
        <f>'実質公債費比率（分子）の構造'!O$45</f>
        <v>384</v>
      </c>
      <c r="O49" s="161"/>
      <c r="P49" s="161"/>
    </row>
    <row r="50" spans="1:16">
      <c r="A50" s="161" t="s">
        <v>65</v>
      </c>
      <c r="B50" s="161" t="e">
        <f>NA()</f>
        <v>#N/A</v>
      </c>
      <c r="C50" s="161">
        <f>IF(ISNUMBER('実質公債費比率（分子）の構造'!K$53),'実質公債費比率（分子）の構造'!K$53,NA())</f>
        <v>259</v>
      </c>
      <c r="D50" s="161" t="e">
        <f>NA()</f>
        <v>#N/A</v>
      </c>
      <c r="E50" s="161" t="e">
        <f>NA()</f>
        <v>#N/A</v>
      </c>
      <c r="F50" s="161">
        <f>IF(ISNUMBER('実質公債費比率（分子）の構造'!L$53),'実質公債費比率（分子）の構造'!L$53,NA())</f>
        <v>131</v>
      </c>
      <c r="G50" s="161" t="e">
        <f>NA()</f>
        <v>#N/A</v>
      </c>
      <c r="H50" s="161" t="e">
        <f>NA()</f>
        <v>#N/A</v>
      </c>
      <c r="I50" s="161">
        <f>IF(ISNUMBER('実質公債費比率（分子）の構造'!M$53),'実質公債費比率（分子）の構造'!M$53,NA())</f>
        <v>57</v>
      </c>
      <c r="J50" s="161" t="e">
        <f>NA()</f>
        <v>#N/A</v>
      </c>
      <c r="K50" s="161" t="e">
        <f>NA()</f>
        <v>#N/A</v>
      </c>
      <c r="L50" s="161">
        <f>IF(ISNUMBER('実質公債費比率（分子）の構造'!N$53),'実質公債費比率（分子）の構造'!N$53,NA())</f>
        <v>29</v>
      </c>
      <c r="M50" s="161" t="e">
        <f>NA()</f>
        <v>#N/A</v>
      </c>
      <c r="N50" s="161" t="e">
        <f>NA()</f>
        <v>#N/A</v>
      </c>
      <c r="O50" s="161">
        <f>IF(ISNUMBER('実質公債費比率（分子）の構造'!O$53),'実質公債費比率（分子）の構造'!O$53,NA())</f>
        <v>-7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4753</v>
      </c>
      <c r="E56" s="160"/>
      <c r="F56" s="160"/>
      <c r="G56" s="160">
        <f>'将来負担比率（分子）の構造'!J$52</f>
        <v>4458</v>
      </c>
      <c r="H56" s="160"/>
      <c r="I56" s="160"/>
      <c r="J56" s="160">
        <f>'将来負担比率（分子）の構造'!K$52</f>
        <v>4163</v>
      </c>
      <c r="K56" s="160"/>
      <c r="L56" s="160"/>
      <c r="M56" s="160">
        <f>'将来負担比率（分子）の構造'!L$52</f>
        <v>3901</v>
      </c>
      <c r="N56" s="160"/>
      <c r="O56" s="160"/>
      <c r="P56" s="160">
        <f>'将来負担比率（分子）の構造'!M$52</f>
        <v>3584</v>
      </c>
    </row>
    <row r="57" spans="1:16">
      <c r="A57" s="160" t="s">
        <v>36</v>
      </c>
      <c r="B57" s="160"/>
      <c r="C57" s="160"/>
      <c r="D57" s="160">
        <f>'将来負担比率（分子）の構造'!I$51</f>
        <v>35</v>
      </c>
      <c r="E57" s="160"/>
      <c r="F57" s="160"/>
      <c r="G57" s="160">
        <f>'将来負担比率（分子）の構造'!J$51</f>
        <v>25</v>
      </c>
      <c r="H57" s="160"/>
      <c r="I57" s="160"/>
      <c r="J57" s="160">
        <f>'将来負担比率（分子）の構造'!K$51</f>
        <v>15</v>
      </c>
      <c r="K57" s="160"/>
      <c r="L57" s="160"/>
      <c r="M57" s="160">
        <f>'将来負担比率（分子）の構造'!L$51</f>
        <v>16</v>
      </c>
      <c r="N57" s="160"/>
      <c r="O57" s="160"/>
      <c r="P57" s="160" t="str">
        <f>'将来負担比率（分子）の構造'!M$51</f>
        <v>-</v>
      </c>
    </row>
    <row r="58" spans="1:16">
      <c r="A58" s="160" t="s">
        <v>35</v>
      </c>
      <c r="B58" s="160"/>
      <c r="C58" s="160"/>
      <c r="D58" s="160">
        <f>'将来負担比率（分子）の構造'!I$50</f>
        <v>6618</v>
      </c>
      <c r="E58" s="160"/>
      <c r="F58" s="160"/>
      <c r="G58" s="160">
        <f>'将来負担比率（分子）の構造'!J$50</f>
        <v>6799</v>
      </c>
      <c r="H58" s="160"/>
      <c r="I58" s="160"/>
      <c r="J58" s="160">
        <f>'将来負担比率（分子）の構造'!K$50</f>
        <v>6867</v>
      </c>
      <c r="K58" s="160"/>
      <c r="L58" s="160"/>
      <c r="M58" s="160">
        <f>'将来負担比率（分子）の構造'!L$50</f>
        <v>7075</v>
      </c>
      <c r="N58" s="160"/>
      <c r="O58" s="160"/>
      <c r="P58" s="160">
        <f>'将来負担比率（分子）の構造'!M$50</f>
        <v>7707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1127</v>
      </c>
      <c r="C62" s="160"/>
      <c r="D62" s="160"/>
      <c r="E62" s="160">
        <f>'将来負担比率（分子）の構造'!J$45</f>
        <v>1066</v>
      </c>
      <c r="F62" s="160"/>
      <c r="G62" s="160"/>
      <c r="H62" s="160">
        <f>'将来負担比率（分子）の構造'!K$45</f>
        <v>1018</v>
      </c>
      <c r="I62" s="160"/>
      <c r="J62" s="160"/>
      <c r="K62" s="160">
        <f>'将来負担比率（分子）の構造'!L$45</f>
        <v>996</v>
      </c>
      <c r="L62" s="160"/>
      <c r="M62" s="160"/>
      <c r="N62" s="160">
        <f>'将来負担比率（分子）の構造'!M$45</f>
        <v>988</v>
      </c>
      <c r="O62" s="160"/>
      <c r="P62" s="160"/>
    </row>
    <row r="63" spans="1:16">
      <c r="A63" s="160" t="s">
        <v>28</v>
      </c>
      <c r="B63" s="160">
        <f>'将来負担比率（分子）の構造'!I$44</f>
        <v>231</v>
      </c>
      <c r="C63" s="160"/>
      <c r="D63" s="160"/>
      <c r="E63" s="160">
        <f>'将来負担比率（分子）の構造'!J$44</f>
        <v>236</v>
      </c>
      <c r="F63" s="160"/>
      <c r="G63" s="160"/>
      <c r="H63" s="160">
        <f>'将来負担比率（分子）の構造'!K$44</f>
        <v>211</v>
      </c>
      <c r="I63" s="160"/>
      <c r="J63" s="160"/>
      <c r="K63" s="160">
        <f>'将来負担比率（分子）の構造'!L$44</f>
        <v>182</v>
      </c>
      <c r="L63" s="160"/>
      <c r="M63" s="160"/>
      <c r="N63" s="160">
        <f>'将来負担比率（分子）の構造'!M$44</f>
        <v>154</v>
      </c>
      <c r="O63" s="160"/>
      <c r="P63" s="160"/>
    </row>
    <row r="64" spans="1:16">
      <c r="A64" s="160" t="s">
        <v>27</v>
      </c>
      <c r="B64" s="160">
        <f>'将来負担比率（分子）の構造'!I$43</f>
        <v>758</v>
      </c>
      <c r="C64" s="160"/>
      <c r="D64" s="160"/>
      <c r="E64" s="160">
        <f>'将来負担比率（分子）の構造'!J$43</f>
        <v>728</v>
      </c>
      <c r="F64" s="160"/>
      <c r="G64" s="160"/>
      <c r="H64" s="160">
        <f>'将来負担比率（分子）の構造'!K$43</f>
        <v>696</v>
      </c>
      <c r="I64" s="160"/>
      <c r="J64" s="160"/>
      <c r="K64" s="160">
        <f>'将来負担比率（分子）の構造'!L$43</f>
        <v>643</v>
      </c>
      <c r="L64" s="160"/>
      <c r="M64" s="160"/>
      <c r="N64" s="160">
        <f>'将来負担比率（分子）の構造'!M$43</f>
        <v>586</v>
      </c>
      <c r="O64" s="160"/>
      <c r="P64" s="160"/>
    </row>
    <row r="65" spans="1:16">
      <c r="A65" s="160" t="s">
        <v>26</v>
      </c>
      <c r="B65" s="160">
        <f>'将来負担比率（分子）の構造'!I$42</f>
        <v>0</v>
      </c>
      <c r="C65" s="160"/>
      <c r="D65" s="160"/>
      <c r="E65" s="160">
        <f>'将来負担比率（分子）の構造'!J$42</f>
        <v>0</v>
      </c>
      <c r="F65" s="160"/>
      <c r="G65" s="160"/>
      <c r="H65" s="160">
        <f>'将来負担比率（分子）の構造'!K$42</f>
        <v>0</v>
      </c>
      <c r="I65" s="160"/>
      <c r="J65" s="160"/>
      <c r="K65" s="160">
        <f>'将来負担比率（分子）の構造'!L$42</f>
        <v>0</v>
      </c>
      <c r="L65" s="160"/>
      <c r="M65" s="160"/>
      <c r="N65" s="160">
        <f>'将来負担比率（分子）の構造'!M$42</f>
        <v>0</v>
      </c>
      <c r="O65" s="160"/>
      <c r="P65" s="160"/>
    </row>
    <row r="66" spans="1:16">
      <c r="A66" s="160" t="s">
        <v>25</v>
      </c>
      <c r="B66" s="160">
        <f>'将来負担比率（分子）の構造'!I$41</f>
        <v>5128</v>
      </c>
      <c r="C66" s="160"/>
      <c r="D66" s="160"/>
      <c r="E66" s="160">
        <f>'将来負担比率（分子）の構造'!J$41</f>
        <v>4456</v>
      </c>
      <c r="F66" s="160"/>
      <c r="G66" s="160"/>
      <c r="H66" s="160">
        <f>'将来負担比率（分子）の構造'!K$41</f>
        <v>3933</v>
      </c>
      <c r="I66" s="160"/>
      <c r="J66" s="160"/>
      <c r="K66" s="160">
        <f>'将来負担比率（分子）の構造'!L$41</f>
        <v>3515</v>
      </c>
      <c r="L66" s="160"/>
      <c r="M66" s="160"/>
      <c r="N66" s="160">
        <f>'将来負担比率（分子）の構造'!M$41</f>
        <v>3150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1768</v>
      </c>
      <c r="C72" s="164">
        <f>基金残高に係る経年分析!G55</f>
        <v>1923</v>
      </c>
      <c r="D72" s="164">
        <f>基金残高に係る経年分析!H55</f>
        <v>2057</v>
      </c>
    </row>
    <row r="73" spans="1:16">
      <c r="A73" s="163" t="s">
        <v>72</v>
      </c>
      <c r="B73" s="164">
        <f>基金残高に係る経年分析!F56</f>
        <v>2405</v>
      </c>
      <c r="C73" s="164">
        <f>基金残高に係る経年分析!G56</f>
        <v>2129</v>
      </c>
      <c r="D73" s="164">
        <f>基金残高に係る経年分析!H56</f>
        <v>1833</v>
      </c>
    </row>
    <row r="74" spans="1:16">
      <c r="A74" s="163" t="s">
        <v>73</v>
      </c>
      <c r="B74" s="164">
        <f>基金残高に係る経年分析!F57</f>
        <v>3694</v>
      </c>
      <c r="C74" s="164">
        <f>基金残高に係る経年分析!G57</f>
        <v>4023</v>
      </c>
      <c r="D74" s="164">
        <f>基金残高に係る経年分析!H57</f>
        <v>4817</v>
      </c>
    </row>
  </sheetData>
  <sheetProtection algorithmName="SHA-512" hashValue="IJPsoUT3qg4MeWkzzvQxHGgZUe1vyxtoFOHFmJVY1MeieyRD9jg528KsAQxM1H1oQ6prDLejW0JGm4waca02Ng==" saltValue="+W2lOiX47gTSjupVaIZI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743869</v>
      </c>
      <c r="S5" s="649"/>
      <c r="T5" s="649"/>
      <c r="U5" s="649"/>
      <c r="V5" s="649"/>
      <c r="W5" s="649"/>
      <c r="X5" s="649"/>
      <c r="Y5" s="650"/>
      <c r="Z5" s="651">
        <v>11.9</v>
      </c>
      <c r="AA5" s="651"/>
      <c r="AB5" s="651"/>
      <c r="AC5" s="651"/>
      <c r="AD5" s="652">
        <v>743869</v>
      </c>
      <c r="AE5" s="652"/>
      <c r="AF5" s="652"/>
      <c r="AG5" s="652"/>
      <c r="AH5" s="652"/>
      <c r="AI5" s="652"/>
      <c r="AJ5" s="652"/>
      <c r="AK5" s="652"/>
      <c r="AL5" s="653">
        <v>24.6</v>
      </c>
      <c r="AM5" s="654"/>
      <c r="AN5" s="654"/>
      <c r="AO5" s="655"/>
      <c r="AP5" s="645" t="s">
        <v>223</v>
      </c>
      <c r="AQ5" s="646"/>
      <c r="AR5" s="646"/>
      <c r="AS5" s="646"/>
      <c r="AT5" s="646"/>
      <c r="AU5" s="646"/>
      <c r="AV5" s="646"/>
      <c r="AW5" s="646"/>
      <c r="AX5" s="646"/>
      <c r="AY5" s="646"/>
      <c r="AZ5" s="646"/>
      <c r="BA5" s="646"/>
      <c r="BB5" s="646"/>
      <c r="BC5" s="646"/>
      <c r="BD5" s="646"/>
      <c r="BE5" s="646"/>
      <c r="BF5" s="647"/>
      <c r="BG5" s="659">
        <v>734986</v>
      </c>
      <c r="BH5" s="660"/>
      <c r="BI5" s="660"/>
      <c r="BJ5" s="660"/>
      <c r="BK5" s="660"/>
      <c r="BL5" s="660"/>
      <c r="BM5" s="660"/>
      <c r="BN5" s="661"/>
      <c r="BO5" s="662">
        <v>98.8</v>
      </c>
      <c r="BP5" s="662"/>
      <c r="BQ5" s="662"/>
      <c r="BR5" s="662"/>
      <c r="BS5" s="663" t="s">
        <v>174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60121</v>
      </c>
      <c r="S6" s="660"/>
      <c r="T6" s="660"/>
      <c r="U6" s="660"/>
      <c r="V6" s="660"/>
      <c r="W6" s="660"/>
      <c r="X6" s="660"/>
      <c r="Y6" s="661"/>
      <c r="Z6" s="662">
        <v>1</v>
      </c>
      <c r="AA6" s="662"/>
      <c r="AB6" s="662"/>
      <c r="AC6" s="662"/>
      <c r="AD6" s="663">
        <v>60121</v>
      </c>
      <c r="AE6" s="663"/>
      <c r="AF6" s="663"/>
      <c r="AG6" s="663"/>
      <c r="AH6" s="663"/>
      <c r="AI6" s="663"/>
      <c r="AJ6" s="663"/>
      <c r="AK6" s="663"/>
      <c r="AL6" s="664">
        <v>2</v>
      </c>
      <c r="AM6" s="665"/>
      <c r="AN6" s="665"/>
      <c r="AO6" s="666"/>
      <c r="AP6" s="656" t="s">
        <v>228</v>
      </c>
      <c r="AQ6" s="657"/>
      <c r="AR6" s="657"/>
      <c r="AS6" s="657"/>
      <c r="AT6" s="657"/>
      <c r="AU6" s="657"/>
      <c r="AV6" s="657"/>
      <c r="AW6" s="657"/>
      <c r="AX6" s="657"/>
      <c r="AY6" s="657"/>
      <c r="AZ6" s="657"/>
      <c r="BA6" s="657"/>
      <c r="BB6" s="657"/>
      <c r="BC6" s="657"/>
      <c r="BD6" s="657"/>
      <c r="BE6" s="657"/>
      <c r="BF6" s="658"/>
      <c r="BG6" s="659">
        <v>734986</v>
      </c>
      <c r="BH6" s="660"/>
      <c r="BI6" s="660"/>
      <c r="BJ6" s="660"/>
      <c r="BK6" s="660"/>
      <c r="BL6" s="660"/>
      <c r="BM6" s="660"/>
      <c r="BN6" s="661"/>
      <c r="BO6" s="662">
        <v>98.8</v>
      </c>
      <c r="BP6" s="662"/>
      <c r="BQ6" s="662"/>
      <c r="BR6" s="662"/>
      <c r="BS6" s="663" t="s">
        <v>174</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75240</v>
      </c>
      <c r="CS6" s="660"/>
      <c r="CT6" s="660"/>
      <c r="CU6" s="660"/>
      <c r="CV6" s="660"/>
      <c r="CW6" s="660"/>
      <c r="CX6" s="660"/>
      <c r="CY6" s="661"/>
      <c r="CZ6" s="653">
        <v>1.2</v>
      </c>
      <c r="DA6" s="654"/>
      <c r="DB6" s="654"/>
      <c r="DC6" s="673"/>
      <c r="DD6" s="668" t="s">
        <v>174</v>
      </c>
      <c r="DE6" s="660"/>
      <c r="DF6" s="660"/>
      <c r="DG6" s="660"/>
      <c r="DH6" s="660"/>
      <c r="DI6" s="660"/>
      <c r="DJ6" s="660"/>
      <c r="DK6" s="660"/>
      <c r="DL6" s="660"/>
      <c r="DM6" s="660"/>
      <c r="DN6" s="660"/>
      <c r="DO6" s="660"/>
      <c r="DP6" s="661"/>
      <c r="DQ6" s="668">
        <v>75197</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1218</v>
      </c>
      <c r="S7" s="660"/>
      <c r="T7" s="660"/>
      <c r="U7" s="660"/>
      <c r="V7" s="660"/>
      <c r="W7" s="660"/>
      <c r="X7" s="660"/>
      <c r="Y7" s="661"/>
      <c r="Z7" s="662">
        <v>0</v>
      </c>
      <c r="AA7" s="662"/>
      <c r="AB7" s="662"/>
      <c r="AC7" s="662"/>
      <c r="AD7" s="663">
        <v>1218</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318106</v>
      </c>
      <c r="BH7" s="660"/>
      <c r="BI7" s="660"/>
      <c r="BJ7" s="660"/>
      <c r="BK7" s="660"/>
      <c r="BL7" s="660"/>
      <c r="BM7" s="660"/>
      <c r="BN7" s="661"/>
      <c r="BO7" s="662">
        <v>42.8</v>
      </c>
      <c r="BP7" s="662"/>
      <c r="BQ7" s="662"/>
      <c r="BR7" s="662"/>
      <c r="BS7" s="663" t="s">
        <v>232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2618912</v>
      </c>
      <c r="CS7" s="660"/>
      <c r="CT7" s="660"/>
      <c r="CU7" s="660"/>
      <c r="CV7" s="660"/>
      <c r="CW7" s="660"/>
      <c r="CX7" s="660"/>
      <c r="CY7" s="661"/>
      <c r="CZ7" s="662">
        <v>42.6</v>
      </c>
      <c r="DA7" s="662"/>
      <c r="DB7" s="662"/>
      <c r="DC7" s="662"/>
      <c r="DD7" s="668">
        <v>211023</v>
      </c>
      <c r="DE7" s="660"/>
      <c r="DF7" s="660"/>
      <c r="DG7" s="660"/>
      <c r="DH7" s="660"/>
      <c r="DI7" s="660"/>
      <c r="DJ7" s="660"/>
      <c r="DK7" s="660"/>
      <c r="DL7" s="660"/>
      <c r="DM7" s="660"/>
      <c r="DN7" s="660"/>
      <c r="DO7" s="660"/>
      <c r="DP7" s="661"/>
      <c r="DQ7" s="668">
        <v>1602348</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3142</v>
      </c>
      <c r="S8" s="660"/>
      <c r="T8" s="660"/>
      <c r="U8" s="660"/>
      <c r="V8" s="660"/>
      <c r="W8" s="660"/>
      <c r="X8" s="660"/>
      <c r="Y8" s="661"/>
      <c r="Z8" s="662">
        <v>0.1</v>
      </c>
      <c r="AA8" s="662"/>
      <c r="AB8" s="662"/>
      <c r="AC8" s="662"/>
      <c r="AD8" s="663">
        <v>3142</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12042</v>
      </c>
      <c r="BH8" s="660"/>
      <c r="BI8" s="660"/>
      <c r="BJ8" s="660"/>
      <c r="BK8" s="660"/>
      <c r="BL8" s="660"/>
      <c r="BM8" s="660"/>
      <c r="BN8" s="661"/>
      <c r="BO8" s="662">
        <v>1.6</v>
      </c>
      <c r="BP8" s="662"/>
      <c r="BQ8" s="662"/>
      <c r="BR8" s="662"/>
      <c r="BS8" s="668" t="s">
        <v>174</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1373108</v>
      </c>
      <c r="CS8" s="660"/>
      <c r="CT8" s="660"/>
      <c r="CU8" s="660"/>
      <c r="CV8" s="660"/>
      <c r="CW8" s="660"/>
      <c r="CX8" s="660"/>
      <c r="CY8" s="661"/>
      <c r="CZ8" s="662">
        <v>22.4</v>
      </c>
      <c r="DA8" s="662"/>
      <c r="DB8" s="662"/>
      <c r="DC8" s="662"/>
      <c r="DD8" s="668">
        <v>6342</v>
      </c>
      <c r="DE8" s="660"/>
      <c r="DF8" s="660"/>
      <c r="DG8" s="660"/>
      <c r="DH8" s="660"/>
      <c r="DI8" s="660"/>
      <c r="DJ8" s="660"/>
      <c r="DK8" s="660"/>
      <c r="DL8" s="660"/>
      <c r="DM8" s="660"/>
      <c r="DN8" s="660"/>
      <c r="DO8" s="660"/>
      <c r="DP8" s="661"/>
      <c r="DQ8" s="668">
        <v>782434</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3314</v>
      </c>
      <c r="S9" s="660"/>
      <c r="T9" s="660"/>
      <c r="U9" s="660"/>
      <c r="V9" s="660"/>
      <c r="W9" s="660"/>
      <c r="X9" s="660"/>
      <c r="Y9" s="661"/>
      <c r="Z9" s="662">
        <v>0.1</v>
      </c>
      <c r="AA9" s="662"/>
      <c r="AB9" s="662"/>
      <c r="AC9" s="662"/>
      <c r="AD9" s="663">
        <v>3314</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247375</v>
      </c>
      <c r="BH9" s="660"/>
      <c r="BI9" s="660"/>
      <c r="BJ9" s="660"/>
      <c r="BK9" s="660"/>
      <c r="BL9" s="660"/>
      <c r="BM9" s="660"/>
      <c r="BN9" s="661"/>
      <c r="BO9" s="662">
        <v>33.299999999999997</v>
      </c>
      <c r="BP9" s="662"/>
      <c r="BQ9" s="662"/>
      <c r="BR9" s="662"/>
      <c r="BS9" s="668" t="s">
        <v>232</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348161</v>
      </c>
      <c r="CS9" s="660"/>
      <c r="CT9" s="660"/>
      <c r="CU9" s="660"/>
      <c r="CV9" s="660"/>
      <c r="CW9" s="660"/>
      <c r="CX9" s="660"/>
      <c r="CY9" s="661"/>
      <c r="CZ9" s="662">
        <v>5.7</v>
      </c>
      <c r="DA9" s="662"/>
      <c r="DB9" s="662"/>
      <c r="DC9" s="662"/>
      <c r="DD9" s="668">
        <v>36823</v>
      </c>
      <c r="DE9" s="660"/>
      <c r="DF9" s="660"/>
      <c r="DG9" s="660"/>
      <c r="DH9" s="660"/>
      <c r="DI9" s="660"/>
      <c r="DJ9" s="660"/>
      <c r="DK9" s="660"/>
      <c r="DL9" s="660"/>
      <c r="DM9" s="660"/>
      <c r="DN9" s="660"/>
      <c r="DO9" s="660"/>
      <c r="DP9" s="661"/>
      <c r="DQ9" s="668">
        <v>329681</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174</v>
      </c>
      <c r="AA10" s="662"/>
      <c r="AB10" s="662"/>
      <c r="AC10" s="662"/>
      <c r="AD10" s="663" t="s">
        <v>232</v>
      </c>
      <c r="AE10" s="663"/>
      <c r="AF10" s="663"/>
      <c r="AG10" s="663"/>
      <c r="AH10" s="663"/>
      <c r="AI10" s="663"/>
      <c r="AJ10" s="663"/>
      <c r="AK10" s="663"/>
      <c r="AL10" s="664" t="s">
        <v>232</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14350</v>
      </c>
      <c r="BH10" s="660"/>
      <c r="BI10" s="660"/>
      <c r="BJ10" s="660"/>
      <c r="BK10" s="660"/>
      <c r="BL10" s="660"/>
      <c r="BM10" s="660"/>
      <c r="BN10" s="661"/>
      <c r="BO10" s="662">
        <v>1.9</v>
      </c>
      <c r="BP10" s="662"/>
      <c r="BQ10" s="662"/>
      <c r="BR10" s="662"/>
      <c r="BS10" s="668" t="s">
        <v>232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232</v>
      </c>
      <c r="CS10" s="660"/>
      <c r="CT10" s="660"/>
      <c r="CU10" s="660"/>
      <c r="CV10" s="660"/>
      <c r="CW10" s="660"/>
      <c r="CX10" s="660"/>
      <c r="CY10" s="661"/>
      <c r="CZ10" s="662" t="s">
        <v>232</v>
      </c>
      <c r="DA10" s="662"/>
      <c r="DB10" s="662"/>
      <c r="DC10" s="662"/>
      <c r="DD10" s="668" t="s">
        <v>232</v>
      </c>
      <c r="DE10" s="660"/>
      <c r="DF10" s="660"/>
      <c r="DG10" s="660"/>
      <c r="DH10" s="660"/>
      <c r="DI10" s="660"/>
      <c r="DJ10" s="660"/>
      <c r="DK10" s="660"/>
      <c r="DL10" s="660"/>
      <c r="DM10" s="660"/>
      <c r="DN10" s="660"/>
      <c r="DO10" s="660"/>
      <c r="DP10" s="661"/>
      <c r="DQ10" s="668" t="s">
        <v>174</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174</v>
      </c>
      <c r="S11" s="660"/>
      <c r="T11" s="660"/>
      <c r="U11" s="660"/>
      <c r="V11" s="660"/>
      <c r="W11" s="660"/>
      <c r="X11" s="660"/>
      <c r="Y11" s="661"/>
      <c r="Z11" s="662" t="s">
        <v>174</v>
      </c>
      <c r="AA11" s="662"/>
      <c r="AB11" s="662"/>
      <c r="AC11" s="662"/>
      <c r="AD11" s="663" t="s">
        <v>232</v>
      </c>
      <c r="AE11" s="663"/>
      <c r="AF11" s="663"/>
      <c r="AG11" s="663"/>
      <c r="AH11" s="663"/>
      <c r="AI11" s="663"/>
      <c r="AJ11" s="663"/>
      <c r="AK11" s="663"/>
      <c r="AL11" s="664" t="s">
        <v>232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44339</v>
      </c>
      <c r="BH11" s="660"/>
      <c r="BI11" s="660"/>
      <c r="BJ11" s="660"/>
      <c r="BK11" s="660"/>
      <c r="BL11" s="660"/>
      <c r="BM11" s="660"/>
      <c r="BN11" s="661"/>
      <c r="BO11" s="662">
        <v>6</v>
      </c>
      <c r="BP11" s="662"/>
      <c r="BQ11" s="662"/>
      <c r="BR11" s="662"/>
      <c r="BS11" s="668" t="s">
        <v>232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207037</v>
      </c>
      <c r="CS11" s="660"/>
      <c r="CT11" s="660"/>
      <c r="CU11" s="660"/>
      <c r="CV11" s="660"/>
      <c r="CW11" s="660"/>
      <c r="CX11" s="660"/>
      <c r="CY11" s="661"/>
      <c r="CZ11" s="662">
        <v>3.4</v>
      </c>
      <c r="DA11" s="662"/>
      <c r="DB11" s="662"/>
      <c r="DC11" s="662"/>
      <c r="DD11" s="668">
        <v>12684</v>
      </c>
      <c r="DE11" s="660"/>
      <c r="DF11" s="660"/>
      <c r="DG11" s="660"/>
      <c r="DH11" s="660"/>
      <c r="DI11" s="660"/>
      <c r="DJ11" s="660"/>
      <c r="DK11" s="660"/>
      <c r="DL11" s="660"/>
      <c r="DM11" s="660"/>
      <c r="DN11" s="660"/>
      <c r="DO11" s="660"/>
      <c r="DP11" s="661"/>
      <c r="DQ11" s="668">
        <v>144250</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126513</v>
      </c>
      <c r="S12" s="660"/>
      <c r="T12" s="660"/>
      <c r="U12" s="660"/>
      <c r="V12" s="660"/>
      <c r="W12" s="660"/>
      <c r="X12" s="660"/>
      <c r="Y12" s="661"/>
      <c r="Z12" s="662">
        <v>2</v>
      </c>
      <c r="AA12" s="662"/>
      <c r="AB12" s="662"/>
      <c r="AC12" s="662"/>
      <c r="AD12" s="663">
        <v>126513</v>
      </c>
      <c r="AE12" s="663"/>
      <c r="AF12" s="663"/>
      <c r="AG12" s="663"/>
      <c r="AH12" s="663"/>
      <c r="AI12" s="663"/>
      <c r="AJ12" s="663"/>
      <c r="AK12" s="663"/>
      <c r="AL12" s="664">
        <v>4.2</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349838</v>
      </c>
      <c r="BH12" s="660"/>
      <c r="BI12" s="660"/>
      <c r="BJ12" s="660"/>
      <c r="BK12" s="660"/>
      <c r="BL12" s="660"/>
      <c r="BM12" s="660"/>
      <c r="BN12" s="661"/>
      <c r="BO12" s="662">
        <v>47</v>
      </c>
      <c r="BP12" s="662"/>
      <c r="BQ12" s="662"/>
      <c r="BR12" s="662"/>
      <c r="BS12" s="668" t="s">
        <v>174</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46378</v>
      </c>
      <c r="CS12" s="660"/>
      <c r="CT12" s="660"/>
      <c r="CU12" s="660"/>
      <c r="CV12" s="660"/>
      <c r="CW12" s="660"/>
      <c r="CX12" s="660"/>
      <c r="CY12" s="661"/>
      <c r="CZ12" s="662">
        <v>0.8</v>
      </c>
      <c r="DA12" s="662"/>
      <c r="DB12" s="662"/>
      <c r="DC12" s="662"/>
      <c r="DD12" s="668">
        <v>16153</v>
      </c>
      <c r="DE12" s="660"/>
      <c r="DF12" s="660"/>
      <c r="DG12" s="660"/>
      <c r="DH12" s="660"/>
      <c r="DI12" s="660"/>
      <c r="DJ12" s="660"/>
      <c r="DK12" s="660"/>
      <c r="DL12" s="660"/>
      <c r="DM12" s="660"/>
      <c r="DN12" s="660"/>
      <c r="DO12" s="660"/>
      <c r="DP12" s="661"/>
      <c r="DQ12" s="668">
        <v>45816</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232</v>
      </c>
      <c r="S13" s="660"/>
      <c r="T13" s="660"/>
      <c r="U13" s="660"/>
      <c r="V13" s="660"/>
      <c r="W13" s="660"/>
      <c r="X13" s="660"/>
      <c r="Y13" s="661"/>
      <c r="Z13" s="662" t="s">
        <v>174</v>
      </c>
      <c r="AA13" s="662"/>
      <c r="AB13" s="662"/>
      <c r="AC13" s="662"/>
      <c r="AD13" s="663" t="s">
        <v>232</v>
      </c>
      <c r="AE13" s="663"/>
      <c r="AF13" s="663"/>
      <c r="AG13" s="663"/>
      <c r="AH13" s="663"/>
      <c r="AI13" s="663"/>
      <c r="AJ13" s="663"/>
      <c r="AK13" s="663"/>
      <c r="AL13" s="664" t="s">
        <v>174</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348864</v>
      </c>
      <c r="BH13" s="660"/>
      <c r="BI13" s="660"/>
      <c r="BJ13" s="660"/>
      <c r="BK13" s="660"/>
      <c r="BL13" s="660"/>
      <c r="BM13" s="660"/>
      <c r="BN13" s="661"/>
      <c r="BO13" s="662">
        <v>46.9</v>
      </c>
      <c r="BP13" s="662"/>
      <c r="BQ13" s="662"/>
      <c r="BR13" s="662"/>
      <c r="BS13" s="668" t="s">
        <v>174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263725</v>
      </c>
      <c r="CS13" s="660"/>
      <c r="CT13" s="660"/>
      <c r="CU13" s="660"/>
      <c r="CV13" s="660"/>
      <c r="CW13" s="660"/>
      <c r="CX13" s="660"/>
      <c r="CY13" s="661"/>
      <c r="CZ13" s="662">
        <v>4.3</v>
      </c>
      <c r="DA13" s="662"/>
      <c r="DB13" s="662"/>
      <c r="DC13" s="662"/>
      <c r="DD13" s="668">
        <v>166763</v>
      </c>
      <c r="DE13" s="660"/>
      <c r="DF13" s="660"/>
      <c r="DG13" s="660"/>
      <c r="DH13" s="660"/>
      <c r="DI13" s="660"/>
      <c r="DJ13" s="660"/>
      <c r="DK13" s="660"/>
      <c r="DL13" s="660"/>
      <c r="DM13" s="660"/>
      <c r="DN13" s="660"/>
      <c r="DO13" s="660"/>
      <c r="DP13" s="661"/>
      <c r="DQ13" s="668">
        <v>194042</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174</v>
      </c>
      <c r="S14" s="660"/>
      <c r="T14" s="660"/>
      <c r="U14" s="660"/>
      <c r="V14" s="660"/>
      <c r="W14" s="660"/>
      <c r="X14" s="660"/>
      <c r="Y14" s="661"/>
      <c r="Z14" s="662" t="s">
        <v>232</v>
      </c>
      <c r="AA14" s="662"/>
      <c r="AB14" s="662"/>
      <c r="AC14" s="662"/>
      <c r="AD14" s="663" t="s">
        <v>174</v>
      </c>
      <c r="AE14" s="663"/>
      <c r="AF14" s="663"/>
      <c r="AG14" s="663"/>
      <c r="AH14" s="663"/>
      <c r="AI14" s="663"/>
      <c r="AJ14" s="663"/>
      <c r="AK14" s="663"/>
      <c r="AL14" s="664" t="s">
        <v>232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28541</v>
      </c>
      <c r="BH14" s="660"/>
      <c r="BI14" s="660"/>
      <c r="BJ14" s="660"/>
      <c r="BK14" s="660"/>
      <c r="BL14" s="660"/>
      <c r="BM14" s="660"/>
      <c r="BN14" s="661"/>
      <c r="BO14" s="662">
        <v>3.8</v>
      </c>
      <c r="BP14" s="662"/>
      <c r="BQ14" s="662"/>
      <c r="BR14" s="662"/>
      <c r="BS14" s="668" t="s">
        <v>174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152866</v>
      </c>
      <c r="CS14" s="660"/>
      <c r="CT14" s="660"/>
      <c r="CU14" s="660"/>
      <c r="CV14" s="660"/>
      <c r="CW14" s="660"/>
      <c r="CX14" s="660"/>
      <c r="CY14" s="661"/>
      <c r="CZ14" s="662">
        <v>2.5</v>
      </c>
      <c r="DA14" s="662"/>
      <c r="DB14" s="662"/>
      <c r="DC14" s="662"/>
      <c r="DD14" s="668">
        <v>870</v>
      </c>
      <c r="DE14" s="660"/>
      <c r="DF14" s="660"/>
      <c r="DG14" s="660"/>
      <c r="DH14" s="660"/>
      <c r="DI14" s="660"/>
      <c r="DJ14" s="660"/>
      <c r="DK14" s="660"/>
      <c r="DL14" s="660"/>
      <c r="DM14" s="660"/>
      <c r="DN14" s="660"/>
      <c r="DO14" s="660"/>
      <c r="DP14" s="661"/>
      <c r="DQ14" s="668">
        <v>148578</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22052</v>
      </c>
      <c r="S15" s="660"/>
      <c r="T15" s="660"/>
      <c r="U15" s="660"/>
      <c r="V15" s="660"/>
      <c r="W15" s="660"/>
      <c r="X15" s="660"/>
      <c r="Y15" s="661"/>
      <c r="Z15" s="662">
        <v>0.4</v>
      </c>
      <c r="AA15" s="662"/>
      <c r="AB15" s="662"/>
      <c r="AC15" s="662"/>
      <c r="AD15" s="663">
        <v>22052</v>
      </c>
      <c r="AE15" s="663"/>
      <c r="AF15" s="663"/>
      <c r="AG15" s="663"/>
      <c r="AH15" s="663"/>
      <c r="AI15" s="663"/>
      <c r="AJ15" s="663"/>
      <c r="AK15" s="663"/>
      <c r="AL15" s="664">
        <v>0.7</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38501</v>
      </c>
      <c r="BH15" s="660"/>
      <c r="BI15" s="660"/>
      <c r="BJ15" s="660"/>
      <c r="BK15" s="660"/>
      <c r="BL15" s="660"/>
      <c r="BM15" s="660"/>
      <c r="BN15" s="661"/>
      <c r="BO15" s="662">
        <v>5.2</v>
      </c>
      <c r="BP15" s="662"/>
      <c r="BQ15" s="662"/>
      <c r="BR15" s="662"/>
      <c r="BS15" s="668" t="s">
        <v>232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382672</v>
      </c>
      <c r="CS15" s="660"/>
      <c r="CT15" s="660"/>
      <c r="CU15" s="660"/>
      <c r="CV15" s="660"/>
      <c r="CW15" s="660"/>
      <c r="CX15" s="660"/>
      <c r="CY15" s="661"/>
      <c r="CZ15" s="662">
        <v>6.2</v>
      </c>
      <c r="DA15" s="662"/>
      <c r="DB15" s="662"/>
      <c r="DC15" s="662"/>
      <c r="DD15" s="668">
        <v>13317</v>
      </c>
      <c r="DE15" s="660"/>
      <c r="DF15" s="660"/>
      <c r="DG15" s="660"/>
      <c r="DH15" s="660"/>
      <c r="DI15" s="660"/>
      <c r="DJ15" s="660"/>
      <c r="DK15" s="660"/>
      <c r="DL15" s="660"/>
      <c r="DM15" s="660"/>
      <c r="DN15" s="660"/>
      <c r="DO15" s="660"/>
      <c r="DP15" s="661"/>
      <c r="DQ15" s="668">
        <v>347919</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232</v>
      </c>
      <c r="AA16" s="662"/>
      <c r="AB16" s="662"/>
      <c r="AC16" s="662"/>
      <c r="AD16" s="663" t="s">
        <v>174</v>
      </c>
      <c r="AE16" s="663"/>
      <c r="AF16" s="663"/>
      <c r="AG16" s="663"/>
      <c r="AH16" s="663"/>
      <c r="AI16" s="663"/>
      <c r="AJ16" s="663"/>
      <c r="AK16" s="663"/>
      <c r="AL16" s="664" t="s">
        <v>232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232</v>
      </c>
      <c r="BP16" s="662"/>
      <c r="BQ16" s="662"/>
      <c r="BR16" s="662"/>
      <c r="BS16" s="668" t="s">
        <v>174</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19101</v>
      </c>
      <c r="CS16" s="660"/>
      <c r="CT16" s="660"/>
      <c r="CU16" s="660"/>
      <c r="CV16" s="660"/>
      <c r="CW16" s="660"/>
      <c r="CX16" s="660"/>
      <c r="CY16" s="661"/>
      <c r="CZ16" s="662">
        <v>0.3</v>
      </c>
      <c r="DA16" s="662"/>
      <c r="DB16" s="662"/>
      <c r="DC16" s="662"/>
      <c r="DD16" s="668" t="s">
        <v>174</v>
      </c>
      <c r="DE16" s="660"/>
      <c r="DF16" s="660"/>
      <c r="DG16" s="660"/>
      <c r="DH16" s="660"/>
      <c r="DI16" s="660"/>
      <c r="DJ16" s="660"/>
      <c r="DK16" s="660"/>
      <c r="DL16" s="660"/>
      <c r="DM16" s="660"/>
      <c r="DN16" s="660"/>
      <c r="DO16" s="660"/>
      <c r="DP16" s="661"/>
      <c r="DQ16" s="668">
        <v>11056</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5003</v>
      </c>
      <c r="S17" s="660"/>
      <c r="T17" s="660"/>
      <c r="U17" s="660"/>
      <c r="V17" s="660"/>
      <c r="W17" s="660"/>
      <c r="X17" s="660"/>
      <c r="Y17" s="661"/>
      <c r="Z17" s="662">
        <v>0.1</v>
      </c>
      <c r="AA17" s="662"/>
      <c r="AB17" s="662"/>
      <c r="AC17" s="662"/>
      <c r="AD17" s="663">
        <v>5003</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232</v>
      </c>
      <c r="BP17" s="662"/>
      <c r="BQ17" s="662"/>
      <c r="BR17" s="662"/>
      <c r="BS17" s="668" t="s">
        <v>174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653710</v>
      </c>
      <c r="CS17" s="660"/>
      <c r="CT17" s="660"/>
      <c r="CU17" s="660"/>
      <c r="CV17" s="660"/>
      <c r="CW17" s="660"/>
      <c r="CX17" s="660"/>
      <c r="CY17" s="661"/>
      <c r="CZ17" s="662">
        <v>10.6</v>
      </c>
      <c r="DA17" s="662"/>
      <c r="DB17" s="662"/>
      <c r="DC17" s="662"/>
      <c r="DD17" s="668" t="s">
        <v>174</v>
      </c>
      <c r="DE17" s="660"/>
      <c r="DF17" s="660"/>
      <c r="DG17" s="660"/>
      <c r="DH17" s="660"/>
      <c r="DI17" s="660"/>
      <c r="DJ17" s="660"/>
      <c r="DK17" s="660"/>
      <c r="DL17" s="660"/>
      <c r="DM17" s="660"/>
      <c r="DN17" s="660"/>
      <c r="DO17" s="660"/>
      <c r="DP17" s="661"/>
      <c r="DQ17" s="668">
        <v>648711</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2314723</v>
      </c>
      <c r="S18" s="660"/>
      <c r="T18" s="660"/>
      <c r="U18" s="660"/>
      <c r="V18" s="660"/>
      <c r="W18" s="660"/>
      <c r="X18" s="660"/>
      <c r="Y18" s="661"/>
      <c r="Z18" s="662">
        <v>37</v>
      </c>
      <c r="AA18" s="662"/>
      <c r="AB18" s="662"/>
      <c r="AC18" s="662"/>
      <c r="AD18" s="663">
        <v>2022677</v>
      </c>
      <c r="AE18" s="663"/>
      <c r="AF18" s="663"/>
      <c r="AG18" s="663"/>
      <c r="AH18" s="663"/>
      <c r="AI18" s="663"/>
      <c r="AJ18" s="663"/>
      <c r="AK18" s="663"/>
      <c r="AL18" s="664">
        <v>66.900000000000006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174</v>
      </c>
      <c r="BP18" s="662"/>
      <c r="BQ18" s="662"/>
      <c r="BR18" s="662"/>
      <c r="BS18" s="668" t="s">
        <v>232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174</v>
      </c>
      <c r="CS18" s="660"/>
      <c r="CT18" s="660"/>
      <c r="CU18" s="660"/>
      <c r="CV18" s="660"/>
      <c r="CW18" s="660"/>
      <c r="CX18" s="660"/>
      <c r="CY18" s="661"/>
      <c r="CZ18" s="662" t="s">
        <v>232</v>
      </c>
      <c r="DA18" s="662"/>
      <c r="DB18" s="662"/>
      <c r="DC18" s="662"/>
      <c r="DD18" s="668" t="s">
        <v>232</v>
      </c>
      <c r="DE18" s="660"/>
      <c r="DF18" s="660"/>
      <c r="DG18" s="660"/>
      <c r="DH18" s="660"/>
      <c r="DI18" s="660"/>
      <c r="DJ18" s="660"/>
      <c r="DK18" s="660"/>
      <c r="DL18" s="660"/>
      <c r="DM18" s="660"/>
      <c r="DN18" s="660"/>
      <c r="DO18" s="660"/>
      <c r="DP18" s="661"/>
      <c r="DQ18" s="668" t="s">
        <v>174</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2022677</v>
      </c>
      <c r="S19" s="660"/>
      <c r="T19" s="660"/>
      <c r="U19" s="660"/>
      <c r="V19" s="660"/>
      <c r="W19" s="660"/>
      <c r="X19" s="660"/>
      <c r="Y19" s="661"/>
      <c r="Z19" s="662">
        <v>32.4</v>
      </c>
      <c r="AA19" s="662"/>
      <c r="AB19" s="662"/>
      <c r="AC19" s="662"/>
      <c r="AD19" s="663">
        <v>2022677</v>
      </c>
      <c r="AE19" s="663"/>
      <c r="AF19" s="663"/>
      <c r="AG19" s="663"/>
      <c r="AH19" s="663"/>
      <c r="AI19" s="663"/>
      <c r="AJ19" s="663"/>
      <c r="AK19" s="663"/>
      <c r="AL19" s="664">
        <v>66.900000000000006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8883</v>
      </c>
      <c r="BH19" s="660"/>
      <c r="BI19" s="660"/>
      <c r="BJ19" s="660"/>
      <c r="BK19" s="660"/>
      <c r="BL19" s="660"/>
      <c r="BM19" s="660"/>
      <c r="BN19" s="661"/>
      <c r="BO19" s="662">
        <v>1.2</v>
      </c>
      <c r="BP19" s="662"/>
      <c r="BQ19" s="662"/>
      <c r="BR19" s="662"/>
      <c r="BS19" s="668" t="s">
        <v>174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174</v>
      </c>
      <c r="CS19" s="660"/>
      <c r="CT19" s="660"/>
      <c r="CU19" s="660"/>
      <c r="CV19" s="660"/>
      <c r="CW19" s="660"/>
      <c r="CX19" s="660"/>
      <c r="CY19" s="661"/>
      <c r="CZ19" s="662" t="s">
        <v>174</v>
      </c>
      <c r="DA19" s="662"/>
      <c r="DB19" s="662"/>
      <c r="DC19" s="662"/>
      <c r="DD19" s="668" t="s">
        <v>174</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292046</v>
      </c>
      <c r="S20" s="660"/>
      <c r="T20" s="660"/>
      <c r="U20" s="660"/>
      <c r="V20" s="660"/>
      <c r="W20" s="660"/>
      <c r="X20" s="660"/>
      <c r="Y20" s="661"/>
      <c r="Z20" s="662">
        <v>4.7</v>
      </c>
      <c r="AA20" s="662"/>
      <c r="AB20" s="662"/>
      <c r="AC20" s="662"/>
      <c r="AD20" s="663" t="s">
        <v>232</v>
      </c>
      <c r="AE20" s="663"/>
      <c r="AF20" s="663"/>
      <c r="AG20" s="663"/>
      <c r="AH20" s="663"/>
      <c r="AI20" s="663"/>
      <c r="AJ20" s="663"/>
      <c r="AK20" s="663"/>
      <c r="AL20" s="664" t="s">
        <v>174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8883</v>
      </c>
      <c r="BH20" s="660"/>
      <c r="BI20" s="660"/>
      <c r="BJ20" s="660"/>
      <c r="BK20" s="660"/>
      <c r="BL20" s="660"/>
      <c r="BM20" s="660"/>
      <c r="BN20" s="661"/>
      <c r="BO20" s="662">
        <v>1.2</v>
      </c>
      <c r="BP20" s="662"/>
      <c r="BQ20" s="662"/>
      <c r="BR20" s="662"/>
      <c r="BS20" s="668" t="s">
        <v>232</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6140910</v>
      </c>
      <c r="CS20" s="660"/>
      <c r="CT20" s="660"/>
      <c r="CU20" s="660"/>
      <c r="CV20" s="660"/>
      <c r="CW20" s="660"/>
      <c r="CX20" s="660"/>
      <c r="CY20" s="661"/>
      <c r="CZ20" s="662">
        <v>100</v>
      </c>
      <c r="DA20" s="662"/>
      <c r="DB20" s="662"/>
      <c r="DC20" s="662"/>
      <c r="DD20" s="668">
        <v>463975</v>
      </c>
      <c r="DE20" s="660"/>
      <c r="DF20" s="660"/>
      <c r="DG20" s="660"/>
      <c r="DH20" s="660"/>
      <c r="DI20" s="660"/>
      <c r="DJ20" s="660"/>
      <c r="DK20" s="660"/>
      <c r="DL20" s="660"/>
      <c r="DM20" s="660"/>
      <c r="DN20" s="660"/>
      <c r="DO20" s="660"/>
      <c r="DP20" s="661"/>
      <c r="DQ20" s="668">
        <v>4330032</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174</v>
      </c>
      <c r="S21" s="660"/>
      <c r="T21" s="660"/>
      <c r="U21" s="660"/>
      <c r="V21" s="660"/>
      <c r="W21" s="660"/>
      <c r="X21" s="660"/>
      <c r="Y21" s="661"/>
      <c r="Z21" s="662" t="s">
        <v>232</v>
      </c>
      <c r="AA21" s="662"/>
      <c r="AB21" s="662"/>
      <c r="AC21" s="662"/>
      <c r="AD21" s="663" t="s">
        <v>232</v>
      </c>
      <c r="AE21" s="663"/>
      <c r="AF21" s="663"/>
      <c r="AG21" s="663"/>
      <c r="AH21" s="663"/>
      <c r="AI21" s="663"/>
      <c r="AJ21" s="663"/>
      <c r="AK21" s="663"/>
      <c r="AL21" s="664" t="s">
        <v>174</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8883</v>
      </c>
      <c r="BH21" s="660"/>
      <c r="BI21" s="660"/>
      <c r="BJ21" s="660"/>
      <c r="BK21" s="660"/>
      <c r="BL21" s="660"/>
      <c r="BM21" s="660"/>
      <c r="BN21" s="661"/>
      <c r="BO21" s="662">
        <v>1.2</v>
      </c>
      <c r="BP21" s="662"/>
      <c r="BQ21" s="662"/>
      <c r="BR21" s="662"/>
      <c r="BS21" s="668" t="s">
        <v>174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3279955</v>
      </c>
      <c r="S22" s="660"/>
      <c r="T22" s="660"/>
      <c r="U22" s="660"/>
      <c r="V22" s="660"/>
      <c r="W22" s="660"/>
      <c r="X22" s="660"/>
      <c r="Y22" s="661"/>
      <c r="Z22" s="662">
        <v>52.5</v>
      </c>
      <c r="AA22" s="662"/>
      <c r="AB22" s="662"/>
      <c r="AC22" s="662"/>
      <c r="AD22" s="663">
        <v>2987909</v>
      </c>
      <c r="AE22" s="663"/>
      <c r="AF22" s="663"/>
      <c r="AG22" s="663"/>
      <c r="AH22" s="663"/>
      <c r="AI22" s="663"/>
      <c r="AJ22" s="663"/>
      <c r="AK22" s="663"/>
      <c r="AL22" s="664">
        <v>98.8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174</v>
      </c>
      <c r="BP22" s="662"/>
      <c r="BQ22" s="662"/>
      <c r="BR22" s="662"/>
      <c r="BS22" s="668" t="s">
        <v>232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1956</v>
      </c>
      <c r="S23" s="660"/>
      <c r="T23" s="660"/>
      <c r="U23" s="660"/>
      <c r="V23" s="660"/>
      <c r="W23" s="660"/>
      <c r="X23" s="660"/>
      <c r="Y23" s="661"/>
      <c r="Z23" s="662">
        <v>0</v>
      </c>
      <c r="AA23" s="662"/>
      <c r="AB23" s="662"/>
      <c r="AC23" s="662"/>
      <c r="AD23" s="663">
        <v>1956</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174</v>
      </c>
      <c r="BH23" s="660"/>
      <c r="BI23" s="660"/>
      <c r="BJ23" s="660"/>
      <c r="BK23" s="660"/>
      <c r="BL23" s="660"/>
      <c r="BM23" s="660"/>
      <c r="BN23" s="661"/>
      <c r="BO23" s="662" t="s">
        <v>232</v>
      </c>
      <c r="BP23" s="662"/>
      <c r="BQ23" s="662"/>
      <c r="BR23" s="662"/>
      <c r="BS23" s="668" t="s">
        <v>174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67017</v>
      </c>
      <c r="S24" s="660"/>
      <c r="T24" s="660"/>
      <c r="U24" s="660"/>
      <c r="V24" s="660"/>
      <c r="W24" s="660"/>
      <c r="X24" s="660"/>
      <c r="Y24" s="661"/>
      <c r="Z24" s="662">
        <v>1.1000000000000001</v>
      </c>
      <c r="AA24" s="662"/>
      <c r="AB24" s="662"/>
      <c r="AC24" s="662"/>
      <c r="AD24" s="663">
        <v>21750</v>
      </c>
      <c r="AE24" s="663"/>
      <c r="AF24" s="663"/>
      <c r="AG24" s="663"/>
      <c r="AH24" s="663"/>
      <c r="AI24" s="663"/>
      <c r="AJ24" s="663"/>
      <c r="AK24" s="663"/>
      <c r="AL24" s="664">
        <v>0.7</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174</v>
      </c>
      <c r="BH24" s="660"/>
      <c r="BI24" s="660"/>
      <c r="BJ24" s="660"/>
      <c r="BK24" s="660"/>
      <c r="BL24" s="660"/>
      <c r="BM24" s="660"/>
      <c r="BN24" s="661"/>
      <c r="BO24" s="662" t="s">
        <v>232</v>
      </c>
      <c r="BP24" s="662"/>
      <c r="BQ24" s="662"/>
      <c r="BR24" s="662"/>
      <c r="BS24" s="668" t="s">
        <v>232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2171020</v>
      </c>
      <c r="CS24" s="649"/>
      <c r="CT24" s="649"/>
      <c r="CU24" s="649"/>
      <c r="CV24" s="649"/>
      <c r="CW24" s="649"/>
      <c r="CX24" s="649"/>
      <c r="CY24" s="650"/>
      <c r="CZ24" s="653">
        <v>35.4</v>
      </c>
      <c r="DA24" s="654"/>
      <c r="DB24" s="654"/>
      <c r="DC24" s="673"/>
      <c r="DD24" s="692">
        <v>1654813</v>
      </c>
      <c r="DE24" s="649"/>
      <c r="DF24" s="649"/>
      <c r="DG24" s="649"/>
      <c r="DH24" s="649"/>
      <c r="DI24" s="649"/>
      <c r="DJ24" s="649"/>
      <c r="DK24" s="650"/>
      <c r="DL24" s="692">
        <v>1389562</v>
      </c>
      <c r="DM24" s="649"/>
      <c r="DN24" s="649"/>
      <c r="DO24" s="649"/>
      <c r="DP24" s="649"/>
      <c r="DQ24" s="649"/>
      <c r="DR24" s="649"/>
      <c r="DS24" s="649"/>
      <c r="DT24" s="649"/>
      <c r="DU24" s="649"/>
      <c r="DV24" s="650"/>
      <c r="DW24" s="653">
        <v>44</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54764</v>
      </c>
      <c r="S25" s="660"/>
      <c r="T25" s="660"/>
      <c r="U25" s="660"/>
      <c r="V25" s="660"/>
      <c r="W25" s="660"/>
      <c r="X25" s="660"/>
      <c r="Y25" s="661"/>
      <c r="Z25" s="662">
        <v>0.9</v>
      </c>
      <c r="AA25" s="662"/>
      <c r="AB25" s="662"/>
      <c r="AC25" s="662"/>
      <c r="AD25" s="663">
        <v>1783</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174</v>
      </c>
      <c r="BH25" s="660"/>
      <c r="BI25" s="660"/>
      <c r="BJ25" s="660"/>
      <c r="BK25" s="660"/>
      <c r="BL25" s="660"/>
      <c r="BM25" s="660"/>
      <c r="BN25" s="661"/>
      <c r="BO25" s="662" t="s">
        <v>232</v>
      </c>
      <c r="BP25" s="662"/>
      <c r="BQ25" s="662"/>
      <c r="BR25" s="662"/>
      <c r="BS25" s="668" t="s">
        <v>232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789192</v>
      </c>
      <c r="CS25" s="695"/>
      <c r="CT25" s="695"/>
      <c r="CU25" s="695"/>
      <c r="CV25" s="695"/>
      <c r="CW25" s="695"/>
      <c r="CX25" s="695"/>
      <c r="CY25" s="696"/>
      <c r="CZ25" s="664">
        <v>12.9</v>
      </c>
      <c r="DA25" s="693"/>
      <c r="DB25" s="693"/>
      <c r="DC25" s="697"/>
      <c r="DD25" s="668">
        <v>745456</v>
      </c>
      <c r="DE25" s="695"/>
      <c r="DF25" s="695"/>
      <c r="DG25" s="695"/>
      <c r="DH25" s="695"/>
      <c r="DI25" s="695"/>
      <c r="DJ25" s="695"/>
      <c r="DK25" s="696"/>
      <c r="DL25" s="668">
        <v>742568</v>
      </c>
      <c r="DM25" s="695"/>
      <c r="DN25" s="695"/>
      <c r="DO25" s="695"/>
      <c r="DP25" s="695"/>
      <c r="DQ25" s="695"/>
      <c r="DR25" s="695"/>
      <c r="DS25" s="695"/>
      <c r="DT25" s="695"/>
      <c r="DU25" s="695"/>
      <c r="DV25" s="696"/>
      <c r="DW25" s="664">
        <v>23.5</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10619</v>
      </c>
      <c r="S26" s="660"/>
      <c r="T26" s="660"/>
      <c r="U26" s="660"/>
      <c r="V26" s="660"/>
      <c r="W26" s="660"/>
      <c r="X26" s="660"/>
      <c r="Y26" s="661"/>
      <c r="Z26" s="662">
        <v>0.2</v>
      </c>
      <c r="AA26" s="662"/>
      <c r="AB26" s="662"/>
      <c r="AC26" s="662"/>
      <c r="AD26" s="663">
        <v>234</v>
      </c>
      <c r="AE26" s="663"/>
      <c r="AF26" s="663"/>
      <c r="AG26" s="663"/>
      <c r="AH26" s="663"/>
      <c r="AI26" s="663"/>
      <c r="AJ26" s="663"/>
      <c r="AK26" s="663"/>
      <c r="AL26" s="664">
        <v>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174</v>
      </c>
      <c r="BH26" s="660"/>
      <c r="BI26" s="660"/>
      <c r="BJ26" s="660"/>
      <c r="BK26" s="660"/>
      <c r="BL26" s="660"/>
      <c r="BM26" s="660"/>
      <c r="BN26" s="661"/>
      <c r="BO26" s="662" t="s">
        <v>174</v>
      </c>
      <c r="BP26" s="662"/>
      <c r="BQ26" s="662"/>
      <c r="BR26" s="662"/>
      <c r="BS26" s="668" t="s">
        <v>174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495377</v>
      </c>
      <c r="CS26" s="660"/>
      <c r="CT26" s="660"/>
      <c r="CU26" s="660"/>
      <c r="CV26" s="660"/>
      <c r="CW26" s="660"/>
      <c r="CX26" s="660"/>
      <c r="CY26" s="661"/>
      <c r="CZ26" s="664">
        <v>8.1</v>
      </c>
      <c r="DA26" s="693"/>
      <c r="DB26" s="693"/>
      <c r="DC26" s="697"/>
      <c r="DD26" s="668">
        <v>453203</v>
      </c>
      <c r="DE26" s="660"/>
      <c r="DF26" s="660"/>
      <c r="DG26" s="660"/>
      <c r="DH26" s="660"/>
      <c r="DI26" s="660"/>
      <c r="DJ26" s="660"/>
      <c r="DK26" s="661"/>
      <c r="DL26" s="668" t="s">
        <v>174</v>
      </c>
      <c r="DM26" s="660"/>
      <c r="DN26" s="660"/>
      <c r="DO26" s="660"/>
      <c r="DP26" s="660"/>
      <c r="DQ26" s="660"/>
      <c r="DR26" s="660"/>
      <c r="DS26" s="660"/>
      <c r="DT26" s="660"/>
      <c r="DU26" s="660"/>
      <c r="DV26" s="661"/>
      <c r="DW26" s="664" t="s">
        <v>232</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435061</v>
      </c>
      <c r="S27" s="660"/>
      <c r="T27" s="660"/>
      <c r="U27" s="660"/>
      <c r="V27" s="660"/>
      <c r="W27" s="660"/>
      <c r="X27" s="660"/>
      <c r="Y27" s="661"/>
      <c r="Z27" s="662">
        <v>7</v>
      </c>
      <c r="AA27" s="662"/>
      <c r="AB27" s="662"/>
      <c r="AC27" s="662"/>
      <c r="AD27" s="663" t="s">
        <v>174</v>
      </c>
      <c r="AE27" s="663"/>
      <c r="AF27" s="663"/>
      <c r="AG27" s="663"/>
      <c r="AH27" s="663"/>
      <c r="AI27" s="663"/>
      <c r="AJ27" s="663"/>
      <c r="AK27" s="663"/>
      <c r="AL27" s="664" t="s">
        <v>174</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743869</v>
      </c>
      <c r="BH27" s="660"/>
      <c r="BI27" s="660"/>
      <c r="BJ27" s="660"/>
      <c r="BK27" s="660"/>
      <c r="BL27" s="660"/>
      <c r="BM27" s="660"/>
      <c r="BN27" s="661"/>
      <c r="BO27" s="662">
        <v>100</v>
      </c>
      <c r="BP27" s="662"/>
      <c r="BQ27" s="662"/>
      <c r="BR27" s="662"/>
      <c r="BS27" s="668" t="s">
        <v>174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735204</v>
      </c>
      <c r="CS27" s="695"/>
      <c r="CT27" s="695"/>
      <c r="CU27" s="695"/>
      <c r="CV27" s="695"/>
      <c r="CW27" s="695"/>
      <c r="CX27" s="695"/>
      <c r="CY27" s="696"/>
      <c r="CZ27" s="664">
        <v>12</v>
      </c>
      <c r="DA27" s="693"/>
      <c r="DB27" s="693"/>
      <c r="DC27" s="697"/>
      <c r="DD27" s="668">
        <v>267732</v>
      </c>
      <c r="DE27" s="695"/>
      <c r="DF27" s="695"/>
      <c r="DG27" s="695"/>
      <c r="DH27" s="695"/>
      <c r="DI27" s="695"/>
      <c r="DJ27" s="695"/>
      <c r="DK27" s="696"/>
      <c r="DL27" s="668">
        <v>267732</v>
      </c>
      <c r="DM27" s="695"/>
      <c r="DN27" s="695"/>
      <c r="DO27" s="695"/>
      <c r="DP27" s="695"/>
      <c r="DQ27" s="695"/>
      <c r="DR27" s="695"/>
      <c r="DS27" s="695"/>
      <c r="DT27" s="695"/>
      <c r="DU27" s="695"/>
      <c r="DV27" s="696"/>
      <c r="DW27" s="664">
        <v>8.5</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174</v>
      </c>
      <c r="S28" s="660"/>
      <c r="T28" s="660"/>
      <c r="U28" s="660"/>
      <c r="V28" s="660"/>
      <c r="W28" s="660"/>
      <c r="X28" s="660"/>
      <c r="Y28" s="661"/>
      <c r="Z28" s="662" t="s">
        <v>232</v>
      </c>
      <c r="AA28" s="662"/>
      <c r="AB28" s="662"/>
      <c r="AC28" s="662"/>
      <c r="AD28" s="663" t="s">
        <v>232</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646624</v>
      </c>
      <c r="CS28" s="660"/>
      <c r="CT28" s="660"/>
      <c r="CU28" s="660"/>
      <c r="CV28" s="660"/>
      <c r="CW28" s="660"/>
      <c r="CX28" s="660"/>
      <c r="CY28" s="661"/>
      <c r="CZ28" s="664">
        <v>10.5</v>
      </c>
      <c r="DA28" s="693"/>
      <c r="DB28" s="693"/>
      <c r="DC28" s="697"/>
      <c r="DD28" s="668">
        <v>641625</v>
      </c>
      <c r="DE28" s="660"/>
      <c r="DF28" s="660"/>
      <c r="DG28" s="660"/>
      <c r="DH28" s="660"/>
      <c r="DI28" s="660"/>
      <c r="DJ28" s="660"/>
      <c r="DK28" s="661"/>
      <c r="DL28" s="668">
        <v>379262</v>
      </c>
      <c r="DM28" s="660"/>
      <c r="DN28" s="660"/>
      <c r="DO28" s="660"/>
      <c r="DP28" s="660"/>
      <c r="DQ28" s="660"/>
      <c r="DR28" s="660"/>
      <c r="DS28" s="660"/>
      <c r="DT28" s="660"/>
      <c r="DU28" s="660"/>
      <c r="DV28" s="661"/>
      <c r="DW28" s="664">
        <v>12</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290458</v>
      </c>
      <c r="S29" s="660"/>
      <c r="T29" s="660"/>
      <c r="U29" s="660"/>
      <c r="V29" s="660"/>
      <c r="W29" s="660"/>
      <c r="X29" s="660"/>
      <c r="Y29" s="661"/>
      <c r="Z29" s="662">
        <v>4.5999999999999996</v>
      </c>
      <c r="AA29" s="662"/>
      <c r="AB29" s="662"/>
      <c r="AC29" s="662"/>
      <c r="AD29" s="663" t="s">
        <v>174</v>
      </c>
      <c r="AE29" s="663"/>
      <c r="AF29" s="663"/>
      <c r="AG29" s="663"/>
      <c r="AH29" s="663"/>
      <c r="AI29" s="663"/>
      <c r="AJ29" s="663"/>
      <c r="AK29" s="663"/>
      <c r="AL29" s="664" t="s">
        <v>232</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646624</v>
      </c>
      <c r="CS29" s="695"/>
      <c r="CT29" s="695"/>
      <c r="CU29" s="695"/>
      <c r="CV29" s="695"/>
      <c r="CW29" s="695"/>
      <c r="CX29" s="695"/>
      <c r="CY29" s="696"/>
      <c r="CZ29" s="664">
        <v>10.5</v>
      </c>
      <c r="DA29" s="693"/>
      <c r="DB29" s="693"/>
      <c r="DC29" s="697"/>
      <c r="DD29" s="668">
        <v>641625</v>
      </c>
      <c r="DE29" s="695"/>
      <c r="DF29" s="695"/>
      <c r="DG29" s="695"/>
      <c r="DH29" s="695"/>
      <c r="DI29" s="695"/>
      <c r="DJ29" s="695"/>
      <c r="DK29" s="696"/>
      <c r="DL29" s="668">
        <v>379262</v>
      </c>
      <c r="DM29" s="695"/>
      <c r="DN29" s="695"/>
      <c r="DO29" s="695"/>
      <c r="DP29" s="695"/>
      <c r="DQ29" s="695"/>
      <c r="DR29" s="695"/>
      <c r="DS29" s="695"/>
      <c r="DT29" s="695"/>
      <c r="DU29" s="695"/>
      <c r="DV29" s="696"/>
      <c r="DW29" s="664">
        <v>12</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29436</v>
      </c>
      <c r="S30" s="660"/>
      <c r="T30" s="660"/>
      <c r="U30" s="660"/>
      <c r="V30" s="660"/>
      <c r="W30" s="660"/>
      <c r="X30" s="660"/>
      <c r="Y30" s="661"/>
      <c r="Z30" s="662">
        <v>0.5</v>
      </c>
      <c r="AA30" s="662"/>
      <c r="AB30" s="662"/>
      <c r="AC30" s="662"/>
      <c r="AD30" s="663">
        <v>1305</v>
      </c>
      <c r="AE30" s="663"/>
      <c r="AF30" s="663"/>
      <c r="AG30" s="663"/>
      <c r="AH30" s="663"/>
      <c r="AI30" s="663"/>
      <c r="AJ30" s="663"/>
      <c r="AK30" s="663"/>
      <c r="AL30" s="664">
        <v>0</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98.6</v>
      </c>
      <c r="BH30" s="720"/>
      <c r="BI30" s="720"/>
      <c r="BJ30" s="720"/>
      <c r="BK30" s="720"/>
      <c r="BL30" s="720"/>
      <c r="BM30" s="654">
        <v>94.4</v>
      </c>
      <c r="BN30" s="720"/>
      <c r="BO30" s="720"/>
      <c r="BP30" s="720"/>
      <c r="BQ30" s="721"/>
      <c r="BR30" s="719">
        <v>98.8</v>
      </c>
      <c r="BS30" s="720"/>
      <c r="BT30" s="720"/>
      <c r="BU30" s="720"/>
      <c r="BV30" s="720"/>
      <c r="BW30" s="720"/>
      <c r="BX30" s="654">
        <v>94.3</v>
      </c>
      <c r="BY30" s="720"/>
      <c r="BZ30" s="720"/>
      <c r="CA30" s="720"/>
      <c r="CB30" s="721"/>
      <c r="CD30" s="724"/>
      <c r="CE30" s="725"/>
      <c r="CF30" s="674" t="s">
        <v>306</v>
      </c>
      <c r="CG30" s="675"/>
      <c r="CH30" s="675"/>
      <c r="CI30" s="675"/>
      <c r="CJ30" s="675"/>
      <c r="CK30" s="675"/>
      <c r="CL30" s="675"/>
      <c r="CM30" s="675"/>
      <c r="CN30" s="675"/>
      <c r="CO30" s="675"/>
      <c r="CP30" s="675"/>
      <c r="CQ30" s="676"/>
      <c r="CR30" s="659">
        <v>615624</v>
      </c>
      <c r="CS30" s="660"/>
      <c r="CT30" s="660"/>
      <c r="CU30" s="660"/>
      <c r="CV30" s="660"/>
      <c r="CW30" s="660"/>
      <c r="CX30" s="660"/>
      <c r="CY30" s="661"/>
      <c r="CZ30" s="664">
        <v>10</v>
      </c>
      <c r="DA30" s="693"/>
      <c r="DB30" s="693"/>
      <c r="DC30" s="697"/>
      <c r="DD30" s="668">
        <v>610785</v>
      </c>
      <c r="DE30" s="660"/>
      <c r="DF30" s="660"/>
      <c r="DG30" s="660"/>
      <c r="DH30" s="660"/>
      <c r="DI30" s="660"/>
      <c r="DJ30" s="660"/>
      <c r="DK30" s="661"/>
      <c r="DL30" s="668">
        <v>348430</v>
      </c>
      <c r="DM30" s="660"/>
      <c r="DN30" s="660"/>
      <c r="DO30" s="660"/>
      <c r="DP30" s="660"/>
      <c r="DQ30" s="660"/>
      <c r="DR30" s="660"/>
      <c r="DS30" s="660"/>
      <c r="DT30" s="660"/>
      <c r="DU30" s="660"/>
      <c r="DV30" s="661"/>
      <c r="DW30" s="664">
        <v>11</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1205960</v>
      </c>
      <c r="S31" s="660"/>
      <c r="T31" s="660"/>
      <c r="U31" s="660"/>
      <c r="V31" s="660"/>
      <c r="W31" s="660"/>
      <c r="X31" s="660"/>
      <c r="Y31" s="661"/>
      <c r="Z31" s="662">
        <v>19.3</v>
      </c>
      <c r="AA31" s="662"/>
      <c r="AB31" s="662"/>
      <c r="AC31" s="662"/>
      <c r="AD31" s="663" t="s">
        <v>174</v>
      </c>
      <c r="AE31" s="663"/>
      <c r="AF31" s="663"/>
      <c r="AG31" s="663"/>
      <c r="AH31" s="663"/>
      <c r="AI31" s="663"/>
      <c r="AJ31" s="663"/>
      <c r="AK31" s="663"/>
      <c r="AL31" s="664" t="s">
        <v>174</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v>
      </c>
      <c r="BH31" s="695"/>
      <c r="BI31" s="695"/>
      <c r="BJ31" s="695"/>
      <c r="BK31" s="695"/>
      <c r="BL31" s="695"/>
      <c r="BM31" s="665">
        <v>96</v>
      </c>
      <c r="BN31" s="717"/>
      <c r="BO31" s="717"/>
      <c r="BP31" s="717"/>
      <c r="BQ31" s="718"/>
      <c r="BR31" s="716">
        <v>99.1</v>
      </c>
      <c r="BS31" s="695"/>
      <c r="BT31" s="695"/>
      <c r="BU31" s="695"/>
      <c r="BV31" s="695"/>
      <c r="BW31" s="695"/>
      <c r="BX31" s="665">
        <v>96.8</v>
      </c>
      <c r="BY31" s="717"/>
      <c r="BZ31" s="717"/>
      <c r="CA31" s="717"/>
      <c r="CB31" s="718"/>
      <c r="CD31" s="724"/>
      <c r="CE31" s="725"/>
      <c r="CF31" s="674" t="s">
        <v>310</v>
      </c>
      <c r="CG31" s="675"/>
      <c r="CH31" s="675"/>
      <c r="CI31" s="675"/>
      <c r="CJ31" s="675"/>
      <c r="CK31" s="675"/>
      <c r="CL31" s="675"/>
      <c r="CM31" s="675"/>
      <c r="CN31" s="675"/>
      <c r="CO31" s="675"/>
      <c r="CP31" s="675"/>
      <c r="CQ31" s="676"/>
      <c r="CR31" s="659">
        <v>31000</v>
      </c>
      <c r="CS31" s="695"/>
      <c r="CT31" s="695"/>
      <c r="CU31" s="695"/>
      <c r="CV31" s="695"/>
      <c r="CW31" s="695"/>
      <c r="CX31" s="695"/>
      <c r="CY31" s="696"/>
      <c r="CZ31" s="664">
        <v>0.5</v>
      </c>
      <c r="DA31" s="693"/>
      <c r="DB31" s="693"/>
      <c r="DC31" s="697"/>
      <c r="DD31" s="668">
        <v>30840</v>
      </c>
      <c r="DE31" s="695"/>
      <c r="DF31" s="695"/>
      <c r="DG31" s="695"/>
      <c r="DH31" s="695"/>
      <c r="DI31" s="695"/>
      <c r="DJ31" s="695"/>
      <c r="DK31" s="696"/>
      <c r="DL31" s="668">
        <v>30832</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332500</v>
      </c>
      <c r="S32" s="660"/>
      <c r="T32" s="660"/>
      <c r="U32" s="660"/>
      <c r="V32" s="660"/>
      <c r="W32" s="660"/>
      <c r="X32" s="660"/>
      <c r="Y32" s="661"/>
      <c r="Z32" s="662">
        <v>5.3</v>
      </c>
      <c r="AA32" s="662"/>
      <c r="AB32" s="662"/>
      <c r="AC32" s="662"/>
      <c r="AD32" s="663" t="s">
        <v>174</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98.2</v>
      </c>
      <c r="BH32" s="729"/>
      <c r="BI32" s="729"/>
      <c r="BJ32" s="729"/>
      <c r="BK32" s="729"/>
      <c r="BL32" s="729"/>
      <c r="BM32" s="730">
        <v>92.3</v>
      </c>
      <c r="BN32" s="729"/>
      <c r="BO32" s="729"/>
      <c r="BP32" s="729"/>
      <c r="BQ32" s="731"/>
      <c r="BR32" s="728">
        <v>98.3</v>
      </c>
      <c r="BS32" s="729"/>
      <c r="BT32" s="729"/>
      <c r="BU32" s="729"/>
      <c r="BV32" s="729"/>
      <c r="BW32" s="729"/>
      <c r="BX32" s="730">
        <v>91.1</v>
      </c>
      <c r="BY32" s="729"/>
      <c r="BZ32" s="729"/>
      <c r="CA32" s="729"/>
      <c r="CB32" s="731"/>
      <c r="CD32" s="726"/>
      <c r="CE32" s="727"/>
      <c r="CF32" s="674" t="s">
        <v>313</v>
      </c>
      <c r="CG32" s="675"/>
      <c r="CH32" s="675"/>
      <c r="CI32" s="675"/>
      <c r="CJ32" s="675"/>
      <c r="CK32" s="675"/>
      <c r="CL32" s="675"/>
      <c r="CM32" s="675"/>
      <c r="CN32" s="675"/>
      <c r="CO32" s="675"/>
      <c r="CP32" s="675"/>
      <c r="CQ32" s="676"/>
      <c r="CR32" s="659" t="s">
        <v>174</v>
      </c>
      <c r="CS32" s="660"/>
      <c r="CT32" s="660"/>
      <c r="CU32" s="660"/>
      <c r="CV32" s="660"/>
      <c r="CW32" s="660"/>
      <c r="CX32" s="660"/>
      <c r="CY32" s="661"/>
      <c r="CZ32" s="664" t="s">
        <v>232</v>
      </c>
      <c r="DA32" s="693"/>
      <c r="DB32" s="693"/>
      <c r="DC32" s="697"/>
      <c r="DD32" s="668" t="s">
        <v>232</v>
      </c>
      <c r="DE32" s="660"/>
      <c r="DF32" s="660"/>
      <c r="DG32" s="660"/>
      <c r="DH32" s="660"/>
      <c r="DI32" s="660"/>
      <c r="DJ32" s="660"/>
      <c r="DK32" s="661"/>
      <c r="DL32" s="668" t="s">
        <v>232</v>
      </c>
      <c r="DM32" s="660"/>
      <c r="DN32" s="660"/>
      <c r="DO32" s="660"/>
      <c r="DP32" s="660"/>
      <c r="DQ32" s="660"/>
      <c r="DR32" s="660"/>
      <c r="DS32" s="660"/>
      <c r="DT32" s="660"/>
      <c r="DU32" s="660"/>
      <c r="DV32" s="661"/>
      <c r="DW32" s="664" t="s">
        <v>174</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255143</v>
      </c>
      <c r="S33" s="660"/>
      <c r="T33" s="660"/>
      <c r="U33" s="660"/>
      <c r="V33" s="660"/>
      <c r="W33" s="660"/>
      <c r="X33" s="660"/>
      <c r="Y33" s="661"/>
      <c r="Z33" s="662">
        <v>4.0999999999999996</v>
      </c>
      <c r="AA33" s="662"/>
      <c r="AB33" s="662"/>
      <c r="AC33" s="662"/>
      <c r="AD33" s="663" t="s">
        <v>232</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3486814</v>
      </c>
      <c r="CS33" s="695"/>
      <c r="CT33" s="695"/>
      <c r="CU33" s="695"/>
      <c r="CV33" s="695"/>
      <c r="CW33" s="695"/>
      <c r="CX33" s="695"/>
      <c r="CY33" s="696"/>
      <c r="CZ33" s="664">
        <v>56.8</v>
      </c>
      <c r="DA33" s="693"/>
      <c r="DB33" s="693"/>
      <c r="DC33" s="697"/>
      <c r="DD33" s="668">
        <v>2444015</v>
      </c>
      <c r="DE33" s="695"/>
      <c r="DF33" s="695"/>
      <c r="DG33" s="695"/>
      <c r="DH33" s="695"/>
      <c r="DI33" s="695"/>
      <c r="DJ33" s="695"/>
      <c r="DK33" s="696"/>
      <c r="DL33" s="668">
        <v>1269908</v>
      </c>
      <c r="DM33" s="695"/>
      <c r="DN33" s="695"/>
      <c r="DO33" s="695"/>
      <c r="DP33" s="695"/>
      <c r="DQ33" s="695"/>
      <c r="DR33" s="695"/>
      <c r="DS33" s="695"/>
      <c r="DT33" s="695"/>
      <c r="DU33" s="695"/>
      <c r="DV33" s="696"/>
      <c r="DW33" s="664">
        <v>40.200000000000003</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36755</v>
      </c>
      <c r="S34" s="660"/>
      <c r="T34" s="660"/>
      <c r="U34" s="660"/>
      <c r="V34" s="660"/>
      <c r="W34" s="660"/>
      <c r="X34" s="660"/>
      <c r="Y34" s="661"/>
      <c r="Z34" s="662">
        <v>0.6</v>
      </c>
      <c r="AA34" s="662"/>
      <c r="AB34" s="662"/>
      <c r="AC34" s="662"/>
      <c r="AD34" s="663">
        <v>8859</v>
      </c>
      <c r="AE34" s="663"/>
      <c r="AF34" s="663"/>
      <c r="AG34" s="663"/>
      <c r="AH34" s="663"/>
      <c r="AI34" s="663"/>
      <c r="AJ34" s="663"/>
      <c r="AK34" s="663"/>
      <c r="AL34" s="664">
        <v>0.3</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1458324</v>
      </c>
      <c r="CS34" s="660"/>
      <c r="CT34" s="660"/>
      <c r="CU34" s="660"/>
      <c r="CV34" s="660"/>
      <c r="CW34" s="660"/>
      <c r="CX34" s="660"/>
      <c r="CY34" s="661"/>
      <c r="CZ34" s="664">
        <v>23.7</v>
      </c>
      <c r="DA34" s="693"/>
      <c r="DB34" s="693"/>
      <c r="DC34" s="697"/>
      <c r="DD34" s="668">
        <v>554248</v>
      </c>
      <c r="DE34" s="660"/>
      <c r="DF34" s="660"/>
      <c r="DG34" s="660"/>
      <c r="DH34" s="660"/>
      <c r="DI34" s="660"/>
      <c r="DJ34" s="660"/>
      <c r="DK34" s="661"/>
      <c r="DL34" s="668">
        <v>485571</v>
      </c>
      <c r="DM34" s="660"/>
      <c r="DN34" s="660"/>
      <c r="DO34" s="660"/>
      <c r="DP34" s="660"/>
      <c r="DQ34" s="660"/>
      <c r="DR34" s="660"/>
      <c r="DS34" s="660"/>
      <c r="DT34" s="660"/>
      <c r="DU34" s="660"/>
      <c r="DV34" s="661"/>
      <c r="DW34" s="664">
        <v>15.4</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250249</v>
      </c>
      <c r="S35" s="660"/>
      <c r="T35" s="660"/>
      <c r="U35" s="660"/>
      <c r="V35" s="660"/>
      <c r="W35" s="660"/>
      <c r="X35" s="660"/>
      <c r="Y35" s="661"/>
      <c r="Z35" s="662">
        <v>4</v>
      </c>
      <c r="AA35" s="662"/>
      <c r="AB35" s="662"/>
      <c r="AC35" s="662"/>
      <c r="AD35" s="663" t="s">
        <v>174</v>
      </c>
      <c r="AE35" s="663"/>
      <c r="AF35" s="663"/>
      <c r="AG35" s="663"/>
      <c r="AH35" s="663"/>
      <c r="AI35" s="663"/>
      <c r="AJ35" s="663"/>
      <c r="AK35" s="663"/>
      <c r="AL35" s="664" t="s">
        <v>232</v>
      </c>
      <c r="AM35" s="665"/>
      <c r="AN35" s="665"/>
      <c r="AO35" s="666"/>
      <c r="AP35" s="214"/>
      <c r="AQ35" s="732" t="s">
        <v>321</v>
      </c>
      <c r="AR35" s="733"/>
      <c r="AS35" s="733"/>
      <c r="AT35" s="733"/>
      <c r="AU35" s="733"/>
      <c r="AV35" s="733"/>
      <c r="AW35" s="733"/>
      <c r="AX35" s="733"/>
      <c r="AY35" s="734"/>
      <c r="AZ35" s="648">
        <v>516943</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78223</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37445</v>
      </c>
      <c r="CS35" s="695"/>
      <c r="CT35" s="695"/>
      <c r="CU35" s="695"/>
      <c r="CV35" s="695"/>
      <c r="CW35" s="695"/>
      <c r="CX35" s="695"/>
      <c r="CY35" s="696"/>
      <c r="CZ35" s="664">
        <v>0.6</v>
      </c>
      <c r="DA35" s="693"/>
      <c r="DB35" s="693"/>
      <c r="DC35" s="697"/>
      <c r="DD35" s="668">
        <v>32644</v>
      </c>
      <c r="DE35" s="695"/>
      <c r="DF35" s="695"/>
      <c r="DG35" s="695"/>
      <c r="DH35" s="695"/>
      <c r="DI35" s="695"/>
      <c r="DJ35" s="695"/>
      <c r="DK35" s="696"/>
      <c r="DL35" s="668">
        <v>32644</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174</v>
      </c>
      <c r="S36" s="660"/>
      <c r="T36" s="660"/>
      <c r="U36" s="660"/>
      <c r="V36" s="660"/>
      <c r="W36" s="660"/>
      <c r="X36" s="660"/>
      <c r="Y36" s="661"/>
      <c r="Z36" s="662" t="s">
        <v>174</v>
      </c>
      <c r="AA36" s="662"/>
      <c r="AB36" s="662"/>
      <c r="AC36" s="662"/>
      <c r="AD36" s="663" t="s">
        <v>232</v>
      </c>
      <c r="AE36" s="663"/>
      <c r="AF36" s="663"/>
      <c r="AG36" s="663"/>
      <c r="AH36" s="663"/>
      <c r="AI36" s="663"/>
      <c r="AJ36" s="663"/>
      <c r="AK36" s="663"/>
      <c r="AL36" s="664" t="s">
        <v>232</v>
      </c>
      <c r="AM36" s="665"/>
      <c r="AN36" s="665"/>
      <c r="AO36" s="666"/>
      <c r="AQ36" s="736" t="s">
        <v>325</v>
      </c>
      <c r="AR36" s="737"/>
      <c r="AS36" s="737"/>
      <c r="AT36" s="737"/>
      <c r="AU36" s="737"/>
      <c r="AV36" s="737"/>
      <c r="AW36" s="737"/>
      <c r="AX36" s="737"/>
      <c r="AY36" s="738"/>
      <c r="AZ36" s="659">
        <v>68539</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62506</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493203</v>
      </c>
      <c r="CS36" s="660"/>
      <c r="CT36" s="660"/>
      <c r="CU36" s="660"/>
      <c r="CV36" s="660"/>
      <c r="CW36" s="660"/>
      <c r="CX36" s="660"/>
      <c r="CY36" s="661"/>
      <c r="CZ36" s="664">
        <v>8</v>
      </c>
      <c r="DA36" s="693"/>
      <c r="DB36" s="693"/>
      <c r="DC36" s="697"/>
      <c r="DD36" s="668">
        <v>439517</v>
      </c>
      <c r="DE36" s="660"/>
      <c r="DF36" s="660"/>
      <c r="DG36" s="660"/>
      <c r="DH36" s="660"/>
      <c r="DI36" s="660"/>
      <c r="DJ36" s="660"/>
      <c r="DK36" s="661"/>
      <c r="DL36" s="668">
        <v>378198</v>
      </c>
      <c r="DM36" s="660"/>
      <c r="DN36" s="660"/>
      <c r="DO36" s="660"/>
      <c r="DP36" s="660"/>
      <c r="DQ36" s="660"/>
      <c r="DR36" s="660"/>
      <c r="DS36" s="660"/>
      <c r="DT36" s="660"/>
      <c r="DU36" s="660"/>
      <c r="DV36" s="661"/>
      <c r="DW36" s="664">
        <v>12</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135449</v>
      </c>
      <c r="S37" s="660"/>
      <c r="T37" s="660"/>
      <c r="U37" s="660"/>
      <c r="V37" s="660"/>
      <c r="W37" s="660"/>
      <c r="X37" s="660"/>
      <c r="Y37" s="661"/>
      <c r="Z37" s="662">
        <v>2.2000000000000002</v>
      </c>
      <c r="AA37" s="662"/>
      <c r="AB37" s="662"/>
      <c r="AC37" s="662"/>
      <c r="AD37" s="663" t="s">
        <v>174</v>
      </c>
      <c r="AE37" s="663"/>
      <c r="AF37" s="663"/>
      <c r="AG37" s="663"/>
      <c r="AH37" s="663"/>
      <c r="AI37" s="663"/>
      <c r="AJ37" s="663"/>
      <c r="AK37" s="663"/>
      <c r="AL37" s="664" t="s">
        <v>232</v>
      </c>
      <c r="AM37" s="665"/>
      <c r="AN37" s="665"/>
      <c r="AO37" s="666"/>
      <c r="AQ37" s="736" t="s">
        <v>329</v>
      </c>
      <c r="AR37" s="737"/>
      <c r="AS37" s="737"/>
      <c r="AT37" s="737"/>
      <c r="AU37" s="737"/>
      <c r="AV37" s="737"/>
      <c r="AW37" s="737"/>
      <c r="AX37" s="737"/>
      <c r="AY37" s="738"/>
      <c r="AZ37" s="659">
        <v>41889</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1128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258188</v>
      </c>
      <c r="CS37" s="695"/>
      <c r="CT37" s="695"/>
      <c r="CU37" s="695"/>
      <c r="CV37" s="695"/>
      <c r="CW37" s="695"/>
      <c r="CX37" s="695"/>
      <c r="CY37" s="696"/>
      <c r="CZ37" s="664">
        <v>4.2</v>
      </c>
      <c r="DA37" s="693"/>
      <c r="DB37" s="693"/>
      <c r="DC37" s="697"/>
      <c r="DD37" s="668">
        <v>257211</v>
      </c>
      <c r="DE37" s="695"/>
      <c r="DF37" s="695"/>
      <c r="DG37" s="695"/>
      <c r="DH37" s="695"/>
      <c r="DI37" s="695"/>
      <c r="DJ37" s="695"/>
      <c r="DK37" s="696"/>
      <c r="DL37" s="668">
        <v>257211</v>
      </c>
      <c r="DM37" s="695"/>
      <c r="DN37" s="695"/>
      <c r="DO37" s="695"/>
      <c r="DP37" s="695"/>
      <c r="DQ37" s="695"/>
      <c r="DR37" s="695"/>
      <c r="DS37" s="695"/>
      <c r="DT37" s="695"/>
      <c r="DU37" s="695"/>
      <c r="DV37" s="696"/>
      <c r="DW37" s="664">
        <v>8.1</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6249873</v>
      </c>
      <c r="S38" s="740"/>
      <c r="T38" s="740"/>
      <c r="U38" s="740"/>
      <c r="V38" s="740"/>
      <c r="W38" s="740"/>
      <c r="X38" s="740"/>
      <c r="Y38" s="741"/>
      <c r="Z38" s="742">
        <v>100</v>
      </c>
      <c r="AA38" s="742"/>
      <c r="AB38" s="742"/>
      <c r="AC38" s="742"/>
      <c r="AD38" s="743">
        <v>3023796</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30300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1849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486643</v>
      </c>
      <c r="CS38" s="660"/>
      <c r="CT38" s="660"/>
      <c r="CU38" s="660"/>
      <c r="CV38" s="660"/>
      <c r="CW38" s="660"/>
      <c r="CX38" s="660"/>
      <c r="CY38" s="661"/>
      <c r="CZ38" s="664">
        <v>7.9</v>
      </c>
      <c r="DA38" s="693"/>
      <c r="DB38" s="693"/>
      <c r="DC38" s="697"/>
      <c r="DD38" s="668">
        <v>431448</v>
      </c>
      <c r="DE38" s="660"/>
      <c r="DF38" s="660"/>
      <c r="DG38" s="660"/>
      <c r="DH38" s="660"/>
      <c r="DI38" s="660"/>
      <c r="DJ38" s="660"/>
      <c r="DK38" s="661"/>
      <c r="DL38" s="668">
        <v>369938</v>
      </c>
      <c r="DM38" s="660"/>
      <c r="DN38" s="660"/>
      <c r="DO38" s="660"/>
      <c r="DP38" s="660"/>
      <c r="DQ38" s="660"/>
      <c r="DR38" s="660"/>
      <c r="DS38" s="660"/>
      <c r="DT38" s="660"/>
      <c r="DU38" s="660"/>
      <c r="DV38" s="661"/>
      <c r="DW38" s="664">
        <v>11.7</v>
      </c>
      <c r="DX38" s="693"/>
      <c r="DY38" s="693"/>
      <c r="DZ38" s="693"/>
      <c r="EA38" s="693"/>
      <c r="EB38" s="693"/>
      <c r="EC38" s="694"/>
    </row>
    <row r="39" spans="2:133" ht="11.25" customHeight="1">
      <c r="AQ39" s="736" t="s">
        <v>336</v>
      </c>
      <c r="AR39" s="737"/>
      <c r="AS39" s="737"/>
      <c r="AT39" s="737"/>
      <c r="AU39" s="737"/>
      <c r="AV39" s="737"/>
      <c r="AW39" s="737"/>
      <c r="AX39" s="737"/>
      <c r="AY39" s="738"/>
      <c r="AZ39" s="659" t="s">
        <v>174</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68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965239</v>
      </c>
      <c r="CS39" s="695"/>
      <c r="CT39" s="695"/>
      <c r="CU39" s="695"/>
      <c r="CV39" s="695"/>
      <c r="CW39" s="695"/>
      <c r="CX39" s="695"/>
      <c r="CY39" s="696"/>
      <c r="CZ39" s="664">
        <v>15.7</v>
      </c>
      <c r="DA39" s="693"/>
      <c r="DB39" s="693"/>
      <c r="DC39" s="697"/>
      <c r="DD39" s="668">
        <v>952301</v>
      </c>
      <c r="DE39" s="695"/>
      <c r="DF39" s="695"/>
      <c r="DG39" s="695"/>
      <c r="DH39" s="695"/>
      <c r="DI39" s="695"/>
      <c r="DJ39" s="695"/>
      <c r="DK39" s="696"/>
      <c r="DL39" s="668" t="s">
        <v>174</v>
      </c>
      <c r="DM39" s="695"/>
      <c r="DN39" s="695"/>
      <c r="DO39" s="695"/>
      <c r="DP39" s="695"/>
      <c r="DQ39" s="695"/>
      <c r="DR39" s="695"/>
      <c r="DS39" s="695"/>
      <c r="DT39" s="695"/>
      <c r="DU39" s="695"/>
      <c r="DV39" s="696"/>
      <c r="DW39" s="664" t="s">
        <v>174</v>
      </c>
      <c r="DX39" s="693"/>
      <c r="DY39" s="693"/>
      <c r="DZ39" s="693"/>
      <c r="EA39" s="693"/>
      <c r="EB39" s="693"/>
      <c r="EC39" s="694"/>
    </row>
    <row r="40" spans="2:133" ht="11.25" customHeight="1">
      <c r="AQ40" s="736" t="s">
        <v>340</v>
      </c>
      <c r="AR40" s="737"/>
      <c r="AS40" s="737"/>
      <c r="AT40" s="737"/>
      <c r="AU40" s="737"/>
      <c r="AV40" s="737"/>
      <c r="AW40" s="737"/>
      <c r="AX40" s="737"/>
      <c r="AY40" s="738"/>
      <c r="AZ40" s="659">
        <v>87251</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110</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45960</v>
      </c>
      <c r="CS40" s="660"/>
      <c r="CT40" s="660"/>
      <c r="CU40" s="660"/>
      <c r="CV40" s="660"/>
      <c r="CW40" s="660"/>
      <c r="CX40" s="660"/>
      <c r="CY40" s="661"/>
      <c r="CZ40" s="664">
        <v>0.7</v>
      </c>
      <c r="DA40" s="693"/>
      <c r="DB40" s="693"/>
      <c r="DC40" s="697"/>
      <c r="DD40" s="668">
        <v>33857</v>
      </c>
      <c r="DE40" s="660"/>
      <c r="DF40" s="660"/>
      <c r="DG40" s="660"/>
      <c r="DH40" s="660"/>
      <c r="DI40" s="660"/>
      <c r="DJ40" s="660"/>
      <c r="DK40" s="661"/>
      <c r="DL40" s="668">
        <v>3557</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343</v>
      </c>
      <c r="AR41" s="747"/>
      <c r="AS41" s="747"/>
      <c r="AT41" s="747"/>
      <c r="AU41" s="747"/>
      <c r="AV41" s="747"/>
      <c r="AW41" s="747"/>
      <c r="AX41" s="747"/>
      <c r="AY41" s="748"/>
      <c r="AZ41" s="739">
        <v>288964</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343</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174</v>
      </c>
      <c r="CS41" s="695"/>
      <c r="CT41" s="695"/>
      <c r="CU41" s="695"/>
      <c r="CV41" s="695"/>
      <c r="CW41" s="695"/>
      <c r="CX41" s="695"/>
      <c r="CY41" s="696"/>
      <c r="CZ41" s="664" t="s">
        <v>174</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483076</v>
      </c>
      <c r="CS42" s="660"/>
      <c r="CT42" s="660"/>
      <c r="CU42" s="660"/>
      <c r="CV42" s="660"/>
      <c r="CW42" s="660"/>
      <c r="CX42" s="660"/>
      <c r="CY42" s="661"/>
      <c r="CZ42" s="664">
        <v>7.9</v>
      </c>
      <c r="DA42" s="665"/>
      <c r="DB42" s="665"/>
      <c r="DC42" s="760"/>
      <c r="DD42" s="668">
        <v>231204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t="s">
        <v>174</v>
      </c>
      <c r="CS43" s="695"/>
      <c r="CT43" s="695"/>
      <c r="CU43" s="695"/>
      <c r="CV43" s="695"/>
      <c r="CW43" s="695"/>
      <c r="CX43" s="695"/>
      <c r="CY43" s="696"/>
      <c r="CZ43" s="664" t="s">
        <v>174</v>
      </c>
      <c r="DA43" s="693"/>
      <c r="DB43" s="693"/>
      <c r="DC43" s="697"/>
      <c r="DD43" s="668" t="s">
        <v>232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302</v>
      </c>
      <c r="CE44" s="772"/>
      <c r="CF44" s="656" t="s">
        <v>351</v>
      </c>
      <c r="CG44" s="657"/>
      <c r="CH44" s="657"/>
      <c r="CI44" s="657"/>
      <c r="CJ44" s="657"/>
      <c r="CK44" s="657"/>
      <c r="CL44" s="657"/>
      <c r="CM44" s="657"/>
      <c r="CN44" s="657"/>
      <c r="CO44" s="657"/>
      <c r="CP44" s="657"/>
      <c r="CQ44" s="658"/>
      <c r="CR44" s="659">
        <v>463975</v>
      </c>
      <c r="CS44" s="660"/>
      <c r="CT44" s="660"/>
      <c r="CU44" s="660"/>
      <c r="CV44" s="660"/>
      <c r="CW44" s="660"/>
      <c r="CX44" s="660"/>
      <c r="CY44" s="661"/>
      <c r="CZ44" s="664">
        <v>7.6</v>
      </c>
      <c r="DA44" s="665"/>
      <c r="DB44" s="665"/>
      <c r="DC44" s="760"/>
      <c r="DD44" s="668">
        <v>220148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322014</v>
      </c>
      <c r="CS45" s="695"/>
      <c r="CT45" s="695"/>
      <c r="CU45" s="695"/>
      <c r="CV45" s="695"/>
      <c r="CW45" s="695"/>
      <c r="CX45" s="695"/>
      <c r="CY45" s="696"/>
      <c r="CZ45" s="664">
        <v>5.2</v>
      </c>
      <c r="DA45" s="693"/>
      <c r="DB45" s="693"/>
      <c r="DC45" s="697"/>
      <c r="DD45" s="668">
        <v>101200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141091</v>
      </c>
      <c r="CS46" s="660"/>
      <c r="CT46" s="660"/>
      <c r="CU46" s="660"/>
      <c r="CV46" s="660"/>
      <c r="CW46" s="660"/>
      <c r="CX46" s="660"/>
      <c r="CY46" s="661"/>
      <c r="CZ46" s="664">
        <v>2.2999999999999998</v>
      </c>
      <c r="DA46" s="665"/>
      <c r="DB46" s="665"/>
      <c r="DC46" s="760"/>
      <c r="DD46" s="668">
        <v>118878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19101</v>
      </c>
      <c r="CS47" s="695"/>
      <c r="CT47" s="695"/>
      <c r="CU47" s="695"/>
      <c r="CV47" s="695"/>
      <c r="CW47" s="695"/>
      <c r="CX47" s="695"/>
      <c r="CY47" s="696"/>
      <c r="CZ47" s="664">
        <v>0.3</v>
      </c>
      <c r="DA47" s="693"/>
      <c r="DB47" s="693"/>
      <c r="DC47" s="697"/>
      <c r="DD47" s="668">
        <v>11056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174</v>
      </c>
      <c r="CS48" s="660"/>
      <c r="CT48" s="660"/>
      <c r="CU48" s="660"/>
      <c r="CV48" s="660"/>
      <c r="CW48" s="660"/>
      <c r="CX48" s="660"/>
      <c r="CY48" s="661"/>
      <c r="CZ48" s="664" t="s">
        <v>174</v>
      </c>
      <c r="DA48" s="665"/>
      <c r="DB48" s="665"/>
      <c r="DC48" s="760"/>
      <c r="DD48" s="668" t="s">
        <v>174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6140910</v>
      </c>
      <c r="CS49" s="729"/>
      <c r="CT49" s="729"/>
      <c r="CU49" s="729"/>
      <c r="CV49" s="729"/>
      <c r="CW49" s="729"/>
      <c r="CX49" s="729"/>
      <c r="CY49" s="761"/>
      <c r="CZ49" s="744">
        <v>100</v>
      </c>
      <c r="DA49" s="762"/>
      <c r="DB49" s="762"/>
      <c r="DC49" s="763"/>
      <c r="DD49" s="764">
        <v>4330032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HCKJwpIEJ+BkUCsZwoB16MtsPTK51IsJt9wS/YI2FF3zaAgHhv9MyffCMPuAs975UydJOxfsKqzwqFPwP9I1Qw==" saltValue="J8bwlWVyxcf1d8i9uIeU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6231</v>
      </c>
      <c r="R7" s="795"/>
      <c r="S7" s="795"/>
      <c r="T7" s="795"/>
      <c r="U7" s="795"/>
      <c r="V7" s="795">
        <v>6125</v>
      </c>
      <c r="W7" s="795"/>
      <c r="X7" s="795"/>
      <c r="Y7" s="795"/>
      <c r="Z7" s="795"/>
      <c r="AA7" s="795">
        <v>106</v>
      </c>
      <c r="AB7" s="795"/>
      <c r="AC7" s="795"/>
      <c r="AD7" s="795"/>
      <c r="AE7" s="796"/>
      <c r="AF7" s="797">
        <v>106</v>
      </c>
      <c r="AG7" s="798"/>
      <c r="AH7" s="798"/>
      <c r="AI7" s="798"/>
      <c r="AJ7" s="799"/>
      <c r="AK7" s="834">
        <v>329</v>
      </c>
      <c r="AL7" s="835"/>
      <c r="AM7" s="835"/>
      <c r="AN7" s="835"/>
      <c r="AO7" s="835"/>
      <c r="AP7" s="835">
        <v>3150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585</v>
      </c>
      <c r="BT7" s="839"/>
      <c r="BU7" s="839"/>
      <c r="BV7" s="839"/>
      <c r="BW7" s="839"/>
      <c r="BX7" s="839"/>
      <c r="BY7" s="839"/>
      <c r="BZ7" s="839"/>
      <c r="CA7" s="839"/>
      <c r="CB7" s="839"/>
      <c r="CC7" s="839"/>
      <c r="CD7" s="839"/>
      <c r="CE7" s="839"/>
      <c r="CF7" s="839"/>
      <c r="CG7" s="840"/>
      <c r="CH7" s="831">
        <v>12</v>
      </c>
      <c r="CI7" s="832"/>
      <c r="CJ7" s="832"/>
      <c r="CK7" s="832"/>
      <c r="CL7" s="833"/>
      <c r="CM7" s="831">
        <v>17</v>
      </c>
      <c r="CN7" s="832"/>
      <c r="CO7" s="832"/>
      <c r="CP7" s="832"/>
      <c r="CQ7" s="833"/>
      <c r="CR7" s="831">
        <v>14</v>
      </c>
      <c r="CS7" s="832"/>
      <c r="CT7" s="832"/>
      <c r="CU7" s="832"/>
      <c r="CV7" s="833"/>
      <c r="CW7" s="831" t="s">
        <v>589</v>
      </c>
      <c r="CX7" s="832"/>
      <c r="CY7" s="832"/>
      <c r="CZ7" s="832"/>
      <c r="DA7" s="833"/>
      <c r="DB7" s="831" t="s">
        <v>589</v>
      </c>
      <c r="DC7" s="832"/>
      <c r="DD7" s="832"/>
      <c r="DE7" s="832"/>
      <c r="DF7" s="833"/>
      <c r="DG7" s="831" t="s">
        <v>588</v>
      </c>
      <c r="DH7" s="832"/>
      <c r="DI7" s="832"/>
      <c r="DJ7" s="832"/>
      <c r="DK7" s="833"/>
      <c r="DL7" s="831" t="s">
        <v>593</v>
      </c>
      <c r="DM7" s="832"/>
      <c r="DN7" s="832"/>
      <c r="DO7" s="832"/>
      <c r="DP7" s="833"/>
      <c r="DQ7" s="831" t="s">
        <v>589</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19</v>
      </c>
      <c r="R8" s="819"/>
      <c r="S8" s="819"/>
      <c r="T8" s="819"/>
      <c r="U8" s="819"/>
      <c r="V8" s="819">
        <v>16</v>
      </c>
      <c r="W8" s="819"/>
      <c r="X8" s="819"/>
      <c r="Y8" s="819"/>
      <c r="Z8" s="819"/>
      <c r="AA8" s="819">
        <v>3</v>
      </c>
      <c r="AB8" s="819"/>
      <c r="AC8" s="819"/>
      <c r="AD8" s="819"/>
      <c r="AE8" s="820"/>
      <c r="AF8" s="821">
        <v>3</v>
      </c>
      <c r="AG8" s="822"/>
      <c r="AH8" s="822"/>
      <c r="AI8" s="822"/>
      <c r="AJ8" s="823"/>
      <c r="AK8" s="824">
        <v>4</v>
      </c>
      <c r="AL8" s="825"/>
      <c r="AM8" s="825"/>
      <c r="AN8" s="825"/>
      <c r="AO8" s="825"/>
      <c r="AP8" s="825" t="s">
        <v>588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587</v>
      </c>
      <c r="BS8" s="828" t="s">
        <v>586</v>
      </c>
      <c r="BT8" s="829"/>
      <c r="BU8" s="829"/>
      <c r="BV8" s="829"/>
      <c r="BW8" s="829"/>
      <c r="BX8" s="829"/>
      <c r="BY8" s="829"/>
      <c r="BZ8" s="829"/>
      <c r="CA8" s="829"/>
      <c r="CB8" s="829"/>
      <c r="CC8" s="829"/>
      <c r="CD8" s="829"/>
      <c r="CE8" s="829"/>
      <c r="CF8" s="829"/>
      <c r="CG8" s="830"/>
      <c r="CH8" s="841">
        <v>0</v>
      </c>
      <c r="CI8" s="842"/>
      <c r="CJ8" s="842"/>
      <c r="CK8" s="842"/>
      <c r="CL8" s="843"/>
      <c r="CM8" s="841">
        <v>5</v>
      </c>
      <c r="CN8" s="842"/>
      <c r="CO8" s="842"/>
      <c r="CP8" s="842"/>
      <c r="CQ8" s="843"/>
      <c r="CR8" s="841">
        <v>5</v>
      </c>
      <c r="CS8" s="842"/>
      <c r="CT8" s="842"/>
      <c r="CU8" s="842"/>
      <c r="CV8" s="843"/>
      <c r="CW8" s="841">
        <v>0</v>
      </c>
      <c r="CX8" s="842"/>
      <c r="CY8" s="842"/>
      <c r="CZ8" s="842"/>
      <c r="DA8" s="843"/>
      <c r="DB8" s="841" t="s">
        <v>589</v>
      </c>
      <c r="DC8" s="842"/>
      <c r="DD8" s="842"/>
      <c r="DE8" s="842"/>
      <c r="DF8" s="843"/>
      <c r="DG8" s="841" t="s">
        <v>589</v>
      </c>
      <c r="DH8" s="842"/>
      <c r="DI8" s="842"/>
      <c r="DJ8" s="842"/>
      <c r="DK8" s="843"/>
      <c r="DL8" s="841" t="s">
        <v>589</v>
      </c>
      <c r="DM8" s="842"/>
      <c r="DN8" s="842"/>
      <c r="DO8" s="842"/>
      <c r="DP8" s="843"/>
      <c r="DQ8" s="841" t="s">
        <v>589</v>
      </c>
      <c r="DR8" s="842"/>
      <c r="DS8" s="842"/>
      <c r="DT8" s="842"/>
      <c r="DU8" s="843"/>
      <c r="DV8" s="844"/>
      <c r="DW8" s="845"/>
      <c r="DX8" s="845"/>
      <c r="DY8" s="845"/>
      <c r="DZ8" s="846"/>
      <c r="EA8" s="234"/>
    </row>
    <row r="9" spans="1:131" s="235" customFormat="1" ht="26.25" customHeight="1">
      <c r="A9" s="241">
        <v>3</v>
      </c>
      <c r="B9" s="815" t="s">
        <v>381</v>
      </c>
      <c r="C9" s="816"/>
      <c r="D9" s="816"/>
      <c r="E9" s="816"/>
      <c r="F9" s="816"/>
      <c r="G9" s="816"/>
      <c r="H9" s="816"/>
      <c r="I9" s="816"/>
      <c r="J9" s="816"/>
      <c r="K9" s="816"/>
      <c r="L9" s="816"/>
      <c r="M9" s="816"/>
      <c r="N9" s="816"/>
      <c r="O9" s="816"/>
      <c r="P9" s="817"/>
      <c r="Q9" s="818">
        <v>0</v>
      </c>
      <c r="R9" s="819"/>
      <c r="S9" s="819"/>
      <c r="T9" s="819"/>
      <c r="U9" s="819"/>
      <c r="V9" s="819">
        <v>0</v>
      </c>
      <c r="W9" s="819"/>
      <c r="X9" s="819"/>
      <c r="Y9" s="819"/>
      <c r="Z9" s="819"/>
      <c r="AA9" s="819">
        <v>0</v>
      </c>
      <c r="AB9" s="819"/>
      <c r="AC9" s="819"/>
      <c r="AD9" s="819"/>
      <c r="AE9" s="820"/>
      <c r="AF9" s="821">
        <v>0</v>
      </c>
      <c r="AG9" s="822"/>
      <c r="AH9" s="822"/>
      <c r="AI9" s="822"/>
      <c r="AJ9" s="823"/>
      <c r="AK9" s="824" t="s">
        <v>588</v>
      </c>
      <c r="AL9" s="825"/>
      <c r="AM9" s="825"/>
      <c r="AN9" s="825"/>
      <c r="AO9" s="825"/>
      <c r="AP9" s="825" t="s">
        <v>589</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6250</v>
      </c>
      <c r="R23" s="854"/>
      <c r="S23" s="854"/>
      <c r="T23" s="854"/>
      <c r="U23" s="854"/>
      <c r="V23" s="854">
        <v>6141</v>
      </c>
      <c r="W23" s="854"/>
      <c r="X23" s="854"/>
      <c r="Y23" s="854"/>
      <c r="Z23" s="854"/>
      <c r="AA23" s="854">
        <v>109</v>
      </c>
      <c r="AB23" s="854"/>
      <c r="AC23" s="854"/>
      <c r="AD23" s="854"/>
      <c r="AE23" s="855"/>
      <c r="AF23" s="856">
        <v>109</v>
      </c>
      <c r="AG23" s="854"/>
      <c r="AH23" s="854"/>
      <c r="AI23" s="854"/>
      <c r="AJ23" s="857"/>
      <c r="AK23" s="858"/>
      <c r="AL23" s="859"/>
      <c r="AM23" s="859"/>
      <c r="AN23" s="859"/>
      <c r="AO23" s="859"/>
      <c r="AP23" s="854">
        <v>3150</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1126</v>
      </c>
      <c r="R28" s="883"/>
      <c r="S28" s="883"/>
      <c r="T28" s="883"/>
      <c r="U28" s="883"/>
      <c r="V28" s="883">
        <v>1047</v>
      </c>
      <c r="W28" s="883"/>
      <c r="X28" s="883"/>
      <c r="Y28" s="883"/>
      <c r="Z28" s="883"/>
      <c r="AA28" s="883">
        <v>78</v>
      </c>
      <c r="AB28" s="883"/>
      <c r="AC28" s="883"/>
      <c r="AD28" s="883"/>
      <c r="AE28" s="884"/>
      <c r="AF28" s="885">
        <v>78</v>
      </c>
      <c r="AG28" s="883"/>
      <c r="AH28" s="883"/>
      <c r="AI28" s="883"/>
      <c r="AJ28" s="886"/>
      <c r="AK28" s="887">
        <v>117</v>
      </c>
      <c r="AL28" s="878"/>
      <c r="AM28" s="878"/>
      <c r="AN28" s="878"/>
      <c r="AO28" s="878"/>
      <c r="AP28" s="878" t="s">
        <v>592</v>
      </c>
      <c r="AQ28" s="878"/>
      <c r="AR28" s="878"/>
      <c r="AS28" s="878"/>
      <c r="AT28" s="878"/>
      <c r="AU28" s="878" t="s">
        <v>588</v>
      </c>
      <c r="AV28" s="878"/>
      <c r="AW28" s="878"/>
      <c r="AX28" s="878"/>
      <c r="AY28" s="878"/>
      <c r="AZ28" s="879" t="s">
        <v>589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133</v>
      </c>
      <c r="R29" s="819"/>
      <c r="S29" s="819"/>
      <c r="T29" s="819"/>
      <c r="U29" s="819"/>
      <c r="V29" s="819">
        <v>128</v>
      </c>
      <c r="W29" s="819"/>
      <c r="X29" s="819"/>
      <c r="Y29" s="819"/>
      <c r="Z29" s="819"/>
      <c r="AA29" s="819">
        <v>5</v>
      </c>
      <c r="AB29" s="819"/>
      <c r="AC29" s="819"/>
      <c r="AD29" s="819"/>
      <c r="AE29" s="820"/>
      <c r="AF29" s="821">
        <v>5</v>
      </c>
      <c r="AG29" s="822"/>
      <c r="AH29" s="822"/>
      <c r="AI29" s="822"/>
      <c r="AJ29" s="823"/>
      <c r="AK29" s="890">
        <v>45</v>
      </c>
      <c r="AL29" s="891"/>
      <c r="AM29" s="891"/>
      <c r="AN29" s="891"/>
      <c r="AO29" s="891"/>
      <c r="AP29" s="891" t="s">
        <v>589</v>
      </c>
      <c r="AQ29" s="891"/>
      <c r="AR29" s="891"/>
      <c r="AS29" s="891"/>
      <c r="AT29" s="891"/>
      <c r="AU29" s="891" t="s">
        <v>591</v>
      </c>
      <c r="AV29" s="891"/>
      <c r="AW29" s="891"/>
      <c r="AX29" s="891"/>
      <c r="AY29" s="891"/>
      <c r="AZ29" s="892" t="s">
        <v>589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60</v>
      </c>
      <c r="R30" s="819"/>
      <c r="S30" s="819"/>
      <c r="T30" s="819"/>
      <c r="U30" s="819"/>
      <c r="V30" s="819">
        <v>60</v>
      </c>
      <c r="W30" s="819"/>
      <c r="X30" s="819"/>
      <c r="Y30" s="819"/>
      <c r="Z30" s="819"/>
      <c r="AA30" s="819">
        <v>1</v>
      </c>
      <c r="AB30" s="819"/>
      <c r="AC30" s="819"/>
      <c r="AD30" s="819"/>
      <c r="AE30" s="820"/>
      <c r="AF30" s="821">
        <v>1</v>
      </c>
      <c r="AG30" s="822"/>
      <c r="AH30" s="822"/>
      <c r="AI30" s="822"/>
      <c r="AJ30" s="823"/>
      <c r="AK30" s="890">
        <v>42</v>
      </c>
      <c r="AL30" s="891"/>
      <c r="AM30" s="891"/>
      <c r="AN30" s="891"/>
      <c r="AO30" s="891"/>
      <c r="AP30" s="891">
        <v>300</v>
      </c>
      <c r="AQ30" s="891"/>
      <c r="AR30" s="891"/>
      <c r="AS30" s="891"/>
      <c r="AT30" s="891"/>
      <c r="AU30" s="891">
        <v>282</v>
      </c>
      <c r="AV30" s="891"/>
      <c r="AW30" s="891"/>
      <c r="AX30" s="891"/>
      <c r="AY30" s="891"/>
      <c r="AZ30" s="892" t="s">
        <v>589</v>
      </c>
      <c r="BA30" s="892"/>
      <c r="BB30" s="892"/>
      <c r="BC30" s="892"/>
      <c r="BD30" s="892"/>
      <c r="BE30" s="888" t="s">
        <v>399</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126</v>
      </c>
      <c r="R31" s="819"/>
      <c r="S31" s="819"/>
      <c r="T31" s="819"/>
      <c r="U31" s="819"/>
      <c r="V31" s="819">
        <v>125</v>
      </c>
      <c r="W31" s="819"/>
      <c r="X31" s="819"/>
      <c r="Y31" s="819"/>
      <c r="Z31" s="819"/>
      <c r="AA31" s="819">
        <v>1</v>
      </c>
      <c r="AB31" s="819"/>
      <c r="AC31" s="819"/>
      <c r="AD31" s="819"/>
      <c r="AE31" s="820"/>
      <c r="AF31" s="821">
        <v>1</v>
      </c>
      <c r="AG31" s="822"/>
      <c r="AH31" s="822"/>
      <c r="AI31" s="822"/>
      <c r="AJ31" s="823"/>
      <c r="AK31" s="890">
        <v>69</v>
      </c>
      <c r="AL31" s="891"/>
      <c r="AM31" s="891"/>
      <c r="AN31" s="891"/>
      <c r="AO31" s="891"/>
      <c r="AP31" s="891">
        <v>333</v>
      </c>
      <c r="AQ31" s="891"/>
      <c r="AR31" s="891"/>
      <c r="AS31" s="891"/>
      <c r="AT31" s="891"/>
      <c r="AU31" s="891">
        <v>304</v>
      </c>
      <c r="AV31" s="891"/>
      <c r="AW31" s="891"/>
      <c r="AX31" s="891"/>
      <c r="AY31" s="891"/>
      <c r="AZ31" s="892" t="s">
        <v>590</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85</v>
      </c>
      <c r="AG63" s="902"/>
      <c r="AH63" s="902"/>
      <c r="AI63" s="902"/>
      <c r="AJ63" s="903"/>
      <c r="AK63" s="904"/>
      <c r="AL63" s="899"/>
      <c r="AM63" s="899"/>
      <c r="AN63" s="899"/>
      <c r="AO63" s="899"/>
      <c r="AP63" s="902">
        <v>633</v>
      </c>
      <c r="AQ63" s="902"/>
      <c r="AR63" s="902"/>
      <c r="AS63" s="902"/>
      <c r="AT63" s="902"/>
      <c r="AU63" s="902">
        <v>586</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574</v>
      </c>
      <c r="C68" s="930"/>
      <c r="D68" s="930"/>
      <c r="E68" s="930"/>
      <c r="F68" s="930"/>
      <c r="G68" s="930"/>
      <c r="H68" s="930"/>
      <c r="I68" s="930"/>
      <c r="J68" s="930"/>
      <c r="K68" s="930"/>
      <c r="L68" s="930"/>
      <c r="M68" s="930"/>
      <c r="N68" s="930"/>
      <c r="O68" s="930"/>
      <c r="P68" s="931"/>
      <c r="Q68" s="932">
        <v>3</v>
      </c>
      <c r="R68" s="926"/>
      <c r="S68" s="926"/>
      <c r="T68" s="926"/>
      <c r="U68" s="926"/>
      <c r="V68" s="926">
        <v>2</v>
      </c>
      <c r="W68" s="926"/>
      <c r="X68" s="926"/>
      <c r="Y68" s="926"/>
      <c r="Z68" s="926"/>
      <c r="AA68" s="926">
        <v>1</v>
      </c>
      <c r="AB68" s="926"/>
      <c r="AC68" s="926"/>
      <c r="AD68" s="926"/>
      <c r="AE68" s="926"/>
      <c r="AF68" s="926">
        <v>1</v>
      </c>
      <c r="AG68" s="926"/>
      <c r="AH68" s="926"/>
      <c r="AI68" s="926"/>
      <c r="AJ68" s="926"/>
      <c r="AK68" s="926" t="s">
        <v>589</v>
      </c>
      <c r="AL68" s="926"/>
      <c r="AM68" s="926"/>
      <c r="AN68" s="926"/>
      <c r="AO68" s="926"/>
      <c r="AP68" s="926" t="s">
        <v>588</v>
      </c>
      <c r="AQ68" s="926"/>
      <c r="AR68" s="926"/>
      <c r="AS68" s="926"/>
      <c r="AT68" s="926"/>
      <c r="AU68" s="926" t="s">
        <v>595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575</v>
      </c>
      <c r="C69" s="934"/>
      <c r="D69" s="934"/>
      <c r="E69" s="934"/>
      <c r="F69" s="934"/>
      <c r="G69" s="934"/>
      <c r="H69" s="934"/>
      <c r="I69" s="934"/>
      <c r="J69" s="934"/>
      <c r="K69" s="934"/>
      <c r="L69" s="934"/>
      <c r="M69" s="934"/>
      <c r="N69" s="934"/>
      <c r="O69" s="934"/>
      <c r="P69" s="935"/>
      <c r="Q69" s="936">
        <v>80</v>
      </c>
      <c r="R69" s="891"/>
      <c r="S69" s="891"/>
      <c r="T69" s="891"/>
      <c r="U69" s="891"/>
      <c r="V69" s="891">
        <v>75</v>
      </c>
      <c r="W69" s="891"/>
      <c r="X69" s="891"/>
      <c r="Y69" s="891"/>
      <c r="Z69" s="891"/>
      <c r="AA69" s="891">
        <v>5</v>
      </c>
      <c r="AB69" s="891"/>
      <c r="AC69" s="891"/>
      <c r="AD69" s="891"/>
      <c r="AE69" s="891"/>
      <c r="AF69" s="891">
        <v>5</v>
      </c>
      <c r="AG69" s="891"/>
      <c r="AH69" s="891"/>
      <c r="AI69" s="891"/>
      <c r="AJ69" s="891"/>
      <c r="AK69" s="891" t="s">
        <v>589</v>
      </c>
      <c r="AL69" s="891"/>
      <c r="AM69" s="891"/>
      <c r="AN69" s="891"/>
      <c r="AO69" s="891"/>
      <c r="AP69" s="891" t="s">
        <v>588</v>
      </c>
      <c r="AQ69" s="891"/>
      <c r="AR69" s="891"/>
      <c r="AS69" s="891"/>
      <c r="AT69" s="891"/>
      <c r="AU69" s="891" t="s">
        <v>596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576</v>
      </c>
      <c r="C70" s="934"/>
      <c r="D70" s="934"/>
      <c r="E70" s="934"/>
      <c r="F70" s="934"/>
      <c r="G70" s="934"/>
      <c r="H70" s="934"/>
      <c r="I70" s="934"/>
      <c r="J70" s="934"/>
      <c r="K70" s="934"/>
      <c r="L70" s="934"/>
      <c r="M70" s="934"/>
      <c r="N70" s="934"/>
      <c r="O70" s="934"/>
      <c r="P70" s="935"/>
      <c r="Q70" s="936">
        <v>90</v>
      </c>
      <c r="R70" s="891"/>
      <c r="S70" s="891"/>
      <c r="T70" s="891"/>
      <c r="U70" s="891"/>
      <c r="V70" s="891">
        <v>90</v>
      </c>
      <c r="W70" s="891"/>
      <c r="X70" s="891"/>
      <c r="Y70" s="891"/>
      <c r="Z70" s="891"/>
      <c r="AA70" s="891">
        <v>0</v>
      </c>
      <c r="AB70" s="891"/>
      <c r="AC70" s="891"/>
      <c r="AD70" s="891"/>
      <c r="AE70" s="891"/>
      <c r="AF70" s="891">
        <v>0</v>
      </c>
      <c r="AG70" s="891"/>
      <c r="AH70" s="891"/>
      <c r="AI70" s="891"/>
      <c r="AJ70" s="891"/>
      <c r="AK70" s="891">
        <v>2</v>
      </c>
      <c r="AL70" s="891"/>
      <c r="AM70" s="891"/>
      <c r="AN70" s="891"/>
      <c r="AO70" s="891"/>
      <c r="AP70" s="891" t="s">
        <v>589</v>
      </c>
      <c r="AQ70" s="891"/>
      <c r="AR70" s="891"/>
      <c r="AS70" s="891"/>
      <c r="AT70" s="891"/>
      <c r="AU70" s="891" t="s">
        <v>589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599</v>
      </c>
      <c r="C71" s="934"/>
      <c r="D71" s="934"/>
      <c r="E71" s="934"/>
      <c r="F71" s="934"/>
      <c r="G71" s="934"/>
      <c r="H71" s="934"/>
      <c r="I71" s="934"/>
      <c r="J71" s="934"/>
      <c r="K71" s="934"/>
      <c r="L71" s="934"/>
      <c r="M71" s="934"/>
      <c r="N71" s="934"/>
      <c r="O71" s="934"/>
      <c r="P71" s="935"/>
      <c r="Q71" s="936">
        <v>11954</v>
      </c>
      <c r="R71" s="891"/>
      <c r="S71" s="891"/>
      <c r="T71" s="891"/>
      <c r="U71" s="891"/>
      <c r="V71" s="891">
        <v>11741</v>
      </c>
      <c r="W71" s="891"/>
      <c r="X71" s="891"/>
      <c r="Y71" s="891"/>
      <c r="Z71" s="891"/>
      <c r="AA71" s="891">
        <v>213</v>
      </c>
      <c r="AB71" s="891"/>
      <c r="AC71" s="891"/>
      <c r="AD71" s="891"/>
      <c r="AE71" s="891"/>
      <c r="AF71" s="891">
        <v>213</v>
      </c>
      <c r="AG71" s="891"/>
      <c r="AH71" s="891"/>
      <c r="AI71" s="891"/>
      <c r="AJ71" s="891"/>
      <c r="AK71" s="891" t="s">
        <v>589</v>
      </c>
      <c r="AL71" s="891"/>
      <c r="AM71" s="891"/>
      <c r="AN71" s="891"/>
      <c r="AO71" s="891"/>
      <c r="AP71" s="891" t="s">
        <v>589</v>
      </c>
      <c r="AQ71" s="891"/>
      <c r="AR71" s="891"/>
      <c r="AS71" s="891"/>
      <c r="AT71" s="891"/>
      <c r="AU71" s="891" t="s">
        <v>597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600</v>
      </c>
      <c r="C72" s="934"/>
      <c r="D72" s="934"/>
      <c r="E72" s="934"/>
      <c r="F72" s="934"/>
      <c r="G72" s="934"/>
      <c r="H72" s="934"/>
      <c r="I72" s="934"/>
      <c r="J72" s="934"/>
      <c r="K72" s="934"/>
      <c r="L72" s="934"/>
      <c r="M72" s="934"/>
      <c r="N72" s="934"/>
      <c r="O72" s="934"/>
      <c r="P72" s="935"/>
      <c r="Q72" s="936">
        <v>59</v>
      </c>
      <c r="R72" s="891"/>
      <c r="S72" s="891"/>
      <c r="T72" s="891"/>
      <c r="U72" s="891"/>
      <c r="V72" s="891">
        <v>59</v>
      </c>
      <c r="W72" s="891"/>
      <c r="X72" s="891"/>
      <c r="Y72" s="891"/>
      <c r="Z72" s="891"/>
      <c r="AA72" s="891" t="s">
        <v>601</v>
      </c>
      <c r="AB72" s="891"/>
      <c r="AC72" s="891"/>
      <c r="AD72" s="891"/>
      <c r="AE72" s="891"/>
      <c r="AF72" s="891" t="s">
        <v>601</v>
      </c>
      <c r="AG72" s="891"/>
      <c r="AH72" s="891"/>
      <c r="AI72" s="891"/>
      <c r="AJ72" s="891"/>
      <c r="AK72" s="891" t="s">
        <v>589</v>
      </c>
      <c r="AL72" s="891"/>
      <c r="AM72" s="891"/>
      <c r="AN72" s="891"/>
      <c r="AO72" s="891"/>
      <c r="AP72" s="891" t="s">
        <v>589</v>
      </c>
      <c r="AQ72" s="891"/>
      <c r="AR72" s="891"/>
      <c r="AS72" s="891"/>
      <c r="AT72" s="891"/>
      <c r="AU72" s="891" t="s">
        <v>589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577</v>
      </c>
      <c r="C73" s="934"/>
      <c r="D73" s="934"/>
      <c r="E73" s="934"/>
      <c r="F73" s="934"/>
      <c r="G73" s="934"/>
      <c r="H73" s="934"/>
      <c r="I73" s="934"/>
      <c r="J73" s="934"/>
      <c r="K73" s="934"/>
      <c r="L73" s="934"/>
      <c r="M73" s="934"/>
      <c r="N73" s="934"/>
      <c r="O73" s="934"/>
      <c r="P73" s="935"/>
      <c r="Q73" s="936">
        <v>185</v>
      </c>
      <c r="R73" s="891"/>
      <c r="S73" s="891"/>
      <c r="T73" s="891"/>
      <c r="U73" s="891"/>
      <c r="V73" s="891">
        <v>177</v>
      </c>
      <c r="W73" s="891"/>
      <c r="X73" s="891"/>
      <c r="Y73" s="891"/>
      <c r="Z73" s="891"/>
      <c r="AA73" s="891">
        <v>8</v>
      </c>
      <c r="AB73" s="891"/>
      <c r="AC73" s="891"/>
      <c r="AD73" s="891"/>
      <c r="AE73" s="891"/>
      <c r="AF73" s="891">
        <v>8</v>
      </c>
      <c r="AG73" s="891"/>
      <c r="AH73" s="891"/>
      <c r="AI73" s="891"/>
      <c r="AJ73" s="891"/>
      <c r="AK73" s="891" t="s">
        <v>516</v>
      </c>
      <c r="AL73" s="891"/>
      <c r="AM73" s="891"/>
      <c r="AN73" s="891"/>
      <c r="AO73" s="891"/>
      <c r="AP73" s="891" t="s">
        <v>516</v>
      </c>
      <c r="AQ73" s="891"/>
      <c r="AR73" s="891"/>
      <c r="AS73" s="891"/>
      <c r="AT73" s="891"/>
      <c r="AU73" s="891" t="s">
        <v>516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578</v>
      </c>
      <c r="C74" s="934"/>
      <c r="D74" s="934"/>
      <c r="E74" s="934"/>
      <c r="F74" s="934"/>
      <c r="G74" s="934"/>
      <c r="H74" s="934"/>
      <c r="I74" s="934"/>
      <c r="J74" s="934"/>
      <c r="K74" s="934"/>
      <c r="L74" s="934"/>
      <c r="M74" s="934"/>
      <c r="N74" s="934"/>
      <c r="O74" s="934"/>
      <c r="P74" s="935"/>
      <c r="Q74" s="936">
        <v>37</v>
      </c>
      <c r="R74" s="891"/>
      <c r="S74" s="891"/>
      <c r="T74" s="891"/>
      <c r="U74" s="891"/>
      <c r="V74" s="891">
        <v>29</v>
      </c>
      <c r="W74" s="891"/>
      <c r="X74" s="891"/>
      <c r="Y74" s="891"/>
      <c r="Z74" s="891"/>
      <c r="AA74" s="891">
        <v>8</v>
      </c>
      <c r="AB74" s="891"/>
      <c r="AC74" s="891"/>
      <c r="AD74" s="891"/>
      <c r="AE74" s="891"/>
      <c r="AF74" s="891">
        <v>8</v>
      </c>
      <c r="AG74" s="891"/>
      <c r="AH74" s="891"/>
      <c r="AI74" s="891"/>
      <c r="AJ74" s="891"/>
      <c r="AK74" s="891" t="s">
        <v>516</v>
      </c>
      <c r="AL74" s="891"/>
      <c r="AM74" s="891"/>
      <c r="AN74" s="891"/>
      <c r="AO74" s="891"/>
      <c r="AP74" s="891" t="s">
        <v>516</v>
      </c>
      <c r="AQ74" s="891"/>
      <c r="AR74" s="891"/>
      <c r="AS74" s="891"/>
      <c r="AT74" s="891"/>
      <c r="AU74" s="891" t="s">
        <v>516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579</v>
      </c>
      <c r="C75" s="934"/>
      <c r="D75" s="934"/>
      <c r="E75" s="934"/>
      <c r="F75" s="934"/>
      <c r="G75" s="934"/>
      <c r="H75" s="934"/>
      <c r="I75" s="934"/>
      <c r="J75" s="934"/>
      <c r="K75" s="934"/>
      <c r="L75" s="934"/>
      <c r="M75" s="934"/>
      <c r="N75" s="934"/>
      <c r="O75" s="934"/>
      <c r="P75" s="935"/>
      <c r="Q75" s="939">
        <v>13</v>
      </c>
      <c r="R75" s="940"/>
      <c r="S75" s="940"/>
      <c r="T75" s="940"/>
      <c r="U75" s="890"/>
      <c r="V75" s="941">
        <v>11</v>
      </c>
      <c r="W75" s="940"/>
      <c r="X75" s="940"/>
      <c r="Y75" s="940"/>
      <c r="Z75" s="890"/>
      <c r="AA75" s="941">
        <v>2</v>
      </c>
      <c r="AB75" s="940"/>
      <c r="AC75" s="940"/>
      <c r="AD75" s="940"/>
      <c r="AE75" s="890"/>
      <c r="AF75" s="941">
        <v>2</v>
      </c>
      <c r="AG75" s="940"/>
      <c r="AH75" s="940"/>
      <c r="AI75" s="940"/>
      <c r="AJ75" s="890"/>
      <c r="AK75" s="941">
        <v>1</v>
      </c>
      <c r="AL75" s="940"/>
      <c r="AM75" s="940"/>
      <c r="AN75" s="940"/>
      <c r="AO75" s="890"/>
      <c r="AP75" s="941" t="s">
        <v>516</v>
      </c>
      <c r="AQ75" s="940"/>
      <c r="AR75" s="940"/>
      <c r="AS75" s="940"/>
      <c r="AT75" s="890"/>
      <c r="AU75" s="941" t="s">
        <v>516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594</v>
      </c>
      <c r="C76" s="934"/>
      <c r="D76" s="934"/>
      <c r="E76" s="934"/>
      <c r="F76" s="934"/>
      <c r="G76" s="934"/>
      <c r="H76" s="934"/>
      <c r="I76" s="934"/>
      <c r="J76" s="934"/>
      <c r="K76" s="934"/>
      <c r="L76" s="934"/>
      <c r="M76" s="934"/>
      <c r="N76" s="934"/>
      <c r="O76" s="934"/>
      <c r="P76" s="935"/>
      <c r="Q76" s="939">
        <v>1518</v>
      </c>
      <c r="R76" s="940"/>
      <c r="S76" s="940"/>
      <c r="T76" s="940"/>
      <c r="U76" s="890"/>
      <c r="V76" s="941">
        <v>1459</v>
      </c>
      <c r="W76" s="940"/>
      <c r="X76" s="940"/>
      <c r="Y76" s="940"/>
      <c r="Z76" s="890"/>
      <c r="AA76" s="941">
        <v>60</v>
      </c>
      <c r="AB76" s="940"/>
      <c r="AC76" s="940"/>
      <c r="AD76" s="940"/>
      <c r="AE76" s="890"/>
      <c r="AF76" s="941">
        <v>60</v>
      </c>
      <c r="AG76" s="940"/>
      <c r="AH76" s="940"/>
      <c r="AI76" s="940"/>
      <c r="AJ76" s="890"/>
      <c r="AK76" s="941">
        <v>145</v>
      </c>
      <c r="AL76" s="940"/>
      <c r="AM76" s="940"/>
      <c r="AN76" s="940"/>
      <c r="AO76" s="890"/>
      <c r="AP76" s="941">
        <v>572</v>
      </c>
      <c r="AQ76" s="940"/>
      <c r="AR76" s="940"/>
      <c r="AS76" s="940"/>
      <c r="AT76" s="890"/>
      <c r="AU76" s="941">
        <v>64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580</v>
      </c>
      <c r="C77" s="934"/>
      <c r="D77" s="934"/>
      <c r="E77" s="934"/>
      <c r="F77" s="934"/>
      <c r="G77" s="934"/>
      <c r="H77" s="934"/>
      <c r="I77" s="934"/>
      <c r="J77" s="934"/>
      <c r="K77" s="934"/>
      <c r="L77" s="934"/>
      <c r="M77" s="934"/>
      <c r="N77" s="934"/>
      <c r="O77" s="934"/>
      <c r="P77" s="935"/>
      <c r="Q77" s="939">
        <v>4</v>
      </c>
      <c r="R77" s="940"/>
      <c r="S77" s="940"/>
      <c r="T77" s="940"/>
      <c r="U77" s="890"/>
      <c r="V77" s="941">
        <v>3</v>
      </c>
      <c r="W77" s="940"/>
      <c r="X77" s="940"/>
      <c r="Y77" s="940"/>
      <c r="Z77" s="890"/>
      <c r="AA77" s="941">
        <v>1</v>
      </c>
      <c r="AB77" s="940"/>
      <c r="AC77" s="940"/>
      <c r="AD77" s="940"/>
      <c r="AE77" s="890"/>
      <c r="AF77" s="941">
        <v>1</v>
      </c>
      <c r="AG77" s="940"/>
      <c r="AH77" s="940"/>
      <c r="AI77" s="940"/>
      <c r="AJ77" s="890"/>
      <c r="AK77" s="941" t="s">
        <v>516</v>
      </c>
      <c r="AL77" s="940"/>
      <c r="AM77" s="940"/>
      <c r="AN77" s="940"/>
      <c r="AO77" s="890"/>
      <c r="AP77" s="941" t="s">
        <v>516</v>
      </c>
      <c r="AQ77" s="940"/>
      <c r="AR77" s="940"/>
      <c r="AS77" s="940"/>
      <c r="AT77" s="890"/>
      <c r="AU77" s="941" t="s">
        <v>516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581</v>
      </c>
      <c r="C78" s="934"/>
      <c r="D78" s="934"/>
      <c r="E78" s="934"/>
      <c r="F78" s="934"/>
      <c r="G78" s="934"/>
      <c r="H78" s="934"/>
      <c r="I78" s="934"/>
      <c r="J78" s="934"/>
      <c r="K78" s="934"/>
      <c r="L78" s="934"/>
      <c r="M78" s="934"/>
      <c r="N78" s="934"/>
      <c r="O78" s="934"/>
      <c r="P78" s="935"/>
      <c r="Q78" s="936">
        <v>477</v>
      </c>
      <c r="R78" s="891"/>
      <c r="S78" s="891"/>
      <c r="T78" s="891"/>
      <c r="U78" s="891"/>
      <c r="V78" s="891">
        <v>453</v>
      </c>
      <c r="W78" s="891"/>
      <c r="X78" s="891"/>
      <c r="Y78" s="891"/>
      <c r="Z78" s="891"/>
      <c r="AA78" s="891">
        <v>24</v>
      </c>
      <c r="AB78" s="891"/>
      <c r="AC78" s="891"/>
      <c r="AD78" s="891"/>
      <c r="AE78" s="891"/>
      <c r="AF78" s="891">
        <v>24</v>
      </c>
      <c r="AG78" s="891"/>
      <c r="AH78" s="891"/>
      <c r="AI78" s="891"/>
      <c r="AJ78" s="891"/>
      <c r="AK78" s="891" t="s">
        <v>516</v>
      </c>
      <c r="AL78" s="891"/>
      <c r="AM78" s="891"/>
      <c r="AN78" s="891"/>
      <c r="AO78" s="891"/>
      <c r="AP78" s="891">
        <v>417</v>
      </c>
      <c r="AQ78" s="891"/>
      <c r="AR78" s="891"/>
      <c r="AS78" s="891"/>
      <c r="AT78" s="891"/>
      <c r="AU78" s="891">
        <v>90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602</v>
      </c>
      <c r="C79" s="934"/>
      <c r="D79" s="934"/>
      <c r="E79" s="934"/>
      <c r="F79" s="934"/>
      <c r="G79" s="934"/>
      <c r="H79" s="934"/>
      <c r="I79" s="934"/>
      <c r="J79" s="934"/>
      <c r="K79" s="934"/>
      <c r="L79" s="934"/>
      <c r="M79" s="934"/>
      <c r="N79" s="934"/>
      <c r="O79" s="934"/>
      <c r="P79" s="935"/>
      <c r="Q79" s="936">
        <v>204</v>
      </c>
      <c r="R79" s="891"/>
      <c r="S79" s="891"/>
      <c r="T79" s="891"/>
      <c r="U79" s="891"/>
      <c r="V79" s="891">
        <v>195</v>
      </c>
      <c r="W79" s="891"/>
      <c r="X79" s="891"/>
      <c r="Y79" s="891"/>
      <c r="Z79" s="891"/>
      <c r="AA79" s="891">
        <v>9</v>
      </c>
      <c r="AB79" s="891"/>
      <c r="AC79" s="891"/>
      <c r="AD79" s="891"/>
      <c r="AE79" s="891"/>
      <c r="AF79" s="891">
        <v>9</v>
      </c>
      <c r="AG79" s="891"/>
      <c r="AH79" s="891"/>
      <c r="AI79" s="891"/>
      <c r="AJ79" s="891"/>
      <c r="AK79" s="891">
        <v>16</v>
      </c>
      <c r="AL79" s="891"/>
      <c r="AM79" s="891"/>
      <c r="AN79" s="891"/>
      <c r="AO79" s="891"/>
      <c r="AP79" s="891" t="s">
        <v>516</v>
      </c>
      <c r="AQ79" s="891"/>
      <c r="AR79" s="891"/>
      <c r="AS79" s="891"/>
      <c r="AT79" s="891"/>
      <c r="AU79" s="891" t="s">
        <v>516</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603</v>
      </c>
      <c r="C80" s="934"/>
      <c r="D80" s="934"/>
      <c r="E80" s="934"/>
      <c r="F80" s="934"/>
      <c r="G80" s="934"/>
      <c r="H80" s="934"/>
      <c r="I80" s="934"/>
      <c r="J80" s="934"/>
      <c r="K80" s="934"/>
      <c r="L80" s="934"/>
      <c r="M80" s="934"/>
      <c r="N80" s="934"/>
      <c r="O80" s="934"/>
      <c r="P80" s="935"/>
      <c r="Q80" s="936">
        <v>66</v>
      </c>
      <c r="R80" s="891"/>
      <c r="S80" s="891"/>
      <c r="T80" s="891"/>
      <c r="U80" s="891"/>
      <c r="V80" s="891">
        <v>66</v>
      </c>
      <c r="W80" s="891"/>
      <c r="X80" s="891"/>
      <c r="Y80" s="891"/>
      <c r="Z80" s="891"/>
      <c r="AA80" s="891" t="s">
        <v>516</v>
      </c>
      <c r="AB80" s="891"/>
      <c r="AC80" s="891"/>
      <c r="AD80" s="891"/>
      <c r="AE80" s="891"/>
      <c r="AF80" s="891" t="s">
        <v>516</v>
      </c>
      <c r="AG80" s="891"/>
      <c r="AH80" s="891"/>
      <c r="AI80" s="891"/>
      <c r="AJ80" s="891"/>
      <c r="AK80" s="891" t="s">
        <v>516</v>
      </c>
      <c r="AL80" s="891"/>
      <c r="AM80" s="891"/>
      <c r="AN80" s="891"/>
      <c r="AO80" s="891"/>
      <c r="AP80" s="891" t="s">
        <v>516</v>
      </c>
      <c r="AQ80" s="891"/>
      <c r="AR80" s="891"/>
      <c r="AS80" s="891"/>
      <c r="AT80" s="891"/>
      <c r="AU80" s="891" t="s">
        <v>516</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604</v>
      </c>
      <c r="C81" s="934"/>
      <c r="D81" s="934"/>
      <c r="E81" s="934"/>
      <c r="F81" s="934"/>
      <c r="G81" s="934"/>
      <c r="H81" s="934"/>
      <c r="I81" s="934"/>
      <c r="J81" s="934"/>
      <c r="K81" s="934"/>
      <c r="L81" s="934"/>
      <c r="M81" s="934"/>
      <c r="N81" s="934"/>
      <c r="O81" s="934"/>
      <c r="P81" s="935"/>
      <c r="Q81" s="936">
        <v>1054</v>
      </c>
      <c r="R81" s="891"/>
      <c r="S81" s="891"/>
      <c r="T81" s="891"/>
      <c r="U81" s="891"/>
      <c r="V81" s="891">
        <v>1025</v>
      </c>
      <c r="W81" s="891"/>
      <c r="X81" s="891"/>
      <c r="Y81" s="891"/>
      <c r="Z81" s="891"/>
      <c r="AA81" s="891">
        <v>29</v>
      </c>
      <c r="AB81" s="891"/>
      <c r="AC81" s="891"/>
      <c r="AD81" s="891"/>
      <c r="AE81" s="891"/>
      <c r="AF81" s="891">
        <v>29</v>
      </c>
      <c r="AG81" s="891"/>
      <c r="AH81" s="891"/>
      <c r="AI81" s="891"/>
      <c r="AJ81" s="891"/>
      <c r="AK81" s="891" t="s">
        <v>516</v>
      </c>
      <c r="AL81" s="891"/>
      <c r="AM81" s="891"/>
      <c r="AN81" s="891"/>
      <c r="AO81" s="891"/>
      <c r="AP81" s="891" t="s">
        <v>516</v>
      </c>
      <c r="AQ81" s="891"/>
      <c r="AR81" s="891"/>
      <c r="AS81" s="891"/>
      <c r="AT81" s="891"/>
      <c r="AU81" s="891" t="s">
        <v>516</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605</v>
      </c>
      <c r="C82" s="934"/>
      <c r="D82" s="934"/>
      <c r="E82" s="934"/>
      <c r="F82" s="934"/>
      <c r="G82" s="934"/>
      <c r="H82" s="934"/>
      <c r="I82" s="934"/>
      <c r="J82" s="934"/>
      <c r="K82" s="934"/>
      <c r="L82" s="934"/>
      <c r="M82" s="934"/>
      <c r="N82" s="934"/>
      <c r="O82" s="934"/>
      <c r="P82" s="935"/>
      <c r="Q82" s="936">
        <v>68421</v>
      </c>
      <c r="R82" s="891"/>
      <c r="S82" s="891"/>
      <c r="T82" s="891"/>
      <c r="U82" s="891"/>
      <c r="V82" s="891">
        <v>65798</v>
      </c>
      <c r="W82" s="891"/>
      <c r="X82" s="891"/>
      <c r="Y82" s="891"/>
      <c r="Z82" s="891"/>
      <c r="AA82" s="891">
        <v>2623</v>
      </c>
      <c r="AB82" s="891"/>
      <c r="AC82" s="891"/>
      <c r="AD82" s="891"/>
      <c r="AE82" s="891"/>
      <c r="AF82" s="891">
        <v>2623</v>
      </c>
      <c r="AG82" s="891"/>
      <c r="AH82" s="891"/>
      <c r="AI82" s="891"/>
      <c r="AJ82" s="891"/>
      <c r="AK82" s="891">
        <v>499</v>
      </c>
      <c r="AL82" s="891"/>
      <c r="AM82" s="891"/>
      <c r="AN82" s="891"/>
      <c r="AO82" s="891"/>
      <c r="AP82" s="891" t="s">
        <v>516</v>
      </c>
      <c r="AQ82" s="891"/>
      <c r="AR82" s="891"/>
      <c r="AS82" s="891"/>
      <c r="AT82" s="891"/>
      <c r="AU82" s="891" t="s">
        <v>516</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t="s">
        <v>582</v>
      </c>
      <c r="C83" s="934"/>
      <c r="D83" s="934"/>
      <c r="E83" s="934"/>
      <c r="F83" s="934"/>
      <c r="G83" s="934"/>
      <c r="H83" s="934"/>
      <c r="I83" s="934"/>
      <c r="J83" s="934"/>
      <c r="K83" s="934"/>
      <c r="L83" s="934"/>
      <c r="M83" s="934"/>
      <c r="N83" s="934"/>
      <c r="O83" s="934"/>
      <c r="P83" s="935"/>
      <c r="Q83" s="936">
        <v>696</v>
      </c>
      <c r="R83" s="891"/>
      <c r="S83" s="891"/>
      <c r="T83" s="891"/>
      <c r="U83" s="891"/>
      <c r="V83" s="891">
        <v>526</v>
      </c>
      <c r="W83" s="891"/>
      <c r="X83" s="891"/>
      <c r="Y83" s="891"/>
      <c r="Z83" s="891"/>
      <c r="AA83" s="891">
        <v>170</v>
      </c>
      <c r="AB83" s="891"/>
      <c r="AC83" s="891"/>
      <c r="AD83" s="891"/>
      <c r="AE83" s="891"/>
      <c r="AF83" s="891">
        <v>1317</v>
      </c>
      <c r="AG83" s="891"/>
      <c r="AH83" s="891"/>
      <c r="AI83" s="891"/>
      <c r="AJ83" s="891"/>
      <c r="AK83" s="891" t="s">
        <v>516</v>
      </c>
      <c r="AL83" s="891"/>
      <c r="AM83" s="891"/>
      <c r="AN83" s="891"/>
      <c r="AO83" s="891"/>
      <c r="AP83" s="891">
        <v>3908</v>
      </c>
      <c r="AQ83" s="891"/>
      <c r="AR83" s="891"/>
      <c r="AS83" s="891"/>
      <c r="AT83" s="891"/>
      <c r="AU83" s="891" t="s">
        <v>516</v>
      </c>
      <c r="AV83" s="891"/>
      <c r="AW83" s="891"/>
      <c r="AX83" s="891"/>
      <c r="AY83" s="891"/>
      <c r="AZ83" s="937" t="s">
        <v>598</v>
      </c>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t="s">
        <v>583</v>
      </c>
      <c r="C84" s="934"/>
      <c r="D84" s="934"/>
      <c r="E84" s="934"/>
      <c r="F84" s="934"/>
      <c r="G84" s="934"/>
      <c r="H84" s="934"/>
      <c r="I84" s="934"/>
      <c r="J84" s="934"/>
      <c r="K84" s="934"/>
      <c r="L84" s="934"/>
      <c r="M84" s="934"/>
      <c r="N84" s="934"/>
      <c r="O84" s="934"/>
      <c r="P84" s="935"/>
      <c r="Q84" s="936">
        <v>247</v>
      </c>
      <c r="R84" s="891"/>
      <c r="S84" s="891"/>
      <c r="T84" s="891"/>
      <c r="U84" s="891"/>
      <c r="V84" s="891">
        <v>205</v>
      </c>
      <c r="W84" s="891"/>
      <c r="X84" s="891"/>
      <c r="Y84" s="891"/>
      <c r="Z84" s="891"/>
      <c r="AA84" s="891">
        <v>42</v>
      </c>
      <c r="AB84" s="891"/>
      <c r="AC84" s="891"/>
      <c r="AD84" s="891"/>
      <c r="AE84" s="891"/>
      <c r="AF84" s="891">
        <v>42</v>
      </c>
      <c r="AG84" s="891"/>
      <c r="AH84" s="891"/>
      <c r="AI84" s="891"/>
      <c r="AJ84" s="891"/>
      <c r="AK84" s="891">
        <v>53</v>
      </c>
      <c r="AL84" s="891"/>
      <c r="AM84" s="891"/>
      <c r="AN84" s="891"/>
      <c r="AO84" s="891"/>
      <c r="AP84" s="891" t="s">
        <v>516</v>
      </c>
      <c r="AQ84" s="891"/>
      <c r="AR84" s="891"/>
      <c r="AS84" s="891"/>
      <c r="AT84" s="891"/>
      <c r="AU84" s="891" t="s">
        <v>516</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t="s">
        <v>584</v>
      </c>
      <c r="C85" s="934"/>
      <c r="D85" s="934"/>
      <c r="E85" s="934"/>
      <c r="F85" s="934"/>
      <c r="G85" s="934"/>
      <c r="H85" s="934"/>
      <c r="I85" s="934"/>
      <c r="J85" s="934"/>
      <c r="K85" s="934"/>
      <c r="L85" s="934"/>
      <c r="M85" s="934"/>
      <c r="N85" s="934"/>
      <c r="O85" s="934"/>
      <c r="P85" s="935"/>
      <c r="Q85" s="936">
        <v>758744</v>
      </c>
      <c r="R85" s="891"/>
      <c r="S85" s="891"/>
      <c r="T85" s="891"/>
      <c r="U85" s="891"/>
      <c r="V85" s="891">
        <v>730814</v>
      </c>
      <c r="W85" s="891"/>
      <c r="X85" s="891"/>
      <c r="Y85" s="891"/>
      <c r="Z85" s="891"/>
      <c r="AA85" s="891">
        <v>27930</v>
      </c>
      <c r="AB85" s="891"/>
      <c r="AC85" s="891"/>
      <c r="AD85" s="891"/>
      <c r="AE85" s="891"/>
      <c r="AF85" s="891">
        <v>27930</v>
      </c>
      <c r="AG85" s="891"/>
      <c r="AH85" s="891"/>
      <c r="AI85" s="891"/>
      <c r="AJ85" s="891"/>
      <c r="AK85" s="891" t="s">
        <v>516</v>
      </c>
      <c r="AL85" s="891"/>
      <c r="AM85" s="891"/>
      <c r="AN85" s="891"/>
      <c r="AO85" s="891"/>
      <c r="AP85" s="891" t="s">
        <v>516</v>
      </c>
      <c r="AQ85" s="891"/>
      <c r="AR85" s="891"/>
      <c r="AS85" s="891"/>
      <c r="AT85" s="891"/>
      <c r="AU85" s="891" t="s">
        <v>516</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32272</v>
      </c>
      <c r="AG88" s="902"/>
      <c r="AH88" s="902"/>
      <c r="AI88" s="902"/>
      <c r="AJ88" s="902"/>
      <c r="AK88" s="899"/>
      <c r="AL88" s="899"/>
      <c r="AM88" s="899"/>
      <c r="AN88" s="899"/>
      <c r="AO88" s="899"/>
      <c r="AP88" s="902">
        <v>4897</v>
      </c>
      <c r="AQ88" s="902"/>
      <c r="AR88" s="902"/>
      <c r="AS88" s="902"/>
      <c r="AT88" s="902"/>
      <c r="AU88" s="902">
        <v>154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19</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301</v>
      </c>
      <c r="AG109" s="955"/>
      <c r="AH109" s="955"/>
      <c r="AI109" s="955"/>
      <c r="AJ109" s="956"/>
      <c r="AK109" s="954" t="s">
        <v>300</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301</v>
      </c>
      <c r="BW109" s="955"/>
      <c r="BX109" s="955"/>
      <c r="BY109" s="955"/>
      <c r="BZ109" s="956"/>
      <c r="CA109" s="954" t="s">
        <v>300</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301</v>
      </c>
      <c r="DM109" s="955"/>
      <c r="DN109" s="955"/>
      <c r="DO109" s="955"/>
      <c r="DP109" s="956"/>
      <c r="DQ109" s="954" t="s">
        <v>300</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494942</v>
      </c>
      <c r="AB110" s="962"/>
      <c r="AC110" s="962"/>
      <c r="AD110" s="962"/>
      <c r="AE110" s="963"/>
      <c r="AF110" s="964">
        <v>441745</v>
      </c>
      <c r="AG110" s="962"/>
      <c r="AH110" s="962"/>
      <c r="AI110" s="962"/>
      <c r="AJ110" s="963"/>
      <c r="AK110" s="964">
        <v>384261</v>
      </c>
      <c r="AL110" s="962"/>
      <c r="AM110" s="962"/>
      <c r="AN110" s="962"/>
      <c r="AO110" s="963"/>
      <c r="AP110" s="965">
        <v>14.2</v>
      </c>
      <c r="AQ110" s="966"/>
      <c r="AR110" s="966"/>
      <c r="AS110" s="966"/>
      <c r="AT110" s="967"/>
      <c r="AU110" s="968" t="s">
        <v>67</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3933331</v>
      </c>
      <c r="BR110" s="997"/>
      <c r="BS110" s="997"/>
      <c r="BT110" s="997"/>
      <c r="BU110" s="997"/>
      <c r="BV110" s="997">
        <v>3515193</v>
      </c>
      <c r="BW110" s="997"/>
      <c r="BX110" s="997"/>
      <c r="BY110" s="997"/>
      <c r="BZ110" s="997"/>
      <c r="CA110" s="997">
        <v>3149818</v>
      </c>
      <c r="CB110" s="997"/>
      <c r="CC110" s="997"/>
      <c r="CD110" s="997"/>
      <c r="CE110" s="997"/>
      <c r="CF110" s="1011">
        <v>116.3</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174</v>
      </c>
      <c r="DH110" s="997"/>
      <c r="DI110" s="997"/>
      <c r="DJ110" s="997"/>
      <c r="DK110" s="997"/>
      <c r="DL110" s="997" t="s">
        <v>430</v>
      </c>
      <c r="DM110" s="997"/>
      <c r="DN110" s="997"/>
      <c r="DO110" s="997"/>
      <c r="DP110" s="997"/>
      <c r="DQ110" s="997" t="s">
        <v>431</v>
      </c>
      <c r="DR110" s="997"/>
      <c r="DS110" s="997"/>
      <c r="DT110" s="997"/>
      <c r="DU110" s="997"/>
      <c r="DV110" s="998" t="s">
        <v>432</v>
      </c>
      <c r="DW110" s="998"/>
      <c r="DX110" s="998"/>
      <c r="DY110" s="998"/>
      <c r="DZ110" s="999"/>
    </row>
    <row r="111" spans="1:131" s="226" customFormat="1" ht="26.25" customHeight="1">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432</v>
      </c>
      <c r="AG111" s="1004"/>
      <c r="AH111" s="1004"/>
      <c r="AI111" s="1004"/>
      <c r="AJ111" s="1005"/>
      <c r="AK111" s="1006" t="s">
        <v>432</v>
      </c>
      <c r="AL111" s="1004"/>
      <c r="AM111" s="1004"/>
      <c r="AN111" s="1004"/>
      <c r="AO111" s="1005"/>
      <c r="AP111" s="1007" t="s">
        <v>174</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93</v>
      </c>
      <c r="BR111" s="990"/>
      <c r="BS111" s="990"/>
      <c r="BT111" s="990"/>
      <c r="BU111" s="990"/>
      <c r="BV111" s="990">
        <v>55</v>
      </c>
      <c r="BW111" s="990"/>
      <c r="BX111" s="990"/>
      <c r="BY111" s="990"/>
      <c r="BZ111" s="990"/>
      <c r="CA111" s="990">
        <v>30</v>
      </c>
      <c r="CB111" s="990"/>
      <c r="CC111" s="990"/>
      <c r="CD111" s="990"/>
      <c r="CE111" s="990"/>
      <c r="CF111" s="984">
        <v>0</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174</v>
      </c>
      <c r="DM111" s="990"/>
      <c r="DN111" s="990"/>
      <c r="DO111" s="990"/>
      <c r="DP111" s="990"/>
      <c r="DQ111" s="990" t="s">
        <v>174</v>
      </c>
      <c r="DR111" s="990"/>
      <c r="DS111" s="990"/>
      <c r="DT111" s="990"/>
      <c r="DU111" s="990"/>
      <c r="DV111" s="991" t="s">
        <v>430</v>
      </c>
      <c r="DW111" s="991"/>
      <c r="DX111" s="991"/>
      <c r="DY111" s="991"/>
      <c r="DZ111" s="992"/>
    </row>
    <row r="112" spans="1:131" s="226" customFormat="1" ht="26.25" customHeight="1">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438</v>
      </c>
      <c r="AB112" s="1029"/>
      <c r="AC112" s="1029"/>
      <c r="AD112" s="1029"/>
      <c r="AE112" s="1030"/>
      <c r="AF112" s="1031" t="s">
        <v>430</v>
      </c>
      <c r="AG112" s="1029"/>
      <c r="AH112" s="1029"/>
      <c r="AI112" s="1029"/>
      <c r="AJ112" s="1030"/>
      <c r="AK112" s="1031" t="s">
        <v>438</v>
      </c>
      <c r="AL112" s="1029"/>
      <c r="AM112" s="1029"/>
      <c r="AN112" s="1029"/>
      <c r="AO112" s="1030"/>
      <c r="AP112" s="1032" t="s">
        <v>438</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695829</v>
      </c>
      <c r="BR112" s="990"/>
      <c r="BS112" s="990"/>
      <c r="BT112" s="990"/>
      <c r="BU112" s="990"/>
      <c r="BV112" s="990">
        <v>643461</v>
      </c>
      <c r="BW112" s="990"/>
      <c r="BX112" s="990"/>
      <c r="BY112" s="990"/>
      <c r="BZ112" s="990"/>
      <c r="CA112" s="990">
        <v>586098</v>
      </c>
      <c r="CB112" s="990"/>
      <c r="CC112" s="990"/>
      <c r="CD112" s="990"/>
      <c r="CE112" s="990"/>
      <c r="CF112" s="984">
        <v>21.6</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441</v>
      </c>
      <c r="DH112" s="990"/>
      <c r="DI112" s="990"/>
      <c r="DJ112" s="990"/>
      <c r="DK112" s="990"/>
      <c r="DL112" s="990" t="s">
        <v>174</v>
      </c>
      <c r="DM112" s="990"/>
      <c r="DN112" s="990"/>
      <c r="DO112" s="990"/>
      <c r="DP112" s="990"/>
      <c r="DQ112" s="990" t="s">
        <v>174</v>
      </c>
      <c r="DR112" s="990"/>
      <c r="DS112" s="990"/>
      <c r="DT112" s="990"/>
      <c r="DU112" s="990"/>
      <c r="DV112" s="991" t="s">
        <v>432</v>
      </c>
      <c r="DW112" s="991"/>
      <c r="DX112" s="991"/>
      <c r="DY112" s="991"/>
      <c r="DZ112" s="992"/>
    </row>
    <row r="113" spans="1:130" s="226" customFormat="1" ht="26.25" customHeight="1">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61495</v>
      </c>
      <c r="AB113" s="1004"/>
      <c r="AC113" s="1004"/>
      <c r="AD113" s="1004"/>
      <c r="AE113" s="1005"/>
      <c r="AF113" s="1006">
        <v>56400</v>
      </c>
      <c r="AG113" s="1004"/>
      <c r="AH113" s="1004"/>
      <c r="AI113" s="1004"/>
      <c r="AJ113" s="1005"/>
      <c r="AK113" s="1006">
        <v>57458</v>
      </c>
      <c r="AL113" s="1004"/>
      <c r="AM113" s="1004"/>
      <c r="AN113" s="1004"/>
      <c r="AO113" s="1005"/>
      <c r="AP113" s="1007">
        <v>2.1</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211443</v>
      </c>
      <c r="BR113" s="990"/>
      <c r="BS113" s="990"/>
      <c r="BT113" s="990"/>
      <c r="BU113" s="990"/>
      <c r="BV113" s="990">
        <v>181772</v>
      </c>
      <c r="BW113" s="990"/>
      <c r="BX113" s="990"/>
      <c r="BY113" s="990"/>
      <c r="BZ113" s="990"/>
      <c r="CA113" s="990">
        <v>154031</v>
      </c>
      <c r="CB113" s="990"/>
      <c r="CC113" s="990"/>
      <c r="CD113" s="990"/>
      <c r="CE113" s="990"/>
      <c r="CF113" s="984">
        <v>5.7</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441</v>
      </c>
      <c r="DH113" s="1029"/>
      <c r="DI113" s="1029"/>
      <c r="DJ113" s="1029"/>
      <c r="DK113" s="1030"/>
      <c r="DL113" s="1031" t="s">
        <v>438</v>
      </c>
      <c r="DM113" s="1029"/>
      <c r="DN113" s="1029"/>
      <c r="DO113" s="1029"/>
      <c r="DP113" s="1030"/>
      <c r="DQ113" s="1031" t="s">
        <v>431</v>
      </c>
      <c r="DR113" s="1029"/>
      <c r="DS113" s="1029"/>
      <c r="DT113" s="1029"/>
      <c r="DU113" s="1030"/>
      <c r="DV113" s="1032" t="s">
        <v>432</v>
      </c>
      <c r="DW113" s="1033"/>
      <c r="DX113" s="1033"/>
      <c r="DY113" s="1033"/>
      <c r="DZ113" s="1034"/>
    </row>
    <row r="114" spans="1:130" s="226" customFormat="1" ht="26.25" customHeight="1">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12658</v>
      </c>
      <c r="AB114" s="1029"/>
      <c r="AC114" s="1029"/>
      <c r="AD114" s="1029"/>
      <c r="AE114" s="1030"/>
      <c r="AF114" s="1031">
        <v>15817</v>
      </c>
      <c r="AG114" s="1029"/>
      <c r="AH114" s="1029"/>
      <c r="AI114" s="1029"/>
      <c r="AJ114" s="1030"/>
      <c r="AK114" s="1031">
        <v>7490</v>
      </c>
      <c r="AL114" s="1029"/>
      <c r="AM114" s="1029"/>
      <c r="AN114" s="1029"/>
      <c r="AO114" s="1030"/>
      <c r="AP114" s="1032">
        <v>0.3</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1017522</v>
      </c>
      <c r="BR114" s="990"/>
      <c r="BS114" s="990"/>
      <c r="BT114" s="990"/>
      <c r="BU114" s="990"/>
      <c r="BV114" s="990">
        <v>995651</v>
      </c>
      <c r="BW114" s="990"/>
      <c r="BX114" s="990"/>
      <c r="BY114" s="990"/>
      <c r="BZ114" s="990"/>
      <c r="CA114" s="990">
        <v>987897</v>
      </c>
      <c r="CB114" s="990"/>
      <c r="CC114" s="990"/>
      <c r="CD114" s="990"/>
      <c r="CE114" s="990"/>
      <c r="CF114" s="984">
        <v>36.5</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174</v>
      </c>
      <c r="DH114" s="1029"/>
      <c r="DI114" s="1029"/>
      <c r="DJ114" s="1029"/>
      <c r="DK114" s="1030"/>
      <c r="DL114" s="1031" t="s">
        <v>448</v>
      </c>
      <c r="DM114" s="1029"/>
      <c r="DN114" s="1029"/>
      <c r="DO114" s="1029"/>
      <c r="DP114" s="1030"/>
      <c r="DQ114" s="1031" t="s">
        <v>174</v>
      </c>
      <c r="DR114" s="1029"/>
      <c r="DS114" s="1029"/>
      <c r="DT114" s="1029"/>
      <c r="DU114" s="1030"/>
      <c r="DV114" s="1032" t="s">
        <v>441</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22976</v>
      </c>
      <c r="AB115" s="1004"/>
      <c r="AC115" s="1004"/>
      <c r="AD115" s="1004"/>
      <c r="AE115" s="1005"/>
      <c r="AF115" s="1006">
        <v>23127</v>
      </c>
      <c r="AG115" s="1004"/>
      <c r="AH115" s="1004"/>
      <c r="AI115" s="1004"/>
      <c r="AJ115" s="1005"/>
      <c r="AK115" s="1006">
        <v>29759</v>
      </c>
      <c r="AL115" s="1004"/>
      <c r="AM115" s="1004"/>
      <c r="AN115" s="1004"/>
      <c r="AO115" s="1005"/>
      <c r="AP115" s="1007">
        <v>1.1000000000000001</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432</v>
      </c>
      <c r="BR115" s="990"/>
      <c r="BS115" s="990"/>
      <c r="BT115" s="990"/>
      <c r="BU115" s="990"/>
      <c r="BV115" s="990" t="s">
        <v>432</v>
      </c>
      <c r="BW115" s="990"/>
      <c r="BX115" s="990"/>
      <c r="BY115" s="990"/>
      <c r="BZ115" s="990"/>
      <c r="CA115" s="990" t="s">
        <v>174</v>
      </c>
      <c r="CB115" s="990"/>
      <c r="CC115" s="990"/>
      <c r="CD115" s="990"/>
      <c r="CE115" s="990"/>
      <c r="CF115" s="984" t="s">
        <v>174</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174</v>
      </c>
      <c r="DH115" s="1029"/>
      <c r="DI115" s="1029"/>
      <c r="DJ115" s="1029"/>
      <c r="DK115" s="1030"/>
      <c r="DL115" s="1031" t="s">
        <v>441</v>
      </c>
      <c r="DM115" s="1029"/>
      <c r="DN115" s="1029"/>
      <c r="DO115" s="1029"/>
      <c r="DP115" s="1030"/>
      <c r="DQ115" s="1031" t="s">
        <v>432</v>
      </c>
      <c r="DR115" s="1029"/>
      <c r="DS115" s="1029"/>
      <c r="DT115" s="1029"/>
      <c r="DU115" s="1030"/>
      <c r="DV115" s="1032" t="s">
        <v>174</v>
      </c>
      <c r="DW115" s="1033"/>
      <c r="DX115" s="1033"/>
      <c r="DY115" s="1033"/>
      <c r="DZ115" s="1034"/>
    </row>
    <row r="116" spans="1:130" s="226" customFormat="1" ht="26.25" customHeight="1">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453</v>
      </c>
      <c r="AG116" s="1029"/>
      <c r="AH116" s="1029"/>
      <c r="AI116" s="1029"/>
      <c r="AJ116" s="1030"/>
      <c r="AK116" s="1031" t="s">
        <v>430</v>
      </c>
      <c r="AL116" s="1029"/>
      <c r="AM116" s="1029"/>
      <c r="AN116" s="1029"/>
      <c r="AO116" s="1030"/>
      <c r="AP116" s="1032" t="s">
        <v>441</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455</v>
      </c>
      <c r="BW116" s="990"/>
      <c r="BX116" s="990"/>
      <c r="BY116" s="990"/>
      <c r="BZ116" s="990"/>
      <c r="CA116" s="990" t="s">
        <v>453</v>
      </c>
      <c r="CB116" s="990"/>
      <c r="CC116" s="990"/>
      <c r="CD116" s="990"/>
      <c r="CE116" s="990"/>
      <c r="CF116" s="984" t="s">
        <v>441</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432</v>
      </c>
      <c r="DM116" s="1029"/>
      <c r="DN116" s="1029"/>
      <c r="DO116" s="1029"/>
      <c r="DP116" s="1030"/>
      <c r="DQ116" s="1031" t="s">
        <v>438</v>
      </c>
      <c r="DR116" s="1029"/>
      <c r="DS116" s="1029"/>
      <c r="DT116" s="1029"/>
      <c r="DU116" s="1030"/>
      <c r="DV116" s="1032" t="s">
        <v>432</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592071</v>
      </c>
      <c r="AB117" s="1047"/>
      <c r="AC117" s="1047"/>
      <c r="AD117" s="1047"/>
      <c r="AE117" s="1048"/>
      <c r="AF117" s="1049">
        <v>537089</v>
      </c>
      <c r="AG117" s="1047"/>
      <c r="AH117" s="1047"/>
      <c r="AI117" s="1047"/>
      <c r="AJ117" s="1048"/>
      <c r="AK117" s="1049">
        <v>478968</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174</v>
      </c>
      <c r="BR117" s="990"/>
      <c r="BS117" s="990"/>
      <c r="BT117" s="990"/>
      <c r="BU117" s="990"/>
      <c r="BV117" s="990" t="s">
        <v>431</v>
      </c>
      <c r="BW117" s="990"/>
      <c r="BX117" s="990"/>
      <c r="BY117" s="990"/>
      <c r="BZ117" s="990"/>
      <c r="CA117" s="990" t="s">
        <v>453</v>
      </c>
      <c r="CB117" s="990"/>
      <c r="CC117" s="990"/>
      <c r="CD117" s="990"/>
      <c r="CE117" s="990"/>
      <c r="CF117" s="984" t="s">
        <v>431</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431</v>
      </c>
      <c r="DH117" s="1029"/>
      <c r="DI117" s="1029"/>
      <c r="DJ117" s="1029"/>
      <c r="DK117" s="1030"/>
      <c r="DL117" s="1031" t="s">
        <v>438</v>
      </c>
      <c r="DM117" s="1029"/>
      <c r="DN117" s="1029"/>
      <c r="DO117" s="1029"/>
      <c r="DP117" s="1030"/>
      <c r="DQ117" s="1031" t="s">
        <v>174</v>
      </c>
      <c r="DR117" s="1029"/>
      <c r="DS117" s="1029"/>
      <c r="DT117" s="1029"/>
      <c r="DU117" s="1030"/>
      <c r="DV117" s="1032" t="s">
        <v>174</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301</v>
      </c>
      <c r="AG118" s="955"/>
      <c r="AH118" s="955"/>
      <c r="AI118" s="955"/>
      <c r="AJ118" s="956"/>
      <c r="AK118" s="954" t="s">
        <v>300</v>
      </c>
      <c r="AL118" s="955"/>
      <c r="AM118" s="955"/>
      <c r="AN118" s="955"/>
      <c r="AO118" s="956"/>
      <c r="AP118" s="1041" t="s">
        <v>424</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453</v>
      </c>
      <c r="BR118" s="1068"/>
      <c r="BS118" s="1068"/>
      <c r="BT118" s="1068"/>
      <c r="BU118" s="1068"/>
      <c r="BV118" s="1068" t="s">
        <v>174</v>
      </c>
      <c r="BW118" s="1068"/>
      <c r="BX118" s="1068"/>
      <c r="BY118" s="1068"/>
      <c r="BZ118" s="1068"/>
      <c r="CA118" s="1068" t="s">
        <v>438</v>
      </c>
      <c r="CB118" s="1068"/>
      <c r="CC118" s="1068"/>
      <c r="CD118" s="1068"/>
      <c r="CE118" s="1068"/>
      <c r="CF118" s="984" t="s">
        <v>431</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448</v>
      </c>
      <c r="DH118" s="1029"/>
      <c r="DI118" s="1029"/>
      <c r="DJ118" s="1029"/>
      <c r="DK118" s="1030"/>
      <c r="DL118" s="1031" t="s">
        <v>174</v>
      </c>
      <c r="DM118" s="1029"/>
      <c r="DN118" s="1029"/>
      <c r="DO118" s="1029"/>
      <c r="DP118" s="1030"/>
      <c r="DQ118" s="1031" t="s">
        <v>174</v>
      </c>
      <c r="DR118" s="1029"/>
      <c r="DS118" s="1029"/>
      <c r="DT118" s="1029"/>
      <c r="DU118" s="1030"/>
      <c r="DV118" s="1032" t="s">
        <v>174</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455</v>
      </c>
      <c r="AB119" s="962"/>
      <c r="AC119" s="962"/>
      <c r="AD119" s="962"/>
      <c r="AE119" s="963"/>
      <c r="AF119" s="964" t="s">
        <v>455</v>
      </c>
      <c r="AG119" s="962"/>
      <c r="AH119" s="962"/>
      <c r="AI119" s="962"/>
      <c r="AJ119" s="963"/>
      <c r="AK119" s="964" t="s">
        <v>455</v>
      </c>
      <c r="AL119" s="962"/>
      <c r="AM119" s="962"/>
      <c r="AN119" s="962"/>
      <c r="AO119" s="963"/>
      <c r="AP119" s="965" t="s">
        <v>174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462</v>
      </c>
      <c r="BP119" s="1076"/>
      <c r="BQ119" s="1067">
        <v>5858218</v>
      </c>
      <c r="BR119" s="1068"/>
      <c r="BS119" s="1068"/>
      <c r="BT119" s="1068"/>
      <c r="BU119" s="1068"/>
      <c r="BV119" s="1068">
        <v>5336132</v>
      </c>
      <c r="BW119" s="1068"/>
      <c r="BX119" s="1068"/>
      <c r="BY119" s="1068"/>
      <c r="BZ119" s="1068"/>
      <c r="CA119" s="1068">
        <v>4877874</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93</v>
      </c>
      <c r="DH119" s="1054"/>
      <c r="DI119" s="1054"/>
      <c r="DJ119" s="1054"/>
      <c r="DK119" s="1055"/>
      <c r="DL119" s="1053">
        <v>55</v>
      </c>
      <c r="DM119" s="1054"/>
      <c r="DN119" s="1054"/>
      <c r="DO119" s="1054"/>
      <c r="DP119" s="1055"/>
      <c r="DQ119" s="1053">
        <v>30</v>
      </c>
      <c r="DR119" s="1054"/>
      <c r="DS119" s="1054"/>
      <c r="DT119" s="1054"/>
      <c r="DU119" s="1055"/>
      <c r="DV119" s="1056">
        <v>0</v>
      </c>
      <c r="DW119" s="1057"/>
      <c r="DX119" s="1057"/>
      <c r="DY119" s="1057"/>
      <c r="DZ119" s="1058"/>
    </row>
    <row r="120" spans="1:130" s="226" customFormat="1" ht="26.25" customHeight="1">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174</v>
      </c>
      <c r="AB120" s="1029"/>
      <c r="AC120" s="1029"/>
      <c r="AD120" s="1029"/>
      <c r="AE120" s="1030"/>
      <c r="AF120" s="1031" t="s">
        <v>453</v>
      </c>
      <c r="AG120" s="1029"/>
      <c r="AH120" s="1029"/>
      <c r="AI120" s="1029"/>
      <c r="AJ120" s="1030"/>
      <c r="AK120" s="1031" t="s">
        <v>453</v>
      </c>
      <c r="AL120" s="1029"/>
      <c r="AM120" s="1029"/>
      <c r="AN120" s="1029"/>
      <c r="AO120" s="1030"/>
      <c r="AP120" s="1032" t="s">
        <v>431</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6866582</v>
      </c>
      <c r="BR120" s="997"/>
      <c r="BS120" s="997"/>
      <c r="BT120" s="997"/>
      <c r="BU120" s="997"/>
      <c r="BV120" s="997">
        <v>7074522</v>
      </c>
      <c r="BW120" s="997"/>
      <c r="BX120" s="997"/>
      <c r="BY120" s="997"/>
      <c r="BZ120" s="997"/>
      <c r="CA120" s="997">
        <v>7707261</v>
      </c>
      <c r="CB120" s="997"/>
      <c r="CC120" s="997"/>
      <c r="CD120" s="997"/>
      <c r="CE120" s="997"/>
      <c r="CF120" s="1011">
        <v>284.60000000000002</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375412</v>
      </c>
      <c r="DH120" s="997"/>
      <c r="DI120" s="997"/>
      <c r="DJ120" s="997"/>
      <c r="DK120" s="997"/>
      <c r="DL120" s="997">
        <v>342411</v>
      </c>
      <c r="DM120" s="997"/>
      <c r="DN120" s="997"/>
      <c r="DO120" s="997"/>
      <c r="DP120" s="997"/>
      <c r="DQ120" s="997">
        <v>304460</v>
      </c>
      <c r="DR120" s="997"/>
      <c r="DS120" s="997"/>
      <c r="DT120" s="997"/>
      <c r="DU120" s="997"/>
      <c r="DV120" s="998">
        <v>11.2</v>
      </c>
      <c r="DW120" s="998"/>
      <c r="DX120" s="998"/>
      <c r="DY120" s="998"/>
      <c r="DZ120" s="999"/>
    </row>
    <row r="121" spans="1:130" s="226" customFormat="1" ht="26.25" customHeight="1">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453</v>
      </c>
      <c r="AB121" s="1029"/>
      <c r="AC121" s="1029"/>
      <c r="AD121" s="1029"/>
      <c r="AE121" s="1030"/>
      <c r="AF121" s="1031" t="s">
        <v>453</v>
      </c>
      <c r="AG121" s="1029"/>
      <c r="AH121" s="1029"/>
      <c r="AI121" s="1029"/>
      <c r="AJ121" s="1030"/>
      <c r="AK121" s="1031" t="s">
        <v>431</v>
      </c>
      <c r="AL121" s="1029"/>
      <c r="AM121" s="1029"/>
      <c r="AN121" s="1029"/>
      <c r="AO121" s="1030"/>
      <c r="AP121" s="1032" t="s">
        <v>453</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15223</v>
      </c>
      <c r="BR121" s="990"/>
      <c r="BS121" s="990"/>
      <c r="BT121" s="990"/>
      <c r="BU121" s="990"/>
      <c r="BV121" s="990">
        <v>16219</v>
      </c>
      <c r="BW121" s="990"/>
      <c r="BX121" s="990"/>
      <c r="BY121" s="990"/>
      <c r="BZ121" s="990"/>
      <c r="CA121" s="990" t="s">
        <v>453</v>
      </c>
      <c r="CB121" s="990"/>
      <c r="CC121" s="990"/>
      <c r="CD121" s="990"/>
      <c r="CE121" s="990"/>
      <c r="CF121" s="984" t="s">
        <v>453</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320417</v>
      </c>
      <c r="DH121" s="990"/>
      <c r="DI121" s="990"/>
      <c r="DJ121" s="990"/>
      <c r="DK121" s="990"/>
      <c r="DL121" s="990">
        <v>301050</v>
      </c>
      <c r="DM121" s="990"/>
      <c r="DN121" s="990"/>
      <c r="DO121" s="990"/>
      <c r="DP121" s="990"/>
      <c r="DQ121" s="990">
        <v>281638</v>
      </c>
      <c r="DR121" s="990"/>
      <c r="DS121" s="990"/>
      <c r="DT121" s="990"/>
      <c r="DU121" s="990"/>
      <c r="DV121" s="991">
        <v>10.4</v>
      </c>
      <c r="DW121" s="991"/>
      <c r="DX121" s="991"/>
      <c r="DY121" s="991"/>
      <c r="DZ121" s="992"/>
    </row>
    <row r="122" spans="1:130" s="226" customFormat="1" ht="26.25" customHeight="1">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453</v>
      </c>
      <c r="AB122" s="1029"/>
      <c r="AC122" s="1029"/>
      <c r="AD122" s="1029"/>
      <c r="AE122" s="1030"/>
      <c r="AF122" s="1031" t="s">
        <v>431</v>
      </c>
      <c r="AG122" s="1029"/>
      <c r="AH122" s="1029"/>
      <c r="AI122" s="1029"/>
      <c r="AJ122" s="1030"/>
      <c r="AK122" s="1031" t="s">
        <v>453</v>
      </c>
      <c r="AL122" s="1029"/>
      <c r="AM122" s="1029"/>
      <c r="AN122" s="1029"/>
      <c r="AO122" s="1030"/>
      <c r="AP122" s="1032" t="s">
        <v>174</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4163440</v>
      </c>
      <c r="BR122" s="1068"/>
      <c r="BS122" s="1068"/>
      <c r="BT122" s="1068"/>
      <c r="BU122" s="1068"/>
      <c r="BV122" s="1068">
        <v>3901293</v>
      </c>
      <c r="BW122" s="1068"/>
      <c r="BX122" s="1068"/>
      <c r="BY122" s="1068"/>
      <c r="BZ122" s="1068"/>
      <c r="CA122" s="1068">
        <v>3584296</v>
      </c>
      <c r="CB122" s="1068"/>
      <c r="CC122" s="1068"/>
      <c r="CD122" s="1068"/>
      <c r="CE122" s="1068"/>
      <c r="CF122" s="1088">
        <v>132.30000000000001</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453</v>
      </c>
      <c r="AB123" s="1029"/>
      <c r="AC123" s="1029"/>
      <c r="AD123" s="1029"/>
      <c r="AE123" s="1030"/>
      <c r="AF123" s="1031" t="s">
        <v>174</v>
      </c>
      <c r="AG123" s="1029"/>
      <c r="AH123" s="1029"/>
      <c r="AI123" s="1029"/>
      <c r="AJ123" s="1030"/>
      <c r="AK123" s="1031" t="s">
        <v>431</v>
      </c>
      <c r="AL123" s="1029"/>
      <c r="AM123" s="1029"/>
      <c r="AN123" s="1029"/>
      <c r="AO123" s="1030"/>
      <c r="AP123" s="1032" t="s">
        <v>453</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472</v>
      </c>
      <c r="BP123" s="1076"/>
      <c r="BQ123" s="1135">
        <v>11045245</v>
      </c>
      <c r="BR123" s="1136"/>
      <c r="BS123" s="1136"/>
      <c r="BT123" s="1136"/>
      <c r="BU123" s="1136"/>
      <c r="BV123" s="1136">
        <v>10992034</v>
      </c>
      <c r="BW123" s="1136"/>
      <c r="BX123" s="1136"/>
      <c r="BY123" s="1136"/>
      <c r="BZ123" s="1136"/>
      <c r="CA123" s="1136">
        <v>11291557</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453</v>
      </c>
      <c r="AB124" s="1029"/>
      <c r="AC124" s="1029"/>
      <c r="AD124" s="1029"/>
      <c r="AE124" s="1030"/>
      <c r="AF124" s="1031" t="s">
        <v>174</v>
      </c>
      <c r="AG124" s="1029"/>
      <c r="AH124" s="1029"/>
      <c r="AI124" s="1029"/>
      <c r="AJ124" s="1030"/>
      <c r="AK124" s="1031" t="s">
        <v>431</v>
      </c>
      <c r="AL124" s="1029"/>
      <c r="AM124" s="1029"/>
      <c r="AN124" s="1029"/>
      <c r="AO124" s="1030"/>
      <c r="AP124" s="1032" t="s">
        <v>431</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453</v>
      </c>
      <c r="BR124" s="1098"/>
      <c r="BS124" s="1098"/>
      <c r="BT124" s="1098"/>
      <c r="BU124" s="1098"/>
      <c r="BV124" s="1098" t="s">
        <v>453</v>
      </c>
      <c r="BW124" s="1098"/>
      <c r="BX124" s="1098"/>
      <c r="BY124" s="1098"/>
      <c r="BZ124" s="1098"/>
      <c r="CA124" s="1098" t="s">
        <v>174</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475</v>
      </c>
      <c r="DH124" s="1054"/>
      <c r="DI124" s="1054"/>
      <c r="DJ124" s="1054"/>
      <c r="DK124" s="1055"/>
      <c r="DL124" s="1053" t="s">
        <v>431</v>
      </c>
      <c r="DM124" s="1054"/>
      <c r="DN124" s="1054"/>
      <c r="DO124" s="1054"/>
      <c r="DP124" s="1055"/>
      <c r="DQ124" s="1053" t="s">
        <v>476</v>
      </c>
      <c r="DR124" s="1054"/>
      <c r="DS124" s="1054"/>
      <c r="DT124" s="1054"/>
      <c r="DU124" s="1055"/>
      <c r="DV124" s="1056" t="s">
        <v>431</v>
      </c>
      <c r="DW124" s="1057"/>
      <c r="DX124" s="1057"/>
      <c r="DY124" s="1057"/>
      <c r="DZ124" s="1058"/>
    </row>
    <row r="125" spans="1:130" s="226" customFormat="1" ht="26.25" customHeight="1">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431</v>
      </c>
      <c r="AB125" s="1029"/>
      <c r="AC125" s="1029"/>
      <c r="AD125" s="1029"/>
      <c r="AE125" s="1030"/>
      <c r="AF125" s="1031" t="s">
        <v>477</v>
      </c>
      <c r="AG125" s="1029"/>
      <c r="AH125" s="1029"/>
      <c r="AI125" s="1029"/>
      <c r="AJ125" s="1030"/>
      <c r="AK125" s="1031" t="s">
        <v>478</v>
      </c>
      <c r="AL125" s="1029"/>
      <c r="AM125" s="1029"/>
      <c r="AN125" s="1029"/>
      <c r="AO125" s="1030"/>
      <c r="AP125" s="1032" t="s">
        <v>479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478</v>
      </c>
      <c r="DH125" s="997"/>
      <c r="DI125" s="997"/>
      <c r="DJ125" s="997"/>
      <c r="DK125" s="997"/>
      <c r="DL125" s="997" t="s">
        <v>168</v>
      </c>
      <c r="DM125" s="997"/>
      <c r="DN125" s="997"/>
      <c r="DO125" s="997"/>
      <c r="DP125" s="997"/>
      <c r="DQ125" s="997" t="s">
        <v>168</v>
      </c>
      <c r="DR125" s="997"/>
      <c r="DS125" s="997"/>
      <c r="DT125" s="997"/>
      <c r="DU125" s="997"/>
      <c r="DV125" s="998" t="s">
        <v>482</v>
      </c>
      <c r="DW125" s="998"/>
      <c r="DX125" s="998"/>
      <c r="DY125" s="998"/>
      <c r="DZ125" s="999"/>
    </row>
    <row r="126" spans="1:130" s="226" customFormat="1" ht="26.25" customHeight="1" thickBot="1">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174</v>
      </c>
      <c r="AB126" s="1029"/>
      <c r="AC126" s="1029"/>
      <c r="AD126" s="1029"/>
      <c r="AE126" s="1030"/>
      <c r="AF126" s="1031" t="s">
        <v>431</v>
      </c>
      <c r="AG126" s="1029"/>
      <c r="AH126" s="1029"/>
      <c r="AI126" s="1029"/>
      <c r="AJ126" s="1030"/>
      <c r="AK126" s="1031" t="s">
        <v>482</v>
      </c>
      <c r="AL126" s="1029"/>
      <c r="AM126" s="1029"/>
      <c r="AN126" s="1029"/>
      <c r="AO126" s="1030"/>
      <c r="AP126" s="1032" t="s">
        <v>431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479</v>
      </c>
      <c r="DH126" s="990"/>
      <c r="DI126" s="990"/>
      <c r="DJ126" s="990"/>
      <c r="DK126" s="990"/>
      <c r="DL126" s="990" t="s">
        <v>174</v>
      </c>
      <c r="DM126" s="990"/>
      <c r="DN126" s="990"/>
      <c r="DO126" s="990"/>
      <c r="DP126" s="990"/>
      <c r="DQ126" s="990" t="s">
        <v>482</v>
      </c>
      <c r="DR126" s="990"/>
      <c r="DS126" s="990"/>
      <c r="DT126" s="990"/>
      <c r="DU126" s="990"/>
      <c r="DV126" s="991" t="s">
        <v>479</v>
      </c>
      <c r="DW126" s="991"/>
      <c r="DX126" s="991"/>
      <c r="DY126" s="991"/>
      <c r="DZ126" s="992"/>
    </row>
    <row r="127" spans="1:130" s="226" customFormat="1" ht="26.25" customHeight="1">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22976</v>
      </c>
      <c r="AB127" s="1029"/>
      <c r="AC127" s="1029"/>
      <c r="AD127" s="1029"/>
      <c r="AE127" s="1030"/>
      <c r="AF127" s="1031">
        <v>23127</v>
      </c>
      <c r="AG127" s="1029"/>
      <c r="AH127" s="1029"/>
      <c r="AI127" s="1029"/>
      <c r="AJ127" s="1030"/>
      <c r="AK127" s="1031">
        <v>29759</v>
      </c>
      <c r="AL127" s="1029"/>
      <c r="AM127" s="1029"/>
      <c r="AN127" s="1029"/>
      <c r="AO127" s="1030"/>
      <c r="AP127" s="1032">
        <v>1.1000000000000001</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479</v>
      </c>
      <c r="DH127" s="990"/>
      <c r="DI127" s="990"/>
      <c r="DJ127" s="990"/>
      <c r="DK127" s="990"/>
      <c r="DL127" s="990" t="s">
        <v>477</v>
      </c>
      <c r="DM127" s="990"/>
      <c r="DN127" s="990"/>
      <c r="DO127" s="990"/>
      <c r="DP127" s="990"/>
      <c r="DQ127" s="990" t="s">
        <v>431</v>
      </c>
      <c r="DR127" s="990"/>
      <c r="DS127" s="990"/>
      <c r="DT127" s="990"/>
      <c r="DU127" s="990"/>
      <c r="DV127" s="991" t="s">
        <v>482</v>
      </c>
      <c r="DW127" s="991"/>
      <c r="DX127" s="991"/>
      <c r="DY127" s="991"/>
      <c r="DZ127" s="992"/>
    </row>
    <row r="128" spans="1:130" s="226" customFormat="1" ht="26.25" customHeight="1" thickBot="1">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10989</v>
      </c>
      <c r="AB128" s="1118"/>
      <c r="AC128" s="1118"/>
      <c r="AD128" s="1118"/>
      <c r="AE128" s="1119"/>
      <c r="AF128" s="1120">
        <v>10989</v>
      </c>
      <c r="AG128" s="1118"/>
      <c r="AH128" s="1118"/>
      <c r="AI128" s="1118"/>
      <c r="AJ128" s="1119"/>
      <c r="AK128" s="1120">
        <v>4999</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168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482</v>
      </c>
      <c r="DH128" s="1110"/>
      <c r="DI128" s="1110"/>
      <c r="DJ128" s="1110"/>
      <c r="DK128" s="1110"/>
      <c r="DL128" s="1110" t="s">
        <v>479</v>
      </c>
      <c r="DM128" s="1110"/>
      <c r="DN128" s="1110"/>
      <c r="DO128" s="1110"/>
      <c r="DP128" s="1110"/>
      <c r="DQ128" s="1110" t="s">
        <v>475</v>
      </c>
      <c r="DR128" s="1110"/>
      <c r="DS128" s="1110"/>
      <c r="DT128" s="1110"/>
      <c r="DU128" s="1110"/>
      <c r="DV128" s="1111" t="s">
        <v>431</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3382229</v>
      </c>
      <c r="AB129" s="1029"/>
      <c r="AC129" s="1029"/>
      <c r="AD129" s="1029"/>
      <c r="AE129" s="1030"/>
      <c r="AF129" s="1031">
        <v>3234316</v>
      </c>
      <c r="AG129" s="1029"/>
      <c r="AH129" s="1029"/>
      <c r="AI129" s="1029"/>
      <c r="AJ129" s="1030"/>
      <c r="AK129" s="1031">
        <v>3188495</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174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524261</v>
      </c>
      <c r="AB130" s="1029"/>
      <c r="AC130" s="1029"/>
      <c r="AD130" s="1029"/>
      <c r="AE130" s="1030"/>
      <c r="AF130" s="1031">
        <v>496436</v>
      </c>
      <c r="AG130" s="1029"/>
      <c r="AH130" s="1029"/>
      <c r="AI130" s="1029"/>
      <c r="AJ130" s="1030"/>
      <c r="AK130" s="1031">
        <v>479999</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0.9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2857968</v>
      </c>
      <c r="AB131" s="1054"/>
      <c r="AC131" s="1054"/>
      <c r="AD131" s="1054"/>
      <c r="AE131" s="1055"/>
      <c r="AF131" s="1053">
        <v>2737880</v>
      </c>
      <c r="AG131" s="1054"/>
      <c r="AH131" s="1054"/>
      <c r="AI131" s="1054"/>
      <c r="AJ131" s="1055"/>
      <c r="AK131" s="1053">
        <v>2708496</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t="s">
        <v>431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1.988160819</v>
      </c>
      <c r="AB132" s="1170"/>
      <c r="AC132" s="1170"/>
      <c r="AD132" s="1170"/>
      <c r="AE132" s="1171"/>
      <c r="AF132" s="1172">
        <v>1.0834660389999999</v>
      </c>
      <c r="AG132" s="1170"/>
      <c r="AH132" s="1170"/>
      <c r="AI132" s="1170"/>
      <c r="AJ132" s="1171"/>
      <c r="AK132" s="1172">
        <v>-0.222632782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5.2</v>
      </c>
      <c r="AB133" s="1153"/>
      <c r="AC133" s="1153"/>
      <c r="AD133" s="1153"/>
      <c r="AE133" s="1154"/>
      <c r="AF133" s="1152">
        <v>2.6</v>
      </c>
      <c r="AG133" s="1153"/>
      <c r="AH133" s="1153"/>
      <c r="AI133" s="1153"/>
      <c r="AJ133" s="1154"/>
      <c r="AK133" s="1152">
        <v>0.9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kNtMbzZsP2FWr1bq0uYXkEQBklrkl2GEkkAE+RmKciz2xx7HZU8q/QYplK6N1u8TeGLg7hoExnszv65Vds5xQ==" saltValue="No6+lOerx4T00vJJnrKF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70" zoomScaleNormal="70" zoomScaleSheetLayoutView="9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76JW7aDrqbKPARl5C249u/K0mKyrQ7ReGzGRkDj9whrQb71/xrz5Tw7gc7OiHhaIaHFgdYT/cGJlNn9yFb8Ew==" saltValue="MjLearXhskfEuSe9s1hc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UWPsyD5j0Ink9Yso/Mh4sV6IsN+PgJ8hKhznheD696QDFfVL2WZMIMxkK7M6DxSKhfd2zu/k76Vx+Z0+HLDNw==" saltValue="Mec9Cbz++xIaqm6YYU9m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789192</v>
      </c>
      <c r="AP9" s="292">
        <v>102002</v>
      </c>
      <c r="AQ9" s="293">
        <v>107310</v>
      </c>
      <c r="AR9" s="294">
        <v>-4.9000000000000004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116884</v>
      </c>
      <c r="AP10" s="295">
        <v>15107</v>
      </c>
      <c r="AQ10" s="296">
        <v>12629</v>
      </c>
      <c r="AR10" s="297">
        <v>19.600000000000001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139559</v>
      </c>
      <c r="AP11" s="295">
        <v>18038</v>
      </c>
      <c r="AQ11" s="296">
        <v>13528</v>
      </c>
      <c r="AR11" s="297">
        <v>33.299999999999997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t="s">
        <v>516</v>
      </c>
      <c r="AP12" s="295" t="s">
        <v>516</v>
      </c>
      <c r="AQ12" s="296">
        <v>1569</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517</v>
      </c>
      <c r="AL13" s="1193"/>
      <c r="AM13" s="1193"/>
      <c r="AN13" s="1194"/>
      <c r="AO13" s="295" t="s">
        <v>516</v>
      </c>
      <c r="AP13" s="295" t="s">
        <v>516</v>
      </c>
      <c r="AQ13" s="296" t="s">
        <v>516</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17929</v>
      </c>
      <c r="AP14" s="295">
        <v>2317</v>
      </c>
      <c r="AQ14" s="296">
        <v>5788</v>
      </c>
      <c r="AR14" s="297">
        <v>-60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t="s">
        <v>516</v>
      </c>
      <c r="AP15" s="295" t="s">
        <v>516</v>
      </c>
      <c r="AQ15" s="296">
        <v>2674</v>
      </c>
      <c r="AR15" s="297" t="s">
        <v>516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-76469</v>
      </c>
      <c r="AP16" s="295">
        <v>-9884</v>
      </c>
      <c r="AQ16" s="296">
        <v>-10217</v>
      </c>
      <c r="AR16" s="297">
        <v>-3.3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987095</v>
      </c>
      <c r="AP17" s="295">
        <v>127581</v>
      </c>
      <c r="AQ17" s="296">
        <v>133280</v>
      </c>
      <c r="AR17" s="297">
        <v>-4.3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10.86</v>
      </c>
      <c r="AP21" s="308">
        <v>12.41</v>
      </c>
      <c r="AQ21" s="309">
        <v>-1.55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97.3</v>
      </c>
      <c r="AP22" s="313">
        <v>96.1</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384261</v>
      </c>
      <c r="AP32" s="322">
        <v>49665</v>
      </c>
      <c r="AQ32" s="323">
        <v>65207</v>
      </c>
      <c r="AR32" s="324">
        <v>-23.8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516</v>
      </c>
      <c r="AP34" s="322" t="s">
        <v>516</v>
      </c>
      <c r="AQ34" s="323" t="s">
        <v>516</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57458</v>
      </c>
      <c r="AP35" s="322">
        <v>7426</v>
      </c>
      <c r="AQ35" s="323">
        <v>23731</v>
      </c>
      <c r="AR35" s="324">
        <v>-68.7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7490</v>
      </c>
      <c r="AP36" s="322">
        <v>968</v>
      </c>
      <c r="AQ36" s="323">
        <v>4111</v>
      </c>
      <c r="AR36" s="324">
        <v>-76.5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v>29759</v>
      </c>
      <c r="AP37" s="322">
        <v>3846</v>
      </c>
      <c r="AQ37" s="323">
        <v>745</v>
      </c>
      <c r="AR37" s="324">
        <v>416.2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516</v>
      </c>
      <c r="AP38" s="325" t="s">
        <v>516</v>
      </c>
      <c r="AQ38" s="326">
        <v>5</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-4999</v>
      </c>
      <c r="AP39" s="322">
        <v>-646</v>
      </c>
      <c r="AQ39" s="323">
        <v>-2298</v>
      </c>
      <c r="AR39" s="324">
        <v>-71.900000000000006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-479999</v>
      </c>
      <c r="AP40" s="322">
        <v>-62039</v>
      </c>
      <c r="AQ40" s="323">
        <v>-66358</v>
      </c>
      <c r="AR40" s="324">
        <v>-6.5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-6030</v>
      </c>
      <c r="AP41" s="322">
        <v>-779</v>
      </c>
      <c r="AQ41" s="323">
        <v>25144</v>
      </c>
      <c r="AR41" s="324">
        <v>-103.1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839961</v>
      </c>
      <c r="AN51" s="344">
        <v>105311</v>
      </c>
      <c r="AO51" s="345">
        <v>96.8</v>
      </c>
      <c r="AP51" s="346">
        <v>119674</v>
      </c>
      <c r="AQ51" s="347">
        <v>26.2</v>
      </c>
      <c r="AR51" s="348">
        <v>70.599999999999994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608063</v>
      </c>
      <c r="AN52" s="352">
        <v>76237</v>
      </c>
      <c r="AO52" s="353">
        <v>133.69999999999999</v>
      </c>
      <c r="AP52" s="354">
        <v>57803</v>
      </c>
      <c r="AQ52" s="355">
        <v>4.8</v>
      </c>
      <c r="AR52" s="356">
        <v>128.9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558960</v>
      </c>
      <c r="AN53" s="344">
        <v>70620</v>
      </c>
      <c r="AO53" s="345">
        <v>-32.9</v>
      </c>
      <c r="AP53" s="346">
        <v>119685</v>
      </c>
      <c r="AQ53" s="347">
        <v>0</v>
      </c>
      <c r="AR53" s="348">
        <v>-32.9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302930</v>
      </c>
      <c r="AN54" s="352">
        <v>38273</v>
      </c>
      <c r="AO54" s="353">
        <v>-49.8</v>
      </c>
      <c r="AP54" s="354">
        <v>68464</v>
      </c>
      <c r="AQ54" s="355">
        <v>18.399999999999999</v>
      </c>
      <c r="AR54" s="356">
        <v>-68.2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486018</v>
      </c>
      <c r="AN55" s="344">
        <v>61819</v>
      </c>
      <c r="AO55" s="345">
        <v>-12.5</v>
      </c>
      <c r="AP55" s="346">
        <v>128611</v>
      </c>
      <c r="AQ55" s="347">
        <v>7.5</v>
      </c>
      <c r="AR55" s="348">
        <v>-20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325104</v>
      </c>
      <c r="AN56" s="352">
        <v>41351</v>
      </c>
      <c r="AO56" s="353">
        <v>8</v>
      </c>
      <c r="AP56" s="354">
        <v>61552</v>
      </c>
      <c r="AQ56" s="355">
        <v>-10.1</v>
      </c>
      <c r="AR56" s="356">
        <v>18.100000000000001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513806</v>
      </c>
      <c r="AN57" s="344">
        <v>65949</v>
      </c>
      <c r="AO57" s="345">
        <v>6.7</v>
      </c>
      <c r="AP57" s="346">
        <v>138651</v>
      </c>
      <c r="AQ57" s="347">
        <v>7.8</v>
      </c>
      <c r="AR57" s="348">
        <v>-1.1000000000000001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368979</v>
      </c>
      <c r="AN58" s="352">
        <v>47360</v>
      </c>
      <c r="AO58" s="353">
        <v>14.5</v>
      </c>
      <c r="AP58" s="354">
        <v>71211</v>
      </c>
      <c r="AQ58" s="355">
        <v>15.7</v>
      </c>
      <c r="AR58" s="356">
        <v>-1.2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463975</v>
      </c>
      <c r="AN59" s="344">
        <v>59968</v>
      </c>
      <c r="AO59" s="345">
        <v>-9.1</v>
      </c>
      <c r="AP59" s="346">
        <v>122882</v>
      </c>
      <c r="AQ59" s="347">
        <v>-11.4</v>
      </c>
      <c r="AR59" s="348">
        <v>2.2999999999999998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141091</v>
      </c>
      <c r="AN60" s="352">
        <v>18236</v>
      </c>
      <c r="AO60" s="353">
        <v>-61.5</v>
      </c>
      <c r="AP60" s="354">
        <v>65785</v>
      </c>
      <c r="AQ60" s="355">
        <v>-7.6</v>
      </c>
      <c r="AR60" s="356">
        <v>-53.9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572544</v>
      </c>
      <c r="AN61" s="359">
        <v>72733</v>
      </c>
      <c r="AO61" s="360">
        <v>9.8000000000000007</v>
      </c>
      <c r="AP61" s="361">
        <v>125901</v>
      </c>
      <c r="AQ61" s="362">
        <v>6</v>
      </c>
      <c r="AR61" s="348">
        <v>3.8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349233</v>
      </c>
      <c r="AN62" s="352">
        <v>44291</v>
      </c>
      <c r="AO62" s="353">
        <v>9</v>
      </c>
      <c r="AP62" s="354">
        <v>64963</v>
      </c>
      <c r="AQ62" s="355">
        <v>4.2</v>
      </c>
      <c r="AR62" s="356">
        <v>4.8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hu3UQRo+2nDRPPoL4F2VSGCRSodADKRaDwdF9I2oyaGCwErbNyLjBXd1EboItP9gs/B+X47UJXRPzRxgdoSOw==" saltValue="irSMRNM9R39kFmZ5AJ+t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z8UaIPRChrBeOP9cXtbEgfZcLT/b24TncHBSG+DFp0UxSyWJzYSX1xDAQybsK+LudMFx1wW/Umj5kvqob0kGg==" saltValue="Hp4lsWvQlnaBHRuC6xvJ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KNtS4N0Pkb7R6TAjlntOYbjdOJDruk8QBDI+X+JbQ1W30vYDgOiU1a6YqxmuO7hfPOcN4a3RUifvDXf7+LwSg==" saltValue="MOJDqiUwCemOeMbm5Hj4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39.08</v>
      </c>
      <c r="G47" s="12">
        <v>46.49</v>
      </c>
      <c r="H47" s="12">
        <v>52.27</v>
      </c>
      <c r="I47" s="12">
        <v>59.46</v>
      </c>
      <c r="J47" s="13">
        <v>64.5</v>
      </c>
    </row>
    <row r="48" spans="2:10" ht="57.75" customHeight="1">
      <c r="B48" s="14"/>
      <c r="C48" s="1214" t="s">
        <v>4</v>
      </c>
      <c r="D48" s="1214"/>
      <c r="E48" s="1215"/>
      <c r="F48" s="15">
        <v>8.5</v>
      </c>
      <c r="G48" s="16">
        <v>8.75</v>
      </c>
      <c r="H48" s="16">
        <v>7.64</v>
      </c>
      <c r="I48" s="16">
        <v>7.61</v>
      </c>
      <c r="J48" s="17">
        <v>3.42</v>
      </c>
    </row>
    <row r="49" spans="2:10" ht="57.75" customHeight="1" thickBot="1">
      <c r="B49" s="18"/>
      <c r="C49" s="1216" t="s">
        <v>5</v>
      </c>
      <c r="D49" s="1216"/>
      <c r="E49" s="1217"/>
      <c r="F49" s="19">
        <v>1.55</v>
      </c>
      <c r="G49" s="20">
        <v>13.85</v>
      </c>
      <c r="H49" s="20">
        <v>12.43</v>
      </c>
      <c r="I49" s="20">
        <v>13.19</v>
      </c>
      <c r="J49" s="21">
        <v>8.1199999999999992</v>
      </c>
    </row>
    <row r="50" spans="2:10" ht="13.5" customHeight="1"/>
    <row r="51" spans="2:10" ht="13.5" hidden="1" customHeight="1"/>
    <row r="52" spans="2:10" ht="13.5" hidden="1" customHeight="1"/>
    <row r="53" spans="2:10" ht="13.5" hidden="1" customHeight="1"/>
  </sheetData>
  <sheetProtection algorithmName="SHA-512" hashValue="M7x82kJ8N3b8NWvceu41s5OSDg7oq9dIAmTjdp0QvLVlOWEk7wdR+xIYWNsHT4BXwTwPmVq1eDcshOq6URqHHQ==" saltValue="+H+Jp3LSnwpQVews6iXg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2019-10-28T07:47:54Z</cp:lastPrinted>
  <dcterms:created xsi:type="dcterms:W3CDTF">2019-02-14T04:56:07Z</dcterms:created>
  <dcterms:modified xsi:type="dcterms:W3CDTF">2019-10-28T07:50:01Z</dcterms:modified>
  <cp:category/>
</cp:coreProperties>
</file>