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BE34" i="10"/>
  <c r="C34" i="10"/>
  <c r="C35" i="10" s="1"/>
  <c r="C36"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AM34" i="10"/>
  <c r="CO34" i="10" l="1"/>
</calcChain>
</file>

<file path=xl/sharedStrings.xml><?xml version="1.0" encoding="utf-8"?>
<sst xmlns="http://schemas.openxmlformats.org/spreadsheetml/2006/main" count="1150" uniqueCount="596">
  <si>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</si>
  <si>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</si>
  <si>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</si>
  <si>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</si>
  <si>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</si>
  <si>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</si>
  <si>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</si>
  <si>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</si>
  <si>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</si>
  <si>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</si>
  <si>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</si>
  <si>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</si>
  <si>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</si>
  <si>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</si>
  <si>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</si>
  <si>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</si>
  <si>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</si>
  <si>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</si>
  <si>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</si>
  <si>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</si>
  <si>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</si>
  <si>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</si>
  <si>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</si>
  <si>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</si>
  <si>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</si>
  <si>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</si>
  <si>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</si>
  <si>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</si>
  <si>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</si>
  <si>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</si>
  <si>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</si>
  <si>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</si>
  <si>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</si>
  <si>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</si>
  <si>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</si>
  <si>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</si>
  <si>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</si>
  <si>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</si>
  <si>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</si>
  <si>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</si>
  <si>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</si>
  <si>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</si>
  <si>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</si>
  <si>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</si>
  <si>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</si>
  <si>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</si>
  <si>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</si>
  <si>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</si>
  <si>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</si>
  <si>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</si>
  <si>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</si>
  <si>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</si>
  <si>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</si>
  <si>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</si>
  <si>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</si>
  <si>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</si>
  <si>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</si>
  <si>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</si>
  <si>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</si>
  <si>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</si>
  <si>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</si>
  <si>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</si>
  <si>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</si>
  <si>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</si>
  <si>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</si>
  <si>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</si>
  <si>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</si>
  <si>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</si>
  <si>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</si>
  <si>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</si>
  <si>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</si>
  <si>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</si>
  <si>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</si>
  <si>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</si>
  <si>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</si>
  <si>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</si>
  <si>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</si>
  <si>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</si>
  <si>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</si>
  <si>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</si>
  <si>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</si>
  <si>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</si>
  <si>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</si>
  <si>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</si>
  <si>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</si>
  <si>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</si>
  <si>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</si>
  <si>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</si>
  <si>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</si>
  <si>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</si>
  <si>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</si>
  <si>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</si>
  <si>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桂川町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</si>
  <si>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</si>
  <si>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</si>
  <si>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</si>
  <si>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</si>
  <si>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</si>
  <si>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</si>
  <si>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</si>
  <si>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</si>
  <si>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</si>
  <si>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</si>
  <si>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</si>
  <si>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</si>
  <si>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</si>
  <si>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</si>
  <si>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</si>
  <si>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</si>
  <si>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</si>
  <si>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</si>
  <si>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</si>
  <si>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</si>
  <si>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</si>
  <si>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</si>
  <si>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</si>
  <si>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</si>
  <si>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</si>
  <si>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</si>
  <si>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</si>
  <si>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</si>
  <si>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</si>
  <si>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</si>
  <si>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</si>
  <si>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</si>
  <si>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</si>
  <si>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</si>
  <si>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</si>
  <si>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</si>
  <si>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</si>
  <si>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</si>
  <si>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</si>
  <si>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</si>
  <si>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</si>
  <si>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</si>
  <si>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</si>
  <si>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</si>
  <si>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</si>
  <si>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</si>
  <si>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</si>
  <si>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</si>
  <si>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</si>
  <si>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</si>
  <si>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</si>
  <si>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</si>
  <si>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</si>
  <si>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</si>
  <si>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</si>
  <si>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</si>
  <si>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</si>
  <si>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</si>
  <si>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</si>
  <si>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</si>
  <si>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</si>
  <si>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</si>
  <si>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</si>
  <si>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</si>
  <si>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</si>
  <si>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</si>
  <si>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</si>
  <si>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</si>
  <si>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</si>
  <si>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</si>
  <si>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</si>
  <si>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</si>
  <si>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</si>
  <si>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</si>
  <si>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</si>
  <si>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</si>
  <si>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</si>
  <si>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</si>
  <si>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</si>
  <si>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</si>
  <si>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</si>
  <si>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</si>
  <si>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</si>
  <si>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</si>
  <si>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</si>
  <si>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</si>
  <si>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</si>
  <si>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</si>
  <si>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</si>
  <si>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</si>
  <si>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</si>
  <si>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</si>
  <si>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</si>
  <si>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</si>
  <si>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</si>
  <si>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</si>
  <si>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</si>
  <si>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</si>
  <si>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</si>
  <si>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</si>
  <si>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</si>
  <si>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</si>
  <si>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</si>
  <si>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</si>
  <si>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</si>
  <si>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</si>
  <si>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</si>
  <si>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</si>
  <si>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</si>
  <si>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</si>
  <si>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</si>
  <si>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</si>
  <si>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</si>
  <si>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福岡県桂川町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</si>
  <si>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</si>
  <si>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</si>
  <si>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</si>
  <si>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</si>
  <si>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</si>
  <si>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</si>
  <si>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</si>
  <si>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</si>
  <si>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</si>
  <si>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</si>
  <si>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</si>
  <si>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</si>
  <si>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</si>
  <si>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</si>
  <si>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</si>
  <si>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</si>
  <si>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</si>
  <si>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</si>
  <si>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</si>
  <si>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</si>
  <si>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</si>
  <si>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</si>
  <si>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</si>
  <si>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</si>
  <si>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</si>
  <si>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</si>
  <si>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</si>
  <si>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</si>
  <si>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</si>
  <si>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</si>
  <si>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</si>
  <si>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</si>
  <si>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</si>
  <si>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</si>
  <si>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</si>
  <si>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</si>
  <si>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</si>
  <si>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</si>
  <si>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</si>
  <si>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</si>
  <si>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</si>
  <si>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</si>
  <si>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</si>
  <si>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</si>
  <si>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</si>
  <si>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</si>
  <si>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</si>
  <si>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</si>
  <si>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</si>
  <si>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</si>
  <si>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</si>
  <si>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</si>
  <si>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</si>
  <si>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</si>
  <si>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</si>
  <si>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</si>
  <si>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</si>
  <si>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</si>
  <si>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</si>
  <si>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</si>
  <si>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</si>
  <si>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</si>
  <si>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</si>
  <si>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</si>
  <si>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</si>
  <si>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</si>
  <si>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</si>
  <si>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</si>
  <si>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</si>
  <si>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</si>
  <si>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</si>
  <si>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</si>
  <si>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</si>
  <si>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</si>
  <si>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</si>
  <si>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</si>
  <si>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</si>
  <si>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</si>
  <si>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</si>
  <si>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</si>
  <si>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</si>
  <si>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</si>
  <si>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</si>
  <si>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</si>
  <si>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</si>
  <si>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</si>
  <si>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</si>
  <si>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</si>
  <si>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</si>
  <si>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</si>
  <si>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</si>
  <si>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</si>
  <si>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</si>
  <si>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</si>
  <si>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</si>
  <si>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</si>
  <si>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</si>
  <si>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</si>
  <si>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</si>
  <si>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</si>
  <si>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</si>
  <si>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</si>
  <si>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</si>
  <si>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</si>
  <si>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</si>
  <si>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</si>
  <si>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</si>
  <si>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</si>
  <si>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</si>
  <si>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</si>
  <si>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</si>
  <si>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</si>
  <si>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</si>
  <si>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</si>
  <si>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</si>
  <si>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</si>
  <si>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</si>
  <si>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</si>
  <si>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</si>
  <si>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</si>
  <si>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</si>
  <si>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</si>
  <si>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</si>
  <si>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</si>
  <si>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</si>
  <si>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</si>
  <si>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</si>
  <si>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</si>
  <si>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</si>
  <si>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</si>
  <si>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</si>
  <si>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</si>
  <si>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</si>
  <si>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</si>
  <si>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</si>
  <si>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</si>
  <si>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</si>
  <si>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</si>
  <si>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</si>
  <si>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</si>
  <si>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</si>
  <si>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</si>
  <si>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</si>
  <si>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</si>
  <si>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</si>
  <si>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</si>
  <si>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</si>
  <si>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</si>
  <si>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</si>
  <si>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福岡県桂川町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</si>
  <si>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</si>
  <si>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</si>
  <si>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</si>
  <si>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</si>
  <si>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</si>
  <si>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</si>
  <si>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</si>
  <si>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</si>
  <si>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</si>
  <si>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</si>
  <si>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</si>
  <si>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</si>
  <si>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</si>
  <si>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</si>
  <si>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</si>
  <si>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</si>
  <si>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</si>
  <si>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</si>
  <si>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</si>
  <si>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</si>
  <si>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</si>
  <si>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</si>
  <si>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</si>
  <si>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</si>
  <si>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</si>
  <si>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</si>
  <si>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</si>
  <si>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</si>
  <si>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</si>
  <si>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</si>
  <si>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</si>
  <si>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</si>
  <si>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</si>
  <si>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</si>
  <si>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</si>
  <si>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</si>
  <si>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</si>
  <si>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</si>
  <si>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</si>
  <si>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</si>
  <si>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</si>
  <si>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</si>
  <si>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</si>
  <si>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</si>
  <si>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</si>
  <si>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</si>
  <si>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</si>
  <si>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</si>
  <si>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</si>
  <si>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</si>
  <si>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</si>
  <si>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</si>
  <si>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</si>
  <si>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</si>
  <si>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</si>
  <si>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</si>
  <si>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</si>
  <si>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</si>
  <si>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</si>
  <si>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</si>
  <si>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</si>
  <si>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</si>
  <si>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</si>
  <si>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</si>
  <si>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</si>
  <si>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</si>
  <si>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</si>
  <si>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</si>
  <si>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</si>
  <si>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</si>
  <si>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</si>
  <si>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</si>
  <si>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</si>
  <si>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</si>
  <si>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</si>
  <si>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</si>
  <si>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</si>
  <si>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</si>
  <si>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</si>
  <si>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</si>
  <si>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</si>
  <si>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</si>
  <si>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</si>
  <si>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</si>
  <si>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</si>
  <si>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</si>
  <si>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</si>
  <si>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</si>
  <si>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</si>
  <si>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</si>
  <si>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</si>
  <si>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</si>
  <si>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</si>
  <si>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</si>
  <si>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</si>
  <si>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</si>
  <si>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</si>
  <si>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</si>
  <si>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</si>
  <si>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</si>
  <si>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</si>
  <si>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</si>
  <si>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</si>
  <si>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</si>
  <si>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</si>
  <si>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</si>
  <si>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</si>
  <si>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</si>
  <si>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</si>
  <si>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</si>
  <si>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</si>
  <si>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</si>
  <si>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</si>
  <si>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</si>
  <si>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</si>
  <si>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</si>
  <si>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</si>
  <si>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</si>
  <si>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</si>
  <si>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</si>
  <si>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</si>
  <si>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</si>
  <si>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</si>
  <si>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</si>
  <si>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</si>
  <si>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</si>
  <si>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</si>
  <si>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</si>
  <si>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</si>
  <si>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</si>
  <si>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</si>
  <si>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</si>
  <si>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</si>
  <si>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</si>
  <si>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</si>
  <si>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</si>
  <si>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</si>
  <si>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</si>
  <si>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</si>
  <si>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</si>
  <si>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</si>
  <si>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</si>
  <si>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</si>
  <si>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</si>
  <si>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</si>
  <si>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</si>
  <si>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</si>
  <si>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</si>
  <si>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</si>
  <si>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</si>
  <si>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</si>
  <si>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</si>
  <si>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</si>
  <si>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</si>
  <si>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</si>
  <si>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</si>
  <si>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</si>
  <si>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</si>
  <si>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</si>
  <si>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</si>
  <si>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</si>
  <si>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</si>
  <si>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</si>
  <si>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</si>
  <si>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</si>
  <si>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</si>
  <si>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</si>
  <si>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</si>
  <si>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</si>
  <si>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</si>
  <si>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</si>
  <si>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</si>
  <si>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</si>
  <si>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</si>
  <si>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</si>
  <si>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</si>
  <si>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</si>
  <si>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</si>
  <si>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</si>
  <si>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</si>
  <si>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</si>
  <si>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</si>
  <si>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</si>
  <si>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</si>
  <si>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</si>
  <si>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</si>
  <si>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</si>
  <si>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0.32</t>
  </si>
  <si>
    <t>▲ 0.54</t>
  </si>
  <si>
    <t>▲ 0.46</t>
  </si>
  <si>
    <t>国民健康保険特別会計</t>
  </si>
  <si>
    <t>▲ 0.42</t>
  </si>
  <si>
    <t>▲ 2.56</t>
  </si>
  <si>
    <t>▲ 2.83</t>
  </si>
  <si>
    <t>▲ 2.26</t>
  </si>
  <si>
    <t>▲ 0.24</t>
  </si>
  <si>
    <t>水道事業会計</t>
  </si>
  <si>
    <t>一般会計</t>
  </si>
  <si>
    <t>後期高齢者医療特別会計</t>
  </si>
  <si>
    <t>住宅新築資金等貸付事業特別会計</t>
  </si>
  <si>
    <t>土地取得特別会計</t>
  </si>
  <si>
    <t>その他会計（赤字）</t>
  </si>
  <si>
    <t>その他会計（黒字）</t>
  </si>
  <si>
    <t>-</t>
    <phoneticPr fontId="2"/>
  </si>
  <si>
    <t>-</t>
    <phoneticPr fontId="2"/>
  </si>
  <si>
    <t>-</t>
    <phoneticPr fontId="2"/>
  </si>
  <si>
    <t>-</t>
    <phoneticPr fontId="2"/>
  </si>
  <si>
    <t>地域商社いいバイ桂川</t>
    <rPh sb="0" eb="2">
      <t>チイキ</t>
    </rPh>
    <rPh sb="2" eb="4">
      <t>ショウシャ</t>
    </rPh>
    <rPh sb="8" eb="10">
      <t>ケイセン</t>
    </rPh>
    <phoneticPr fontId="11"/>
  </si>
  <si>
    <t>-</t>
    <phoneticPr fontId="2"/>
  </si>
  <si>
    <t>飯塚市・桂川町衛生施設組合（一般会計）</t>
    <rPh sb="0" eb="3">
      <t>イイヅカシ</t>
    </rPh>
    <rPh sb="4" eb="7">
      <t>ケイセンマチ</t>
    </rPh>
    <rPh sb="7" eb="9">
      <t>エイセイ</t>
    </rPh>
    <rPh sb="9" eb="11">
      <t>シセツ</t>
    </rPh>
    <rPh sb="11" eb="13">
      <t>クミアイ</t>
    </rPh>
    <rPh sb="14" eb="16">
      <t>イッパン</t>
    </rPh>
    <rPh sb="16" eb="18">
      <t>カイケイ</t>
    </rPh>
    <phoneticPr fontId="11"/>
  </si>
  <si>
    <t>福岡県市町村消防団員等公務災害補償組合（一般会計）</t>
    <rPh sb="0" eb="3">
      <t>フクオカケン</t>
    </rPh>
    <rPh sb="3" eb="6">
      <t>シチョウソン</t>
    </rPh>
    <rPh sb="6" eb="8">
      <t>ショウボウ</t>
    </rPh>
    <rPh sb="8" eb="9">
      <t>ダン</t>
    </rPh>
    <rPh sb="9" eb="10">
      <t>イン</t>
    </rPh>
    <rPh sb="10" eb="11">
      <t>ナド</t>
    </rPh>
    <rPh sb="11" eb="13">
      <t>コウム</t>
    </rPh>
    <rPh sb="13" eb="15">
      <t>サイガイ</t>
    </rPh>
    <rPh sb="15" eb="17">
      <t>ホショウ</t>
    </rPh>
    <rPh sb="17" eb="19">
      <t>クミアイ</t>
    </rPh>
    <rPh sb="20" eb="22">
      <t>イッパン</t>
    </rPh>
    <rPh sb="22" eb="24">
      <t>カイケイ</t>
    </rPh>
    <phoneticPr fontId="11"/>
  </si>
  <si>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1"/>
  </si>
  <si>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1"/>
  </si>
  <si>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11"/>
  </si>
  <si>
    <t>飯塚地区消防組合（一般会計）</t>
    <rPh sb="0" eb="2">
      <t>イイヅカ</t>
    </rPh>
    <rPh sb="2" eb="4">
      <t>チク</t>
    </rPh>
    <rPh sb="4" eb="6">
      <t>ショウボウ</t>
    </rPh>
    <rPh sb="6" eb="8">
      <t>クミアイ</t>
    </rPh>
    <rPh sb="9" eb="11">
      <t>イッパン</t>
    </rPh>
    <rPh sb="11" eb="13">
      <t>カイケイ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</si>
  <si>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</si>
  <si>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</si>
  <si>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</si>
  <si>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</si>
  <si>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</si>
  <si>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</si>
  <si>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鉱害復旧かんがい排水施設維持管理基金</t>
    <rPh sb="0" eb="2">
      <t>コウガイ</t>
    </rPh>
    <rPh sb="2" eb="4">
      <t>フッキュウ</t>
    </rPh>
    <rPh sb="8" eb="10">
      <t>ハイスイ</t>
    </rPh>
    <rPh sb="10" eb="12">
      <t>シセツ</t>
    </rPh>
    <rPh sb="12" eb="14">
      <t>イジ</t>
    </rPh>
    <rPh sb="14" eb="16">
      <t>カンリ</t>
    </rPh>
    <rPh sb="16" eb="18">
      <t>キキン</t>
    </rPh>
    <phoneticPr fontId="11"/>
  </si>
  <si>
    <t>公共事業整備基金</t>
    <rPh sb="0" eb="2">
      <t>コウキョウ</t>
    </rPh>
    <rPh sb="2" eb="4">
      <t>ジギョウ</t>
    </rPh>
    <rPh sb="4" eb="6">
      <t>セイビ</t>
    </rPh>
    <rPh sb="6" eb="8">
      <t>キキン</t>
    </rPh>
    <phoneticPr fontId="2"/>
  </si>
  <si>
    <t>桂ヶ丘汚水処理施設管理基金</t>
    <rPh sb="0" eb="1">
      <t>ケイ</t>
    </rPh>
    <rPh sb="2" eb="3">
      <t>オカ</t>
    </rPh>
    <rPh sb="3" eb="5">
      <t>オスイ</t>
    </rPh>
    <rPh sb="5" eb="7">
      <t>ショリ</t>
    </rPh>
    <rPh sb="7" eb="9">
      <t>シセツ</t>
    </rPh>
    <rPh sb="9" eb="11">
      <t>カンリ</t>
    </rPh>
    <rPh sb="11" eb="13">
      <t>キキン</t>
    </rPh>
    <phoneticPr fontId="11"/>
  </si>
  <si>
    <t>消防ポンプ自動車購入及び防災整備基金</t>
    <rPh sb="0" eb="2">
      <t>ショウボウ</t>
    </rPh>
    <rPh sb="5" eb="8">
      <t>ジドウシャ</t>
    </rPh>
    <rPh sb="8" eb="10">
      <t>コウニュウ</t>
    </rPh>
    <rPh sb="10" eb="11">
      <t>オヨ</t>
    </rPh>
    <rPh sb="12" eb="14">
      <t>ボウサイ</t>
    </rPh>
    <rPh sb="14" eb="16">
      <t>セイビ</t>
    </rPh>
    <rPh sb="16" eb="18">
      <t>キキン</t>
    </rPh>
    <phoneticPr fontId="11"/>
  </si>
  <si>
    <t>ふるさと・水と土保全基金</t>
    <rPh sb="5" eb="6">
      <t>ミズ</t>
    </rPh>
    <rPh sb="7" eb="8">
      <t>ツチ</t>
    </rPh>
    <rPh sb="8" eb="10">
      <t>ホゼン</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</si>
  <si>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</si>
  <si>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</si>
  <si>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</si>
  <si>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高い水準にある一方、将来負担比率については主にこれまでの地方債発行の抑制と充当可能基金の増により発生していないため、本町の「当該団体値」が表示されていない。なお、平成２９年３月に策定した「桂川町公共施設等総合管理計画」において、公共施設については今後対症療法的な維持管理（事後保全）から、劣化が深刻化する前の計画的な維持管理（予防保全）への転換を推進していくこととしている。
　今後も歳出の平準化に配慮した計画的な施設更新を実施することにより、健全な財政運営に努める。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</si>
  <si>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</si>
  <si>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</si>
  <si>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</si>
  <si>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</si>
  <si>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</si>
  <si>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</si>
  <si>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平均よりも低い水準で推移している。これは、平成19年度から3年間実施した公的資金補償金免除繰上償還及び縁故債繰上償還による地方債現在高の大幅減や、近年の投資的経費に係る地方債発行の抑制等によるところが大きい。
　今後、町営住宅更新事業等の大型事業が盛期を迎えるため、両指数への負の影響が懸念されるが、これまでも取り組んできた施策の選択・集中等の歳出改善や、国・県支出金等の財源確保の歳入改善を継続し、安易に後世に負担を先送りすることなく、長期的視野に立った行財政運営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</si>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</sst>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5D78-4416-BF35-1A141F0164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51059</c:v>
                </c:pt>
                <c:pt idx="1">
                  <c:v>25375</c:v>
                </c:pt>
                <c:pt idx="2">
                  <c:v>36076</c:v>
                </c:pt>
                <c:pt idx="3">
                  <c:v>37243</c:v>
                </c:pt>
                <c:pt idx="4">
                  <c:v>56694</c:v>
                </c:pt>
              </c:numCache>
            </c:numRef>
          </c:val>
          <c:smooth val="0"/>
          <c:extLst xmlns:c16r2="http://schemas.microsoft.com/office/drawing/2015/06/chart">
            <c:ext xmlns:c16="http://schemas.microsoft.com/office/drawing/2014/chart" uri="{C3380CC4-5D6E-409C-BE32-E72D297353CC}">
              <c16:uniqueId val="{00000001-5D78-4416-BF35-1A141F016454}"/>
            </c:ext>
          </c:extLst>
        </c:ser>
        <c:dLbls>
          <c:showLegendKey val="0"/>
          <c:showVal val="0"/>
          <c:showCatName val="0"/>
          <c:showSerName val="0"/>
          <c:showPercent val="0"/>
          <c:showBubbleSize val="0"/>
        </c:dLbls>
        <c:marker val="1"/>
        <c:smooth val="0"/>
        <c:axId val="867941104"/>
        <c:axId val="867940320"/>
      </c:lineChart>
      <c:catAx>
        <c:axId val="86794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7940320"/>
        <c:crosses val="autoZero"/>
        <c:auto val="1"/>
        <c:lblAlgn val="ctr"/>
        <c:lblOffset val="100"/>
        <c:tickLblSkip val="1"/>
        <c:tickMarkSkip val="1"/>
        <c:noMultiLvlLbl val="0"/>
      </c:catAx>
      <c:valAx>
        <c:axId val="867940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794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6.46</c:v>
                </c:pt>
                <c:pt idx="1">
                  <c:v>6.13</c:v>
                </c:pt>
                <c:pt idx="2">
                  <c:v>5.41</c:v>
                </c:pt>
                <c:pt idx="3">
                  <c:v>5.07</c:v>
                </c:pt>
                <c:pt idx="4">
                  <c:v>5.69</c:v>
                </c:pt>
              </c:numCache>
            </c:numRef>
          </c:val>
          <c:extLst xmlns:c16r2="http://schemas.microsoft.com/office/drawing/2015/06/chart">
            <c:ext xmlns:c16="http://schemas.microsoft.com/office/drawing/2014/chart" uri="{C3380CC4-5D6E-409C-BE32-E72D297353CC}">
              <c16:uniqueId val="{00000000-1E4E-4329-9DC7-724C4799DE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22.11</c:v>
                </c:pt>
                <c:pt idx="1">
                  <c:v>22.28</c:v>
                </c:pt>
                <c:pt idx="2">
                  <c:v>21.73</c:v>
                </c:pt>
                <c:pt idx="3">
                  <c:v>22.52</c:v>
                </c:pt>
                <c:pt idx="4">
                  <c:v>22.4</c:v>
                </c:pt>
              </c:numCache>
            </c:numRef>
          </c:val>
          <c:extLst xmlns:c16r2="http://schemas.microsoft.com/office/drawing/2015/06/chart">
            <c:ext xmlns:c16="http://schemas.microsoft.com/office/drawing/2014/chart" uri="{C3380CC4-5D6E-409C-BE32-E72D297353CC}">
              <c16:uniqueId val="{00000001-1E4E-4329-9DC7-724C4799DE28}"/>
            </c:ext>
          </c:extLst>
        </c:ser>
        <c:dLbls>
          <c:showLegendKey val="0"/>
          <c:showVal val="0"/>
          <c:showCatName val="0"/>
          <c:showSerName val="0"/>
          <c:showPercent val="0"/>
          <c:showBubbleSize val="0"/>
        </c:dLbls>
        <c:gapWidth val="250"/>
        <c:overlap val="100"/>
        <c:axId val="867937968"/>
        <c:axId val="867937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2.4900000000000002</c:v>
                </c:pt>
                <c:pt idx="1">
                  <c:v>-0.32</c:v>
                </c:pt>
                <c:pt idx="2">
                  <c:v>-0.54</c:v>
                </c:pt>
                <c:pt idx="3">
                  <c:v>-0.46</c:v>
                </c:pt>
                <c:pt idx="4">
                  <c:v>0.7</c:v>
                </c:pt>
              </c:numCache>
            </c:numRef>
          </c:val>
          <c:smooth val="0"/>
          <c:extLst xmlns:c16r2="http://schemas.microsoft.com/office/drawing/2015/06/chart">
            <c:ext xmlns:c16="http://schemas.microsoft.com/office/drawing/2014/chart" uri="{C3380CC4-5D6E-409C-BE32-E72D297353CC}">
              <c16:uniqueId val="{00000002-1E4E-4329-9DC7-724C4799DE28}"/>
            </c:ext>
          </c:extLst>
        </c:ser>
        <c:dLbls>
          <c:showLegendKey val="0"/>
          <c:showVal val="0"/>
          <c:showCatName val="0"/>
          <c:showSerName val="0"/>
          <c:showPercent val="0"/>
          <c:showBubbleSize val="0"/>
        </c:dLbls>
        <c:marker val="1"/>
        <c:smooth val="0"/>
        <c:axId val="867937968"/>
        <c:axId val="867937576"/>
      </c:lineChart>
      <c:catAx>
        <c:axId val="86793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7937576"/>
        <c:crosses val="autoZero"/>
        <c:auto val="1"/>
        <c:lblAlgn val="ctr"/>
        <c:lblOffset val="100"/>
        <c:tickLblSkip val="1"/>
        <c:tickMarkSkip val="1"/>
        <c:noMultiLvlLbl val="0"/>
      </c:catAx>
      <c:valAx>
        <c:axId val="867937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93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786-46F4-809F-3284D62A8C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786-46F4-809F-3284D62A8C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786-46F4-809F-3284D62A8C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786-46F4-809F-3284D62A8C17}"/>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786-46F4-809F-3284D62A8C17}"/>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5-6786-46F4-809F-3284D62A8C1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6-6786-46F4-809F-3284D62A8C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6.44</c:v>
                </c:pt>
                <c:pt idx="2">
                  <c:v>#N/A</c:v>
                </c:pt>
                <c:pt idx="3">
                  <c:v>6.11</c:v>
                </c:pt>
                <c:pt idx="4">
                  <c:v>#N/A</c:v>
                </c:pt>
                <c:pt idx="5">
                  <c:v>5.39</c:v>
                </c:pt>
                <c:pt idx="6">
                  <c:v>#N/A</c:v>
                </c:pt>
                <c:pt idx="7">
                  <c:v>5.01</c:v>
                </c:pt>
                <c:pt idx="8">
                  <c:v>#N/A</c:v>
                </c:pt>
                <c:pt idx="9">
                  <c:v>5.66</c:v>
                </c:pt>
              </c:numCache>
            </c:numRef>
          </c:val>
          <c:extLst xmlns:c16r2="http://schemas.microsoft.com/office/drawing/2015/06/chart">
            <c:ext xmlns:c16="http://schemas.microsoft.com/office/drawing/2014/chart" uri="{C3380CC4-5D6E-409C-BE32-E72D297353CC}">
              <c16:uniqueId val="{00000007-6786-46F4-809F-3284D62A8C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8.98</c:v>
                </c:pt>
                <c:pt idx="2">
                  <c:v>#N/A</c:v>
                </c:pt>
                <c:pt idx="3">
                  <c:v>10.39</c:v>
                </c:pt>
                <c:pt idx="4">
                  <c:v>#N/A</c:v>
                </c:pt>
                <c:pt idx="5">
                  <c:v>10.99</c:v>
                </c:pt>
                <c:pt idx="6">
                  <c:v>#N/A</c:v>
                </c:pt>
                <c:pt idx="7">
                  <c:v>12.53</c:v>
                </c:pt>
                <c:pt idx="8">
                  <c:v>#N/A</c:v>
                </c:pt>
                <c:pt idx="9">
                  <c:v>13.85</c:v>
                </c:pt>
              </c:numCache>
            </c:numRef>
          </c:val>
          <c:extLst xmlns:c16r2="http://schemas.microsoft.com/office/drawing/2015/06/chart">
            <c:ext xmlns:c16="http://schemas.microsoft.com/office/drawing/2014/chart" uri="{C3380CC4-5D6E-409C-BE32-E72D297353CC}">
              <c16:uniqueId val="{00000008-6786-46F4-809F-3284D62A8C1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0.42</c:v>
                </c:pt>
                <c:pt idx="1">
                  <c:v>#N/A</c:v>
                </c:pt>
                <c:pt idx="2">
                  <c:v>2.56</c:v>
                </c:pt>
                <c:pt idx="3">
                  <c:v>#N/A</c:v>
                </c:pt>
                <c:pt idx="4">
                  <c:v>2.83</c:v>
                </c:pt>
                <c:pt idx="5">
                  <c:v>#N/A</c:v>
                </c:pt>
                <c:pt idx="6">
                  <c:v>2.2599999999999998</c:v>
                </c:pt>
                <c:pt idx="7">
                  <c:v>#N/A</c:v>
                </c:pt>
                <c:pt idx="8">
                  <c:v>0.24</c:v>
                </c:pt>
                <c:pt idx="9">
                  <c:v>#N/A</c:v>
                </c:pt>
              </c:numCache>
            </c:numRef>
          </c:val>
          <c:extLst xmlns:c16r2="http://schemas.microsoft.com/office/drawing/2015/06/chart">
            <c:ext xmlns:c16="http://schemas.microsoft.com/office/drawing/2014/chart" uri="{C3380CC4-5D6E-409C-BE32-E72D297353CC}">
              <c16:uniqueId val="{00000009-6786-46F4-809F-3284D62A8C17}"/>
            </c:ext>
          </c:extLst>
        </c:ser>
        <c:dLbls>
          <c:showLegendKey val="0"/>
          <c:showVal val="0"/>
          <c:showCatName val="0"/>
          <c:showSerName val="0"/>
          <c:showPercent val="0"/>
          <c:showBubbleSize val="0"/>
        </c:dLbls>
        <c:gapWidth val="150"/>
        <c:overlap val="100"/>
        <c:axId val="867936792"/>
        <c:axId val="867936400"/>
      </c:barChart>
      <c:catAx>
        <c:axId val="86793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7936400"/>
        <c:crosses val="autoZero"/>
        <c:auto val="1"/>
        <c:lblAlgn val="ctr"/>
        <c:lblOffset val="100"/>
        <c:tickLblSkip val="1"/>
        <c:tickMarkSkip val="1"/>
        <c:noMultiLvlLbl val="0"/>
      </c:catAx>
      <c:valAx>
        <c:axId val="86793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936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400</c:v>
                </c:pt>
                <c:pt idx="5">
                  <c:v>389</c:v>
                </c:pt>
                <c:pt idx="8">
                  <c:v>359</c:v>
                </c:pt>
                <c:pt idx="11">
                  <c:v>341</c:v>
                </c:pt>
                <c:pt idx="14">
                  <c:v>326</c:v>
                </c:pt>
              </c:numCache>
            </c:numRef>
          </c:val>
          <c:extLst xmlns:c16r2="http://schemas.microsoft.com/office/drawing/2015/06/chart">
            <c:ext xmlns:c16="http://schemas.microsoft.com/office/drawing/2014/chart" uri="{C3380CC4-5D6E-409C-BE32-E72D297353CC}">
              <c16:uniqueId val="{00000000-6719-440E-9E16-7E85E8214D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6719-440E-9E16-7E85E8214D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xmlns:c16r2="http://schemas.microsoft.com/office/drawing/2015/06/chart">
            <c:ext xmlns:c16="http://schemas.microsoft.com/office/drawing/2014/chart" uri="{C3380CC4-5D6E-409C-BE32-E72D297353CC}">
              <c16:uniqueId val="{00000002-6719-440E-9E16-7E85E8214D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18</c:v>
                </c:pt>
                <c:pt idx="6">
                  <c:v>18</c:v>
                </c:pt>
                <c:pt idx="9">
                  <c:v>15</c:v>
                </c:pt>
                <c:pt idx="12">
                  <c:v>0</c:v>
                </c:pt>
              </c:numCache>
            </c:numRef>
          </c:val>
          <c:extLst xmlns:c16r2="http://schemas.microsoft.com/office/drawing/2015/06/chart">
            <c:ext xmlns:c16="http://schemas.microsoft.com/office/drawing/2014/chart" uri="{C3380CC4-5D6E-409C-BE32-E72D297353CC}">
              <c16:uniqueId val="{00000003-6719-440E-9E16-7E85E8214D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719-440E-9E16-7E85E8214D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19-440E-9E16-7E85E8214D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19-440E-9E16-7E85E8214D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486</c:v>
                </c:pt>
                <c:pt idx="3">
                  <c:v>456</c:v>
                </c:pt>
                <c:pt idx="6">
                  <c:v>440</c:v>
                </c:pt>
                <c:pt idx="9">
                  <c:v>443</c:v>
                </c:pt>
                <c:pt idx="12">
                  <c:v>431</c:v>
                </c:pt>
              </c:numCache>
            </c:numRef>
          </c:val>
          <c:extLst xmlns:c16r2="http://schemas.microsoft.com/office/drawing/2015/06/chart">
            <c:ext xmlns:c16="http://schemas.microsoft.com/office/drawing/2014/chart" uri="{C3380CC4-5D6E-409C-BE32-E72D297353CC}">
              <c16:uniqueId val="{00000007-6719-440E-9E16-7E85E8214DA4}"/>
            </c:ext>
          </c:extLst>
        </c:ser>
        <c:dLbls>
          <c:showLegendKey val="0"/>
          <c:showVal val="0"/>
          <c:showCatName val="0"/>
          <c:showSerName val="0"/>
          <c:showPercent val="0"/>
          <c:showBubbleSize val="0"/>
        </c:dLbls>
        <c:gapWidth val="100"/>
        <c:overlap val="100"/>
        <c:axId val="922294272"/>
        <c:axId val="922294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119</c:v>
                </c:pt>
                <c:pt idx="2">
                  <c:v>#N/A</c:v>
                </c:pt>
                <c:pt idx="3">
                  <c:v>#N/A</c:v>
                </c:pt>
                <c:pt idx="4">
                  <c:v>100</c:v>
                </c:pt>
                <c:pt idx="5">
                  <c:v>#N/A</c:v>
                </c:pt>
                <c:pt idx="6">
                  <c:v>#N/A</c:v>
                </c:pt>
                <c:pt idx="7">
                  <c:v>114</c:v>
                </c:pt>
                <c:pt idx="8">
                  <c:v>#N/A</c:v>
                </c:pt>
                <c:pt idx="9">
                  <c:v>#N/A</c:v>
                </c:pt>
                <c:pt idx="10">
                  <c:v>132</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6719-440E-9E16-7E85E8214DA4}"/>
            </c:ext>
          </c:extLst>
        </c:ser>
        <c:dLbls>
          <c:showLegendKey val="0"/>
          <c:showVal val="0"/>
          <c:showCatName val="0"/>
          <c:showSerName val="0"/>
          <c:showPercent val="0"/>
          <c:showBubbleSize val="0"/>
        </c:dLbls>
        <c:marker val="1"/>
        <c:smooth val="0"/>
        <c:axId val="922294272"/>
        <c:axId val="922294664"/>
      </c:lineChart>
      <c:catAx>
        <c:axId val="9222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294664"/>
        <c:crosses val="autoZero"/>
        <c:auto val="1"/>
        <c:lblAlgn val="ctr"/>
        <c:lblOffset val="100"/>
        <c:tickLblSkip val="1"/>
        <c:tickMarkSkip val="1"/>
        <c:noMultiLvlLbl val="0"/>
      </c:catAx>
      <c:valAx>
        <c:axId val="92229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2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3550</c:v>
                </c:pt>
                <c:pt idx="5">
                  <c:v>3441</c:v>
                </c:pt>
                <c:pt idx="8">
                  <c:v>3347</c:v>
                </c:pt>
                <c:pt idx="11">
                  <c:v>3220</c:v>
                </c:pt>
                <c:pt idx="14">
                  <c:v>3148</c:v>
                </c:pt>
              </c:numCache>
            </c:numRef>
          </c:val>
          <c:extLst xmlns:c16r2="http://schemas.microsoft.com/office/drawing/2015/06/chart">
            <c:ext xmlns:c16="http://schemas.microsoft.com/office/drawing/2014/chart" uri="{C3380CC4-5D6E-409C-BE32-E72D297353CC}">
              <c16:uniqueId val="{00000000-924D-4D5D-B6A5-EA51464DF9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c:v>
                </c:pt>
                <c:pt idx="5">
                  <c:v>8</c:v>
                </c:pt>
                <c:pt idx="8">
                  <c:v>3</c:v>
                </c:pt>
                <c:pt idx="11">
                  <c:v>1</c:v>
                </c:pt>
                <c:pt idx="14">
                  <c:v>1</c:v>
                </c:pt>
              </c:numCache>
            </c:numRef>
          </c:val>
          <c:extLst xmlns:c16r2="http://schemas.microsoft.com/office/drawing/2015/06/chart">
            <c:ext xmlns:c16="http://schemas.microsoft.com/office/drawing/2014/chart" uri="{C3380CC4-5D6E-409C-BE32-E72D297353CC}">
              <c16:uniqueId val="{00000001-924D-4D5D-B6A5-EA51464DF9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2074</c:v>
                </c:pt>
                <c:pt idx="5">
                  <c:v>2262</c:v>
                </c:pt>
                <c:pt idx="8">
                  <c:v>2361</c:v>
                </c:pt>
                <c:pt idx="11">
                  <c:v>2370</c:v>
                </c:pt>
                <c:pt idx="14">
                  <c:v>2477</c:v>
                </c:pt>
              </c:numCache>
            </c:numRef>
          </c:val>
          <c:extLst xmlns:c16r2="http://schemas.microsoft.com/office/drawing/2015/06/chart">
            <c:ext xmlns:c16="http://schemas.microsoft.com/office/drawing/2014/chart" uri="{C3380CC4-5D6E-409C-BE32-E72D297353CC}">
              <c16:uniqueId val="{00000002-924D-4D5D-B6A5-EA51464DF9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4D-4D5D-B6A5-EA51464DF9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4D-4D5D-B6A5-EA51464DF9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4D-4D5D-B6A5-EA51464DF9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1278</c:v>
                </c:pt>
                <c:pt idx="3">
                  <c:v>1216</c:v>
                </c:pt>
                <c:pt idx="6">
                  <c:v>1163</c:v>
                </c:pt>
                <c:pt idx="9">
                  <c:v>1140</c:v>
                </c:pt>
                <c:pt idx="12">
                  <c:v>1099</c:v>
                </c:pt>
              </c:numCache>
            </c:numRef>
          </c:val>
          <c:extLst xmlns:c16r2="http://schemas.microsoft.com/office/drawing/2015/06/chart">
            <c:ext xmlns:c16="http://schemas.microsoft.com/office/drawing/2014/chart" uri="{C3380CC4-5D6E-409C-BE32-E72D297353CC}">
              <c16:uniqueId val="{00000006-924D-4D5D-B6A5-EA51464DF9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109</c:v>
                </c:pt>
                <c:pt idx="3">
                  <c:v>77</c:v>
                </c:pt>
                <c:pt idx="6">
                  <c:v>44</c:v>
                </c:pt>
                <c:pt idx="9">
                  <c:v>15</c:v>
                </c:pt>
                <c:pt idx="12">
                  <c:v>0</c:v>
                </c:pt>
              </c:numCache>
            </c:numRef>
          </c:val>
          <c:extLst xmlns:c16r2="http://schemas.microsoft.com/office/drawing/2015/06/chart">
            <c:ext xmlns:c16="http://schemas.microsoft.com/office/drawing/2014/chart" uri="{C3380CC4-5D6E-409C-BE32-E72D297353CC}">
              <c16:uniqueId val="{00000007-924D-4D5D-B6A5-EA51464DF9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924D-4D5D-B6A5-EA51464DF9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62</c:v>
                </c:pt>
                <c:pt idx="3">
                  <c:v>62</c:v>
                </c:pt>
                <c:pt idx="6">
                  <c:v>25</c:v>
                </c:pt>
                <c:pt idx="9">
                  <c:v>25</c:v>
                </c:pt>
                <c:pt idx="12">
                  <c:v>0</c:v>
                </c:pt>
              </c:numCache>
            </c:numRef>
          </c:val>
          <c:extLst xmlns:c16r2="http://schemas.microsoft.com/office/drawing/2015/06/chart">
            <c:ext xmlns:c16="http://schemas.microsoft.com/office/drawing/2014/chart" uri="{C3380CC4-5D6E-409C-BE32-E72D297353CC}">
              <c16:uniqueId val="{00000009-924D-4D5D-B6A5-EA51464DF9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4493</c:v>
                </c:pt>
                <c:pt idx="3">
                  <c:v>4365</c:v>
                </c:pt>
                <c:pt idx="6">
                  <c:v>4305</c:v>
                </c:pt>
                <c:pt idx="9">
                  <c:v>4177</c:v>
                </c:pt>
                <c:pt idx="12">
                  <c:v>4249</c:v>
                </c:pt>
              </c:numCache>
            </c:numRef>
          </c:val>
          <c:extLst xmlns:c16r2="http://schemas.microsoft.com/office/drawing/2015/06/chart">
            <c:ext xmlns:c16="http://schemas.microsoft.com/office/drawing/2014/chart" uri="{C3380CC4-5D6E-409C-BE32-E72D297353CC}">
              <c16:uniqueId val="{0000000A-924D-4D5D-B6A5-EA51464DF9C4}"/>
            </c:ext>
          </c:extLst>
        </c:ser>
        <c:dLbls>
          <c:showLegendKey val="0"/>
          <c:showVal val="0"/>
          <c:showCatName val="0"/>
          <c:showSerName val="0"/>
          <c:showPercent val="0"/>
          <c:showBubbleSize val="0"/>
        </c:dLbls>
        <c:gapWidth val="100"/>
        <c:overlap val="100"/>
        <c:axId val="922295448"/>
        <c:axId val="922293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305</c:v>
                </c:pt>
                <c:pt idx="2">
                  <c:v>#N/A</c:v>
                </c:pt>
                <c:pt idx="3">
                  <c:v>#N/A</c:v>
                </c:pt>
                <c:pt idx="4">
                  <c:v>10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24D-4D5D-B6A5-EA51464DF9C4}"/>
            </c:ext>
          </c:extLst>
        </c:ser>
        <c:dLbls>
          <c:showLegendKey val="0"/>
          <c:showVal val="0"/>
          <c:showCatName val="0"/>
          <c:showSerName val="0"/>
          <c:showPercent val="0"/>
          <c:showBubbleSize val="0"/>
        </c:dLbls>
        <c:marker val="1"/>
        <c:smooth val="0"/>
        <c:axId val="922295448"/>
        <c:axId val="922293880"/>
      </c:lineChart>
      <c:catAx>
        <c:axId val="92229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2293880"/>
        <c:crosses val="autoZero"/>
        <c:auto val="1"/>
        <c:lblAlgn val="ctr"/>
        <c:lblOffset val="100"/>
        <c:tickLblSkip val="1"/>
        <c:tickMarkSkip val="1"/>
        <c:noMultiLvlLbl val="0"/>
      </c:catAx>
      <c:valAx>
        <c:axId val="922293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295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732</c:v>
                </c:pt>
                <c:pt idx="1">
                  <c:v>734</c:v>
                </c:pt>
                <c:pt idx="2">
                  <c:v>735</c:v>
                </c:pt>
              </c:numCache>
            </c:numRef>
          </c:val>
          <c:extLst xmlns:c16r2="http://schemas.microsoft.com/office/drawing/2015/06/chart">
            <c:ext xmlns:c16="http://schemas.microsoft.com/office/drawing/2014/chart" uri="{C3380CC4-5D6E-409C-BE32-E72D297353CC}">
              <c16:uniqueId val="{00000000-DE48-4E99-8FE7-A7C3FD8FE3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25</c:v>
                </c:pt>
                <c:pt idx="2">
                  <c:v>115</c:v>
                </c:pt>
              </c:numCache>
            </c:numRef>
          </c:val>
          <c:extLst xmlns:c16r2="http://schemas.microsoft.com/office/drawing/2015/06/chart">
            <c:ext xmlns:c16="http://schemas.microsoft.com/office/drawing/2014/chart" uri="{C3380CC4-5D6E-409C-BE32-E72D297353CC}">
              <c16:uniqueId val="{00000001-DE48-4E99-8FE7-A7C3FD8FE3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1583</c:v>
                </c:pt>
                <c:pt idx="1">
                  <c:v>1570</c:v>
                </c:pt>
                <c:pt idx="2">
                  <c:v>1585</c:v>
                </c:pt>
              </c:numCache>
            </c:numRef>
          </c:val>
          <c:extLst xmlns:c16r2="http://schemas.microsoft.com/office/drawing/2015/06/chart">
            <c:ext xmlns:c16="http://schemas.microsoft.com/office/drawing/2014/chart" uri="{C3380CC4-5D6E-409C-BE32-E72D297353CC}">
              <c16:uniqueId val="{00000002-DE48-4E99-8FE7-A7C3FD8FE3EC}"/>
            </c:ext>
          </c:extLst>
        </c:ser>
        <c:dLbls>
          <c:showLegendKey val="0"/>
          <c:showVal val="0"/>
          <c:showCatName val="0"/>
          <c:showSerName val="0"/>
          <c:showPercent val="0"/>
          <c:showBubbleSize val="0"/>
        </c:dLbls>
        <c:gapWidth val="120"/>
        <c:overlap val="100"/>
        <c:axId val="922407168"/>
        <c:axId val="922406384"/>
      </c:barChart>
      <c:catAx>
        <c:axId val="92240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22406384"/>
        <c:crosses val="autoZero"/>
        <c:auto val="1"/>
        <c:lblAlgn val="ctr"/>
        <c:lblOffset val="100"/>
        <c:tickLblSkip val="1"/>
        <c:tickMarkSkip val="1"/>
        <c:noMultiLvlLbl val="0"/>
      </c:catAx>
      <c:valAx>
        <c:axId val="922406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2240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4F-4E51-9655-49C4022E6658}"/>
                </c:ext>
                <c:ext xmlns:c15="http://schemas.microsoft.com/office/drawing/2012/chart" uri="{CE6537A1-D6FC-4f65-9D91-7224C49458BB}">
                  <c15:dlblFieldTable>
                    <c15:dlblFTEntry>
                      <c15:txfldGUID>{189AD528-685E-4C20-BC28-347B954820B4}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4F-4E51-9655-49C4022E6658}"/>
                </c:ext>
                <c:ext xmlns:c15="http://schemas.microsoft.com/office/drawing/2012/chart" uri="{CE6537A1-D6FC-4f65-9D91-7224C49458BB}">
                  <c15:dlblFieldTable>
                    <c15:dlblFTEntry>
                      <c15:txfldGUID>{9A73BE5F-8AE4-44CF-B915-E600C82CF4A0}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4F-4E51-9655-49C4022E6658}"/>
                </c:ext>
                <c:ext xmlns:c15="http://schemas.microsoft.com/office/drawing/2012/chart" uri="{CE6537A1-D6FC-4f65-9D91-7224C49458BB}">
                  <c15:dlblFieldTable>
                    <c15:dlblFTEntry>
                      <c15:txfldGUID>{6E3E4FFF-BA69-47D2-8308-F370CB452115}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4F-4E51-9655-49C4022E6658}"/>
                </c:ext>
                <c:ext xmlns:c15="http://schemas.microsoft.com/office/drawing/2012/chart" uri="{CE6537A1-D6FC-4f65-9D91-7224C49458BB}">
                  <c15:dlblFieldTable>
                    <c15:dlblFTEntry>
                      <c15:txfldGUID>{1E84E613-8104-4FB6-8EE0-3853E0908839}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4F-4E51-9655-49C4022E6658}"/>
                </c:ext>
                <c:ext xmlns:c15="http://schemas.microsoft.com/office/drawing/2012/chart" uri="{CE6537A1-D6FC-4f65-9D91-7224C49458BB}">
                  <c15:dlblFieldTable>
                    <c15:dlblFTEntry>
                      <c15:txfldGUID>{665E7BC7-DE2F-4BBD-964B-ACF3470A4A97}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4F-4E51-9655-49C4022E6658}"/>
                </c:ext>
                <c:ext xmlns:c15="http://schemas.microsoft.com/office/drawing/2012/chart" uri="{CE6537A1-D6FC-4f65-9D91-7224C49458BB}">
                  <c15:dlblFieldTable>
                    <c15:dlblFTEntry>
                      <c15:txfldGUID>{2DA17127-C1A8-431F-AF7C-D7CFE15A23BD}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4F-4E51-9655-49C4022E6658}"/>
                </c:ext>
                <c:ext xmlns:c15="http://schemas.microsoft.com/office/drawing/2012/chart" uri="{CE6537A1-D6FC-4f65-9D91-7224C49458BB}">
                  <c15:dlblFieldTable>
                    <c15:dlblFTEntry>
                      <c15:txfldGUID>{B0F2DB8A-BAAC-4F26-BF5D-06128EFDEACA}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4F-4E51-9655-49C4022E6658}"/>
                </c:ext>
                <c:ext xmlns:c15="http://schemas.microsoft.com/office/drawing/2012/chart" uri="{CE6537A1-D6FC-4f65-9D91-7224C49458BB}">
                  <c15:dlblFieldTable>
                    <c15:dlblFTEntry>
                      <c15:txfldGUID>{C7449765-1CA0-4F7B-A7F9-BC02C068561B}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4F-4E51-9655-49C4022E6658}"/>
                </c:ext>
                <c:ext xmlns:c15="http://schemas.microsoft.com/office/drawing/2012/chart" uri="{CE6537A1-D6FC-4f65-9D91-7224C49458BB}">
                  <c15:dlblFieldTable>
                    <c15:dlblFTEntry>
                      <c15:txfldGUID>{57BAF740-3B35-4F47-BC58-429E6C4DF038}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60</c:v>
                </c:pt>
                <c:pt idx="32">
                  <c:v>61.5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B4F-4E51-9655-49C4022E66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4F-4E51-9655-49C4022E6658}"/>
                </c:ext>
                <c:ext xmlns:c15="http://schemas.microsoft.com/office/drawing/2012/chart" uri="{CE6537A1-D6FC-4f65-9D91-7224C49458BB}">
                  <c15:dlblFieldTable>
                    <c15:dlblFTEntry>
                      <c15:txfldGUID>{23285E6E-0100-4651-9BBF-1E6187003315}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4F-4E51-9655-49C4022E6658}"/>
                </c:ext>
                <c:ext xmlns:c15="http://schemas.microsoft.com/office/drawing/2012/chart" uri="{CE6537A1-D6FC-4f65-9D91-7224C49458BB}">
                  <c15:dlblFieldTable>
                    <c15:dlblFTEntry>
                      <c15:txfldGUID>{80D60D87-8BD6-4810-9FBA-1575D9CE6235}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4F-4E51-9655-49C4022E6658}"/>
                </c:ext>
                <c:ext xmlns:c15="http://schemas.microsoft.com/office/drawing/2012/chart" uri="{CE6537A1-D6FC-4f65-9D91-7224C49458BB}">
                  <c15:dlblFieldTable>
                    <c15:dlblFTEntry>
                      <c15:txfldGUID>{97375FB0-1C1E-485F-80B9-B47DE73DDA27}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4F-4E51-9655-49C4022E6658}"/>
                </c:ext>
                <c:ext xmlns:c15="http://schemas.microsoft.com/office/drawing/2012/chart" uri="{CE6537A1-D6FC-4f65-9D91-7224C49458BB}">
                  <c15:dlblFieldTable>
                    <c15:dlblFTEntry>
                      <c15:txfldGUID>{533B2EEF-4624-4B92-826E-FE086421EEE6}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4F-4E51-9655-49C4022E6658}"/>
                </c:ext>
                <c:ext xmlns:c15="http://schemas.microsoft.com/office/drawing/2012/chart" uri="{CE6537A1-D6FC-4f65-9D91-7224C49458BB}">
                  <c15:dlblFieldTable>
                    <c15:dlblFTEntry>
                      <c15:txfldGUID>{ECEF5AA5-8813-4A61-9F3C-296E65D8A944}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4F-4E51-9655-49C4022E6658}"/>
                </c:ext>
                <c:ext xmlns:c15="http://schemas.microsoft.com/office/drawing/2012/chart" uri="{CE6537A1-D6FC-4f65-9D91-7224C49458BB}">
                  <c15:dlblFieldTable>
                    <c15:dlblFTEntry>
                      <c15:txfldGUID>{3E169162-1BAF-499D-999C-36609BB23C7C}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4F-4E51-9655-49C4022E6658}"/>
                </c:ext>
                <c:ext xmlns:c15="http://schemas.microsoft.com/office/drawing/2012/chart" uri="{CE6537A1-D6FC-4f65-9D91-7224C49458BB}">
                  <c15:layout/>
                  <c15:dlblFieldTable>
                    <c15:dlblFTEntry>
                      <c15:txfldGUID>{B40D4248-6311-477D-A89C-A05079BC4ADD}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4F-4E51-9655-49C4022E6658}"/>
                </c:ext>
                <c:ext xmlns:c15="http://schemas.microsoft.com/office/drawing/2012/chart" uri="{CE6537A1-D6FC-4f65-9D91-7224C49458BB}">
                  <c15:layout/>
                  <c15:dlblFieldTable>
                    <c15:dlblFTEntry>
                      <c15:txfldGUID>{D904EBFA-FC27-4697-B90F-86A17E0BFC2E}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4F-4E51-9655-49C4022E6658}"/>
                </c:ext>
                <c:ext xmlns:c15="http://schemas.microsoft.com/office/drawing/2012/chart" uri="{CE6537A1-D6FC-4f65-9D91-7224C49458BB}">
                  <c15:layout/>
                  <c15:dlblFieldTable>
                    <c15:dlblFTEntry>
                      <c15:txfldGUID>{17E1955A-0673-4D42-AED1-732ECC6A3E64}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4B4F-4E51-9655-49C4022E6658}"/>
            </c:ext>
          </c:extLst>
        </c:ser>
        <c:dLbls>
          <c:showLegendKey val="0"/>
          <c:showVal val="1"/>
          <c:showCatName val="0"/>
          <c:showSerName val="0"/>
          <c:showPercent val="0"/>
          <c:showBubbleSize val="0"/>
        </c:dLbls>
        <c:axId val="922405208"/>
        <c:axId val="922404816"/>
      </c:scatterChart>
      <c:valAx>
        <c:axId val="922405208"/>
        <c:scaling>
          <c:orientation val="minMax"/>
          <c:max val="58.800000000000004"/>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2404816"/>
        <c:crosses val="autoZero"/>
        <c:crossBetween val="midCat"/>
      </c:valAx>
      <c:valAx>
        <c:axId val="922404816"/>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240520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D4-457D-A43D-AE186522FAF7}"/>
                </c:ext>
                <c:ext xmlns:c15="http://schemas.microsoft.com/office/drawing/2012/chart" uri="{CE6537A1-D6FC-4f65-9D91-7224C49458BB}">
                  <c15:layout/>
                  <c15:dlblFieldTable>
                    <c15:dlblFTEntry>
                      <c15:txfldGUID>{F55D6971-6805-4880-A6EB-B8582145477E}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D4-457D-A43D-AE186522FAF7}"/>
                </c:ext>
                <c:ext xmlns:c15="http://schemas.microsoft.com/office/drawing/2012/chart" uri="{CE6537A1-D6FC-4f65-9D91-7224C49458BB}">
                  <c15:dlblFieldTable>
                    <c15:dlblFTEntry>
                      <c15:txfldGUID>{4921F0E1-E3E5-4866-8D38-0A3501C68110}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D4-457D-A43D-AE186522FAF7}"/>
                </c:ext>
                <c:ext xmlns:c15="http://schemas.microsoft.com/office/drawing/2012/chart" uri="{CE6537A1-D6FC-4f65-9D91-7224C49458BB}">
                  <c15:dlblFieldTable>
                    <c15:dlblFTEntry>
                      <c15:txfldGUID>{C9BAE302-3EA6-487D-9035-798C048C6640}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D4-457D-A43D-AE186522FAF7}"/>
                </c:ext>
                <c:ext xmlns:c15="http://schemas.microsoft.com/office/drawing/2012/chart" uri="{CE6537A1-D6FC-4f65-9D91-7224C49458BB}">
                  <c15:dlblFieldTable>
                    <c15:dlblFTEntry>
                      <c15:txfldGUID>{E806345D-5779-4908-8EFE-5D0D0F3C59C9}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D4-457D-A43D-AE186522FAF7}"/>
                </c:ext>
                <c:ext xmlns:c15="http://schemas.microsoft.com/office/drawing/2012/chart" uri="{CE6537A1-D6FC-4f65-9D91-7224C49458BB}">
                  <c15:dlblFieldTable>
                    <c15:dlblFTEntry>
                      <c15:txfldGUID>{3BA9A592-D301-4ED6-A2BF-795DF51A9B09}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D4-457D-A43D-AE186522FAF7}"/>
                </c:ext>
                <c:ext xmlns:c15="http://schemas.microsoft.com/office/drawing/2012/chart" uri="{CE6537A1-D6FC-4f65-9D91-7224C49458BB}">
                  <c15:layout/>
                  <c15:dlblFieldTable>
                    <c15:dlblFTEntry>
                      <c15:txfldGUID>{F355FA34-D22C-44C4-8B09-C2551B14ACC6}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D4-457D-A43D-AE186522FAF7}"/>
                </c:ext>
                <c:ext xmlns:c15="http://schemas.microsoft.com/office/drawing/2012/chart" uri="{CE6537A1-D6FC-4f65-9D91-7224C49458BB}">
                  <c15:dlblFieldTable>
                    <c15:dlblFTEntry>
                      <c15:txfldGUID>{1CF13A24-7BBF-45B8-9D93-7A5EF3302B0E}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D4-457D-A43D-AE186522FAF7}"/>
                </c:ext>
                <c:ext xmlns:c15="http://schemas.microsoft.com/office/drawing/2012/chart" uri="{CE6537A1-D6FC-4f65-9D91-7224C49458BB}">
                  <c15:dlblFieldTable>
                    <c15:dlblFTEntry>
                      <c15:txfldGUID>{46EBCCCD-2C10-43C6-BAFB-9C121C08C29D}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D4-457D-A43D-AE186522FAF7}"/>
                </c:ext>
                <c:ext xmlns:c15="http://schemas.microsoft.com/office/drawing/2012/chart" uri="{CE6537A1-D6FC-4f65-9D91-7224C49458BB}">
                  <c15:dlblFieldTable>
                    <c15:dlblFTEntry>
                      <c15:txfldGUID>{141D84E1-CEF2-413D-9302-54CEC2B5DC4C}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4.2</c:v>
                </c:pt>
                <c:pt idx="16">
                  <c:v>3.8</c:v>
                </c:pt>
                <c:pt idx="24">
                  <c:v>3.9</c:v>
                </c:pt>
                <c:pt idx="32">
                  <c:v>4.0999999999999996</c:v>
                </c:pt>
              </c:numCache>
            </c:numRef>
          </c:xVal>
          <c:yVal>
            <c:numRef>
              <c:f>公会計指標分析・財政指標組合せ分析表!$BP$73:$DC$73</c:f>
              <c:numCache>
                <c:formatCode>#,##0.0;"▲ "#,##0.0</c:formatCode>
                <c:ptCount val="40"/>
                <c:pt idx="0">
                  <c:v>10.4</c:v>
                </c:pt>
                <c:pt idx="8">
                  <c:v>0.3</c:v>
                </c:pt>
              </c:numCache>
            </c:numRef>
          </c:yVal>
          <c:smooth val="0"/>
          <c:extLst xmlns:c16r2="http://schemas.microsoft.com/office/drawing/2015/06/chart">
            <c:ext xmlns:c16="http://schemas.microsoft.com/office/drawing/2014/chart" uri="{C3380CC4-5D6E-409C-BE32-E72D297353CC}">
              <c16:uniqueId val="{00000009-0DD4-457D-A43D-AE186522FA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D4-457D-A43D-AE186522FAF7}"/>
                </c:ext>
                <c:ext xmlns:c15="http://schemas.microsoft.com/office/drawing/2012/chart" uri="{CE6537A1-D6FC-4f65-9D91-7224C49458BB}">
                  <c15:layout/>
                  <c15:dlblFieldTable>
                    <c15:dlblFTEntry>
                      <c15:txfldGUID>{6AA9B87F-1971-4DF0-BACF-C21F7F98B326}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D4-457D-A43D-AE186522FAF7}"/>
                </c:ext>
                <c:ext xmlns:c15="http://schemas.microsoft.com/office/drawing/2012/chart" uri="{CE6537A1-D6FC-4f65-9D91-7224C49458BB}">
                  <c15:dlblFieldTable>
                    <c15:dlblFTEntry>
                      <c15:txfldGUID>{F778B8B8-2E6C-4A0D-AD50-8617F7F1F124}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D4-457D-A43D-AE186522FAF7}"/>
                </c:ext>
                <c:ext xmlns:c15="http://schemas.microsoft.com/office/drawing/2012/chart" uri="{CE6537A1-D6FC-4f65-9D91-7224C49458BB}">
                  <c15:dlblFieldTable>
                    <c15:dlblFTEntry>
                      <c15:txfldGUID>{765DA40D-5B78-4DC4-92BA-BBC518D407CE}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D4-457D-A43D-AE186522FAF7}"/>
                </c:ext>
                <c:ext xmlns:c15="http://schemas.microsoft.com/office/drawing/2012/chart" uri="{CE6537A1-D6FC-4f65-9D91-7224C49458BB}">
                  <c15:dlblFieldTable>
                    <c15:dlblFTEntry>
                      <c15:txfldGUID>{F01CF59B-4BD3-493F-9630-1F902E11DCC6}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D4-457D-A43D-AE186522FAF7}"/>
                </c:ext>
                <c:ext xmlns:c15="http://schemas.microsoft.com/office/drawing/2012/chart" uri="{CE6537A1-D6FC-4f65-9D91-7224C49458BB}">
                  <c15:dlblFieldTable>
                    <c15:dlblFTEntry>
                      <c15:txfldGUID>{0C0133BC-5DAD-46ED-AA94-59B1A61CCC5C}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D4-457D-A43D-AE186522FAF7}"/>
                </c:ext>
                <c:ext xmlns:c15="http://schemas.microsoft.com/office/drawing/2012/chart" uri="{CE6537A1-D6FC-4f65-9D91-7224C49458BB}">
                  <c15:layout/>
                  <c15:dlblFieldTable>
                    <c15:dlblFTEntry>
                      <c15:txfldGUID>{9D23C3EB-F3E9-4113-AD1B-34CCB7866409}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D4-457D-A43D-AE186522FAF7}"/>
                </c:ext>
                <c:ext xmlns:c15="http://schemas.microsoft.com/office/drawing/2012/chart" uri="{CE6537A1-D6FC-4f65-9D91-7224C49458BB}">
                  <c15:layout/>
                  <c15:dlblFieldTable>
                    <c15:dlblFTEntry>
                      <c15:txfldGUID>{B72DD5DB-030F-4008-A3D4-82B2B46706F2}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0"/>
                  <c:y val="-1.892072577225817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D4-457D-A43D-AE186522FAF7}"/>
                </c:ext>
                <c:ext xmlns:c15="http://schemas.microsoft.com/office/drawing/2012/chart" uri="{CE6537A1-D6FC-4f65-9D91-7224C49458BB}">
                  <c15:layout/>
                  <c15:dlblFieldTable>
                    <c15:dlblFTEntry>
                      <c15:txfldGUID>{102E3465-71BD-47E2-96FC-AD0617792EC1}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0"/>
                  <c:y val="1.892072577225793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D4-457D-A43D-AE186522FAF7}"/>
                </c:ext>
                <c:ext xmlns:c15="http://schemas.microsoft.com/office/drawing/2012/chart" uri="{CE6537A1-D6FC-4f65-9D91-7224C49458BB}">
                  <c15:layout/>
                  <c15:dlblFieldTable>
                    <c15:dlblFTEntry>
                      <c15:txfldGUID>{B2090766-751B-4BAC-ADD9-C5FC278DCD01}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0DD4-457D-A43D-AE186522FAF7}"/>
            </c:ext>
          </c:extLst>
        </c:ser>
        <c:dLbls>
          <c:showLegendKey val="0"/>
          <c:showVal val="1"/>
          <c:showCatName val="0"/>
          <c:showSerName val="0"/>
          <c:showPercent val="0"/>
          <c:showBubbleSize val="0"/>
        </c:dLbls>
        <c:axId val="922404032"/>
        <c:axId val="922403640"/>
      </c:scatterChart>
      <c:valAx>
        <c:axId val="922404032"/>
        <c:scaling>
          <c:orientation val="minMax"/>
          <c:max val="10.6"/>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2403640"/>
        <c:crosses val="autoZero"/>
        <c:crossBetween val="midCat"/>
      </c:valAx>
      <c:valAx>
        <c:axId val="9224036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24040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13,671
13,584
20.14
5,706,205
5,485,093
186,651
3,281,421
4,249,070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少子高齢化（町高齢化率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日時点））や若年層の町外流出等による人口減少に加え、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中核となる産業が無く、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基幹産業である農業についても概して小規模経営であること等により、財政基盤が弱く、類似団体平均を下回っている。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今後も、町税等の滞納対策や事務・事業の点検・改善の取組みを継続するとともに、ふるさと納税や「桂川町まち・ひと・しごと創生総合戦略」（平成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月策定）の取組みを通じ、将来に亘り持続可能な財政基盤の強化に努める。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xdr:cNvCxnSpPr/>
      </xdr:nvCxnSpPr>
      <xdr:spPr>
        <a:xfrm flipV="1">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近年は投資的経費の抑制効果により、公債費に係るものは減少傾向を維持していたが、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公債費について町営住宅更新事業や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桂川駅周辺地区都市再生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整備事業に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係る地方債の発行に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増加に転じ、今後においても増加が見込まれる。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また、物件費及び扶助費に係るものが高止まりしている状況にある。扶助費については引き続き資格審査の適正化等により抑制を図る。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更に、町直営で実施している各種事業の民営化の検討や、施策の選択・集中等の歳出改善の取組みを継続し、経常経費の削減に努める。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140462</xdr:rowOff>
    </xdr:to>
    <xdr:cxnSp macro="">
      <xdr:nvCxnSpPr>
        <xdr:cNvPr id="131" name="直線コネクタ 130"/>
        <xdr:cNvCxnSpPr/>
      </xdr:nvCxnSpPr>
      <xdr:spPr>
        <a:xfrm flipV="1">
          <a:off x="4114800" y="1133068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66</xdr:row>
      <xdr:rowOff>140462</xdr:rowOff>
    </xdr:to>
    <xdr:cxnSp macro="">
      <xdr:nvCxnSpPr>
        <xdr:cNvPr id="134" name="直線コネクタ 133"/>
        <xdr:cNvCxnSpPr/>
      </xdr:nvCxnSpPr>
      <xdr:spPr>
        <a:xfrm>
          <a:off x="3225800" y="1124864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114046</xdr:rowOff>
    </xdr:to>
    <xdr:cxnSp macro="">
      <xdr:nvCxnSpPr>
        <xdr:cNvPr id="137" name="直線コネクタ 136"/>
        <xdr:cNvCxnSpPr/>
      </xdr:nvCxnSpPr>
      <xdr:spPr>
        <a:xfrm flipV="1">
          <a:off x="2336800" y="1124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114046</xdr:rowOff>
    </xdr:to>
    <xdr:cxnSp macro="">
      <xdr:nvCxnSpPr>
        <xdr:cNvPr id="140" name="直線コネクタ 139"/>
        <xdr:cNvCxnSpPr/>
      </xdr:nvCxnSpPr>
      <xdr:spPr>
        <a:xfrm>
          <a:off x="1447800" y="111617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50" name="楕円 149"/>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1"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89662</xdr:rowOff>
    </xdr:from>
    <xdr:to>
      <xdr:col>19</xdr:col>
      <xdr:colOff>184150</xdr:colOff>
      <xdr:row>67</xdr:row>
      <xdr:rowOff>19812</xdr:rowOff>
    </xdr:to>
    <xdr:sp macro="" textlink="">
      <xdr:nvSpPr>
        <xdr:cNvPr id="152" name="楕円 151"/>
        <xdr:cNvSpPr/>
      </xdr:nvSpPr>
      <xdr:spPr>
        <a:xfrm>
          <a:off x="4064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4589</xdr:rowOff>
    </xdr:from>
    <xdr:ext cx="736600" cy="259045"/>
    <xdr:sp macro="" textlink="">
      <xdr:nvSpPr>
        <xdr:cNvPr id="153" name="テキスト ボックス 152"/>
        <xdr:cNvSpPr txBox="1"/>
      </xdr:nvSpPr>
      <xdr:spPr>
        <a:xfrm>
          <a:off x="3733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8" name="楕円 157"/>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9" name="テキスト ボックス 158"/>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類似団体平均を下回っているのは、主に人件費を要因としている。これは、「桂川町第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年度）」の期間内に勧奨退職職員の増や、退職者の不補充等により、平成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年度正規職員総数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人に対し、平成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％の削減を達成したことによ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年度は再任用職員及び任期付教員（少人数指導教員）を除き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人と同水準を保っている。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今後も、民間においても実施可能な部分は委託化等を検討し、コストの低減を図っていく方針である。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21529</xdr:rowOff>
    </xdr:from>
    <xdr:to>
      <xdr:col>23</xdr:col>
      <xdr:colOff>133350</xdr:colOff>
      <xdr:row>81</xdr:row>
      <xdr:rowOff>24633</xdr:rowOff>
    </xdr:to>
    <xdr:cxnSp macro="">
      <xdr:nvCxnSpPr>
        <xdr:cNvPr id="194" name="直線コネクタ 193"/>
        <xdr:cNvCxnSpPr/>
      </xdr:nvCxnSpPr>
      <xdr:spPr>
        <a:xfrm flipV="1">
          <a:off x="4114800" y="13908979"/>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15025</xdr:rowOff>
    </xdr:from>
    <xdr:to>
      <xdr:col>19</xdr:col>
      <xdr:colOff>133350</xdr:colOff>
      <xdr:row>81</xdr:row>
      <xdr:rowOff>24633</xdr:rowOff>
    </xdr:to>
    <xdr:cxnSp macro="">
      <xdr:nvCxnSpPr>
        <xdr:cNvPr id="197" name="直線コネクタ 196"/>
        <xdr:cNvCxnSpPr/>
      </xdr:nvCxnSpPr>
      <xdr:spPr>
        <a:xfrm>
          <a:off x="3225800" y="13902475"/>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166480</xdr:rowOff>
    </xdr:from>
    <xdr:to>
      <xdr:col>15</xdr:col>
      <xdr:colOff>82550</xdr:colOff>
      <xdr:row>81</xdr:row>
      <xdr:rowOff>15025</xdr:rowOff>
    </xdr:to>
    <xdr:cxnSp macro="">
      <xdr:nvCxnSpPr>
        <xdr:cNvPr id="200" name="直線コネクタ 199"/>
        <xdr:cNvCxnSpPr/>
      </xdr:nvCxnSpPr>
      <xdr:spPr>
        <a:xfrm>
          <a:off x="2336800" y="13882480"/>
          <a:ext cx="8890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145410</xdr:rowOff>
    </xdr:from>
    <xdr:to>
      <xdr:col>11</xdr:col>
      <xdr:colOff>31750</xdr:colOff>
      <xdr:row>80</xdr:row>
      <xdr:rowOff>166480</xdr:rowOff>
    </xdr:to>
    <xdr:cxnSp macro="">
      <xdr:nvCxnSpPr>
        <xdr:cNvPr id="203" name="直線コネクタ 202"/>
        <xdr:cNvCxnSpPr/>
      </xdr:nvCxnSpPr>
      <xdr:spPr>
        <a:xfrm>
          <a:off x="1447800" y="1386141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142179</xdr:rowOff>
    </xdr:from>
    <xdr:to>
      <xdr:col>23</xdr:col>
      <xdr:colOff>184150</xdr:colOff>
      <xdr:row>81</xdr:row>
      <xdr:rowOff>72329</xdr:rowOff>
    </xdr:to>
    <xdr:sp macro="" textlink="">
      <xdr:nvSpPr>
        <xdr:cNvPr id="213" name="楕円 212"/>
        <xdr:cNvSpPr/>
      </xdr:nvSpPr>
      <xdr:spPr>
        <a:xfrm>
          <a:off x="4902200" y="138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158706</xdr:rowOff>
    </xdr:from>
    <xdr:ext cx="762000" cy="259045"/>
    <xdr:sp macro="" textlink="">
      <xdr:nvSpPr>
        <xdr:cNvPr id="214" name="人件費・物件費等の状況該当値テキスト"/>
        <xdr:cNvSpPr txBox="1"/>
      </xdr:nvSpPr>
      <xdr:spPr>
        <a:xfrm>
          <a:off x="5041900" y="137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145283</xdr:rowOff>
    </xdr:from>
    <xdr:to>
      <xdr:col>19</xdr:col>
      <xdr:colOff>184150</xdr:colOff>
      <xdr:row>81</xdr:row>
      <xdr:rowOff>75433</xdr:rowOff>
    </xdr:to>
    <xdr:sp macro="" textlink="">
      <xdr:nvSpPr>
        <xdr:cNvPr id="215" name="楕円 214"/>
        <xdr:cNvSpPr/>
      </xdr:nvSpPr>
      <xdr:spPr>
        <a:xfrm>
          <a:off x="4064000" y="13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85610</xdr:rowOff>
    </xdr:from>
    <xdr:ext cx="736600" cy="259045"/>
    <xdr:sp macro="" textlink="">
      <xdr:nvSpPr>
        <xdr:cNvPr id="216" name="テキスト ボックス 215"/>
        <xdr:cNvSpPr txBox="1"/>
      </xdr:nvSpPr>
      <xdr:spPr>
        <a:xfrm>
          <a:off x="3733800" y="1363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135675</xdr:rowOff>
    </xdr:from>
    <xdr:to>
      <xdr:col>15</xdr:col>
      <xdr:colOff>133350</xdr:colOff>
      <xdr:row>81</xdr:row>
      <xdr:rowOff>65825</xdr:rowOff>
    </xdr:to>
    <xdr:sp macro="" textlink="">
      <xdr:nvSpPr>
        <xdr:cNvPr id="217" name="楕円 216"/>
        <xdr:cNvSpPr/>
      </xdr:nvSpPr>
      <xdr:spPr>
        <a:xfrm>
          <a:off x="3175000" y="138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76002</xdr:rowOff>
    </xdr:from>
    <xdr:ext cx="762000" cy="259045"/>
    <xdr:sp macro="" textlink="">
      <xdr:nvSpPr>
        <xdr:cNvPr id="218" name="テキスト ボックス 217"/>
        <xdr:cNvSpPr txBox="1"/>
      </xdr:nvSpPr>
      <xdr:spPr>
        <a:xfrm>
          <a:off x="2844800" y="136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115680</xdr:rowOff>
    </xdr:from>
    <xdr:to>
      <xdr:col>11</xdr:col>
      <xdr:colOff>82550</xdr:colOff>
      <xdr:row>81</xdr:row>
      <xdr:rowOff>45830</xdr:rowOff>
    </xdr:to>
    <xdr:sp macro="" textlink="">
      <xdr:nvSpPr>
        <xdr:cNvPr id="219" name="楕円 218"/>
        <xdr:cNvSpPr/>
      </xdr:nvSpPr>
      <xdr:spPr>
        <a:xfrm>
          <a:off x="2286000" y="138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56007</xdr:rowOff>
    </xdr:from>
    <xdr:ext cx="762000" cy="259045"/>
    <xdr:sp macro="" textlink="">
      <xdr:nvSpPr>
        <xdr:cNvPr id="220" name="テキスト ボックス 219"/>
        <xdr:cNvSpPr txBox="1"/>
      </xdr:nvSpPr>
      <xdr:spPr>
        <a:xfrm>
          <a:off x="1955800" y="136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94610</xdr:rowOff>
    </xdr:from>
    <xdr:to>
      <xdr:col>7</xdr:col>
      <xdr:colOff>31750</xdr:colOff>
      <xdr:row>81</xdr:row>
      <xdr:rowOff>24760</xdr:rowOff>
    </xdr:to>
    <xdr:sp macro="" textlink="">
      <xdr:nvSpPr>
        <xdr:cNvPr id="221" name="楕円 220"/>
        <xdr:cNvSpPr/>
      </xdr:nvSpPr>
      <xdr:spPr>
        <a:xfrm>
          <a:off x="1397000" y="13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34937</xdr:rowOff>
    </xdr:from>
    <xdr:ext cx="762000" cy="259045"/>
    <xdr:sp macro="" textlink="">
      <xdr:nvSpPr>
        <xdr:cNvPr id="222" name="テキスト ボックス 221"/>
        <xdr:cNvSpPr txBox="1"/>
      </xdr:nvSpPr>
      <xdr:spPr>
        <a:xfrm>
          <a:off x="1066800" y="135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年度数値を引用。</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年度類似団体関係数値（平均値、最大値及び最小値、順位）は、平成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年度の選定団体によるもの。</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126395</xdr:rowOff>
    </xdr:from>
    <xdr:to>
      <xdr:col>81</xdr:col>
      <xdr:colOff>44450</xdr:colOff>
      <xdr:row>88</xdr:row>
      <xdr:rowOff>126395</xdr:rowOff>
    </xdr:to>
    <xdr:cxnSp macro="">
      <xdr:nvCxnSpPr>
        <xdr:cNvPr id="258" name="直線コネクタ 257"/>
        <xdr:cNvCxnSpPr/>
      </xdr:nvCxnSpPr>
      <xdr:spPr>
        <a:xfrm>
          <a:off x="16179800" y="1521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89</xdr:row>
      <xdr:rowOff>907</xdr:rowOff>
    </xdr:to>
    <xdr:cxnSp macro="">
      <xdr:nvCxnSpPr>
        <xdr:cNvPr id="261" name="直線コネクタ 260"/>
        <xdr:cNvCxnSpPr/>
      </xdr:nvCxnSpPr>
      <xdr:spPr>
        <a:xfrm flipV="1">
          <a:off x="15290800" y="1521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149377</xdr:rowOff>
    </xdr:from>
    <xdr:to>
      <xdr:col>72</xdr:col>
      <xdr:colOff>203200</xdr:colOff>
      <xdr:row>89</xdr:row>
      <xdr:rowOff>907</xdr:rowOff>
    </xdr:to>
    <xdr:cxnSp macro="">
      <xdr:nvCxnSpPr>
        <xdr:cNvPr id="264" name="直線コネクタ 263"/>
        <xdr:cNvCxnSpPr/>
      </xdr:nvCxnSpPr>
      <xdr:spPr>
        <a:xfrm>
          <a:off x="14401800" y="152369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149377</xdr:rowOff>
    </xdr:to>
    <xdr:cxnSp macro="">
      <xdr:nvCxnSpPr>
        <xdr:cNvPr id="267" name="直線コネクタ 266"/>
        <xdr:cNvCxnSpPr/>
      </xdr:nvCxnSpPr>
      <xdr:spPr>
        <a:xfrm>
          <a:off x="13512800" y="151910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75595</xdr:rowOff>
    </xdr:from>
    <xdr:to>
      <xdr:col>81</xdr:col>
      <xdr:colOff>95250</xdr:colOff>
      <xdr:row>89</xdr:row>
      <xdr:rowOff>5745</xdr:rowOff>
    </xdr:to>
    <xdr:sp macro="" textlink="">
      <xdr:nvSpPr>
        <xdr:cNvPr id="277" name="楕円 276"/>
        <xdr:cNvSpPr/>
      </xdr:nvSpPr>
      <xdr:spPr>
        <a:xfrm>
          <a:off x="169672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47672</xdr:rowOff>
    </xdr:from>
    <xdr:ext cx="762000" cy="259045"/>
    <xdr:sp macro="" textlink="">
      <xdr:nvSpPr>
        <xdr:cNvPr id="278" name="給与水準   （国との比較）該当値テキスト"/>
        <xdr:cNvSpPr txBox="1"/>
      </xdr:nvSpPr>
      <xdr:spPr>
        <a:xfrm>
          <a:off x="17106900" y="151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9" name="楕円 278"/>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80" name="テキスト ボックス 279"/>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1" name="楕円 280"/>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2" name="テキスト ボックス 281"/>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3" name="楕円 282"/>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4" name="テキスト ボックス 283"/>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5" name="楕円 284"/>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6" name="テキスト ボックス 285"/>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年度数値を引用。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（職員数：平成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年度数値　</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人、人口：平成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日現在の人口　</a:t>
          </a:r>
          <a:r>
            <a:rPr kumimoji="1" lang="en-US" altLang="ja-JP" sz="1100">
              <a:latin typeface="ＭＳ Ｐゴシック" panose="020B0600070205080204" pitchFamily="50" charset="-128"/>
              <a:ea typeface="ＭＳ Ｐゴシック" panose="020B0600070205080204" pitchFamily="50" charset="-128"/>
            </a:rPr>
            <a:t>13,671</a:t>
          </a:r>
          <a:r>
            <a:rPr kumimoji="1" lang="ja-JP" altLang="en-US" sz="1100">
              <a:latin typeface="ＭＳ Ｐゴシック" panose="020B0600070205080204" pitchFamily="50" charset="-128"/>
              <a:ea typeface="ＭＳ Ｐゴシック" panose="020B0600070205080204" pitchFamily="50" charset="-128"/>
            </a:rPr>
            <a:t>人）</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24791</xdr:rowOff>
    </xdr:from>
    <xdr:to>
      <xdr:col>81</xdr:col>
      <xdr:colOff>44450</xdr:colOff>
      <xdr:row>61</xdr:row>
      <xdr:rowOff>29134</xdr:rowOff>
    </xdr:to>
    <xdr:cxnSp macro="">
      <xdr:nvCxnSpPr>
        <xdr:cNvPr id="318" name="直線コネクタ 317"/>
        <xdr:cNvCxnSpPr/>
      </xdr:nvCxnSpPr>
      <xdr:spPr>
        <a:xfrm>
          <a:off x="16179800" y="10483241"/>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10313</xdr:rowOff>
    </xdr:from>
    <xdr:to>
      <xdr:col>77</xdr:col>
      <xdr:colOff>44450</xdr:colOff>
      <xdr:row>61</xdr:row>
      <xdr:rowOff>24791</xdr:rowOff>
    </xdr:to>
    <xdr:cxnSp macro="">
      <xdr:nvCxnSpPr>
        <xdr:cNvPr id="321" name="直線コネクタ 320"/>
        <xdr:cNvCxnSpPr/>
      </xdr:nvCxnSpPr>
      <xdr:spPr>
        <a:xfrm>
          <a:off x="15290800" y="1046876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5969</xdr:rowOff>
    </xdr:from>
    <xdr:to>
      <xdr:col>72</xdr:col>
      <xdr:colOff>203200</xdr:colOff>
      <xdr:row>61</xdr:row>
      <xdr:rowOff>10313</xdr:rowOff>
    </xdr:to>
    <xdr:cxnSp macro="">
      <xdr:nvCxnSpPr>
        <xdr:cNvPr id="324" name="直線コネクタ 323"/>
        <xdr:cNvCxnSpPr/>
      </xdr:nvCxnSpPr>
      <xdr:spPr>
        <a:xfrm>
          <a:off x="14401800" y="1046441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161010</xdr:rowOff>
    </xdr:from>
    <xdr:to>
      <xdr:col>68</xdr:col>
      <xdr:colOff>152400</xdr:colOff>
      <xdr:row>61</xdr:row>
      <xdr:rowOff>5969</xdr:rowOff>
    </xdr:to>
    <xdr:cxnSp macro="">
      <xdr:nvCxnSpPr>
        <xdr:cNvPr id="327" name="直線コネクタ 326"/>
        <xdr:cNvCxnSpPr/>
      </xdr:nvCxnSpPr>
      <xdr:spPr>
        <a:xfrm>
          <a:off x="13512800" y="10448010"/>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149784</xdr:rowOff>
    </xdr:from>
    <xdr:to>
      <xdr:col>81</xdr:col>
      <xdr:colOff>95250</xdr:colOff>
      <xdr:row>61</xdr:row>
      <xdr:rowOff>79934</xdr:rowOff>
    </xdr:to>
    <xdr:sp macro="" textlink="">
      <xdr:nvSpPr>
        <xdr:cNvPr id="337" name="楕円 336"/>
        <xdr:cNvSpPr/>
      </xdr:nvSpPr>
      <xdr:spPr>
        <a:xfrm>
          <a:off x="169672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166311</xdr:rowOff>
    </xdr:from>
    <xdr:ext cx="762000" cy="259045"/>
    <xdr:sp macro="" textlink="">
      <xdr:nvSpPr>
        <xdr:cNvPr id="338" name="定員管理の状況該当値テキスト"/>
        <xdr:cNvSpPr txBox="1"/>
      </xdr:nvSpPr>
      <xdr:spPr>
        <a:xfrm>
          <a:off x="17106900" y="1028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145441</xdr:rowOff>
    </xdr:from>
    <xdr:to>
      <xdr:col>77</xdr:col>
      <xdr:colOff>95250</xdr:colOff>
      <xdr:row>61</xdr:row>
      <xdr:rowOff>75591</xdr:rowOff>
    </xdr:to>
    <xdr:sp macro="" textlink="">
      <xdr:nvSpPr>
        <xdr:cNvPr id="339" name="楕円 338"/>
        <xdr:cNvSpPr/>
      </xdr:nvSpPr>
      <xdr:spPr>
        <a:xfrm>
          <a:off x="16129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85768</xdr:rowOff>
    </xdr:from>
    <xdr:ext cx="736600" cy="259045"/>
    <xdr:sp macro="" textlink="">
      <xdr:nvSpPr>
        <xdr:cNvPr id="340" name="テキスト ボックス 339"/>
        <xdr:cNvSpPr txBox="1"/>
      </xdr:nvSpPr>
      <xdr:spPr>
        <a:xfrm>
          <a:off x="15798800" y="1020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130963</xdr:rowOff>
    </xdr:from>
    <xdr:to>
      <xdr:col>73</xdr:col>
      <xdr:colOff>44450</xdr:colOff>
      <xdr:row>61</xdr:row>
      <xdr:rowOff>61113</xdr:rowOff>
    </xdr:to>
    <xdr:sp macro="" textlink="">
      <xdr:nvSpPr>
        <xdr:cNvPr id="341" name="楕円 340"/>
        <xdr:cNvSpPr/>
      </xdr:nvSpPr>
      <xdr:spPr>
        <a:xfrm>
          <a:off x="15240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71290</xdr:rowOff>
    </xdr:from>
    <xdr:ext cx="762000" cy="259045"/>
    <xdr:sp macro="" textlink="">
      <xdr:nvSpPr>
        <xdr:cNvPr id="342" name="テキスト ボックス 341"/>
        <xdr:cNvSpPr txBox="1"/>
      </xdr:nvSpPr>
      <xdr:spPr>
        <a:xfrm>
          <a:off x="14909800" y="101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126619</xdr:rowOff>
    </xdr:from>
    <xdr:to>
      <xdr:col>68</xdr:col>
      <xdr:colOff>203200</xdr:colOff>
      <xdr:row>61</xdr:row>
      <xdr:rowOff>56769</xdr:rowOff>
    </xdr:to>
    <xdr:sp macro="" textlink="">
      <xdr:nvSpPr>
        <xdr:cNvPr id="343" name="楕円 342"/>
        <xdr:cNvSpPr/>
      </xdr:nvSpPr>
      <xdr:spPr>
        <a:xfrm>
          <a:off x="14351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66946</xdr:rowOff>
    </xdr:from>
    <xdr:ext cx="762000" cy="259045"/>
    <xdr:sp macro="" textlink="">
      <xdr:nvSpPr>
        <xdr:cNvPr id="344" name="テキスト ボックス 343"/>
        <xdr:cNvSpPr txBox="1"/>
      </xdr:nvSpPr>
      <xdr:spPr>
        <a:xfrm>
          <a:off x="14020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110210</xdr:rowOff>
    </xdr:from>
    <xdr:to>
      <xdr:col>64</xdr:col>
      <xdr:colOff>152400</xdr:colOff>
      <xdr:row>61</xdr:row>
      <xdr:rowOff>40360</xdr:rowOff>
    </xdr:to>
    <xdr:sp macro="" textlink="">
      <xdr:nvSpPr>
        <xdr:cNvPr id="345" name="楕円 344"/>
        <xdr:cNvSpPr/>
      </xdr:nvSpPr>
      <xdr:spPr>
        <a:xfrm>
          <a:off x="13462000" y="10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50537</xdr:rowOff>
    </xdr:from>
    <xdr:ext cx="762000" cy="259045"/>
    <xdr:sp macro="" textlink="">
      <xdr:nvSpPr>
        <xdr:cNvPr id="346" name="テキスト ボックス 345"/>
        <xdr:cNvSpPr txBox="1"/>
      </xdr:nvSpPr>
      <xdr:spPr>
        <a:xfrm>
          <a:off x="13131800" y="1016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年間実施した繰上償還による地方債現在高の大幅減や、近年の投資的経費に係る地方債発行の抑制等により、元利償還金の減少傾向が続いており、類似団体平均を下回る水準を維持している。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桂川駅周辺地区都市再生整備事業や、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町営住宅更新事業等の大型事業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が、従来の方針どおり、事業の実施に当たっては、緊急度・住民ニーズを的確に把握し、世代間負担の公平化に留意しつつ、起債に大きく依存することのない財政運営を図り、元利償還金の増加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122428</xdr:rowOff>
    </xdr:from>
    <xdr:to>
      <xdr:col>81</xdr:col>
      <xdr:colOff>44450</xdr:colOff>
      <xdr:row>38</xdr:row>
      <xdr:rowOff>141732</xdr:rowOff>
    </xdr:to>
    <xdr:cxnSp macro="">
      <xdr:nvCxnSpPr>
        <xdr:cNvPr id="378" name="直線コネクタ 377"/>
        <xdr:cNvCxnSpPr/>
      </xdr:nvCxnSpPr>
      <xdr:spPr>
        <a:xfrm>
          <a:off x="16179800" y="66375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122428</xdr:rowOff>
    </xdr:to>
    <xdr:cxnSp macro="">
      <xdr:nvCxnSpPr>
        <xdr:cNvPr id="381" name="直線コネクタ 380"/>
        <xdr:cNvCxnSpPr/>
      </xdr:nvCxnSpPr>
      <xdr:spPr>
        <a:xfrm>
          <a:off x="15290800" y="66278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151384</xdr:rowOff>
    </xdr:to>
    <xdr:cxnSp macro="">
      <xdr:nvCxnSpPr>
        <xdr:cNvPr id="384" name="直線コネクタ 383"/>
        <xdr:cNvCxnSpPr/>
      </xdr:nvCxnSpPr>
      <xdr:spPr>
        <a:xfrm flipV="1">
          <a:off x="14401800" y="662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39</xdr:row>
      <xdr:rowOff>28194</xdr:rowOff>
    </xdr:to>
    <xdr:cxnSp macro="">
      <xdr:nvCxnSpPr>
        <xdr:cNvPr id="387" name="直線コネクタ 386"/>
        <xdr:cNvCxnSpPr/>
      </xdr:nvCxnSpPr>
      <xdr:spPr>
        <a:xfrm flipV="1">
          <a:off x="13512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7" name="楕円 396"/>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398"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399" name="楕円 398"/>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400" name="テキスト ボックス 399"/>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1" name="楕円 400"/>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2" name="テキスト ボックス 401"/>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100584</xdr:rowOff>
    </xdr:from>
    <xdr:to>
      <xdr:col>68</xdr:col>
      <xdr:colOff>203200</xdr:colOff>
      <xdr:row>39</xdr:row>
      <xdr:rowOff>30734</xdr:rowOff>
    </xdr:to>
    <xdr:sp macro="" textlink="">
      <xdr:nvSpPr>
        <xdr:cNvPr id="403" name="楕円 402"/>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40911</xdr:rowOff>
    </xdr:from>
    <xdr:ext cx="762000" cy="259045"/>
    <xdr:sp macro="" textlink="">
      <xdr:nvSpPr>
        <xdr:cNvPr id="404" name="テキスト ボックス 403"/>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5" name="楕円 404"/>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6" name="テキスト ボックス 405"/>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a:t>
          </a:r>
          <a:r>
            <a:rPr kumimoji="1" lang="ja-JP" altLang="ja-JP" sz="1100" b="0" i="0" baseline="0">
              <a:solidFill>
                <a:schemeClr val="dk1"/>
              </a:solidFill>
              <a:effectLst/>
              <a:latin typeface="+mn-lt"/>
              <a:ea typeface="+mn-ea"/>
              <a:cs typeface="+mn-cs"/>
            </a:rPr>
            <a:t>桂川駅周辺地区都市再生整備事業をはじめとする大型事業</a:t>
          </a:r>
          <a:r>
            <a:rPr kumimoji="1" lang="ja-JP" altLang="ja-JP" sz="1100">
              <a:solidFill>
                <a:schemeClr val="dk1"/>
              </a:solidFill>
              <a:effectLst/>
              <a:latin typeface="+mn-lt"/>
              <a:ea typeface="+mn-ea"/>
              <a:cs typeface="+mn-cs"/>
            </a:rPr>
            <a:t>に係る地方債発行</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前年度より増加となったものの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、従来から地方債の発行に当たり普通交付税措置のあるメニューを選択してきたこと等により、地方債残高に係る実質的な町負担を軽減して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ことに加え、財政調整基金をはじめとする充当可能基金についても前年度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ため、引き続き将来負担比率が発生しない状況となった。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も地方債残高については増加傾向が続くと見込まれるが、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後世への負担を軽減するよう、「桂川町第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次総合計画」（平成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月策定）に沿って、長期的な視野に立った計画的な財政運営に努める。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144230</xdr:rowOff>
    </xdr:from>
    <xdr:to>
      <xdr:col>68</xdr:col>
      <xdr:colOff>152400</xdr:colOff>
      <xdr:row>14</xdr:row>
      <xdr:rowOff>54017</xdr:rowOff>
    </xdr:to>
    <xdr:cxnSp macro="">
      <xdr:nvCxnSpPr>
        <xdr:cNvPr id="440" name="直線コネクタ 439"/>
        <xdr:cNvCxnSpPr/>
      </xdr:nvCxnSpPr>
      <xdr:spPr>
        <a:xfrm flipV="1">
          <a:off x="13512800" y="2373080"/>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5" name="フローチャート: 判断 444"/>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6" name="テキスト ボックス 445"/>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7" name="フローチャート: 判断 446"/>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87986</xdr:rowOff>
    </xdr:from>
    <xdr:ext cx="762000" cy="259045"/>
    <xdr:sp macro="" textlink="">
      <xdr:nvSpPr>
        <xdr:cNvPr id="448" name="テキスト ボックス 447"/>
        <xdr:cNvSpPr txBox="1"/>
      </xdr:nvSpPr>
      <xdr:spPr>
        <a:xfrm>
          <a:off x="14020800" y="24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9" name="フローチャート: 判断 448"/>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157963</xdr:rowOff>
    </xdr:from>
    <xdr:ext cx="762000" cy="259045"/>
    <xdr:sp macro="" textlink="">
      <xdr:nvSpPr>
        <xdr:cNvPr id="450" name="テキスト ボックス 449"/>
        <xdr:cNvSpPr txBox="1"/>
      </xdr:nvSpPr>
      <xdr:spPr>
        <a:xfrm>
          <a:off x="13131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93430</xdr:rowOff>
    </xdr:from>
    <xdr:to>
      <xdr:col>68</xdr:col>
      <xdr:colOff>203200</xdr:colOff>
      <xdr:row>14</xdr:row>
      <xdr:rowOff>23580</xdr:rowOff>
    </xdr:to>
    <xdr:sp macro="" textlink="">
      <xdr:nvSpPr>
        <xdr:cNvPr id="456" name="楕円 455"/>
        <xdr:cNvSpPr/>
      </xdr:nvSpPr>
      <xdr:spPr>
        <a:xfrm>
          <a:off x="14351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33757</xdr:rowOff>
    </xdr:from>
    <xdr:ext cx="762000" cy="259045"/>
    <xdr:sp macro="" textlink="">
      <xdr:nvSpPr>
        <xdr:cNvPr id="457" name="テキスト ボックス 456"/>
        <xdr:cNvSpPr txBox="1"/>
      </xdr:nvSpPr>
      <xdr:spPr>
        <a:xfrm>
          <a:off x="14020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8" name="楕円 457"/>
        <xdr:cNvSpPr/>
      </xdr:nvSpPr>
      <xdr:spPr>
        <a:xfrm>
          <a:off x="13462000" y="2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9" name="テキスト ボックス 458"/>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13,671
13,584
20.14
5,706,205
5,485,093
186,651
3,281,421
4,249,070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年からの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年間に「桂川町第</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に沿って実施した退職者不補充等による正規職員総数の削減効果等の継続のため、類似団体平均と同水準を維持してきたが、小中学校における少人数学級指導にかかる任期付教員や、再任用職員の増等により、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今後、直営で実施している各種事業について、民間での実施可能性の検討等に取り組み、人件費の縮減に努める。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51562</xdr:rowOff>
    </xdr:to>
    <xdr:cxnSp macro="">
      <xdr:nvCxnSpPr>
        <xdr:cNvPr id="64" name="直線コネクタ 63"/>
        <xdr:cNvCxnSpPr/>
      </xdr:nvCxnSpPr>
      <xdr:spPr>
        <a:xfrm>
          <a:off x="3987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46990</xdr:rowOff>
    </xdr:to>
    <xdr:cxnSp macro="">
      <xdr:nvCxnSpPr>
        <xdr:cNvPr id="67" name="直線コネクタ 66"/>
        <xdr:cNvCxnSpPr/>
      </xdr:nvCxnSpPr>
      <xdr:spPr>
        <a:xfrm>
          <a:off x="3098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33274</xdr:rowOff>
    </xdr:to>
    <xdr:cxnSp macro="">
      <xdr:nvCxnSpPr>
        <xdr:cNvPr id="70" name="直線コネクタ 69"/>
        <xdr:cNvCxnSpPr/>
      </xdr:nvCxnSpPr>
      <xdr:spPr>
        <a:xfrm>
          <a:off x="2209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24130</xdr:rowOff>
    </xdr:to>
    <xdr:cxnSp macro="">
      <xdr:nvCxnSpPr>
        <xdr:cNvPr id="73" name="直線コネクタ 72"/>
        <xdr:cNvCxnSpPr/>
      </xdr:nvCxnSpPr>
      <xdr:spPr>
        <a:xfrm flipV="1">
          <a:off x="1320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類似団体平均に比べ高止まりしているのは、直営で実施している各種事業に係る正規職員の削減に対し、主に臨時職員でマンパワー不足を補っていることに起因する。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これまで実施してきた庁内組織の再編や、住民及び時代のニーズを捉えた必要経費の取捨選択等の取組みを継続するとともに、今後、行政コスト削減に資する指定管理者制度導入の検討等を進める。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136525</xdr:rowOff>
    </xdr:to>
    <xdr:cxnSp macro="">
      <xdr:nvCxnSpPr>
        <xdr:cNvPr id="129" name="直線コネクタ 128"/>
        <xdr:cNvCxnSpPr/>
      </xdr:nvCxnSpPr>
      <xdr:spPr>
        <a:xfrm flipV="1">
          <a:off x="15671800" y="32131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136525</xdr:rowOff>
    </xdr:to>
    <xdr:cxnSp macro="">
      <xdr:nvCxnSpPr>
        <xdr:cNvPr id="132" name="直線コネクタ 131"/>
        <xdr:cNvCxnSpPr/>
      </xdr:nvCxnSpPr>
      <xdr:spPr>
        <a:xfrm>
          <a:off x="14782800" y="30988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69850</xdr:rowOff>
    </xdr:to>
    <xdr:cxnSp macro="">
      <xdr:nvCxnSpPr>
        <xdr:cNvPr id="135" name="直線コネクタ 134"/>
        <xdr:cNvCxnSpPr/>
      </xdr:nvCxnSpPr>
      <xdr:spPr>
        <a:xfrm flipV="1">
          <a:off x="13893800" y="3098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69850</xdr:rowOff>
    </xdr:to>
    <xdr:cxnSp macro="">
      <xdr:nvCxnSpPr>
        <xdr:cNvPr id="138" name="直線コネクタ 137"/>
        <xdr:cNvCxnSpPr/>
      </xdr:nvCxnSpPr>
      <xdr:spPr>
        <a:xfrm>
          <a:off x="13004800" y="3060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85725</xdr:rowOff>
    </xdr:from>
    <xdr:to>
      <xdr:col>78</xdr:col>
      <xdr:colOff>120650</xdr:colOff>
      <xdr:row>19</xdr:row>
      <xdr:rowOff>15875</xdr:rowOff>
    </xdr:to>
    <xdr:sp macro="" textlink="">
      <xdr:nvSpPr>
        <xdr:cNvPr id="150" name="楕円 149"/>
        <xdr:cNvSpPr/>
      </xdr:nvSpPr>
      <xdr:spPr>
        <a:xfrm>
          <a:off x="15621000" y="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652</xdr:rowOff>
    </xdr:from>
    <xdr:ext cx="736600" cy="259045"/>
    <xdr:sp macro="" textlink="">
      <xdr:nvSpPr>
        <xdr:cNvPr id="151" name="テキスト ボックス 150"/>
        <xdr:cNvSpPr txBox="1"/>
      </xdr:nvSpPr>
      <xdr:spPr>
        <a:xfrm>
          <a:off x="15290800" y="325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54" name="楕円 153"/>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55" name="テキスト ボックス 154"/>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年度の障害者自立支援制度開始による障害者サービス利用の増加等に伴い障がい者福祉費が膨らんでいることや、乳幼児医療に係る独自助成の拡大、高齢化率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上昇の影響等により、類似団体平均を大きく上回っている。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の進む本町において、高齢者等に対する支援や、子育て環境の充実は重要な課題であるが、各種手当の見直しや資格審査の適正化等を行い、財政を圧迫する上昇傾向に、可能な限り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20865</xdr:rowOff>
    </xdr:to>
    <xdr:cxnSp macro="">
      <xdr:nvCxnSpPr>
        <xdr:cNvPr id="192" name="直線コネクタ 191"/>
        <xdr:cNvCxnSpPr/>
      </xdr:nvCxnSpPr>
      <xdr:spPr>
        <a:xfrm>
          <a:off x="3987800" y="10462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61685</xdr:rowOff>
    </xdr:from>
    <xdr:to>
      <xdr:col>19</xdr:col>
      <xdr:colOff>187325</xdr:colOff>
      <xdr:row>61</xdr:row>
      <xdr:rowOff>4535</xdr:rowOff>
    </xdr:to>
    <xdr:cxnSp macro="">
      <xdr:nvCxnSpPr>
        <xdr:cNvPr id="195" name="直線コネクタ 194"/>
        <xdr:cNvCxnSpPr/>
      </xdr:nvCxnSpPr>
      <xdr:spPr>
        <a:xfrm>
          <a:off x="3098800" y="10348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94343</xdr:rowOff>
    </xdr:to>
    <xdr:cxnSp macro="">
      <xdr:nvCxnSpPr>
        <xdr:cNvPr id="198" name="直線コネクタ 197"/>
        <xdr:cNvCxnSpPr/>
      </xdr:nvCxnSpPr>
      <xdr:spPr>
        <a:xfrm flipV="1">
          <a:off x="2209800" y="10348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94343</xdr:rowOff>
    </xdr:to>
    <xdr:cxnSp macro="">
      <xdr:nvCxnSpPr>
        <xdr:cNvPr id="201" name="直線コネクタ 200"/>
        <xdr:cNvCxnSpPr/>
      </xdr:nvCxnSpPr>
      <xdr:spPr>
        <a:xfrm>
          <a:off x="1320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1" name="楕円 210"/>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12" name="扶助費該当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3" name="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5" name="楕円 214"/>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16" name="テキスト ボックス 215"/>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7" name="楕円 216"/>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8" name="テキスト ボックス 217"/>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前年度と比較して国民健康保険事業や後期高齢者医療事業に対する繰出金が減少傾向となったものの、介護保険事業に対する繰出金が増加傾向となり、類似団体平均を上回ることとなった。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今後、介護予防の推進や、特に国民健康保険事業については独立採算の原則に立ち返った保険料の適正化等による財務体質の健全化を図り、税収を主な財源とする一般会計の負担減に努める。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92710</xdr:rowOff>
    </xdr:to>
    <xdr:cxnSp macro="">
      <xdr:nvCxnSpPr>
        <xdr:cNvPr id="250" name="直線コネクタ 249"/>
        <xdr:cNvCxnSpPr/>
      </xdr:nvCxnSpPr>
      <xdr:spPr>
        <a:xfrm flipV="1">
          <a:off x="15671800" y="98150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92710</xdr:rowOff>
    </xdr:to>
    <xdr:cxnSp macro="">
      <xdr:nvCxnSpPr>
        <xdr:cNvPr id="253" name="直線コネクタ 252"/>
        <xdr:cNvCxnSpPr/>
      </xdr:nvCxnSpPr>
      <xdr:spPr>
        <a:xfrm>
          <a:off x="14782800" y="9860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88138</xdr:rowOff>
    </xdr:to>
    <xdr:cxnSp macro="">
      <xdr:nvCxnSpPr>
        <xdr:cNvPr id="256" name="直線コネクタ 255"/>
        <xdr:cNvCxnSpPr/>
      </xdr:nvCxnSpPr>
      <xdr:spPr>
        <a:xfrm>
          <a:off x="13893800" y="9810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37846</xdr:rowOff>
    </xdr:to>
    <xdr:cxnSp macro="">
      <xdr:nvCxnSpPr>
        <xdr:cNvPr id="259" name="直線コネクタ 258"/>
        <xdr:cNvCxnSpPr/>
      </xdr:nvCxnSpPr>
      <xdr:spPr>
        <a:xfrm>
          <a:off x="13004800" y="9773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9" name="楕円 268"/>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70"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1" name="楕円 270"/>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2" name="テキスト ボックス 271"/>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37338</xdr:rowOff>
    </xdr:from>
    <xdr:to>
      <xdr:col>74</xdr:col>
      <xdr:colOff>31750</xdr:colOff>
      <xdr:row>57</xdr:row>
      <xdr:rowOff>138938</xdr:rowOff>
    </xdr:to>
    <xdr:sp macro="" textlink="">
      <xdr:nvSpPr>
        <xdr:cNvPr id="273" name="楕円 272"/>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123715</xdr:rowOff>
    </xdr:from>
    <xdr:ext cx="762000" cy="259045"/>
    <xdr:sp macro="" textlink="">
      <xdr:nvSpPr>
        <xdr:cNvPr id="274" name="テキスト ボックス 273"/>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5" name="楕円 274"/>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6" name="テキスト ボックス 275"/>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7" name="楕円 276"/>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8" name="テキスト ボックス 27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類似団体平均を上回っている要因としては、一部事務組合で行っているごみ処理等施設の施設更新費や、常備消防に係る負担金が大きいことが挙げられる。ごみ処理等施設については、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日に近隣市町とふくおか県央環境広域施設組合を発足し、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施設の広域化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・効率化が図られるため、今後の動向に注視する。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各種団体への補助金等については、団体の自立的・自主的運営の促進を求めるとともに、時代の要請に合わないものや所期の目的を達成したものの廃止・圧縮等の抜本的見直しを図り、経費縮減に努める。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156718</xdr:rowOff>
    </xdr:to>
    <xdr:cxnSp macro="">
      <xdr:nvCxnSpPr>
        <xdr:cNvPr id="308" name="直線コネクタ 307"/>
        <xdr:cNvCxnSpPr/>
      </xdr:nvCxnSpPr>
      <xdr:spPr>
        <a:xfrm flipV="1">
          <a:off x="15671800" y="6454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156718</xdr:rowOff>
    </xdr:to>
    <xdr:cxnSp macro="">
      <xdr:nvCxnSpPr>
        <xdr:cNvPr id="311" name="直線コネクタ 310"/>
        <xdr:cNvCxnSpPr/>
      </xdr:nvCxnSpPr>
      <xdr:spPr>
        <a:xfrm>
          <a:off x="14782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106426</xdr:rowOff>
    </xdr:to>
    <xdr:cxnSp macro="">
      <xdr:nvCxnSpPr>
        <xdr:cNvPr id="314" name="直線コネクタ 313"/>
        <xdr:cNvCxnSpPr/>
      </xdr:nvCxnSpPr>
      <xdr:spPr>
        <a:xfrm flipV="1">
          <a:off x="13893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106426</xdr:rowOff>
    </xdr:to>
    <xdr:cxnSp macro="">
      <xdr:nvCxnSpPr>
        <xdr:cNvPr id="317" name="直線コネクタ 316"/>
        <xdr:cNvCxnSpPr/>
      </xdr:nvCxnSpPr>
      <xdr:spPr>
        <a:xfrm>
          <a:off x="13004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7" name="楕円 326"/>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8"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9" name="楕円 328"/>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0" name="テキスト ボックス 329"/>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1" name="楕円 330"/>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2" name="テキスト ボックス 33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3" name="楕円 332"/>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4" name="テキスト ボックス 333"/>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5" name="楕円 334"/>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6" name="テキスト ボックス 335"/>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年度の公的資金補償金免除繰上償還及び縁故債繰上償還や、近年の投資的事業の抑制等により、地方債元利償還金の減少傾向が続いており、類似団体平均を下回る水準を維持している。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今後本格化する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桂川駅周辺地区都市再生整備事業や、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更新事業等の大型事業による公債費の増加が懸念されるが、従来の方針を踏襲し、事業の実施に当たっては、緊急度・住民ニーズの把握や国・県支出金等の財源確保を図り、起債に大きく依存す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77</xdr:row>
      <xdr:rowOff>1270</xdr:rowOff>
    </xdr:to>
    <xdr:cxnSp macro="">
      <xdr:nvCxnSpPr>
        <xdr:cNvPr id="366" name="直線コネクタ 365"/>
        <xdr:cNvCxnSpPr/>
      </xdr:nvCxnSpPr>
      <xdr:spPr>
        <a:xfrm flipV="1">
          <a:off x="3987800" y="131754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1270</xdr:rowOff>
    </xdr:to>
    <xdr:cxnSp macro="">
      <xdr:nvCxnSpPr>
        <xdr:cNvPr id="369" name="直線コネクタ 368"/>
        <xdr:cNvCxnSpPr/>
      </xdr:nvCxnSpPr>
      <xdr:spPr>
        <a:xfrm>
          <a:off x="3098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5842</xdr:rowOff>
    </xdr:to>
    <xdr:cxnSp macro="">
      <xdr:nvCxnSpPr>
        <xdr:cNvPr id="372" name="直線コネクタ 371"/>
        <xdr:cNvCxnSpPr/>
      </xdr:nvCxnSpPr>
      <xdr:spPr>
        <a:xfrm flipV="1">
          <a:off x="2209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46989</xdr:rowOff>
    </xdr:to>
    <xdr:cxnSp macro="">
      <xdr:nvCxnSpPr>
        <xdr:cNvPr id="375" name="直線コネクタ 374"/>
        <xdr:cNvCxnSpPr/>
      </xdr:nvCxnSpPr>
      <xdr:spPr>
        <a:xfrm flipV="1">
          <a:off x="1320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5" name="楕円 384"/>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6"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8" name="テキスト ボックス 38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9" name="楕円 388"/>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0" name="テキスト ボックス 389"/>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1" name="楕円 390"/>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2" name="テキスト ボックス 39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4" name="テキスト ボックス 39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公債費以外の経常収支比率が高い要因は、扶助費負担分によるところが最も大きく、少子高齢化の進む本町においては今後、更なる増大が予想される。平成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年度策定の健康増進計画等に基づき、保険・医療・福祉サービスの政策連携を図り、将来の財政負担の軽減に努める。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また、高止まりしている物件費負担分については、直営で実施している各種事業の民営化等の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行政コスト縮減の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検討を進め、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長期的な視野に立った行財政運営に努める。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80</xdr:row>
      <xdr:rowOff>21844</xdr:rowOff>
    </xdr:to>
    <xdr:cxnSp macro="">
      <xdr:nvCxnSpPr>
        <xdr:cNvPr id="425" name="直線コネクタ 424"/>
        <xdr:cNvCxnSpPr/>
      </xdr:nvCxnSpPr>
      <xdr:spPr>
        <a:xfrm flipV="1">
          <a:off x="15671800" y="136464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80</xdr:row>
      <xdr:rowOff>21844</xdr:rowOff>
    </xdr:to>
    <xdr:cxnSp macro="">
      <xdr:nvCxnSpPr>
        <xdr:cNvPr id="428" name="直線コネクタ 427"/>
        <xdr:cNvCxnSpPr/>
      </xdr:nvCxnSpPr>
      <xdr:spPr>
        <a:xfrm>
          <a:off x="14782800" y="135732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28702</xdr:rowOff>
    </xdr:to>
    <xdr:cxnSp macro="">
      <xdr:nvCxnSpPr>
        <xdr:cNvPr id="431" name="直線コネクタ 430"/>
        <xdr:cNvCxnSpPr/>
      </xdr:nvCxnSpPr>
      <xdr:spPr>
        <a:xfrm>
          <a:off x="13893800" y="13545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79</xdr:row>
      <xdr:rowOff>1270</xdr:rowOff>
    </xdr:to>
    <xdr:cxnSp macro="">
      <xdr:nvCxnSpPr>
        <xdr:cNvPr id="434" name="直線コネクタ 433"/>
        <xdr:cNvCxnSpPr/>
      </xdr:nvCxnSpPr>
      <xdr:spPr>
        <a:xfrm>
          <a:off x="13004800" y="13413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4" name="楕円 443"/>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5"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46" name="楕円 445"/>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47" name="テキスト ボックス 446"/>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8" name="楕円 447"/>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49" name="テキスト ボックス 448"/>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0" name="楕円 449"/>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1" name="テキスト ボックス 450"/>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2" name="楕円 451"/>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3" name="テキスト ボックス 452"/>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130917</xdr:rowOff>
    </xdr:from>
    <xdr:to>
      <xdr:col>29</xdr:col>
      <xdr:colOff>127000</xdr:colOff>
      <xdr:row>18</xdr:row>
      <xdr:rowOff>143063</xdr:rowOff>
    </xdr:to>
    <xdr:cxnSp macro="">
      <xdr:nvCxnSpPr>
        <xdr:cNvPr id="50" name="直線コネクタ 49"/>
        <xdr:cNvCxnSpPr/>
      </xdr:nvCxnSpPr>
      <xdr:spPr bwMode="auto">
        <a:xfrm flipV="1">
          <a:off x="5003800" y="3264642"/>
          <a:ext cx="647700" cy="1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143063</xdr:rowOff>
    </xdr:from>
    <xdr:to>
      <xdr:col>26</xdr:col>
      <xdr:colOff>50800</xdr:colOff>
      <xdr:row>18</xdr:row>
      <xdr:rowOff>144884</xdr:rowOff>
    </xdr:to>
    <xdr:cxnSp macro="">
      <xdr:nvCxnSpPr>
        <xdr:cNvPr id="53" name="直線コネクタ 52"/>
        <xdr:cNvCxnSpPr/>
      </xdr:nvCxnSpPr>
      <xdr:spPr bwMode="auto">
        <a:xfrm flipV="1">
          <a:off x="4305300" y="3276788"/>
          <a:ext cx="698500" cy="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144884</xdr:rowOff>
    </xdr:from>
    <xdr:to>
      <xdr:col>22</xdr:col>
      <xdr:colOff>114300</xdr:colOff>
      <xdr:row>18</xdr:row>
      <xdr:rowOff>168887</xdr:rowOff>
    </xdr:to>
    <xdr:cxnSp macro="">
      <xdr:nvCxnSpPr>
        <xdr:cNvPr id="56" name="直線コネクタ 55"/>
        <xdr:cNvCxnSpPr/>
      </xdr:nvCxnSpPr>
      <xdr:spPr bwMode="auto">
        <a:xfrm flipV="1">
          <a:off x="3606800" y="3278609"/>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168887</xdr:rowOff>
    </xdr:from>
    <xdr:to>
      <xdr:col>18</xdr:col>
      <xdr:colOff>177800</xdr:colOff>
      <xdr:row>19</xdr:row>
      <xdr:rowOff>7640</xdr:rowOff>
    </xdr:to>
    <xdr:cxnSp macro="">
      <xdr:nvCxnSpPr>
        <xdr:cNvPr id="59" name="直線コネクタ 58"/>
        <xdr:cNvCxnSpPr/>
      </xdr:nvCxnSpPr>
      <xdr:spPr bwMode="auto">
        <a:xfrm flipV="1">
          <a:off x="2908300" y="3302612"/>
          <a:ext cx="698500" cy="1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80117</xdr:rowOff>
    </xdr:from>
    <xdr:to>
      <xdr:col>29</xdr:col>
      <xdr:colOff>177800</xdr:colOff>
      <xdr:row>19</xdr:row>
      <xdr:rowOff>10267</xdr:rowOff>
    </xdr:to>
    <xdr:sp macro="" textlink="">
      <xdr:nvSpPr>
        <xdr:cNvPr id="69" name="楕円 68"/>
        <xdr:cNvSpPr/>
      </xdr:nvSpPr>
      <xdr:spPr bwMode="auto">
        <a:xfrm>
          <a:off x="5600700" y="321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52194</xdr:rowOff>
    </xdr:from>
    <xdr:ext cx="762000" cy="259045"/>
    <xdr:sp macro="" textlink="">
      <xdr:nvSpPr>
        <xdr:cNvPr id="70" name="人口1人当たり決算額の推移該当値テキスト130"/>
        <xdr:cNvSpPr txBox="1"/>
      </xdr:nvSpPr>
      <xdr:spPr>
        <a:xfrm>
          <a:off x="5740400" y="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92263</xdr:rowOff>
    </xdr:from>
    <xdr:to>
      <xdr:col>26</xdr:col>
      <xdr:colOff>101600</xdr:colOff>
      <xdr:row>19</xdr:row>
      <xdr:rowOff>22413</xdr:rowOff>
    </xdr:to>
    <xdr:sp macro="" textlink="">
      <xdr:nvSpPr>
        <xdr:cNvPr id="71" name="楕円 70"/>
        <xdr:cNvSpPr/>
      </xdr:nvSpPr>
      <xdr:spPr bwMode="auto">
        <a:xfrm>
          <a:off x="4953000" y="3225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7190</xdr:rowOff>
    </xdr:from>
    <xdr:ext cx="736600" cy="259045"/>
    <xdr:sp macro="" textlink="">
      <xdr:nvSpPr>
        <xdr:cNvPr id="72" name="テキスト ボックス 71"/>
        <xdr:cNvSpPr txBox="1"/>
      </xdr:nvSpPr>
      <xdr:spPr>
        <a:xfrm>
          <a:off x="4622800" y="331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94084</xdr:rowOff>
    </xdr:from>
    <xdr:to>
      <xdr:col>22</xdr:col>
      <xdr:colOff>165100</xdr:colOff>
      <xdr:row>19</xdr:row>
      <xdr:rowOff>24234</xdr:rowOff>
    </xdr:to>
    <xdr:sp macro="" textlink="">
      <xdr:nvSpPr>
        <xdr:cNvPr id="73" name="楕円 72"/>
        <xdr:cNvSpPr/>
      </xdr:nvSpPr>
      <xdr:spPr bwMode="auto">
        <a:xfrm>
          <a:off x="4254500" y="322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9011</xdr:rowOff>
    </xdr:from>
    <xdr:ext cx="762000" cy="259045"/>
    <xdr:sp macro="" textlink="">
      <xdr:nvSpPr>
        <xdr:cNvPr id="74" name="テキスト ボックス 73"/>
        <xdr:cNvSpPr txBox="1"/>
      </xdr:nvSpPr>
      <xdr:spPr>
        <a:xfrm>
          <a:off x="3924300" y="331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118087</xdr:rowOff>
    </xdr:from>
    <xdr:to>
      <xdr:col>19</xdr:col>
      <xdr:colOff>38100</xdr:colOff>
      <xdr:row>19</xdr:row>
      <xdr:rowOff>48237</xdr:rowOff>
    </xdr:to>
    <xdr:sp macro="" textlink="">
      <xdr:nvSpPr>
        <xdr:cNvPr id="75" name="楕円 74"/>
        <xdr:cNvSpPr/>
      </xdr:nvSpPr>
      <xdr:spPr bwMode="auto">
        <a:xfrm>
          <a:off x="3556000" y="325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33014</xdr:rowOff>
    </xdr:from>
    <xdr:ext cx="762000" cy="259045"/>
    <xdr:sp macro="" textlink="">
      <xdr:nvSpPr>
        <xdr:cNvPr id="76" name="テキスト ボックス 75"/>
        <xdr:cNvSpPr txBox="1"/>
      </xdr:nvSpPr>
      <xdr:spPr>
        <a:xfrm>
          <a:off x="3225800" y="333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128290</xdr:rowOff>
    </xdr:from>
    <xdr:to>
      <xdr:col>15</xdr:col>
      <xdr:colOff>101600</xdr:colOff>
      <xdr:row>19</xdr:row>
      <xdr:rowOff>58440</xdr:rowOff>
    </xdr:to>
    <xdr:sp macro="" textlink="">
      <xdr:nvSpPr>
        <xdr:cNvPr id="77" name="楕円 76"/>
        <xdr:cNvSpPr/>
      </xdr:nvSpPr>
      <xdr:spPr bwMode="auto">
        <a:xfrm>
          <a:off x="2857500" y="326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43217</xdr:rowOff>
    </xdr:from>
    <xdr:ext cx="762000" cy="259045"/>
    <xdr:sp macro="" textlink="">
      <xdr:nvSpPr>
        <xdr:cNvPr id="78" name="テキスト ボックス 77"/>
        <xdr:cNvSpPr txBox="1"/>
      </xdr:nvSpPr>
      <xdr:spPr>
        <a:xfrm>
          <a:off x="2527300" y="334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39808</xdr:rowOff>
    </xdr:from>
    <xdr:to>
      <xdr:col>29</xdr:col>
      <xdr:colOff>127000</xdr:colOff>
      <xdr:row>36</xdr:row>
      <xdr:rowOff>54858</xdr:rowOff>
    </xdr:to>
    <xdr:cxnSp macro="">
      <xdr:nvCxnSpPr>
        <xdr:cNvPr id="111" name="直線コネクタ 110"/>
        <xdr:cNvCxnSpPr/>
      </xdr:nvCxnSpPr>
      <xdr:spPr bwMode="auto">
        <a:xfrm>
          <a:off x="5003800" y="6993058"/>
          <a:ext cx="647700" cy="1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39808</xdr:rowOff>
    </xdr:from>
    <xdr:to>
      <xdr:col>26</xdr:col>
      <xdr:colOff>50800</xdr:colOff>
      <xdr:row>36</xdr:row>
      <xdr:rowOff>64212</xdr:rowOff>
    </xdr:to>
    <xdr:cxnSp macro="">
      <xdr:nvCxnSpPr>
        <xdr:cNvPr id="114" name="直線コネクタ 113"/>
        <xdr:cNvCxnSpPr/>
      </xdr:nvCxnSpPr>
      <xdr:spPr bwMode="auto">
        <a:xfrm flipV="1">
          <a:off x="4305300" y="6993058"/>
          <a:ext cx="698500" cy="2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64212</xdr:rowOff>
    </xdr:from>
    <xdr:to>
      <xdr:col>22</xdr:col>
      <xdr:colOff>114300</xdr:colOff>
      <xdr:row>36</xdr:row>
      <xdr:rowOff>85052</xdr:rowOff>
    </xdr:to>
    <xdr:cxnSp macro="">
      <xdr:nvCxnSpPr>
        <xdr:cNvPr id="117" name="直線コネクタ 116"/>
        <xdr:cNvCxnSpPr/>
      </xdr:nvCxnSpPr>
      <xdr:spPr bwMode="auto">
        <a:xfrm flipV="1">
          <a:off x="3606800" y="7017462"/>
          <a:ext cx="698500" cy="2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59506</xdr:rowOff>
    </xdr:from>
    <xdr:to>
      <xdr:col>18</xdr:col>
      <xdr:colOff>177800</xdr:colOff>
      <xdr:row>36</xdr:row>
      <xdr:rowOff>85052</xdr:rowOff>
    </xdr:to>
    <xdr:cxnSp macro="">
      <xdr:nvCxnSpPr>
        <xdr:cNvPr id="120" name="直線コネクタ 119"/>
        <xdr:cNvCxnSpPr/>
      </xdr:nvCxnSpPr>
      <xdr:spPr bwMode="auto">
        <a:xfrm>
          <a:off x="2908300" y="7012756"/>
          <a:ext cx="698500" cy="25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4058</xdr:rowOff>
    </xdr:from>
    <xdr:to>
      <xdr:col>29</xdr:col>
      <xdr:colOff>177800</xdr:colOff>
      <xdr:row>36</xdr:row>
      <xdr:rowOff>105658</xdr:rowOff>
    </xdr:to>
    <xdr:sp macro="" textlink="">
      <xdr:nvSpPr>
        <xdr:cNvPr id="130" name="楕円 129"/>
        <xdr:cNvSpPr/>
      </xdr:nvSpPr>
      <xdr:spPr bwMode="auto">
        <a:xfrm>
          <a:off x="5600700" y="695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319035</xdr:rowOff>
    </xdr:from>
    <xdr:ext cx="762000" cy="259045"/>
    <xdr:sp macro="" textlink="">
      <xdr:nvSpPr>
        <xdr:cNvPr id="131" name="人口1人当たり決算額の推移該当値テキスト445"/>
        <xdr:cNvSpPr txBox="1"/>
      </xdr:nvSpPr>
      <xdr:spPr>
        <a:xfrm>
          <a:off x="5740400" y="692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331908</xdr:rowOff>
    </xdr:from>
    <xdr:to>
      <xdr:col>26</xdr:col>
      <xdr:colOff>101600</xdr:colOff>
      <xdr:row>36</xdr:row>
      <xdr:rowOff>90608</xdr:rowOff>
    </xdr:to>
    <xdr:sp macro="" textlink="">
      <xdr:nvSpPr>
        <xdr:cNvPr id="132" name="楕円 131"/>
        <xdr:cNvSpPr/>
      </xdr:nvSpPr>
      <xdr:spPr bwMode="auto">
        <a:xfrm>
          <a:off x="4953000" y="694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75385</xdr:rowOff>
    </xdr:from>
    <xdr:ext cx="736600" cy="259045"/>
    <xdr:sp macro="" textlink="">
      <xdr:nvSpPr>
        <xdr:cNvPr id="133" name="テキスト ボックス 132"/>
        <xdr:cNvSpPr txBox="1"/>
      </xdr:nvSpPr>
      <xdr:spPr>
        <a:xfrm>
          <a:off x="4622800" y="702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13412</xdr:rowOff>
    </xdr:from>
    <xdr:to>
      <xdr:col>22</xdr:col>
      <xdr:colOff>165100</xdr:colOff>
      <xdr:row>36</xdr:row>
      <xdr:rowOff>115012</xdr:rowOff>
    </xdr:to>
    <xdr:sp macro="" textlink="">
      <xdr:nvSpPr>
        <xdr:cNvPr id="134" name="楕円 133"/>
        <xdr:cNvSpPr/>
      </xdr:nvSpPr>
      <xdr:spPr bwMode="auto">
        <a:xfrm>
          <a:off x="4254500" y="696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99789</xdr:rowOff>
    </xdr:from>
    <xdr:ext cx="762000" cy="259045"/>
    <xdr:sp macro="" textlink="">
      <xdr:nvSpPr>
        <xdr:cNvPr id="135" name="テキスト ボックス 134"/>
        <xdr:cNvSpPr txBox="1"/>
      </xdr:nvSpPr>
      <xdr:spPr>
        <a:xfrm>
          <a:off x="3924300" y="70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34252</xdr:rowOff>
    </xdr:from>
    <xdr:to>
      <xdr:col>19</xdr:col>
      <xdr:colOff>38100</xdr:colOff>
      <xdr:row>36</xdr:row>
      <xdr:rowOff>135852</xdr:rowOff>
    </xdr:to>
    <xdr:sp macro="" textlink="">
      <xdr:nvSpPr>
        <xdr:cNvPr id="136" name="楕円 135"/>
        <xdr:cNvSpPr/>
      </xdr:nvSpPr>
      <xdr:spPr bwMode="auto">
        <a:xfrm>
          <a:off x="3556000" y="698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120629</xdr:rowOff>
    </xdr:from>
    <xdr:ext cx="762000" cy="259045"/>
    <xdr:sp macro="" textlink="">
      <xdr:nvSpPr>
        <xdr:cNvPr id="137" name="テキスト ボックス 136"/>
        <xdr:cNvSpPr txBox="1"/>
      </xdr:nvSpPr>
      <xdr:spPr>
        <a:xfrm>
          <a:off x="3225800" y="707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8706</xdr:rowOff>
    </xdr:from>
    <xdr:to>
      <xdr:col>15</xdr:col>
      <xdr:colOff>101600</xdr:colOff>
      <xdr:row>36</xdr:row>
      <xdr:rowOff>110306</xdr:rowOff>
    </xdr:to>
    <xdr:sp macro="" textlink="">
      <xdr:nvSpPr>
        <xdr:cNvPr id="138" name="楕円 137"/>
        <xdr:cNvSpPr/>
      </xdr:nvSpPr>
      <xdr:spPr bwMode="auto">
        <a:xfrm>
          <a:off x="2857500" y="696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95083</xdr:rowOff>
    </xdr:from>
    <xdr:ext cx="762000" cy="259045"/>
    <xdr:sp macro="" textlink="">
      <xdr:nvSpPr>
        <xdr:cNvPr id="139" name="テキスト ボックス 138"/>
        <xdr:cNvSpPr txBox="1"/>
      </xdr:nvSpPr>
      <xdr:spPr>
        <a:xfrm>
          <a:off x="2527300" y="704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13,671
13,584
20.14
5,706,205
5,485,093
186,651
3,281,421
4,249,070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77879</xdr:rowOff>
    </xdr:from>
    <xdr:to>
      <xdr:col>24</xdr:col>
      <xdr:colOff>63500</xdr:colOff>
      <xdr:row>38</xdr:row>
      <xdr:rowOff>91023</xdr:rowOff>
    </xdr:to>
    <xdr:cxnSp macro="">
      <xdr:nvCxnSpPr>
        <xdr:cNvPr id="61" name="直線コネクタ 60"/>
        <xdr:cNvCxnSpPr/>
      </xdr:nvCxnSpPr>
      <xdr:spPr>
        <a:xfrm flipV="1">
          <a:off x="3797300" y="6592979"/>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79243</xdr:rowOff>
    </xdr:from>
    <xdr:to>
      <xdr:col>19</xdr:col>
      <xdr:colOff>177800</xdr:colOff>
      <xdr:row>38</xdr:row>
      <xdr:rowOff>91023</xdr:rowOff>
    </xdr:to>
    <xdr:cxnSp macro="">
      <xdr:nvCxnSpPr>
        <xdr:cNvPr id="64" name="直線コネクタ 63"/>
        <xdr:cNvCxnSpPr/>
      </xdr:nvCxnSpPr>
      <xdr:spPr>
        <a:xfrm>
          <a:off x="2908300" y="6594343"/>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79243</xdr:rowOff>
    </xdr:from>
    <xdr:to>
      <xdr:col>15</xdr:col>
      <xdr:colOff>50800</xdr:colOff>
      <xdr:row>38</xdr:row>
      <xdr:rowOff>101798</xdr:rowOff>
    </xdr:to>
    <xdr:cxnSp macro="">
      <xdr:nvCxnSpPr>
        <xdr:cNvPr id="67" name="直線コネクタ 66"/>
        <xdr:cNvCxnSpPr/>
      </xdr:nvCxnSpPr>
      <xdr:spPr>
        <a:xfrm flipV="1">
          <a:off x="2019300" y="659434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91466</xdr:rowOff>
    </xdr:from>
    <xdr:to>
      <xdr:col>10</xdr:col>
      <xdr:colOff>114300</xdr:colOff>
      <xdr:row>38</xdr:row>
      <xdr:rowOff>101798</xdr:rowOff>
    </xdr:to>
    <xdr:cxnSp macro="">
      <xdr:nvCxnSpPr>
        <xdr:cNvPr id="70" name="直線コネクタ 69"/>
        <xdr:cNvCxnSpPr/>
      </xdr:nvCxnSpPr>
      <xdr:spPr>
        <a:xfrm>
          <a:off x="1130300" y="6606566"/>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27079</xdr:rowOff>
    </xdr:from>
    <xdr:to>
      <xdr:col>24</xdr:col>
      <xdr:colOff>114300</xdr:colOff>
      <xdr:row>38</xdr:row>
      <xdr:rowOff>128679</xdr:rowOff>
    </xdr:to>
    <xdr:sp macro="" textlink="">
      <xdr:nvSpPr>
        <xdr:cNvPr id="80" name="楕円 79"/>
        <xdr:cNvSpPr/>
      </xdr:nvSpPr>
      <xdr:spPr>
        <a:xfrm>
          <a:off x="4584700" y="65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5506</xdr:rowOff>
    </xdr:from>
    <xdr:ext cx="534377" cy="259045"/>
    <xdr:sp macro="" textlink="">
      <xdr:nvSpPr>
        <xdr:cNvPr id="81" name="人件費該当値テキスト"/>
        <xdr:cNvSpPr txBox="1"/>
      </xdr:nvSpPr>
      <xdr:spPr>
        <a:xfrm>
          <a:off x="4686300" y="65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40223</xdr:rowOff>
    </xdr:from>
    <xdr:to>
      <xdr:col>20</xdr:col>
      <xdr:colOff>38100</xdr:colOff>
      <xdr:row>38</xdr:row>
      <xdr:rowOff>141823</xdr:rowOff>
    </xdr:to>
    <xdr:sp macro="" textlink="">
      <xdr:nvSpPr>
        <xdr:cNvPr id="82" name="楕円 81"/>
        <xdr:cNvSpPr/>
      </xdr:nvSpPr>
      <xdr:spPr>
        <a:xfrm>
          <a:off x="3746500" y="65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132950</xdr:rowOff>
    </xdr:from>
    <xdr:ext cx="534377" cy="259045"/>
    <xdr:sp macro="" textlink="">
      <xdr:nvSpPr>
        <xdr:cNvPr id="83" name="テキスト ボックス 82"/>
        <xdr:cNvSpPr txBox="1"/>
      </xdr:nvSpPr>
      <xdr:spPr>
        <a:xfrm>
          <a:off x="3530111" y="66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28443</xdr:rowOff>
    </xdr:from>
    <xdr:to>
      <xdr:col>15</xdr:col>
      <xdr:colOff>101600</xdr:colOff>
      <xdr:row>38</xdr:row>
      <xdr:rowOff>130043</xdr:rowOff>
    </xdr:to>
    <xdr:sp macro="" textlink="">
      <xdr:nvSpPr>
        <xdr:cNvPr id="84" name="楕円 83"/>
        <xdr:cNvSpPr/>
      </xdr:nvSpPr>
      <xdr:spPr>
        <a:xfrm>
          <a:off x="2857500" y="65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121170</xdr:rowOff>
    </xdr:from>
    <xdr:ext cx="534377" cy="259045"/>
    <xdr:sp macro="" textlink="">
      <xdr:nvSpPr>
        <xdr:cNvPr id="85" name="テキスト ボックス 84"/>
        <xdr:cNvSpPr txBox="1"/>
      </xdr:nvSpPr>
      <xdr:spPr>
        <a:xfrm>
          <a:off x="2641111" y="66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50998</xdr:rowOff>
    </xdr:from>
    <xdr:to>
      <xdr:col>10</xdr:col>
      <xdr:colOff>165100</xdr:colOff>
      <xdr:row>38</xdr:row>
      <xdr:rowOff>152598</xdr:rowOff>
    </xdr:to>
    <xdr:sp macro="" textlink="">
      <xdr:nvSpPr>
        <xdr:cNvPr id="86" name="楕円 85"/>
        <xdr:cNvSpPr/>
      </xdr:nvSpPr>
      <xdr:spPr>
        <a:xfrm>
          <a:off x="1968500" y="6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143725</xdr:rowOff>
    </xdr:from>
    <xdr:ext cx="534377" cy="259045"/>
    <xdr:sp macro="" textlink="">
      <xdr:nvSpPr>
        <xdr:cNvPr id="87" name="テキスト ボックス 86"/>
        <xdr:cNvSpPr txBox="1"/>
      </xdr:nvSpPr>
      <xdr:spPr>
        <a:xfrm>
          <a:off x="1752111" y="66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40666</xdr:rowOff>
    </xdr:from>
    <xdr:to>
      <xdr:col>6</xdr:col>
      <xdr:colOff>38100</xdr:colOff>
      <xdr:row>38</xdr:row>
      <xdr:rowOff>142266</xdr:rowOff>
    </xdr:to>
    <xdr:sp macro="" textlink="">
      <xdr:nvSpPr>
        <xdr:cNvPr id="88" name="楕円 87"/>
        <xdr:cNvSpPr/>
      </xdr:nvSpPr>
      <xdr:spPr>
        <a:xfrm>
          <a:off x="1079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133393</xdr:rowOff>
    </xdr:from>
    <xdr:ext cx="534377" cy="259045"/>
    <xdr:sp macro="" textlink="">
      <xdr:nvSpPr>
        <xdr:cNvPr id="89" name="テキスト ボックス 88"/>
        <xdr:cNvSpPr txBox="1"/>
      </xdr:nvSpPr>
      <xdr:spPr>
        <a:xfrm>
          <a:off x="863111" y="6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28120</xdr:rowOff>
    </xdr:from>
    <xdr:to>
      <xdr:col>24</xdr:col>
      <xdr:colOff>63500</xdr:colOff>
      <xdr:row>57</xdr:row>
      <xdr:rowOff>38750</xdr:rowOff>
    </xdr:to>
    <xdr:cxnSp macro="">
      <xdr:nvCxnSpPr>
        <xdr:cNvPr id="116" name="直線コネクタ 115"/>
        <xdr:cNvCxnSpPr/>
      </xdr:nvCxnSpPr>
      <xdr:spPr>
        <a:xfrm>
          <a:off x="3797300" y="9800770"/>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28120</xdr:rowOff>
    </xdr:from>
    <xdr:to>
      <xdr:col>19</xdr:col>
      <xdr:colOff>177800</xdr:colOff>
      <xdr:row>57</xdr:row>
      <xdr:rowOff>46651</xdr:rowOff>
    </xdr:to>
    <xdr:cxnSp macro="">
      <xdr:nvCxnSpPr>
        <xdr:cNvPr id="119" name="直線コネクタ 118"/>
        <xdr:cNvCxnSpPr/>
      </xdr:nvCxnSpPr>
      <xdr:spPr>
        <a:xfrm flipV="1">
          <a:off x="2908300" y="9800770"/>
          <a:ext cx="8890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46651</xdr:rowOff>
    </xdr:from>
    <xdr:to>
      <xdr:col>15</xdr:col>
      <xdr:colOff>50800</xdr:colOff>
      <xdr:row>57</xdr:row>
      <xdr:rowOff>53994</xdr:rowOff>
    </xdr:to>
    <xdr:cxnSp macro="">
      <xdr:nvCxnSpPr>
        <xdr:cNvPr id="122" name="直線コネクタ 121"/>
        <xdr:cNvCxnSpPr/>
      </xdr:nvCxnSpPr>
      <xdr:spPr>
        <a:xfrm flipV="1">
          <a:off x="2019300" y="9819301"/>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53994</xdr:rowOff>
    </xdr:from>
    <xdr:to>
      <xdr:col>10</xdr:col>
      <xdr:colOff>114300</xdr:colOff>
      <xdr:row>57</xdr:row>
      <xdr:rowOff>76254</xdr:rowOff>
    </xdr:to>
    <xdr:cxnSp macro="">
      <xdr:nvCxnSpPr>
        <xdr:cNvPr id="125" name="直線コネクタ 124"/>
        <xdr:cNvCxnSpPr/>
      </xdr:nvCxnSpPr>
      <xdr:spPr>
        <a:xfrm flipV="1">
          <a:off x="1130300" y="9826644"/>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159400</xdr:rowOff>
    </xdr:from>
    <xdr:to>
      <xdr:col>24</xdr:col>
      <xdr:colOff>114300</xdr:colOff>
      <xdr:row>57</xdr:row>
      <xdr:rowOff>89550</xdr:rowOff>
    </xdr:to>
    <xdr:sp macro="" textlink="">
      <xdr:nvSpPr>
        <xdr:cNvPr id="135" name="楕円 134"/>
        <xdr:cNvSpPr/>
      </xdr:nvSpPr>
      <xdr:spPr>
        <a:xfrm>
          <a:off x="4584700" y="97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74327</xdr:rowOff>
    </xdr:from>
    <xdr:ext cx="534377" cy="259045"/>
    <xdr:sp macro="" textlink="">
      <xdr:nvSpPr>
        <xdr:cNvPr id="136" name="物件費該当値テキスト"/>
        <xdr:cNvSpPr txBox="1"/>
      </xdr:nvSpPr>
      <xdr:spPr>
        <a:xfrm>
          <a:off x="4686300" y="967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148770</xdr:rowOff>
    </xdr:from>
    <xdr:to>
      <xdr:col>20</xdr:col>
      <xdr:colOff>38100</xdr:colOff>
      <xdr:row>57</xdr:row>
      <xdr:rowOff>78920</xdr:rowOff>
    </xdr:to>
    <xdr:sp macro="" textlink="">
      <xdr:nvSpPr>
        <xdr:cNvPr id="137" name="楕円 136"/>
        <xdr:cNvSpPr/>
      </xdr:nvSpPr>
      <xdr:spPr>
        <a:xfrm>
          <a:off x="3746500" y="97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70047</xdr:rowOff>
    </xdr:from>
    <xdr:ext cx="534377" cy="259045"/>
    <xdr:sp macro="" textlink="">
      <xdr:nvSpPr>
        <xdr:cNvPr id="138" name="テキスト ボックス 137"/>
        <xdr:cNvSpPr txBox="1"/>
      </xdr:nvSpPr>
      <xdr:spPr>
        <a:xfrm>
          <a:off x="3530111" y="98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167301</xdr:rowOff>
    </xdr:from>
    <xdr:to>
      <xdr:col>15</xdr:col>
      <xdr:colOff>101600</xdr:colOff>
      <xdr:row>57</xdr:row>
      <xdr:rowOff>97451</xdr:rowOff>
    </xdr:to>
    <xdr:sp macro="" textlink="">
      <xdr:nvSpPr>
        <xdr:cNvPr id="139" name="楕円 138"/>
        <xdr:cNvSpPr/>
      </xdr:nvSpPr>
      <xdr:spPr>
        <a:xfrm>
          <a:off x="2857500" y="97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88578</xdr:rowOff>
    </xdr:from>
    <xdr:ext cx="534377" cy="259045"/>
    <xdr:sp macro="" textlink="">
      <xdr:nvSpPr>
        <xdr:cNvPr id="140" name="テキスト ボックス 139"/>
        <xdr:cNvSpPr txBox="1"/>
      </xdr:nvSpPr>
      <xdr:spPr>
        <a:xfrm>
          <a:off x="2641111" y="986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3194</xdr:rowOff>
    </xdr:from>
    <xdr:to>
      <xdr:col>10</xdr:col>
      <xdr:colOff>165100</xdr:colOff>
      <xdr:row>57</xdr:row>
      <xdr:rowOff>104794</xdr:rowOff>
    </xdr:to>
    <xdr:sp macro="" textlink="">
      <xdr:nvSpPr>
        <xdr:cNvPr id="141" name="楕円 140"/>
        <xdr:cNvSpPr/>
      </xdr:nvSpPr>
      <xdr:spPr>
        <a:xfrm>
          <a:off x="1968500" y="97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95921</xdr:rowOff>
    </xdr:from>
    <xdr:ext cx="534377" cy="259045"/>
    <xdr:sp macro="" textlink="">
      <xdr:nvSpPr>
        <xdr:cNvPr id="142" name="テキスト ボックス 141"/>
        <xdr:cNvSpPr txBox="1"/>
      </xdr:nvSpPr>
      <xdr:spPr>
        <a:xfrm>
          <a:off x="1752111" y="98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25454</xdr:rowOff>
    </xdr:from>
    <xdr:to>
      <xdr:col>6</xdr:col>
      <xdr:colOff>38100</xdr:colOff>
      <xdr:row>57</xdr:row>
      <xdr:rowOff>127054</xdr:rowOff>
    </xdr:to>
    <xdr:sp macro="" textlink="">
      <xdr:nvSpPr>
        <xdr:cNvPr id="143" name="楕円 142"/>
        <xdr:cNvSpPr/>
      </xdr:nvSpPr>
      <xdr:spPr>
        <a:xfrm>
          <a:off x="1079500" y="97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118181</xdr:rowOff>
    </xdr:from>
    <xdr:ext cx="534377" cy="259045"/>
    <xdr:sp macro="" textlink="">
      <xdr:nvSpPr>
        <xdr:cNvPr id="144" name="テキスト ボックス 143"/>
        <xdr:cNvSpPr txBox="1"/>
      </xdr:nvSpPr>
      <xdr:spPr>
        <a:xfrm>
          <a:off x="863111" y="98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100199</xdr:rowOff>
    </xdr:from>
    <xdr:to>
      <xdr:col>24</xdr:col>
      <xdr:colOff>63500</xdr:colOff>
      <xdr:row>77</xdr:row>
      <xdr:rowOff>139243</xdr:rowOff>
    </xdr:to>
    <xdr:cxnSp macro="">
      <xdr:nvCxnSpPr>
        <xdr:cNvPr id="171" name="直線コネクタ 170"/>
        <xdr:cNvCxnSpPr/>
      </xdr:nvCxnSpPr>
      <xdr:spPr>
        <a:xfrm>
          <a:off x="3797300" y="13301849"/>
          <a:ext cx="838200" cy="3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91374</xdr:rowOff>
    </xdr:from>
    <xdr:to>
      <xdr:col>19</xdr:col>
      <xdr:colOff>177800</xdr:colOff>
      <xdr:row>77</xdr:row>
      <xdr:rowOff>100199</xdr:rowOff>
    </xdr:to>
    <xdr:cxnSp macro="">
      <xdr:nvCxnSpPr>
        <xdr:cNvPr id="174" name="直線コネクタ 173"/>
        <xdr:cNvCxnSpPr/>
      </xdr:nvCxnSpPr>
      <xdr:spPr>
        <a:xfrm>
          <a:off x="2908300" y="13293024"/>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91374</xdr:rowOff>
    </xdr:from>
    <xdr:to>
      <xdr:col>15</xdr:col>
      <xdr:colOff>50800</xdr:colOff>
      <xdr:row>77</xdr:row>
      <xdr:rowOff>124613</xdr:rowOff>
    </xdr:to>
    <xdr:cxnSp macro="">
      <xdr:nvCxnSpPr>
        <xdr:cNvPr id="177" name="直線コネクタ 176"/>
        <xdr:cNvCxnSpPr/>
      </xdr:nvCxnSpPr>
      <xdr:spPr>
        <a:xfrm flipV="1">
          <a:off x="2019300" y="13293024"/>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124613</xdr:rowOff>
    </xdr:from>
    <xdr:to>
      <xdr:col>10</xdr:col>
      <xdr:colOff>114300</xdr:colOff>
      <xdr:row>77</xdr:row>
      <xdr:rowOff>124704</xdr:rowOff>
    </xdr:to>
    <xdr:cxnSp macro="">
      <xdr:nvCxnSpPr>
        <xdr:cNvPr id="180" name="直線コネクタ 179"/>
        <xdr:cNvCxnSpPr/>
      </xdr:nvCxnSpPr>
      <xdr:spPr>
        <a:xfrm flipV="1">
          <a:off x="1130300" y="1332626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88443</xdr:rowOff>
    </xdr:from>
    <xdr:to>
      <xdr:col>24</xdr:col>
      <xdr:colOff>114300</xdr:colOff>
      <xdr:row>78</xdr:row>
      <xdr:rowOff>18593</xdr:rowOff>
    </xdr:to>
    <xdr:sp macro="" textlink="">
      <xdr:nvSpPr>
        <xdr:cNvPr id="190" name="楕円 189"/>
        <xdr:cNvSpPr/>
      </xdr:nvSpPr>
      <xdr:spPr>
        <a:xfrm>
          <a:off x="45847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66870</xdr:rowOff>
    </xdr:from>
    <xdr:ext cx="469744" cy="259045"/>
    <xdr:sp macro="" textlink="">
      <xdr:nvSpPr>
        <xdr:cNvPr id="191" name="維持補修費該当値テキスト"/>
        <xdr:cNvSpPr txBox="1"/>
      </xdr:nvSpPr>
      <xdr:spPr>
        <a:xfrm>
          <a:off x="4686300"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49399</xdr:rowOff>
    </xdr:from>
    <xdr:to>
      <xdr:col>20</xdr:col>
      <xdr:colOff>38100</xdr:colOff>
      <xdr:row>77</xdr:row>
      <xdr:rowOff>150999</xdr:rowOff>
    </xdr:to>
    <xdr:sp macro="" textlink="">
      <xdr:nvSpPr>
        <xdr:cNvPr id="192" name="楕円 191"/>
        <xdr:cNvSpPr/>
      </xdr:nvSpPr>
      <xdr:spPr>
        <a:xfrm>
          <a:off x="37465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142126</xdr:rowOff>
    </xdr:from>
    <xdr:ext cx="469744" cy="259045"/>
    <xdr:sp macro="" textlink="">
      <xdr:nvSpPr>
        <xdr:cNvPr id="193" name="テキスト ボックス 192"/>
        <xdr:cNvSpPr txBox="1"/>
      </xdr:nvSpPr>
      <xdr:spPr>
        <a:xfrm>
          <a:off x="3562428" y="1334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40574</xdr:rowOff>
    </xdr:from>
    <xdr:to>
      <xdr:col>15</xdr:col>
      <xdr:colOff>101600</xdr:colOff>
      <xdr:row>77</xdr:row>
      <xdr:rowOff>142174</xdr:rowOff>
    </xdr:to>
    <xdr:sp macro="" textlink="">
      <xdr:nvSpPr>
        <xdr:cNvPr id="194" name="楕円 193"/>
        <xdr:cNvSpPr/>
      </xdr:nvSpPr>
      <xdr:spPr>
        <a:xfrm>
          <a:off x="2857500" y="132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158701</xdr:rowOff>
    </xdr:from>
    <xdr:ext cx="469744" cy="259045"/>
    <xdr:sp macro="" textlink="">
      <xdr:nvSpPr>
        <xdr:cNvPr id="195" name="テキスト ボックス 194"/>
        <xdr:cNvSpPr txBox="1"/>
      </xdr:nvSpPr>
      <xdr:spPr>
        <a:xfrm>
          <a:off x="2673428" y="130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73813</xdr:rowOff>
    </xdr:from>
    <xdr:to>
      <xdr:col>10</xdr:col>
      <xdr:colOff>165100</xdr:colOff>
      <xdr:row>78</xdr:row>
      <xdr:rowOff>3963</xdr:rowOff>
    </xdr:to>
    <xdr:sp macro="" textlink="">
      <xdr:nvSpPr>
        <xdr:cNvPr id="196" name="楕円 195"/>
        <xdr:cNvSpPr/>
      </xdr:nvSpPr>
      <xdr:spPr>
        <a:xfrm>
          <a:off x="1968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166540</xdr:rowOff>
    </xdr:from>
    <xdr:ext cx="469744" cy="259045"/>
    <xdr:sp macro="" textlink="">
      <xdr:nvSpPr>
        <xdr:cNvPr id="197" name="テキスト ボックス 196"/>
        <xdr:cNvSpPr txBox="1"/>
      </xdr:nvSpPr>
      <xdr:spPr>
        <a:xfrm>
          <a:off x="1784428"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73904</xdr:rowOff>
    </xdr:from>
    <xdr:to>
      <xdr:col>6</xdr:col>
      <xdr:colOff>38100</xdr:colOff>
      <xdr:row>78</xdr:row>
      <xdr:rowOff>4054</xdr:rowOff>
    </xdr:to>
    <xdr:sp macro="" textlink="">
      <xdr:nvSpPr>
        <xdr:cNvPr id="198" name="楕円 197"/>
        <xdr:cNvSpPr/>
      </xdr:nvSpPr>
      <xdr:spPr>
        <a:xfrm>
          <a:off x="1079500" y="132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166631</xdr:rowOff>
    </xdr:from>
    <xdr:ext cx="469744" cy="259045"/>
    <xdr:sp macro="" textlink="">
      <xdr:nvSpPr>
        <xdr:cNvPr id="199" name="テキスト ボックス 198"/>
        <xdr:cNvSpPr txBox="1"/>
      </xdr:nvSpPr>
      <xdr:spPr>
        <a:xfrm>
          <a:off x="895428" y="133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105039</xdr:rowOff>
    </xdr:from>
    <xdr:to>
      <xdr:col>24</xdr:col>
      <xdr:colOff>63500</xdr:colOff>
      <xdr:row>94</xdr:row>
      <xdr:rowOff>147644</xdr:rowOff>
    </xdr:to>
    <xdr:cxnSp macro="">
      <xdr:nvCxnSpPr>
        <xdr:cNvPr id="233" name="直線コネクタ 232"/>
        <xdr:cNvCxnSpPr/>
      </xdr:nvCxnSpPr>
      <xdr:spPr>
        <a:xfrm flipV="1">
          <a:off x="3797300" y="16221339"/>
          <a:ext cx="838200" cy="4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147644</xdr:rowOff>
    </xdr:from>
    <xdr:to>
      <xdr:col>19</xdr:col>
      <xdr:colOff>177800</xdr:colOff>
      <xdr:row>95</xdr:row>
      <xdr:rowOff>57933</xdr:rowOff>
    </xdr:to>
    <xdr:cxnSp macro="">
      <xdr:nvCxnSpPr>
        <xdr:cNvPr id="236" name="直線コネクタ 235"/>
        <xdr:cNvCxnSpPr/>
      </xdr:nvCxnSpPr>
      <xdr:spPr>
        <a:xfrm flipV="1">
          <a:off x="2908300" y="16263944"/>
          <a:ext cx="889000" cy="8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57933</xdr:rowOff>
    </xdr:from>
    <xdr:to>
      <xdr:col>15</xdr:col>
      <xdr:colOff>50800</xdr:colOff>
      <xdr:row>95</xdr:row>
      <xdr:rowOff>69148</xdr:rowOff>
    </xdr:to>
    <xdr:cxnSp macro="">
      <xdr:nvCxnSpPr>
        <xdr:cNvPr id="239" name="直線コネクタ 238"/>
        <xdr:cNvCxnSpPr/>
      </xdr:nvCxnSpPr>
      <xdr:spPr>
        <a:xfrm flipV="1">
          <a:off x="2019300" y="16345683"/>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69148</xdr:rowOff>
    </xdr:from>
    <xdr:to>
      <xdr:col>10</xdr:col>
      <xdr:colOff>114300</xdr:colOff>
      <xdr:row>95</xdr:row>
      <xdr:rowOff>133756</xdr:rowOff>
    </xdr:to>
    <xdr:cxnSp macro="">
      <xdr:nvCxnSpPr>
        <xdr:cNvPr id="242" name="直線コネクタ 241"/>
        <xdr:cNvCxnSpPr/>
      </xdr:nvCxnSpPr>
      <xdr:spPr>
        <a:xfrm flipV="1">
          <a:off x="1130300" y="16356898"/>
          <a:ext cx="889000" cy="6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54239</xdr:rowOff>
    </xdr:from>
    <xdr:to>
      <xdr:col>24</xdr:col>
      <xdr:colOff>114300</xdr:colOff>
      <xdr:row>94</xdr:row>
      <xdr:rowOff>155839</xdr:rowOff>
    </xdr:to>
    <xdr:sp macro="" textlink="">
      <xdr:nvSpPr>
        <xdr:cNvPr id="252" name="楕円 251"/>
        <xdr:cNvSpPr/>
      </xdr:nvSpPr>
      <xdr:spPr>
        <a:xfrm>
          <a:off x="4584700" y="161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77116</xdr:rowOff>
    </xdr:from>
    <xdr:ext cx="534377" cy="259045"/>
    <xdr:sp macro="" textlink="">
      <xdr:nvSpPr>
        <xdr:cNvPr id="253" name="扶助費該当値テキスト"/>
        <xdr:cNvSpPr txBox="1"/>
      </xdr:nvSpPr>
      <xdr:spPr>
        <a:xfrm>
          <a:off x="4686300" y="160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96844</xdr:rowOff>
    </xdr:from>
    <xdr:to>
      <xdr:col>20</xdr:col>
      <xdr:colOff>38100</xdr:colOff>
      <xdr:row>95</xdr:row>
      <xdr:rowOff>26994</xdr:rowOff>
    </xdr:to>
    <xdr:sp macro="" textlink="">
      <xdr:nvSpPr>
        <xdr:cNvPr id="254" name="楕円 253"/>
        <xdr:cNvSpPr/>
      </xdr:nvSpPr>
      <xdr:spPr>
        <a:xfrm>
          <a:off x="3746500" y="162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43521</xdr:rowOff>
    </xdr:from>
    <xdr:ext cx="534377" cy="259045"/>
    <xdr:sp macro="" textlink="">
      <xdr:nvSpPr>
        <xdr:cNvPr id="255" name="テキスト ボックス 254"/>
        <xdr:cNvSpPr txBox="1"/>
      </xdr:nvSpPr>
      <xdr:spPr>
        <a:xfrm>
          <a:off x="3530111" y="15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7133</xdr:rowOff>
    </xdr:from>
    <xdr:to>
      <xdr:col>15</xdr:col>
      <xdr:colOff>101600</xdr:colOff>
      <xdr:row>95</xdr:row>
      <xdr:rowOff>108733</xdr:rowOff>
    </xdr:to>
    <xdr:sp macro="" textlink="">
      <xdr:nvSpPr>
        <xdr:cNvPr id="256" name="楕円 255"/>
        <xdr:cNvSpPr/>
      </xdr:nvSpPr>
      <xdr:spPr>
        <a:xfrm>
          <a:off x="2857500" y="162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125260</xdr:rowOff>
    </xdr:from>
    <xdr:ext cx="534377" cy="259045"/>
    <xdr:sp macro="" textlink="">
      <xdr:nvSpPr>
        <xdr:cNvPr id="257" name="テキスト ボックス 256"/>
        <xdr:cNvSpPr txBox="1"/>
      </xdr:nvSpPr>
      <xdr:spPr>
        <a:xfrm>
          <a:off x="2641111" y="160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18348</xdr:rowOff>
    </xdr:from>
    <xdr:to>
      <xdr:col>10</xdr:col>
      <xdr:colOff>165100</xdr:colOff>
      <xdr:row>95</xdr:row>
      <xdr:rowOff>119948</xdr:rowOff>
    </xdr:to>
    <xdr:sp macro="" textlink="">
      <xdr:nvSpPr>
        <xdr:cNvPr id="258" name="楕円 257"/>
        <xdr:cNvSpPr/>
      </xdr:nvSpPr>
      <xdr:spPr>
        <a:xfrm>
          <a:off x="1968500" y="163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136475</xdr:rowOff>
    </xdr:from>
    <xdr:ext cx="534377" cy="259045"/>
    <xdr:sp macro="" textlink="">
      <xdr:nvSpPr>
        <xdr:cNvPr id="259" name="テキスト ボックス 258"/>
        <xdr:cNvSpPr txBox="1"/>
      </xdr:nvSpPr>
      <xdr:spPr>
        <a:xfrm>
          <a:off x="1752111" y="160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82956</xdr:rowOff>
    </xdr:from>
    <xdr:to>
      <xdr:col>6</xdr:col>
      <xdr:colOff>38100</xdr:colOff>
      <xdr:row>96</xdr:row>
      <xdr:rowOff>13106</xdr:rowOff>
    </xdr:to>
    <xdr:sp macro="" textlink="">
      <xdr:nvSpPr>
        <xdr:cNvPr id="260" name="楕円 259"/>
        <xdr:cNvSpPr/>
      </xdr:nvSpPr>
      <xdr:spPr>
        <a:xfrm>
          <a:off x="1079500" y="163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29633</xdr:rowOff>
    </xdr:from>
    <xdr:ext cx="534377" cy="259045"/>
    <xdr:sp macro="" textlink="">
      <xdr:nvSpPr>
        <xdr:cNvPr id="261" name="テキスト ボックス 260"/>
        <xdr:cNvSpPr txBox="1"/>
      </xdr:nvSpPr>
      <xdr:spPr>
        <a:xfrm>
          <a:off x="863111" y="1614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89143</xdr:rowOff>
    </xdr:from>
    <xdr:to>
      <xdr:col>55</xdr:col>
      <xdr:colOff>0</xdr:colOff>
      <xdr:row>37</xdr:row>
      <xdr:rowOff>98209</xdr:rowOff>
    </xdr:to>
    <xdr:cxnSp macro="">
      <xdr:nvCxnSpPr>
        <xdr:cNvPr id="288" name="直線コネクタ 287"/>
        <xdr:cNvCxnSpPr/>
      </xdr:nvCxnSpPr>
      <xdr:spPr>
        <a:xfrm>
          <a:off x="9639300" y="6432793"/>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81663</xdr:rowOff>
    </xdr:from>
    <xdr:to>
      <xdr:col>50</xdr:col>
      <xdr:colOff>114300</xdr:colOff>
      <xdr:row>37</xdr:row>
      <xdr:rowOff>89143</xdr:rowOff>
    </xdr:to>
    <xdr:cxnSp macro="">
      <xdr:nvCxnSpPr>
        <xdr:cNvPr id="291" name="直線コネクタ 290"/>
        <xdr:cNvCxnSpPr/>
      </xdr:nvCxnSpPr>
      <xdr:spPr>
        <a:xfrm>
          <a:off x="8750300" y="6425313"/>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81663</xdr:rowOff>
    </xdr:from>
    <xdr:to>
      <xdr:col>45</xdr:col>
      <xdr:colOff>177800</xdr:colOff>
      <xdr:row>37</xdr:row>
      <xdr:rowOff>101881</xdr:rowOff>
    </xdr:to>
    <xdr:cxnSp macro="">
      <xdr:nvCxnSpPr>
        <xdr:cNvPr id="294" name="直線コネクタ 293"/>
        <xdr:cNvCxnSpPr/>
      </xdr:nvCxnSpPr>
      <xdr:spPr>
        <a:xfrm flipV="1">
          <a:off x="7861300" y="6425313"/>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23219</xdr:rowOff>
    </xdr:from>
    <xdr:to>
      <xdr:col>41</xdr:col>
      <xdr:colOff>50800</xdr:colOff>
      <xdr:row>37</xdr:row>
      <xdr:rowOff>101881</xdr:rowOff>
    </xdr:to>
    <xdr:cxnSp macro="">
      <xdr:nvCxnSpPr>
        <xdr:cNvPr id="297" name="直線コネクタ 296"/>
        <xdr:cNvCxnSpPr/>
      </xdr:nvCxnSpPr>
      <xdr:spPr>
        <a:xfrm>
          <a:off x="6972300" y="6366869"/>
          <a:ext cx="889000" cy="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47409</xdr:rowOff>
    </xdr:from>
    <xdr:to>
      <xdr:col>55</xdr:col>
      <xdr:colOff>50800</xdr:colOff>
      <xdr:row>37</xdr:row>
      <xdr:rowOff>149009</xdr:rowOff>
    </xdr:to>
    <xdr:sp macro="" textlink="">
      <xdr:nvSpPr>
        <xdr:cNvPr id="307" name="楕円 306"/>
        <xdr:cNvSpPr/>
      </xdr:nvSpPr>
      <xdr:spPr>
        <a:xfrm>
          <a:off x="10426700" y="6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133786</xdr:rowOff>
    </xdr:from>
    <xdr:ext cx="534377" cy="259045"/>
    <xdr:sp macro="" textlink="">
      <xdr:nvSpPr>
        <xdr:cNvPr id="308" name="補助費等該当値テキスト"/>
        <xdr:cNvSpPr txBox="1"/>
      </xdr:nvSpPr>
      <xdr:spPr>
        <a:xfrm>
          <a:off x="10528300" y="63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38343</xdr:rowOff>
    </xdr:from>
    <xdr:to>
      <xdr:col>50</xdr:col>
      <xdr:colOff>165100</xdr:colOff>
      <xdr:row>37</xdr:row>
      <xdr:rowOff>139943</xdr:rowOff>
    </xdr:to>
    <xdr:sp macro="" textlink="">
      <xdr:nvSpPr>
        <xdr:cNvPr id="309" name="楕円 308"/>
        <xdr:cNvSpPr/>
      </xdr:nvSpPr>
      <xdr:spPr>
        <a:xfrm>
          <a:off x="9588500" y="63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131070</xdr:rowOff>
    </xdr:from>
    <xdr:ext cx="534377" cy="259045"/>
    <xdr:sp macro="" textlink="">
      <xdr:nvSpPr>
        <xdr:cNvPr id="310" name="テキスト ボックス 309"/>
        <xdr:cNvSpPr txBox="1"/>
      </xdr:nvSpPr>
      <xdr:spPr>
        <a:xfrm>
          <a:off x="9372111" y="64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30863</xdr:rowOff>
    </xdr:from>
    <xdr:to>
      <xdr:col>46</xdr:col>
      <xdr:colOff>38100</xdr:colOff>
      <xdr:row>37</xdr:row>
      <xdr:rowOff>132463</xdr:rowOff>
    </xdr:to>
    <xdr:sp macro="" textlink="">
      <xdr:nvSpPr>
        <xdr:cNvPr id="311" name="楕円 310"/>
        <xdr:cNvSpPr/>
      </xdr:nvSpPr>
      <xdr:spPr>
        <a:xfrm>
          <a:off x="8699500" y="63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123590</xdr:rowOff>
    </xdr:from>
    <xdr:ext cx="534377" cy="259045"/>
    <xdr:sp macro="" textlink="">
      <xdr:nvSpPr>
        <xdr:cNvPr id="312" name="テキスト ボックス 311"/>
        <xdr:cNvSpPr txBox="1"/>
      </xdr:nvSpPr>
      <xdr:spPr>
        <a:xfrm>
          <a:off x="8483111" y="64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51081</xdr:rowOff>
    </xdr:from>
    <xdr:to>
      <xdr:col>41</xdr:col>
      <xdr:colOff>101600</xdr:colOff>
      <xdr:row>37</xdr:row>
      <xdr:rowOff>152681</xdr:rowOff>
    </xdr:to>
    <xdr:sp macro="" textlink="">
      <xdr:nvSpPr>
        <xdr:cNvPr id="313" name="楕円 312"/>
        <xdr:cNvSpPr/>
      </xdr:nvSpPr>
      <xdr:spPr>
        <a:xfrm>
          <a:off x="7810500" y="6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143808</xdr:rowOff>
    </xdr:from>
    <xdr:ext cx="534377" cy="259045"/>
    <xdr:sp macro="" textlink="">
      <xdr:nvSpPr>
        <xdr:cNvPr id="314" name="テキスト ボックス 313"/>
        <xdr:cNvSpPr txBox="1"/>
      </xdr:nvSpPr>
      <xdr:spPr>
        <a:xfrm>
          <a:off x="7594111" y="64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143869</xdr:rowOff>
    </xdr:from>
    <xdr:to>
      <xdr:col>36</xdr:col>
      <xdr:colOff>165100</xdr:colOff>
      <xdr:row>37</xdr:row>
      <xdr:rowOff>74019</xdr:rowOff>
    </xdr:to>
    <xdr:sp macro="" textlink="">
      <xdr:nvSpPr>
        <xdr:cNvPr id="315" name="楕円 314"/>
        <xdr:cNvSpPr/>
      </xdr:nvSpPr>
      <xdr:spPr>
        <a:xfrm>
          <a:off x="6921500" y="63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65146</xdr:rowOff>
    </xdr:from>
    <xdr:ext cx="534377" cy="259045"/>
    <xdr:sp macro="" textlink="">
      <xdr:nvSpPr>
        <xdr:cNvPr id="316" name="テキスト ボックス 315"/>
        <xdr:cNvSpPr txBox="1"/>
      </xdr:nvSpPr>
      <xdr:spPr>
        <a:xfrm>
          <a:off x="6705111" y="64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171346</xdr:rowOff>
    </xdr:from>
    <xdr:to>
      <xdr:col>55</xdr:col>
      <xdr:colOff>0</xdr:colOff>
      <xdr:row>58</xdr:row>
      <xdr:rowOff>74004</xdr:rowOff>
    </xdr:to>
    <xdr:cxnSp macro="">
      <xdr:nvCxnSpPr>
        <xdr:cNvPr id="345" name="直線コネクタ 344"/>
        <xdr:cNvCxnSpPr/>
      </xdr:nvCxnSpPr>
      <xdr:spPr>
        <a:xfrm flipV="1">
          <a:off x="9639300" y="9943996"/>
          <a:ext cx="838200" cy="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74004</xdr:rowOff>
    </xdr:from>
    <xdr:to>
      <xdr:col>50</xdr:col>
      <xdr:colOff>114300</xdr:colOff>
      <xdr:row>58</xdr:row>
      <xdr:rowOff>78450</xdr:rowOff>
    </xdr:to>
    <xdr:cxnSp macro="">
      <xdr:nvCxnSpPr>
        <xdr:cNvPr id="348" name="直線コネクタ 347"/>
        <xdr:cNvCxnSpPr/>
      </xdr:nvCxnSpPr>
      <xdr:spPr>
        <a:xfrm flipV="1">
          <a:off x="8750300" y="10018104"/>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78450</xdr:rowOff>
    </xdr:from>
    <xdr:to>
      <xdr:col>45</xdr:col>
      <xdr:colOff>177800</xdr:colOff>
      <xdr:row>58</xdr:row>
      <xdr:rowOff>119221</xdr:rowOff>
    </xdr:to>
    <xdr:cxnSp macro="">
      <xdr:nvCxnSpPr>
        <xdr:cNvPr id="351" name="直線コネクタ 350"/>
        <xdr:cNvCxnSpPr/>
      </xdr:nvCxnSpPr>
      <xdr:spPr>
        <a:xfrm flipV="1">
          <a:off x="7861300" y="10022550"/>
          <a:ext cx="889000" cy="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21365</xdr:rowOff>
    </xdr:from>
    <xdr:to>
      <xdr:col>41</xdr:col>
      <xdr:colOff>50800</xdr:colOff>
      <xdr:row>58</xdr:row>
      <xdr:rowOff>119221</xdr:rowOff>
    </xdr:to>
    <xdr:cxnSp macro="">
      <xdr:nvCxnSpPr>
        <xdr:cNvPr id="354" name="直線コネクタ 353"/>
        <xdr:cNvCxnSpPr/>
      </xdr:nvCxnSpPr>
      <xdr:spPr>
        <a:xfrm>
          <a:off x="6972300" y="9965465"/>
          <a:ext cx="889000" cy="9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120546</xdr:rowOff>
    </xdr:from>
    <xdr:to>
      <xdr:col>55</xdr:col>
      <xdr:colOff>50800</xdr:colOff>
      <xdr:row>58</xdr:row>
      <xdr:rowOff>50696</xdr:rowOff>
    </xdr:to>
    <xdr:sp macro="" textlink="">
      <xdr:nvSpPr>
        <xdr:cNvPr id="364" name="楕円 363"/>
        <xdr:cNvSpPr/>
      </xdr:nvSpPr>
      <xdr:spPr>
        <a:xfrm>
          <a:off x="10426700" y="9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98973</xdr:rowOff>
    </xdr:from>
    <xdr:ext cx="534377" cy="259045"/>
    <xdr:sp macro="" textlink="">
      <xdr:nvSpPr>
        <xdr:cNvPr id="365" name="普通建設事業費該当値テキスト"/>
        <xdr:cNvSpPr txBox="1"/>
      </xdr:nvSpPr>
      <xdr:spPr>
        <a:xfrm>
          <a:off x="10528300" y="98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23204</xdr:rowOff>
    </xdr:from>
    <xdr:to>
      <xdr:col>50</xdr:col>
      <xdr:colOff>165100</xdr:colOff>
      <xdr:row>58</xdr:row>
      <xdr:rowOff>124804</xdr:rowOff>
    </xdr:to>
    <xdr:sp macro="" textlink="">
      <xdr:nvSpPr>
        <xdr:cNvPr id="366" name="楕円 365"/>
        <xdr:cNvSpPr/>
      </xdr:nvSpPr>
      <xdr:spPr>
        <a:xfrm>
          <a:off x="9588500" y="99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115931</xdr:rowOff>
    </xdr:from>
    <xdr:ext cx="534377" cy="259045"/>
    <xdr:sp macro="" textlink="">
      <xdr:nvSpPr>
        <xdr:cNvPr id="367" name="テキスト ボックス 366"/>
        <xdr:cNvSpPr txBox="1"/>
      </xdr:nvSpPr>
      <xdr:spPr>
        <a:xfrm>
          <a:off x="9372111" y="100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27650</xdr:rowOff>
    </xdr:from>
    <xdr:to>
      <xdr:col>46</xdr:col>
      <xdr:colOff>38100</xdr:colOff>
      <xdr:row>58</xdr:row>
      <xdr:rowOff>129250</xdr:rowOff>
    </xdr:to>
    <xdr:sp macro="" textlink="">
      <xdr:nvSpPr>
        <xdr:cNvPr id="368" name="楕円 367"/>
        <xdr:cNvSpPr/>
      </xdr:nvSpPr>
      <xdr:spPr>
        <a:xfrm>
          <a:off x="8699500" y="99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120377</xdr:rowOff>
    </xdr:from>
    <xdr:ext cx="534377" cy="259045"/>
    <xdr:sp macro="" textlink="">
      <xdr:nvSpPr>
        <xdr:cNvPr id="369" name="テキスト ボックス 368"/>
        <xdr:cNvSpPr txBox="1"/>
      </xdr:nvSpPr>
      <xdr:spPr>
        <a:xfrm>
          <a:off x="8483111" y="100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68421</xdr:rowOff>
    </xdr:from>
    <xdr:to>
      <xdr:col>41</xdr:col>
      <xdr:colOff>101600</xdr:colOff>
      <xdr:row>58</xdr:row>
      <xdr:rowOff>170021</xdr:rowOff>
    </xdr:to>
    <xdr:sp macro="" textlink="">
      <xdr:nvSpPr>
        <xdr:cNvPr id="370" name="楕円 369"/>
        <xdr:cNvSpPr/>
      </xdr:nvSpPr>
      <xdr:spPr>
        <a:xfrm>
          <a:off x="7810500" y="100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161148</xdr:rowOff>
    </xdr:from>
    <xdr:ext cx="534377" cy="259045"/>
    <xdr:sp macro="" textlink="">
      <xdr:nvSpPr>
        <xdr:cNvPr id="371" name="テキスト ボックス 370"/>
        <xdr:cNvSpPr txBox="1"/>
      </xdr:nvSpPr>
      <xdr:spPr>
        <a:xfrm>
          <a:off x="7594111" y="101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142015</xdr:rowOff>
    </xdr:from>
    <xdr:to>
      <xdr:col>36</xdr:col>
      <xdr:colOff>165100</xdr:colOff>
      <xdr:row>58</xdr:row>
      <xdr:rowOff>72165</xdr:rowOff>
    </xdr:to>
    <xdr:sp macro="" textlink="">
      <xdr:nvSpPr>
        <xdr:cNvPr id="372" name="楕円 371"/>
        <xdr:cNvSpPr/>
      </xdr:nvSpPr>
      <xdr:spPr>
        <a:xfrm>
          <a:off x="6921500" y="99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63292</xdr:rowOff>
    </xdr:from>
    <xdr:ext cx="534377" cy="259045"/>
    <xdr:sp macro="" textlink="">
      <xdr:nvSpPr>
        <xdr:cNvPr id="373" name="テキスト ボックス 372"/>
        <xdr:cNvSpPr txBox="1"/>
      </xdr:nvSpPr>
      <xdr:spPr>
        <a:xfrm>
          <a:off x="6705111" y="100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139700</xdr:rowOff>
    </xdr:from>
    <xdr:to>
      <xdr:col>55</xdr:col>
      <xdr:colOff>0</xdr:colOff>
      <xdr:row>78</xdr:row>
      <xdr:rowOff>114097</xdr:rowOff>
    </xdr:to>
    <xdr:cxnSp macro="">
      <xdr:nvCxnSpPr>
        <xdr:cNvPr id="402" name="直線コネクタ 401"/>
        <xdr:cNvCxnSpPr/>
      </xdr:nvCxnSpPr>
      <xdr:spPr>
        <a:xfrm flipV="1">
          <a:off x="9639300" y="13341350"/>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114097</xdr:rowOff>
    </xdr:from>
    <xdr:to>
      <xdr:col>50</xdr:col>
      <xdr:colOff>114300</xdr:colOff>
      <xdr:row>79</xdr:row>
      <xdr:rowOff>2792</xdr:rowOff>
    </xdr:to>
    <xdr:cxnSp macro="">
      <xdr:nvCxnSpPr>
        <xdr:cNvPr id="405" name="直線コネクタ 404"/>
        <xdr:cNvCxnSpPr/>
      </xdr:nvCxnSpPr>
      <xdr:spPr>
        <a:xfrm flipV="1">
          <a:off x="8750300" y="13487197"/>
          <a:ext cx="8890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2792</xdr:rowOff>
    </xdr:from>
    <xdr:to>
      <xdr:col>45</xdr:col>
      <xdr:colOff>177800</xdr:colOff>
      <xdr:row>79</xdr:row>
      <xdr:rowOff>4079</xdr:rowOff>
    </xdr:to>
    <xdr:cxnSp macro="">
      <xdr:nvCxnSpPr>
        <xdr:cNvPr id="408" name="直線コネクタ 407"/>
        <xdr:cNvCxnSpPr/>
      </xdr:nvCxnSpPr>
      <xdr:spPr>
        <a:xfrm flipV="1">
          <a:off x="7861300" y="13547342"/>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88900</xdr:rowOff>
    </xdr:from>
    <xdr:to>
      <xdr:col>55</xdr:col>
      <xdr:colOff>50800</xdr:colOff>
      <xdr:row>78</xdr:row>
      <xdr:rowOff>19050</xdr:rowOff>
    </xdr:to>
    <xdr:sp macro="" textlink="">
      <xdr:nvSpPr>
        <xdr:cNvPr id="418" name="楕円 417"/>
        <xdr:cNvSpPr/>
      </xdr:nvSpPr>
      <xdr:spPr>
        <a:xfrm>
          <a:off x="104267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111777</xdr:rowOff>
    </xdr:from>
    <xdr:ext cx="534377" cy="259045"/>
    <xdr:sp macro="" textlink="">
      <xdr:nvSpPr>
        <xdr:cNvPr id="419" name="普通建設事業費 （ うち新規整備　）該当値テキスト"/>
        <xdr:cNvSpPr txBox="1"/>
      </xdr:nvSpPr>
      <xdr:spPr>
        <a:xfrm>
          <a:off x="10528300" y="131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63297</xdr:rowOff>
    </xdr:from>
    <xdr:to>
      <xdr:col>50</xdr:col>
      <xdr:colOff>165100</xdr:colOff>
      <xdr:row>78</xdr:row>
      <xdr:rowOff>164897</xdr:rowOff>
    </xdr:to>
    <xdr:sp macro="" textlink="">
      <xdr:nvSpPr>
        <xdr:cNvPr id="420" name="楕円 419"/>
        <xdr:cNvSpPr/>
      </xdr:nvSpPr>
      <xdr:spPr>
        <a:xfrm>
          <a:off x="9588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156024</xdr:rowOff>
    </xdr:from>
    <xdr:ext cx="534377" cy="259045"/>
    <xdr:sp macro="" textlink="">
      <xdr:nvSpPr>
        <xdr:cNvPr id="421" name="テキスト ボックス 420"/>
        <xdr:cNvSpPr txBox="1"/>
      </xdr:nvSpPr>
      <xdr:spPr>
        <a:xfrm>
          <a:off x="9372111" y="135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123442</xdr:rowOff>
    </xdr:from>
    <xdr:to>
      <xdr:col>46</xdr:col>
      <xdr:colOff>38100</xdr:colOff>
      <xdr:row>79</xdr:row>
      <xdr:rowOff>53592</xdr:rowOff>
    </xdr:to>
    <xdr:sp macro="" textlink="">
      <xdr:nvSpPr>
        <xdr:cNvPr id="422" name="楕円 421"/>
        <xdr:cNvSpPr/>
      </xdr:nvSpPr>
      <xdr:spPr>
        <a:xfrm>
          <a:off x="8699500" y="13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44719</xdr:rowOff>
    </xdr:from>
    <xdr:ext cx="469744" cy="259045"/>
    <xdr:sp macro="" textlink="">
      <xdr:nvSpPr>
        <xdr:cNvPr id="423" name="テキスト ボックス 422"/>
        <xdr:cNvSpPr txBox="1"/>
      </xdr:nvSpPr>
      <xdr:spPr>
        <a:xfrm>
          <a:off x="8515428" y="13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124729</xdr:rowOff>
    </xdr:from>
    <xdr:to>
      <xdr:col>41</xdr:col>
      <xdr:colOff>101600</xdr:colOff>
      <xdr:row>79</xdr:row>
      <xdr:rowOff>54879</xdr:rowOff>
    </xdr:to>
    <xdr:sp macro="" textlink="">
      <xdr:nvSpPr>
        <xdr:cNvPr id="424" name="楕円 423"/>
        <xdr:cNvSpPr/>
      </xdr:nvSpPr>
      <xdr:spPr>
        <a:xfrm>
          <a:off x="7810500" y="134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46006</xdr:rowOff>
    </xdr:from>
    <xdr:ext cx="469744" cy="259045"/>
    <xdr:sp macro="" textlink="">
      <xdr:nvSpPr>
        <xdr:cNvPr id="425" name="テキスト ボックス 424"/>
        <xdr:cNvSpPr txBox="1"/>
      </xdr:nvSpPr>
      <xdr:spPr>
        <a:xfrm>
          <a:off x="7626428" y="135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42111</xdr:rowOff>
    </xdr:from>
    <xdr:to>
      <xdr:col>55</xdr:col>
      <xdr:colOff>0</xdr:colOff>
      <xdr:row>98</xdr:row>
      <xdr:rowOff>109243</xdr:rowOff>
    </xdr:to>
    <xdr:cxnSp macro="">
      <xdr:nvCxnSpPr>
        <xdr:cNvPr id="454" name="直線コネクタ 453"/>
        <xdr:cNvCxnSpPr/>
      </xdr:nvCxnSpPr>
      <xdr:spPr>
        <a:xfrm flipV="1">
          <a:off x="9639300" y="16844211"/>
          <a:ext cx="8382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109243</xdr:rowOff>
    </xdr:from>
    <xdr:to>
      <xdr:col>50</xdr:col>
      <xdr:colOff>114300</xdr:colOff>
      <xdr:row>98</xdr:row>
      <xdr:rowOff>124307</xdr:rowOff>
    </xdr:to>
    <xdr:cxnSp macro="">
      <xdr:nvCxnSpPr>
        <xdr:cNvPr id="457" name="直線コネクタ 456"/>
        <xdr:cNvCxnSpPr/>
      </xdr:nvCxnSpPr>
      <xdr:spPr>
        <a:xfrm flipV="1">
          <a:off x="8750300" y="16911343"/>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124307</xdr:rowOff>
    </xdr:from>
    <xdr:to>
      <xdr:col>45</xdr:col>
      <xdr:colOff>177800</xdr:colOff>
      <xdr:row>98</xdr:row>
      <xdr:rowOff>127088</xdr:rowOff>
    </xdr:to>
    <xdr:cxnSp macro="">
      <xdr:nvCxnSpPr>
        <xdr:cNvPr id="460" name="直線コネクタ 459"/>
        <xdr:cNvCxnSpPr/>
      </xdr:nvCxnSpPr>
      <xdr:spPr>
        <a:xfrm flipV="1">
          <a:off x="7861300" y="1692640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162761</xdr:rowOff>
    </xdr:from>
    <xdr:to>
      <xdr:col>55</xdr:col>
      <xdr:colOff>50800</xdr:colOff>
      <xdr:row>98</xdr:row>
      <xdr:rowOff>92911</xdr:rowOff>
    </xdr:to>
    <xdr:sp macro="" textlink="">
      <xdr:nvSpPr>
        <xdr:cNvPr id="470" name="楕円 469"/>
        <xdr:cNvSpPr/>
      </xdr:nvSpPr>
      <xdr:spPr>
        <a:xfrm>
          <a:off x="10426700" y="167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141188</xdr:rowOff>
    </xdr:from>
    <xdr:ext cx="534377" cy="259045"/>
    <xdr:sp macro="" textlink="">
      <xdr:nvSpPr>
        <xdr:cNvPr id="471" name="普通建設事業費 （ うち更新整備　）該当値テキスト"/>
        <xdr:cNvSpPr txBox="1"/>
      </xdr:nvSpPr>
      <xdr:spPr>
        <a:xfrm>
          <a:off x="10528300" y="1677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58443</xdr:rowOff>
    </xdr:from>
    <xdr:to>
      <xdr:col>50</xdr:col>
      <xdr:colOff>165100</xdr:colOff>
      <xdr:row>98</xdr:row>
      <xdr:rowOff>160043</xdr:rowOff>
    </xdr:to>
    <xdr:sp macro="" textlink="">
      <xdr:nvSpPr>
        <xdr:cNvPr id="472" name="楕円 471"/>
        <xdr:cNvSpPr/>
      </xdr:nvSpPr>
      <xdr:spPr>
        <a:xfrm>
          <a:off x="9588500" y="16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151170</xdr:rowOff>
    </xdr:from>
    <xdr:ext cx="534377" cy="259045"/>
    <xdr:sp macro="" textlink="">
      <xdr:nvSpPr>
        <xdr:cNvPr id="473" name="テキスト ボックス 472"/>
        <xdr:cNvSpPr txBox="1"/>
      </xdr:nvSpPr>
      <xdr:spPr>
        <a:xfrm>
          <a:off x="9372111" y="169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73507</xdr:rowOff>
    </xdr:from>
    <xdr:to>
      <xdr:col>46</xdr:col>
      <xdr:colOff>38100</xdr:colOff>
      <xdr:row>99</xdr:row>
      <xdr:rowOff>3657</xdr:rowOff>
    </xdr:to>
    <xdr:sp macro="" textlink="">
      <xdr:nvSpPr>
        <xdr:cNvPr id="474" name="楕円 473"/>
        <xdr:cNvSpPr/>
      </xdr:nvSpPr>
      <xdr:spPr>
        <a:xfrm>
          <a:off x="8699500" y="168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166234</xdr:rowOff>
    </xdr:from>
    <xdr:ext cx="534377" cy="259045"/>
    <xdr:sp macro="" textlink="">
      <xdr:nvSpPr>
        <xdr:cNvPr id="475" name="テキスト ボックス 474"/>
        <xdr:cNvSpPr txBox="1"/>
      </xdr:nvSpPr>
      <xdr:spPr>
        <a:xfrm>
          <a:off x="8483111" y="169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76288</xdr:rowOff>
    </xdr:from>
    <xdr:to>
      <xdr:col>41</xdr:col>
      <xdr:colOff>101600</xdr:colOff>
      <xdr:row>99</xdr:row>
      <xdr:rowOff>6438</xdr:rowOff>
    </xdr:to>
    <xdr:sp macro="" textlink="">
      <xdr:nvSpPr>
        <xdr:cNvPr id="476" name="楕円 475"/>
        <xdr:cNvSpPr/>
      </xdr:nvSpPr>
      <xdr:spPr>
        <a:xfrm>
          <a:off x="7810500" y="168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169015</xdr:rowOff>
    </xdr:from>
    <xdr:ext cx="534377" cy="259045"/>
    <xdr:sp macro="" textlink="">
      <xdr:nvSpPr>
        <xdr:cNvPr id="477" name="テキスト ボックス 476"/>
        <xdr:cNvSpPr txBox="1"/>
      </xdr:nvSpPr>
      <xdr:spPr>
        <a:xfrm>
          <a:off x="7594111" y="169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15253</xdr:rowOff>
    </xdr:from>
    <xdr:to>
      <xdr:col>85</xdr:col>
      <xdr:colOff>127000</xdr:colOff>
      <xdr:row>39</xdr:row>
      <xdr:rowOff>44171</xdr:rowOff>
    </xdr:to>
    <xdr:cxnSp macro="">
      <xdr:nvCxnSpPr>
        <xdr:cNvPr id="506" name="直線コネクタ 505"/>
        <xdr:cNvCxnSpPr/>
      </xdr:nvCxnSpPr>
      <xdr:spPr>
        <a:xfrm>
          <a:off x="15481300" y="6701803"/>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15253</xdr:rowOff>
    </xdr:from>
    <xdr:to>
      <xdr:col>81</xdr:col>
      <xdr:colOff>50800</xdr:colOff>
      <xdr:row>39</xdr:row>
      <xdr:rowOff>44272</xdr:rowOff>
    </xdr:to>
    <xdr:cxnSp macro="">
      <xdr:nvCxnSpPr>
        <xdr:cNvPr id="509" name="直線コネクタ 508"/>
        <xdr:cNvCxnSpPr/>
      </xdr:nvCxnSpPr>
      <xdr:spPr>
        <a:xfrm flipV="1">
          <a:off x="14592300" y="6701803"/>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44272</xdr:rowOff>
    </xdr:from>
    <xdr:to>
      <xdr:col>76</xdr:col>
      <xdr:colOff>114300</xdr:colOff>
      <xdr:row>39</xdr:row>
      <xdr:rowOff>44272</xdr:rowOff>
    </xdr:to>
    <xdr:cxnSp macro="">
      <xdr:nvCxnSpPr>
        <xdr:cNvPr id="512" name="直線コネクタ 511"/>
        <xdr:cNvCxnSpPr/>
      </xdr:nvCxnSpPr>
      <xdr:spPr>
        <a:xfrm>
          <a:off x="13703300" y="6730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44272</xdr:rowOff>
    </xdr:from>
    <xdr:to>
      <xdr:col>71</xdr:col>
      <xdr:colOff>177800</xdr:colOff>
      <xdr:row>39</xdr:row>
      <xdr:rowOff>44272</xdr:rowOff>
    </xdr:to>
    <xdr:cxnSp macro="">
      <xdr:nvCxnSpPr>
        <xdr:cNvPr id="515" name="直線コネクタ 514"/>
        <xdr:cNvCxnSpPr/>
      </xdr:nvCxnSpPr>
      <xdr:spPr>
        <a:xfrm>
          <a:off x="12814300" y="6730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164821</xdr:rowOff>
    </xdr:from>
    <xdr:to>
      <xdr:col>85</xdr:col>
      <xdr:colOff>177800</xdr:colOff>
      <xdr:row>39</xdr:row>
      <xdr:rowOff>94971</xdr:rowOff>
    </xdr:to>
    <xdr:sp macro="" textlink="">
      <xdr:nvSpPr>
        <xdr:cNvPr id="525" name="楕円 524"/>
        <xdr:cNvSpPr/>
      </xdr:nvSpPr>
      <xdr:spPr>
        <a:xfrm>
          <a:off x="16268700" y="6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13932" cy="259045"/>
    <xdr:sp macro="" textlink="">
      <xdr:nvSpPr>
        <xdr:cNvPr id="526" name="災害復旧事業費該当値テキスト"/>
        <xdr:cNvSpPr txBox="1"/>
      </xdr:nvSpPr>
      <xdr:spPr>
        <a:xfrm>
          <a:off x="16370300" y="6639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135903</xdr:rowOff>
    </xdr:from>
    <xdr:to>
      <xdr:col>81</xdr:col>
      <xdr:colOff>101600</xdr:colOff>
      <xdr:row>39</xdr:row>
      <xdr:rowOff>66053</xdr:rowOff>
    </xdr:to>
    <xdr:sp macro="" textlink="">
      <xdr:nvSpPr>
        <xdr:cNvPr id="527" name="楕円 526"/>
        <xdr:cNvSpPr/>
      </xdr:nvSpPr>
      <xdr:spPr>
        <a:xfrm>
          <a:off x="15430500" y="66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57180</xdr:rowOff>
    </xdr:from>
    <xdr:ext cx="469744" cy="259045"/>
    <xdr:sp macro="" textlink="">
      <xdr:nvSpPr>
        <xdr:cNvPr id="528" name="テキスト ボックス 527"/>
        <xdr:cNvSpPr txBox="1"/>
      </xdr:nvSpPr>
      <xdr:spPr>
        <a:xfrm>
          <a:off x="15246428" y="674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164922</xdr:rowOff>
    </xdr:from>
    <xdr:to>
      <xdr:col>76</xdr:col>
      <xdr:colOff>165100</xdr:colOff>
      <xdr:row>39</xdr:row>
      <xdr:rowOff>95072</xdr:rowOff>
    </xdr:to>
    <xdr:sp macro="" textlink="">
      <xdr:nvSpPr>
        <xdr:cNvPr id="529" name="楕円 528"/>
        <xdr:cNvSpPr/>
      </xdr:nvSpPr>
      <xdr:spPr>
        <a:xfrm>
          <a:off x="14541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86199</xdr:rowOff>
    </xdr:from>
    <xdr:ext cx="313932" cy="259045"/>
    <xdr:sp macro="" textlink="">
      <xdr:nvSpPr>
        <xdr:cNvPr id="530" name="テキスト ボックス 529"/>
        <xdr:cNvSpPr txBox="1"/>
      </xdr:nvSpPr>
      <xdr:spPr>
        <a:xfrm>
          <a:off x="14435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164922</xdr:rowOff>
    </xdr:from>
    <xdr:to>
      <xdr:col>72</xdr:col>
      <xdr:colOff>38100</xdr:colOff>
      <xdr:row>39</xdr:row>
      <xdr:rowOff>95072</xdr:rowOff>
    </xdr:to>
    <xdr:sp macro="" textlink="">
      <xdr:nvSpPr>
        <xdr:cNvPr id="531" name="楕円 530"/>
        <xdr:cNvSpPr/>
      </xdr:nvSpPr>
      <xdr:spPr>
        <a:xfrm>
          <a:off x="13652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86199</xdr:rowOff>
    </xdr:from>
    <xdr:ext cx="313932" cy="259045"/>
    <xdr:sp macro="" textlink="">
      <xdr:nvSpPr>
        <xdr:cNvPr id="532" name="テキスト ボックス 531"/>
        <xdr:cNvSpPr txBox="1"/>
      </xdr:nvSpPr>
      <xdr:spPr>
        <a:xfrm>
          <a:off x="13546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164922</xdr:rowOff>
    </xdr:from>
    <xdr:to>
      <xdr:col>67</xdr:col>
      <xdr:colOff>101600</xdr:colOff>
      <xdr:row>39</xdr:row>
      <xdr:rowOff>95072</xdr:rowOff>
    </xdr:to>
    <xdr:sp macro="" textlink="">
      <xdr:nvSpPr>
        <xdr:cNvPr id="533" name="楕円 532"/>
        <xdr:cNvSpPr/>
      </xdr:nvSpPr>
      <xdr:spPr>
        <a:xfrm>
          <a:off x="12763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86199</xdr:rowOff>
    </xdr:from>
    <xdr:ext cx="313932" cy="259045"/>
    <xdr:sp macro="" textlink="">
      <xdr:nvSpPr>
        <xdr:cNvPr id="534" name="テキスト ボックス 533"/>
        <xdr:cNvSpPr txBox="1"/>
      </xdr:nvSpPr>
      <xdr:spPr>
        <a:xfrm>
          <a:off x="12657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142703</xdr:rowOff>
    </xdr:from>
    <xdr:to>
      <xdr:col>85</xdr:col>
      <xdr:colOff>127000</xdr:colOff>
      <xdr:row>77</xdr:row>
      <xdr:rowOff>146985</xdr:rowOff>
    </xdr:to>
    <xdr:cxnSp macro="">
      <xdr:nvCxnSpPr>
        <xdr:cNvPr id="612" name="直線コネクタ 611"/>
        <xdr:cNvCxnSpPr/>
      </xdr:nvCxnSpPr>
      <xdr:spPr>
        <a:xfrm>
          <a:off x="15481300" y="13344353"/>
          <a:ext cx="8382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142703</xdr:rowOff>
    </xdr:from>
    <xdr:to>
      <xdr:col>81</xdr:col>
      <xdr:colOff>50800</xdr:colOff>
      <xdr:row>77</xdr:row>
      <xdr:rowOff>146946</xdr:rowOff>
    </xdr:to>
    <xdr:cxnSp macro="">
      <xdr:nvCxnSpPr>
        <xdr:cNvPr id="615" name="直線コネクタ 614"/>
        <xdr:cNvCxnSpPr/>
      </xdr:nvCxnSpPr>
      <xdr:spPr>
        <a:xfrm flipV="1">
          <a:off x="14592300" y="13344353"/>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139044</xdr:rowOff>
    </xdr:from>
    <xdr:to>
      <xdr:col>76</xdr:col>
      <xdr:colOff>114300</xdr:colOff>
      <xdr:row>77</xdr:row>
      <xdr:rowOff>146946</xdr:rowOff>
    </xdr:to>
    <xdr:cxnSp macro="">
      <xdr:nvCxnSpPr>
        <xdr:cNvPr id="618" name="直線コネクタ 617"/>
        <xdr:cNvCxnSpPr/>
      </xdr:nvCxnSpPr>
      <xdr:spPr>
        <a:xfrm>
          <a:off x="13703300" y="1334069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124223</xdr:rowOff>
    </xdr:from>
    <xdr:to>
      <xdr:col>71</xdr:col>
      <xdr:colOff>177800</xdr:colOff>
      <xdr:row>77</xdr:row>
      <xdr:rowOff>139044</xdr:rowOff>
    </xdr:to>
    <xdr:cxnSp macro="">
      <xdr:nvCxnSpPr>
        <xdr:cNvPr id="621" name="直線コネクタ 620"/>
        <xdr:cNvCxnSpPr/>
      </xdr:nvCxnSpPr>
      <xdr:spPr>
        <a:xfrm>
          <a:off x="12814300" y="13325873"/>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96185</xdr:rowOff>
    </xdr:from>
    <xdr:to>
      <xdr:col>85</xdr:col>
      <xdr:colOff>177800</xdr:colOff>
      <xdr:row>78</xdr:row>
      <xdr:rowOff>26335</xdr:rowOff>
    </xdr:to>
    <xdr:sp macro="" textlink="">
      <xdr:nvSpPr>
        <xdr:cNvPr id="631" name="楕円 630"/>
        <xdr:cNvSpPr/>
      </xdr:nvSpPr>
      <xdr:spPr>
        <a:xfrm>
          <a:off x="16268700" y="132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74612</xdr:rowOff>
    </xdr:from>
    <xdr:ext cx="534377" cy="259045"/>
    <xdr:sp macro="" textlink="">
      <xdr:nvSpPr>
        <xdr:cNvPr id="632" name="公債費該当値テキスト"/>
        <xdr:cNvSpPr txBox="1"/>
      </xdr:nvSpPr>
      <xdr:spPr>
        <a:xfrm>
          <a:off x="16370300" y="132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91903</xdr:rowOff>
    </xdr:from>
    <xdr:to>
      <xdr:col>81</xdr:col>
      <xdr:colOff>101600</xdr:colOff>
      <xdr:row>78</xdr:row>
      <xdr:rowOff>22053</xdr:rowOff>
    </xdr:to>
    <xdr:sp macro="" textlink="">
      <xdr:nvSpPr>
        <xdr:cNvPr id="633" name="楕円 632"/>
        <xdr:cNvSpPr/>
      </xdr:nvSpPr>
      <xdr:spPr>
        <a:xfrm>
          <a:off x="15430500" y="132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13180</xdr:rowOff>
    </xdr:from>
    <xdr:ext cx="534377" cy="259045"/>
    <xdr:sp macro="" textlink="">
      <xdr:nvSpPr>
        <xdr:cNvPr id="634" name="テキスト ボックス 633"/>
        <xdr:cNvSpPr txBox="1"/>
      </xdr:nvSpPr>
      <xdr:spPr>
        <a:xfrm>
          <a:off x="15214111" y="133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96146</xdr:rowOff>
    </xdr:from>
    <xdr:to>
      <xdr:col>76</xdr:col>
      <xdr:colOff>165100</xdr:colOff>
      <xdr:row>78</xdr:row>
      <xdr:rowOff>26296</xdr:rowOff>
    </xdr:to>
    <xdr:sp macro="" textlink="">
      <xdr:nvSpPr>
        <xdr:cNvPr id="635" name="楕円 634"/>
        <xdr:cNvSpPr/>
      </xdr:nvSpPr>
      <xdr:spPr>
        <a:xfrm>
          <a:off x="14541500" y="132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17423</xdr:rowOff>
    </xdr:from>
    <xdr:ext cx="534377" cy="259045"/>
    <xdr:sp macro="" textlink="">
      <xdr:nvSpPr>
        <xdr:cNvPr id="636" name="テキスト ボックス 635"/>
        <xdr:cNvSpPr txBox="1"/>
      </xdr:nvSpPr>
      <xdr:spPr>
        <a:xfrm>
          <a:off x="14325111" y="133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88244</xdr:rowOff>
    </xdr:from>
    <xdr:to>
      <xdr:col>72</xdr:col>
      <xdr:colOff>38100</xdr:colOff>
      <xdr:row>78</xdr:row>
      <xdr:rowOff>18394</xdr:rowOff>
    </xdr:to>
    <xdr:sp macro="" textlink="">
      <xdr:nvSpPr>
        <xdr:cNvPr id="637" name="楕円 636"/>
        <xdr:cNvSpPr/>
      </xdr:nvSpPr>
      <xdr:spPr>
        <a:xfrm>
          <a:off x="13652500" y="132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9521</xdr:rowOff>
    </xdr:from>
    <xdr:ext cx="534377" cy="259045"/>
    <xdr:sp macro="" textlink="">
      <xdr:nvSpPr>
        <xdr:cNvPr id="638" name="テキスト ボックス 637"/>
        <xdr:cNvSpPr txBox="1"/>
      </xdr:nvSpPr>
      <xdr:spPr>
        <a:xfrm>
          <a:off x="13436111" y="133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73423</xdr:rowOff>
    </xdr:from>
    <xdr:to>
      <xdr:col>67</xdr:col>
      <xdr:colOff>101600</xdr:colOff>
      <xdr:row>78</xdr:row>
      <xdr:rowOff>3573</xdr:rowOff>
    </xdr:to>
    <xdr:sp macro="" textlink="">
      <xdr:nvSpPr>
        <xdr:cNvPr id="639" name="楕円 638"/>
        <xdr:cNvSpPr/>
      </xdr:nvSpPr>
      <xdr:spPr>
        <a:xfrm>
          <a:off x="12763500" y="132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166150</xdr:rowOff>
    </xdr:from>
    <xdr:ext cx="534377" cy="259045"/>
    <xdr:sp macro="" textlink="">
      <xdr:nvSpPr>
        <xdr:cNvPr id="640" name="テキスト ボックス 639"/>
        <xdr:cNvSpPr txBox="1"/>
      </xdr:nvSpPr>
      <xdr:spPr>
        <a:xfrm>
          <a:off x="12547111" y="133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59818</xdr:rowOff>
    </xdr:from>
    <xdr:to>
      <xdr:col>85</xdr:col>
      <xdr:colOff>127000</xdr:colOff>
      <xdr:row>98</xdr:row>
      <xdr:rowOff>102918</xdr:rowOff>
    </xdr:to>
    <xdr:cxnSp macro="">
      <xdr:nvCxnSpPr>
        <xdr:cNvPr id="667" name="直線コネクタ 666"/>
        <xdr:cNvCxnSpPr/>
      </xdr:nvCxnSpPr>
      <xdr:spPr>
        <a:xfrm>
          <a:off x="15481300" y="16861918"/>
          <a:ext cx="838200" cy="4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59818</xdr:rowOff>
    </xdr:from>
    <xdr:to>
      <xdr:col>81</xdr:col>
      <xdr:colOff>50800</xdr:colOff>
      <xdr:row>98</xdr:row>
      <xdr:rowOff>101355</xdr:rowOff>
    </xdr:to>
    <xdr:cxnSp macro="">
      <xdr:nvCxnSpPr>
        <xdr:cNvPr id="670" name="直線コネクタ 669"/>
        <xdr:cNvCxnSpPr/>
      </xdr:nvCxnSpPr>
      <xdr:spPr>
        <a:xfrm flipV="1">
          <a:off x="14592300" y="16861918"/>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75243</xdr:rowOff>
    </xdr:from>
    <xdr:to>
      <xdr:col>76</xdr:col>
      <xdr:colOff>114300</xdr:colOff>
      <xdr:row>98</xdr:row>
      <xdr:rowOff>101355</xdr:rowOff>
    </xdr:to>
    <xdr:cxnSp macro="">
      <xdr:nvCxnSpPr>
        <xdr:cNvPr id="673" name="直線コネクタ 672"/>
        <xdr:cNvCxnSpPr/>
      </xdr:nvCxnSpPr>
      <xdr:spPr>
        <a:xfrm>
          <a:off x="13703300" y="16877343"/>
          <a:ext cx="889000" cy="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65647</xdr:rowOff>
    </xdr:from>
    <xdr:to>
      <xdr:col>71</xdr:col>
      <xdr:colOff>177800</xdr:colOff>
      <xdr:row>98</xdr:row>
      <xdr:rowOff>75243</xdr:rowOff>
    </xdr:to>
    <xdr:cxnSp macro="">
      <xdr:nvCxnSpPr>
        <xdr:cNvPr id="676" name="直線コネクタ 675"/>
        <xdr:cNvCxnSpPr/>
      </xdr:nvCxnSpPr>
      <xdr:spPr>
        <a:xfrm>
          <a:off x="12814300" y="16867747"/>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52118</xdr:rowOff>
    </xdr:from>
    <xdr:to>
      <xdr:col>85</xdr:col>
      <xdr:colOff>177800</xdr:colOff>
      <xdr:row>98</xdr:row>
      <xdr:rowOff>153718</xdr:rowOff>
    </xdr:to>
    <xdr:sp macro="" textlink="">
      <xdr:nvSpPr>
        <xdr:cNvPr id="686" name="楕円 685"/>
        <xdr:cNvSpPr/>
      </xdr:nvSpPr>
      <xdr:spPr>
        <a:xfrm>
          <a:off x="16268700" y="168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138495</xdr:rowOff>
    </xdr:from>
    <xdr:ext cx="469744" cy="259045"/>
    <xdr:sp macro="" textlink="">
      <xdr:nvSpPr>
        <xdr:cNvPr id="687" name="積立金該当値テキスト"/>
        <xdr:cNvSpPr txBox="1"/>
      </xdr:nvSpPr>
      <xdr:spPr>
        <a:xfrm>
          <a:off x="16370300" y="1676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9018</xdr:rowOff>
    </xdr:from>
    <xdr:to>
      <xdr:col>81</xdr:col>
      <xdr:colOff>101600</xdr:colOff>
      <xdr:row>98</xdr:row>
      <xdr:rowOff>110618</xdr:rowOff>
    </xdr:to>
    <xdr:sp macro="" textlink="">
      <xdr:nvSpPr>
        <xdr:cNvPr id="688" name="楕円 687"/>
        <xdr:cNvSpPr/>
      </xdr:nvSpPr>
      <xdr:spPr>
        <a:xfrm>
          <a:off x="15430500" y="168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101745</xdr:rowOff>
    </xdr:from>
    <xdr:ext cx="534377" cy="259045"/>
    <xdr:sp macro="" textlink="">
      <xdr:nvSpPr>
        <xdr:cNvPr id="689" name="テキスト ボックス 688"/>
        <xdr:cNvSpPr txBox="1"/>
      </xdr:nvSpPr>
      <xdr:spPr>
        <a:xfrm>
          <a:off x="15214111" y="169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50555</xdr:rowOff>
    </xdr:from>
    <xdr:to>
      <xdr:col>76</xdr:col>
      <xdr:colOff>165100</xdr:colOff>
      <xdr:row>98</xdr:row>
      <xdr:rowOff>152155</xdr:rowOff>
    </xdr:to>
    <xdr:sp macro="" textlink="">
      <xdr:nvSpPr>
        <xdr:cNvPr id="690" name="楕円 689"/>
        <xdr:cNvSpPr/>
      </xdr:nvSpPr>
      <xdr:spPr>
        <a:xfrm>
          <a:off x="14541500" y="168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143282</xdr:rowOff>
    </xdr:from>
    <xdr:ext cx="469744" cy="259045"/>
    <xdr:sp macro="" textlink="">
      <xdr:nvSpPr>
        <xdr:cNvPr id="691" name="テキスト ボックス 690"/>
        <xdr:cNvSpPr txBox="1"/>
      </xdr:nvSpPr>
      <xdr:spPr>
        <a:xfrm>
          <a:off x="14357428" y="169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24443</xdr:rowOff>
    </xdr:from>
    <xdr:to>
      <xdr:col>72</xdr:col>
      <xdr:colOff>38100</xdr:colOff>
      <xdr:row>98</xdr:row>
      <xdr:rowOff>126043</xdr:rowOff>
    </xdr:to>
    <xdr:sp macro="" textlink="">
      <xdr:nvSpPr>
        <xdr:cNvPr id="692" name="楕円 691"/>
        <xdr:cNvSpPr/>
      </xdr:nvSpPr>
      <xdr:spPr>
        <a:xfrm>
          <a:off x="13652500" y="168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117170</xdr:rowOff>
    </xdr:from>
    <xdr:ext cx="534377" cy="259045"/>
    <xdr:sp macro="" textlink="">
      <xdr:nvSpPr>
        <xdr:cNvPr id="693" name="テキスト ボックス 692"/>
        <xdr:cNvSpPr txBox="1"/>
      </xdr:nvSpPr>
      <xdr:spPr>
        <a:xfrm>
          <a:off x="13436111" y="169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14847</xdr:rowOff>
    </xdr:from>
    <xdr:to>
      <xdr:col>67</xdr:col>
      <xdr:colOff>101600</xdr:colOff>
      <xdr:row>98</xdr:row>
      <xdr:rowOff>116447</xdr:rowOff>
    </xdr:to>
    <xdr:sp macro="" textlink="">
      <xdr:nvSpPr>
        <xdr:cNvPr id="694" name="楕円 693"/>
        <xdr:cNvSpPr/>
      </xdr:nvSpPr>
      <xdr:spPr>
        <a:xfrm>
          <a:off x="12763500" y="168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107574</xdr:rowOff>
    </xdr:from>
    <xdr:ext cx="534377" cy="259045"/>
    <xdr:sp macro="" textlink="">
      <xdr:nvSpPr>
        <xdr:cNvPr id="695" name="テキスト ボックス 694"/>
        <xdr:cNvSpPr txBox="1"/>
      </xdr:nvSpPr>
      <xdr:spPr>
        <a:xfrm>
          <a:off x="12547111" y="169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38964</xdr:rowOff>
    </xdr:from>
    <xdr:to>
      <xdr:col>116</xdr:col>
      <xdr:colOff>63500</xdr:colOff>
      <xdr:row>39</xdr:row>
      <xdr:rowOff>44450</xdr:rowOff>
    </xdr:to>
    <xdr:cxnSp macro="">
      <xdr:nvCxnSpPr>
        <xdr:cNvPr id="724" name="直線コネクタ 723"/>
        <xdr:cNvCxnSpPr/>
      </xdr:nvCxnSpPr>
      <xdr:spPr>
        <a:xfrm>
          <a:off x="21323300" y="67255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38964</xdr:rowOff>
    </xdr:from>
    <xdr:to>
      <xdr:col>111</xdr:col>
      <xdr:colOff>177800</xdr:colOff>
      <xdr:row>39</xdr:row>
      <xdr:rowOff>44450</xdr:rowOff>
    </xdr:to>
    <xdr:cxnSp macro="">
      <xdr:nvCxnSpPr>
        <xdr:cNvPr id="727" name="直線コネクタ 726"/>
        <xdr:cNvCxnSpPr/>
      </xdr:nvCxnSpPr>
      <xdr:spPr>
        <a:xfrm flipV="1">
          <a:off x="20434300" y="67255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159614</xdr:rowOff>
    </xdr:from>
    <xdr:to>
      <xdr:col>112</xdr:col>
      <xdr:colOff>38100</xdr:colOff>
      <xdr:row>39</xdr:row>
      <xdr:rowOff>89764</xdr:rowOff>
    </xdr:to>
    <xdr:sp macro="" textlink="">
      <xdr:nvSpPr>
        <xdr:cNvPr id="745" name="楕円 744"/>
        <xdr:cNvSpPr/>
      </xdr:nvSpPr>
      <xdr:spPr>
        <a:xfrm>
          <a:off x="21272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80891</xdr:rowOff>
    </xdr:from>
    <xdr:ext cx="313932" cy="259045"/>
    <xdr:sp macro="" textlink="">
      <xdr:nvSpPr>
        <xdr:cNvPr id="746" name="テキスト ボックス 745"/>
        <xdr:cNvSpPr txBox="1"/>
      </xdr:nvSpPr>
      <xdr:spPr>
        <a:xfrm>
          <a:off x="21166333" y="6767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44120</xdr:rowOff>
    </xdr:from>
    <xdr:to>
      <xdr:col>116</xdr:col>
      <xdr:colOff>63500</xdr:colOff>
      <xdr:row>59</xdr:row>
      <xdr:rowOff>44120</xdr:rowOff>
    </xdr:to>
    <xdr:cxnSp macro="">
      <xdr:nvCxnSpPr>
        <xdr:cNvPr id="781" name="直線コネクタ 780"/>
        <xdr:cNvCxnSpPr/>
      </xdr:nvCxnSpPr>
      <xdr:spPr>
        <a:xfrm>
          <a:off x="21323300" y="10159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44120</xdr:rowOff>
    </xdr:from>
    <xdr:to>
      <xdr:col>111</xdr:col>
      <xdr:colOff>177800</xdr:colOff>
      <xdr:row>59</xdr:row>
      <xdr:rowOff>44450</xdr:rowOff>
    </xdr:to>
    <xdr:cxnSp macro="">
      <xdr:nvCxnSpPr>
        <xdr:cNvPr id="784" name="直線コネクタ 783"/>
        <xdr:cNvCxnSpPr/>
      </xdr:nvCxnSpPr>
      <xdr:spPr>
        <a:xfrm flipV="1">
          <a:off x="20434300" y="1015967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164770</xdr:rowOff>
    </xdr:from>
    <xdr:to>
      <xdr:col>116</xdr:col>
      <xdr:colOff>114300</xdr:colOff>
      <xdr:row>59</xdr:row>
      <xdr:rowOff>94920</xdr:rowOff>
    </xdr:to>
    <xdr:sp macro="" textlink="">
      <xdr:nvSpPr>
        <xdr:cNvPr id="800" name="楕円 799"/>
        <xdr:cNvSpPr/>
      </xdr:nvSpPr>
      <xdr:spPr>
        <a:xfrm>
          <a:off x="22110700" y="101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164770</xdr:rowOff>
    </xdr:from>
    <xdr:to>
      <xdr:col>112</xdr:col>
      <xdr:colOff>38100</xdr:colOff>
      <xdr:row>59</xdr:row>
      <xdr:rowOff>94920</xdr:rowOff>
    </xdr:to>
    <xdr:sp macro="" textlink="">
      <xdr:nvSpPr>
        <xdr:cNvPr id="802" name="楕円 801"/>
        <xdr:cNvSpPr/>
      </xdr:nvSpPr>
      <xdr:spPr>
        <a:xfrm>
          <a:off x="21272500" y="101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86047</xdr:rowOff>
    </xdr:from>
    <xdr:ext cx="313932" cy="259045"/>
    <xdr:sp macro="" textlink="">
      <xdr:nvSpPr>
        <xdr:cNvPr id="803" name="テキスト ボックス 802"/>
        <xdr:cNvSpPr txBox="1"/>
      </xdr:nvSpPr>
      <xdr:spPr>
        <a:xfrm>
          <a:off x="21166333" y="1020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118898</xdr:rowOff>
    </xdr:from>
    <xdr:to>
      <xdr:col>116</xdr:col>
      <xdr:colOff>63500</xdr:colOff>
      <xdr:row>76</xdr:row>
      <xdr:rowOff>129533</xdr:rowOff>
    </xdr:to>
    <xdr:cxnSp macro="">
      <xdr:nvCxnSpPr>
        <xdr:cNvPr id="840" name="直線コネクタ 839"/>
        <xdr:cNvCxnSpPr/>
      </xdr:nvCxnSpPr>
      <xdr:spPr>
        <a:xfrm>
          <a:off x="21323300" y="13149098"/>
          <a:ext cx="8382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109328</xdr:rowOff>
    </xdr:from>
    <xdr:to>
      <xdr:col>111</xdr:col>
      <xdr:colOff>177800</xdr:colOff>
      <xdr:row>76</xdr:row>
      <xdr:rowOff>118898</xdr:rowOff>
    </xdr:to>
    <xdr:cxnSp macro="">
      <xdr:nvCxnSpPr>
        <xdr:cNvPr id="843" name="直線コネクタ 842"/>
        <xdr:cNvCxnSpPr/>
      </xdr:nvCxnSpPr>
      <xdr:spPr>
        <a:xfrm>
          <a:off x="20434300" y="13139528"/>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109328</xdr:rowOff>
    </xdr:from>
    <xdr:to>
      <xdr:col>107</xdr:col>
      <xdr:colOff>50800</xdr:colOff>
      <xdr:row>77</xdr:row>
      <xdr:rowOff>1451</xdr:rowOff>
    </xdr:to>
    <xdr:cxnSp macro="">
      <xdr:nvCxnSpPr>
        <xdr:cNvPr id="846" name="直線コネクタ 845"/>
        <xdr:cNvCxnSpPr/>
      </xdr:nvCxnSpPr>
      <xdr:spPr>
        <a:xfrm flipV="1">
          <a:off x="19545300" y="13139528"/>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1451</xdr:rowOff>
    </xdr:from>
    <xdr:to>
      <xdr:col>102</xdr:col>
      <xdr:colOff>114300</xdr:colOff>
      <xdr:row>77</xdr:row>
      <xdr:rowOff>34186</xdr:rowOff>
    </xdr:to>
    <xdr:cxnSp macro="">
      <xdr:nvCxnSpPr>
        <xdr:cNvPr id="849" name="直線コネクタ 848"/>
        <xdr:cNvCxnSpPr/>
      </xdr:nvCxnSpPr>
      <xdr:spPr>
        <a:xfrm flipV="1">
          <a:off x="18656300" y="13203101"/>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78733</xdr:rowOff>
    </xdr:from>
    <xdr:to>
      <xdr:col>116</xdr:col>
      <xdr:colOff>114300</xdr:colOff>
      <xdr:row>77</xdr:row>
      <xdr:rowOff>8883</xdr:rowOff>
    </xdr:to>
    <xdr:sp macro="" textlink="">
      <xdr:nvSpPr>
        <xdr:cNvPr id="859" name="楕円 858"/>
        <xdr:cNvSpPr/>
      </xdr:nvSpPr>
      <xdr:spPr>
        <a:xfrm>
          <a:off x="22110700" y="13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57160</xdr:rowOff>
    </xdr:from>
    <xdr:ext cx="534377" cy="259045"/>
    <xdr:sp macro="" textlink="">
      <xdr:nvSpPr>
        <xdr:cNvPr id="860" name="繰出金該当値テキスト"/>
        <xdr:cNvSpPr txBox="1"/>
      </xdr:nvSpPr>
      <xdr:spPr>
        <a:xfrm>
          <a:off x="22212300" y="130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68098</xdr:rowOff>
    </xdr:from>
    <xdr:to>
      <xdr:col>112</xdr:col>
      <xdr:colOff>38100</xdr:colOff>
      <xdr:row>76</xdr:row>
      <xdr:rowOff>169698</xdr:rowOff>
    </xdr:to>
    <xdr:sp macro="" textlink="">
      <xdr:nvSpPr>
        <xdr:cNvPr id="861" name="楕円 860"/>
        <xdr:cNvSpPr/>
      </xdr:nvSpPr>
      <xdr:spPr>
        <a:xfrm>
          <a:off x="21272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160825</xdr:rowOff>
    </xdr:from>
    <xdr:ext cx="534377" cy="259045"/>
    <xdr:sp macro="" textlink="">
      <xdr:nvSpPr>
        <xdr:cNvPr id="862" name="テキスト ボックス 861"/>
        <xdr:cNvSpPr txBox="1"/>
      </xdr:nvSpPr>
      <xdr:spPr>
        <a:xfrm>
          <a:off x="21056111" y="131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58528</xdr:rowOff>
    </xdr:from>
    <xdr:to>
      <xdr:col>107</xdr:col>
      <xdr:colOff>101600</xdr:colOff>
      <xdr:row>76</xdr:row>
      <xdr:rowOff>160128</xdr:rowOff>
    </xdr:to>
    <xdr:sp macro="" textlink="">
      <xdr:nvSpPr>
        <xdr:cNvPr id="863" name="楕円 862"/>
        <xdr:cNvSpPr/>
      </xdr:nvSpPr>
      <xdr:spPr>
        <a:xfrm>
          <a:off x="20383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151255</xdr:rowOff>
    </xdr:from>
    <xdr:ext cx="534377" cy="259045"/>
    <xdr:sp macro="" textlink="">
      <xdr:nvSpPr>
        <xdr:cNvPr id="864" name="テキスト ボックス 863"/>
        <xdr:cNvSpPr txBox="1"/>
      </xdr:nvSpPr>
      <xdr:spPr>
        <a:xfrm>
          <a:off x="20167111" y="13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122101</xdr:rowOff>
    </xdr:from>
    <xdr:to>
      <xdr:col>102</xdr:col>
      <xdr:colOff>165100</xdr:colOff>
      <xdr:row>77</xdr:row>
      <xdr:rowOff>52251</xdr:rowOff>
    </xdr:to>
    <xdr:sp macro="" textlink="">
      <xdr:nvSpPr>
        <xdr:cNvPr id="865" name="楕円 864"/>
        <xdr:cNvSpPr/>
      </xdr:nvSpPr>
      <xdr:spPr>
        <a:xfrm>
          <a:off x="19494500" y="131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43378</xdr:rowOff>
    </xdr:from>
    <xdr:ext cx="534377" cy="259045"/>
    <xdr:sp macro="" textlink="">
      <xdr:nvSpPr>
        <xdr:cNvPr id="866" name="テキスト ボックス 865"/>
        <xdr:cNvSpPr txBox="1"/>
      </xdr:nvSpPr>
      <xdr:spPr>
        <a:xfrm>
          <a:off x="19278111" y="132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154836</xdr:rowOff>
    </xdr:from>
    <xdr:to>
      <xdr:col>98</xdr:col>
      <xdr:colOff>38100</xdr:colOff>
      <xdr:row>77</xdr:row>
      <xdr:rowOff>84986</xdr:rowOff>
    </xdr:to>
    <xdr:sp macro="" textlink="">
      <xdr:nvSpPr>
        <xdr:cNvPr id="867" name="楕円 866"/>
        <xdr:cNvSpPr/>
      </xdr:nvSpPr>
      <xdr:spPr>
        <a:xfrm>
          <a:off x="18605500" y="131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76113</xdr:rowOff>
    </xdr:from>
    <xdr:ext cx="534377" cy="259045"/>
    <xdr:sp macro="" textlink="">
      <xdr:nvSpPr>
        <xdr:cNvPr id="868" name="テキスト ボックス 867"/>
        <xdr:cNvSpPr txBox="1"/>
      </xdr:nvSpPr>
      <xdr:spPr>
        <a:xfrm>
          <a:off x="18389111" y="132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401,221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円となっており、それぞれの費目において、押並べて類似団体平均に比して低コストな状況となっている。個別の項目で見ると、人件費については「桂川町第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次行政改革大綱」による職員削減効果、公債費については平成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年度の地方債繰上償還効果、普通建設事業費については近年の投資的経費の抑制効果によるものであるが、本町は財政基盤が弱く、財政力指数では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前後下回っている状態が続いており、一般財源に乏しいことから、町独自施策を大きく展開することが困難であることが主要因であると思量する。このことは、積立金において類似団体平均を大きく下回っていることからも推察される。また、義務的経費である扶助費においては少子高齢化等の影響により類似団体平均を上回っており、他の経費を抑制してでも多くの財源を充当せざるを得ないことも、この状況を助長する原因である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さらに新規整備に係る普通建設事業費についても、桂川駅周辺地区都市再生整備事業や町営住宅建設事業により、増加傾向となることが見込まれる。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財政力の脆弱な本町は、国の地方財政施策の動向に大きく左右されるため、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財政基盤の安定した自立的な行政運営を可能とするべく、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これまでも実施してきた事業の取捨選択等の徹底に加え、ふるさと納税や地方創生施策を加速し、将来に亘り活力ある持続可能な地域づくりや自主財源の創出・拡大に努める。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13,671
13,584
20.14
5,706,205
5,485,093
186,651
3,281,421
4,249,070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22161</xdr:rowOff>
    </xdr:from>
    <xdr:to>
      <xdr:col>24</xdr:col>
      <xdr:colOff>63500</xdr:colOff>
      <xdr:row>38</xdr:row>
      <xdr:rowOff>106363</xdr:rowOff>
    </xdr:to>
    <xdr:cxnSp macro="">
      <xdr:nvCxnSpPr>
        <xdr:cNvPr id="61" name="直線コネクタ 60"/>
        <xdr:cNvCxnSpPr/>
      </xdr:nvCxnSpPr>
      <xdr:spPr>
        <a:xfrm flipV="1">
          <a:off x="3797300" y="6537261"/>
          <a:ext cx="838200" cy="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30163</xdr:rowOff>
    </xdr:from>
    <xdr:to>
      <xdr:col>19</xdr:col>
      <xdr:colOff>177800</xdr:colOff>
      <xdr:row>38</xdr:row>
      <xdr:rowOff>106363</xdr:rowOff>
    </xdr:to>
    <xdr:cxnSp macro="">
      <xdr:nvCxnSpPr>
        <xdr:cNvPr id="64" name="直線コネクタ 63"/>
        <xdr:cNvCxnSpPr/>
      </xdr:nvCxnSpPr>
      <xdr:spPr>
        <a:xfrm>
          <a:off x="2908300" y="654526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18161</xdr:rowOff>
    </xdr:from>
    <xdr:to>
      <xdr:col>15</xdr:col>
      <xdr:colOff>50800</xdr:colOff>
      <xdr:row>38</xdr:row>
      <xdr:rowOff>30163</xdr:rowOff>
    </xdr:to>
    <xdr:cxnSp macro="">
      <xdr:nvCxnSpPr>
        <xdr:cNvPr id="67" name="直線コネクタ 66"/>
        <xdr:cNvCxnSpPr/>
      </xdr:nvCxnSpPr>
      <xdr:spPr>
        <a:xfrm>
          <a:off x="2019300" y="6533261"/>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18161</xdr:rowOff>
    </xdr:from>
    <xdr:to>
      <xdr:col>10</xdr:col>
      <xdr:colOff>114300</xdr:colOff>
      <xdr:row>38</xdr:row>
      <xdr:rowOff>28448</xdr:rowOff>
    </xdr:to>
    <xdr:cxnSp macro="">
      <xdr:nvCxnSpPr>
        <xdr:cNvPr id="70" name="直線コネクタ 69"/>
        <xdr:cNvCxnSpPr/>
      </xdr:nvCxnSpPr>
      <xdr:spPr>
        <a:xfrm flipV="1">
          <a:off x="1130300" y="653326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142811</xdr:rowOff>
    </xdr:from>
    <xdr:to>
      <xdr:col>24</xdr:col>
      <xdr:colOff>114300</xdr:colOff>
      <xdr:row>38</xdr:row>
      <xdr:rowOff>72961</xdr:rowOff>
    </xdr:to>
    <xdr:sp macro="" textlink="">
      <xdr:nvSpPr>
        <xdr:cNvPr id="80" name="楕円 79"/>
        <xdr:cNvSpPr/>
      </xdr:nvSpPr>
      <xdr:spPr>
        <a:xfrm>
          <a:off x="4584700" y="6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57738</xdr:rowOff>
    </xdr:from>
    <xdr:ext cx="469744" cy="259045"/>
    <xdr:sp macro="" textlink="">
      <xdr:nvSpPr>
        <xdr:cNvPr id="81" name="議会費該当値テキスト"/>
        <xdr:cNvSpPr txBox="1"/>
      </xdr:nvSpPr>
      <xdr:spPr>
        <a:xfrm>
          <a:off x="4686300" y="64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55563</xdr:rowOff>
    </xdr:from>
    <xdr:to>
      <xdr:col>20</xdr:col>
      <xdr:colOff>38100</xdr:colOff>
      <xdr:row>38</xdr:row>
      <xdr:rowOff>157163</xdr:rowOff>
    </xdr:to>
    <xdr:sp macro="" textlink="">
      <xdr:nvSpPr>
        <xdr:cNvPr id="82" name="楕円 81"/>
        <xdr:cNvSpPr/>
      </xdr:nvSpPr>
      <xdr:spPr>
        <a:xfrm>
          <a:off x="3746500" y="6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148290</xdr:rowOff>
    </xdr:from>
    <xdr:ext cx="469744" cy="259045"/>
    <xdr:sp macro="" textlink="">
      <xdr:nvSpPr>
        <xdr:cNvPr id="83" name="テキスト ボックス 82"/>
        <xdr:cNvSpPr txBox="1"/>
      </xdr:nvSpPr>
      <xdr:spPr>
        <a:xfrm>
          <a:off x="3562428" y="66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150813</xdr:rowOff>
    </xdr:from>
    <xdr:to>
      <xdr:col>15</xdr:col>
      <xdr:colOff>101600</xdr:colOff>
      <xdr:row>38</xdr:row>
      <xdr:rowOff>80963</xdr:rowOff>
    </xdr:to>
    <xdr:sp macro="" textlink="">
      <xdr:nvSpPr>
        <xdr:cNvPr id="84" name="楕円 83"/>
        <xdr:cNvSpPr/>
      </xdr:nvSpPr>
      <xdr:spPr>
        <a:xfrm>
          <a:off x="2857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72090</xdr:rowOff>
    </xdr:from>
    <xdr:ext cx="469744" cy="259045"/>
    <xdr:sp macro="" textlink="">
      <xdr:nvSpPr>
        <xdr:cNvPr id="85" name="テキスト ボックス 84"/>
        <xdr:cNvSpPr txBox="1"/>
      </xdr:nvSpPr>
      <xdr:spPr>
        <a:xfrm>
          <a:off x="2673428" y="65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138811</xdr:rowOff>
    </xdr:from>
    <xdr:to>
      <xdr:col>10</xdr:col>
      <xdr:colOff>165100</xdr:colOff>
      <xdr:row>38</xdr:row>
      <xdr:rowOff>68961</xdr:rowOff>
    </xdr:to>
    <xdr:sp macro="" textlink="">
      <xdr:nvSpPr>
        <xdr:cNvPr id="86" name="楕円 85"/>
        <xdr:cNvSpPr/>
      </xdr:nvSpPr>
      <xdr:spPr>
        <a:xfrm>
          <a:off x="1968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60088</xdr:rowOff>
    </xdr:from>
    <xdr:ext cx="469744" cy="259045"/>
    <xdr:sp macro="" textlink="">
      <xdr:nvSpPr>
        <xdr:cNvPr id="87" name="テキスト ボックス 86"/>
        <xdr:cNvSpPr txBox="1"/>
      </xdr:nvSpPr>
      <xdr:spPr>
        <a:xfrm>
          <a:off x="1784428"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149098</xdr:rowOff>
    </xdr:from>
    <xdr:to>
      <xdr:col>6</xdr:col>
      <xdr:colOff>38100</xdr:colOff>
      <xdr:row>38</xdr:row>
      <xdr:rowOff>79248</xdr:rowOff>
    </xdr:to>
    <xdr:sp macro="" textlink="">
      <xdr:nvSpPr>
        <xdr:cNvPr id="88" name="楕円 87"/>
        <xdr:cNvSpPr/>
      </xdr:nvSpPr>
      <xdr:spPr>
        <a:xfrm>
          <a:off x="1079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70375</xdr:rowOff>
    </xdr:from>
    <xdr:ext cx="469744" cy="259045"/>
    <xdr:sp macro="" textlink="">
      <xdr:nvSpPr>
        <xdr:cNvPr id="89" name="テキスト ボックス 88"/>
        <xdr:cNvSpPr txBox="1"/>
      </xdr:nvSpPr>
      <xdr:spPr>
        <a:xfrm>
          <a:off x="895428"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83096</xdr:rowOff>
    </xdr:from>
    <xdr:to>
      <xdr:col>24</xdr:col>
      <xdr:colOff>63500</xdr:colOff>
      <xdr:row>58</xdr:row>
      <xdr:rowOff>83272</xdr:rowOff>
    </xdr:to>
    <xdr:cxnSp macro="">
      <xdr:nvCxnSpPr>
        <xdr:cNvPr id="120" name="直線コネクタ 119"/>
        <xdr:cNvCxnSpPr/>
      </xdr:nvCxnSpPr>
      <xdr:spPr>
        <a:xfrm flipV="1">
          <a:off x="3797300" y="10027196"/>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83272</xdr:rowOff>
    </xdr:from>
    <xdr:to>
      <xdr:col>19</xdr:col>
      <xdr:colOff>177800</xdr:colOff>
      <xdr:row>58</xdr:row>
      <xdr:rowOff>142064</xdr:rowOff>
    </xdr:to>
    <xdr:cxnSp macro="">
      <xdr:nvCxnSpPr>
        <xdr:cNvPr id="123" name="直線コネクタ 122"/>
        <xdr:cNvCxnSpPr/>
      </xdr:nvCxnSpPr>
      <xdr:spPr>
        <a:xfrm flipV="1">
          <a:off x="2908300" y="10027372"/>
          <a:ext cx="8890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142064</xdr:rowOff>
    </xdr:from>
    <xdr:to>
      <xdr:col>15</xdr:col>
      <xdr:colOff>50800</xdr:colOff>
      <xdr:row>58</xdr:row>
      <xdr:rowOff>143965</xdr:rowOff>
    </xdr:to>
    <xdr:cxnSp macro="">
      <xdr:nvCxnSpPr>
        <xdr:cNvPr id="126" name="直線コネクタ 125"/>
        <xdr:cNvCxnSpPr/>
      </xdr:nvCxnSpPr>
      <xdr:spPr>
        <a:xfrm flipV="1">
          <a:off x="2019300" y="10086164"/>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65389</xdr:rowOff>
    </xdr:from>
    <xdr:to>
      <xdr:col>10</xdr:col>
      <xdr:colOff>114300</xdr:colOff>
      <xdr:row>58</xdr:row>
      <xdr:rowOff>143965</xdr:rowOff>
    </xdr:to>
    <xdr:cxnSp macro="">
      <xdr:nvCxnSpPr>
        <xdr:cNvPr id="129" name="直線コネクタ 128"/>
        <xdr:cNvCxnSpPr/>
      </xdr:nvCxnSpPr>
      <xdr:spPr>
        <a:xfrm>
          <a:off x="1130300" y="10009489"/>
          <a:ext cx="889000" cy="7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32296</xdr:rowOff>
    </xdr:from>
    <xdr:to>
      <xdr:col>24</xdr:col>
      <xdr:colOff>114300</xdr:colOff>
      <xdr:row>58</xdr:row>
      <xdr:rowOff>133896</xdr:rowOff>
    </xdr:to>
    <xdr:sp macro="" textlink="">
      <xdr:nvSpPr>
        <xdr:cNvPr id="139" name="楕円 138"/>
        <xdr:cNvSpPr/>
      </xdr:nvSpPr>
      <xdr:spPr>
        <a:xfrm>
          <a:off x="4584700" y="99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118673</xdr:rowOff>
    </xdr:from>
    <xdr:ext cx="534377" cy="259045"/>
    <xdr:sp macro="" textlink="">
      <xdr:nvSpPr>
        <xdr:cNvPr id="140" name="総務費該当値テキスト"/>
        <xdr:cNvSpPr txBox="1"/>
      </xdr:nvSpPr>
      <xdr:spPr>
        <a:xfrm>
          <a:off x="4686300"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32472</xdr:rowOff>
    </xdr:from>
    <xdr:to>
      <xdr:col>20</xdr:col>
      <xdr:colOff>38100</xdr:colOff>
      <xdr:row>58</xdr:row>
      <xdr:rowOff>134072</xdr:rowOff>
    </xdr:to>
    <xdr:sp macro="" textlink="">
      <xdr:nvSpPr>
        <xdr:cNvPr id="141" name="楕円 140"/>
        <xdr:cNvSpPr/>
      </xdr:nvSpPr>
      <xdr:spPr>
        <a:xfrm>
          <a:off x="3746500" y="99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125199</xdr:rowOff>
    </xdr:from>
    <xdr:ext cx="534377" cy="259045"/>
    <xdr:sp macro="" textlink="">
      <xdr:nvSpPr>
        <xdr:cNvPr id="142" name="テキスト ボックス 141"/>
        <xdr:cNvSpPr txBox="1"/>
      </xdr:nvSpPr>
      <xdr:spPr>
        <a:xfrm>
          <a:off x="3530111" y="100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91264</xdr:rowOff>
    </xdr:from>
    <xdr:to>
      <xdr:col>15</xdr:col>
      <xdr:colOff>101600</xdr:colOff>
      <xdr:row>59</xdr:row>
      <xdr:rowOff>21414</xdr:rowOff>
    </xdr:to>
    <xdr:sp macro="" textlink="">
      <xdr:nvSpPr>
        <xdr:cNvPr id="143" name="楕円 142"/>
        <xdr:cNvSpPr/>
      </xdr:nvSpPr>
      <xdr:spPr>
        <a:xfrm>
          <a:off x="2857500" y="100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12541</xdr:rowOff>
    </xdr:from>
    <xdr:ext cx="534377" cy="259045"/>
    <xdr:sp macro="" textlink="">
      <xdr:nvSpPr>
        <xdr:cNvPr id="144" name="テキスト ボックス 143"/>
        <xdr:cNvSpPr txBox="1"/>
      </xdr:nvSpPr>
      <xdr:spPr>
        <a:xfrm>
          <a:off x="2641111" y="101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93165</xdr:rowOff>
    </xdr:from>
    <xdr:to>
      <xdr:col>10</xdr:col>
      <xdr:colOff>165100</xdr:colOff>
      <xdr:row>59</xdr:row>
      <xdr:rowOff>23315</xdr:rowOff>
    </xdr:to>
    <xdr:sp macro="" textlink="">
      <xdr:nvSpPr>
        <xdr:cNvPr id="145" name="楕円 144"/>
        <xdr:cNvSpPr/>
      </xdr:nvSpPr>
      <xdr:spPr>
        <a:xfrm>
          <a:off x="1968500" y="100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14442</xdr:rowOff>
    </xdr:from>
    <xdr:ext cx="534377" cy="259045"/>
    <xdr:sp macro="" textlink="">
      <xdr:nvSpPr>
        <xdr:cNvPr id="146" name="テキスト ボックス 145"/>
        <xdr:cNvSpPr txBox="1"/>
      </xdr:nvSpPr>
      <xdr:spPr>
        <a:xfrm>
          <a:off x="1752111" y="101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14589</xdr:rowOff>
    </xdr:from>
    <xdr:to>
      <xdr:col>6</xdr:col>
      <xdr:colOff>38100</xdr:colOff>
      <xdr:row>58</xdr:row>
      <xdr:rowOff>116189</xdr:rowOff>
    </xdr:to>
    <xdr:sp macro="" textlink="">
      <xdr:nvSpPr>
        <xdr:cNvPr id="147" name="楕円 146"/>
        <xdr:cNvSpPr/>
      </xdr:nvSpPr>
      <xdr:spPr>
        <a:xfrm>
          <a:off x="1079500" y="9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107316</xdr:rowOff>
    </xdr:from>
    <xdr:ext cx="534377" cy="259045"/>
    <xdr:sp macro="" textlink="">
      <xdr:nvSpPr>
        <xdr:cNvPr id="148" name="テキスト ボックス 147"/>
        <xdr:cNvSpPr txBox="1"/>
      </xdr:nvSpPr>
      <xdr:spPr>
        <a:xfrm>
          <a:off x="863111" y="100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146138</xdr:rowOff>
    </xdr:from>
    <xdr:to>
      <xdr:col>24</xdr:col>
      <xdr:colOff>63500</xdr:colOff>
      <xdr:row>75</xdr:row>
      <xdr:rowOff>168160</xdr:rowOff>
    </xdr:to>
    <xdr:cxnSp macro="">
      <xdr:nvCxnSpPr>
        <xdr:cNvPr id="182" name="直線コネクタ 181"/>
        <xdr:cNvCxnSpPr/>
      </xdr:nvCxnSpPr>
      <xdr:spPr>
        <a:xfrm flipV="1">
          <a:off x="3797300" y="13004888"/>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168160</xdr:rowOff>
    </xdr:from>
    <xdr:to>
      <xdr:col>19</xdr:col>
      <xdr:colOff>177800</xdr:colOff>
      <xdr:row>76</xdr:row>
      <xdr:rowOff>17056</xdr:rowOff>
    </xdr:to>
    <xdr:cxnSp macro="">
      <xdr:nvCxnSpPr>
        <xdr:cNvPr id="185" name="直線コネクタ 184"/>
        <xdr:cNvCxnSpPr/>
      </xdr:nvCxnSpPr>
      <xdr:spPr>
        <a:xfrm flipV="1">
          <a:off x="2908300" y="13026910"/>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17056</xdr:rowOff>
    </xdr:from>
    <xdr:to>
      <xdr:col>15</xdr:col>
      <xdr:colOff>50800</xdr:colOff>
      <xdr:row>76</xdr:row>
      <xdr:rowOff>99752</xdr:rowOff>
    </xdr:to>
    <xdr:cxnSp macro="">
      <xdr:nvCxnSpPr>
        <xdr:cNvPr id="188" name="直線コネクタ 187"/>
        <xdr:cNvCxnSpPr/>
      </xdr:nvCxnSpPr>
      <xdr:spPr>
        <a:xfrm flipV="1">
          <a:off x="2019300" y="13047256"/>
          <a:ext cx="889000" cy="8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99752</xdr:rowOff>
    </xdr:from>
    <xdr:to>
      <xdr:col>10</xdr:col>
      <xdr:colOff>114300</xdr:colOff>
      <xdr:row>77</xdr:row>
      <xdr:rowOff>11303</xdr:rowOff>
    </xdr:to>
    <xdr:cxnSp macro="">
      <xdr:nvCxnSpPr>
        <xdr:cNvPr id="191" name="直線コネクタ 190"/>
        <xdr:cNvCxnSpPr/>
      </xdr:nvCxnSpPr>
      <xdr:spPr>
        <a:xfrm flipV="1">
          <a:off x="1130300" y="13129952"/>
          <a:ext cx="8890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95339</xdr:rowOff>
    </xdr:from>
    <xdr:to>
      <xdr:col>24</xdr:col>
      <xdr:colOff>114300</xdr:colOff>
      <xdr:row>76</xdr:row>
      <xdr:rowOff>25490</xdr:rowOff>
    </xdr:to>
    <xdr:sp macro="" textlink="">
      <xdr:nvSpPr>
        <xdr:cNvPr id="201" name="楕円 200"/>
        <xdr:cNvSpPr/>
      </xdr:nvSpPr>
      <xdr:spPr>
        <a:xfrm>
          <a:off x="4584700" y="1295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118216</xdr:rowOff>
    </xdr:from>
    <xdr:ext cx="599010" cy="259045"/>
    <xdr:sp macro="" textlink="">
      <xdr:nvSpPr>
        <xdr:cNvPr id="202" name="民生費該当値テキスト"/>
        <xdr:cNvSpPr txBox="1"/>
      </xdr:nvSpPr>
      <xdr:spPr>
        <a:xfrm>
          <a:off x="4686300" y="128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117361</xdr:rowOff>
    </xdr:from>
    <xdr:to>
      <xdr:col>20</xdr:col>
      <xdr:colOff>38100</xdr:colOff>
      <xdr:row>76</xdr:row>
      <xdr:rowOff>47510</xdr:rowOff>
    </xdr:to>
    <xdr:sp macro="" textlink="">
      <xdr:nvSpPr>
        <xdr:cNvPr id="203" name="楕円 202"/>
        <xdr:cNvSpPr/>
      </xdr:nvSpPr>
      <xdr:spPr>
        <a:xfrm>
          <a:off x="3746500" y="12976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64038</xdr:rowOff>
    </xdr:from>
    <xdr:ext cx="599010" cy="259045"/>
    <xdr:sp macro="" textlink="">
      <xdr:nvSpPr>
        <xdr:cNvPr id="204" name="テキスト ボックス 203"/>
        <xdr:cNvSpPr txBox="1"/>
      </xdr:nvSpPr>
      <xdr:spPr>
        <a:xfrm>
          <a:off x="3497795" y="127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137706</xdr:rowOff>
    </xdr:from>
    <xdr:to>
      <xdr:col>15</xdr:col>
      <xdr:colOff>101600</xdr:colOff>
      <xdr:row>76</xdr:row>
      <xdr:rowOff>67856</xdr:rowOff>
    </xdr:to>
    <xdr:sp macro="" textlink="">
      <xdr:nvSpPr>
        <xdr:cNvPr id="205" name="楕円 204"/>
        <xdr:cNvSpPr/>
      </xdr:nvSpPr>
      <xdr:spPr>
        <a:xfrm>
          <a:off x="2857500" y="12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84383</xdr:rowOff>
    </xdr:from>
    <xdr:ext cx="599010" cy="259045"/>
    <xdr:sp macro="" textlink="">
      <xdr:nvSpPr>
        <xdr:cNvPr id="206" name="テキスト ボックス 205"/>
        <xdr:cNvSpPr txBox="1"/>
      </xdr:nvSpPr>
      <xdr:spPr>
        <a:xfrm>
          <a:off x="2608795" y="1277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48952</xdr:rowOff>
    </xdr:from>
    <xdr:to>
      <xdr:col>10</xdr:col>
      <xdr:colOff>165100</xdr:colOff>
      <xdr:row>76</xdr:row>
      <xdr:rowOff>150552</xdr:rowOff>
    </xdr:to>
    <xdr:sp macro="" textlink="">
      <xdr:nvSpPr>
        <xdr:cNvPr id="207" name="楕円 206"/>
        <xdr:cNvSpPr/>
      </xdr:nvSpPr>
      <xdr:spPr>
        <a:xfrm>
          <a:off x="1968500" y="130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167079</xdr:rowOff>
    </xdr:from>
    <xdr:ext cx="599010" cy="259045"/>
    <xdr:sp macro="" textlink="">
      <xdr:nvSpPr>
        <xdr:cNvPr id="208" name="テキスト ボックス 207"/>
        <xdr:cNvSpPr txBox="1"/>
      </xdr:nvSpPr>
      <xdr:spPr>
        <a:xfrm>
          <a:off x="1719795" y="128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131953</xdr:rowOff>
    </xdr:from>
    <xdr:to>
      <xdr:col>6</xdr:col>
      <xdr:colOff>38100</xdr:colOff>
      <xdr:row>77</xdr:row>
      <xdr:rowOff>62103</xdr:rowOff>
    </xdr:to>
    <xdr:sp macro="" textlink="">
      <xdr:nvSpPr>
        <xdr:cNvPr id="209" name="楕円 208"/>
        <xdr:cNvSpPr/>
      </xdr:nvSpPr>
      <xdr:spPr>
        <a:xfrm>
          <a:off x="1079500" y="13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78630</xdr:rowOff>
    </xdr:from>
    <xdr:ext cx="599010" cy="259045"/>
    <xdr:sp macro="" textlink="">
      <xdr:nvSpPr>
        <xdr:cNvPr id="210" name="テキスト ボックス 209"/>
        <xdr:cNvSpPr txBox="1"/>
      </xdr:nvSpPr>
      <xdr:spPr>
        <a:xfrm>
          <a:off x="830795" y="129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146202</xdr:rowOff>
    </xdr:from>
    <xdr:to>
      <xdr:col>24</xdr:col>
      <xdr:colOff>63500</xdr:colOff>
      <xdr:row>97</xdr:row>
      <xdr:rowOff>152085</xdr:rowOff>
    </xdr:to>
    <xdr:cxnSp macro="">
      <xdr:nvCxnSpPr>
        <xdr:cNvPr id="237" name="直線コネクタ 236"/>
        <xdr:cNvCxnSpPr/>
      </xdr:nvCxnSpPr>
      <xdr:spPr>
        <a:xfrm>
          <a:off x="3797300" y="16776852"/>
          <a:ext cx="8382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146202</xdr:rowOff>
    </xdr:from>
    <xdr:to>
      <xdr:col>19</xdr:col>
      <xdr:colOff>177800</xdr:colOff>
      <xdr:row>97</xdr:row>
      <xdr:rowOff>149109</xdr:rowOff>
    </xdr:to>
    <xdr:cxnSp macro="">
      <xdr:nvCxnSpPr>
        <xdr:cNvPr id="240" name="直線コネクタ 239"/>
        <xdr:cNvCxnSpPr/>
      </xdr:nvCxnSpPr>
      <xdr:spPr>
        <a:xfrm flipV="1">
          <a:off x="2908300" y="1677685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149109</xdr:rowOff>
    </xdr:from>
    <xdr:to>
      <xdr:col>15</xdr:col>
      <xdr:colOff>50800</xdr:colOff>
      <xdr:row>97</xdr:row>
      <xdr:rowOff>155071</xdr:rowOff>
    </xdr:to>
    <xdr:cxnSp macro="">
      <xdr:nvCxnSpPr>
        <xdr:cNvPr id="243" name="直線コネクタ 242"/>
        <xdr:cNvCxnSpPr/>
      </xdr:nvCxnSpPr>
      <xdr:spPr>
        <a:xfrm flipV="1">
          <a:off x="2019300" y="16779759"/>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155071</xdr:rowOff>
    </xdr:from>
    <xdr:to>
      <xdr:col>10</xdr:col>
      <xdr:colOff>114300</xdr:colOff>
      <xdr:row>97</xdr:row>
      <xdr:rowOff>159333</xdr:rowOff>
    </xdr:to>
    <xdr:cxnSp macro="">
      <xdr:nvCxnSpPr>
        <xdr:cNvPr id="246" name="直線コネクタ 245"/>
        <xdr:cNvCxnSpPr/>
      </xdr:nvCxnSpPr>
      <xdr:spPr>
        <a:xfrm flipV="1">
          <a:off x="1130300" y="16785721"/>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101285</xdr:rowOff>
    </xdr:from>
    <xdr:to>
      <xdr:col>24</xdr:col>
      <xdr:colOff>114300</xdr:colOff>
      <xdr:row>98</xdr:row>
      <xdr:rowOff>31435</xdr:rowOff>
    </xdr:to>
    <xdr:sp macro="" textlink="">
      <xdr:nvSpPr>
        <xdr:cNvPr id="256" name="楕円 255"/>
        <xdr:cNvSpPr/>
      </xdr:nvSpPr>
      <xdr:spPr>
        <a:xfrm>
          <a:off x="4584700" y="167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16212</xdr:rowOff>
    </xdr:from>
    <xdr:ext cx="534377" cy="259045"/>
    <xdr:sp macro="" textlink="">
      <xdr:nvSpPr>
        <xdr:cNvPr id="257" name="衛生費該当値テキスト"/>
        <xdr:cNvSpPr txBox="1"/>
      </xdr:nvSpPr>
      <xdr:spPr>
        <a:xfrm>
          <a:off x="4686300" y="166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95402</xdr:rowOff>
    </xdr:from>
    <xdr:to>
      <xdr:col>20</xdr:col>
      <xdr:colOff>38100</xdr:colOff>
      <xdr:row>98</xdr:row>
      <xdr:rowOff>25552</xdr:rowOff>
    </xdr:to>
    <xdr:sp macro="" textlink="">
      <xdr:nvSpPr>
        <xdr:cNvPr id="258" name="楕円 257"/>
        <xdr:cNvSpPr/>
      </xdr:nvSpPr>
      <xdr:spPr>
        <a:xfrm>
          <a:off x="3746500" y="167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16679</xdr:rowOff>
    </xdr:from>
    <xdr:ext cx="534377" cy="259045"/>
    <xdr:sp macro="" textlink="">
      <xdr:nvSpPr>
        <xdr:cNvPr id="259" name="テキスト ボックス 258"/>
        <xdr:cNvSpPr txBox="1"/>
      </xdr:nvSpPr>
      <xdr:spPr>
        <a:xfrm>
          <a:off x="3530111" y="168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98309</xdr:rowOff>
    </xdr:from>
    <xdr:to>
      <xdr:col>15</xdr:col>
      <xdr:colOff>101600</xdr:colOff>
      <xdr:row>98</xdr:row>
      <xdr:rowOff>28459</xdr:rowOff>
    </xdr:to>
    <xdr:sp macro="" textlink="">
      <xdr:nvSpPr>
        <xdr:cNvPr id="260" name="楕円 259"/>
        <xdr:cNvSpPr/>
      </xdr:nvSpPr>
      <xdr:spPr>
        <a:xfrm>
          <a:off x="2857500" y="167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19586</xdr:rowOff>
    </xdr:from>
    <xdr:ext cx="534377" cy="259045"/>
    <xdr:sp macro="" textlink="">
      <xdr:nvSpPr>
        <xdr:cNvPr id="261" name="テキスト ボックス 260"/>
        <xdr:cNvSpPr txBox="1"/>
      </xdr:nvSpPr>
      <xdr:spPr>
        <a:xfrm>
          <a:off x="2641111" y="1682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104271</xdr:rowOff>
    </xdr:from>
    <xdr:to>
      <xdr:col>10</xdr:col>
      <xdr:colOff>165100</xdr:colOff>
      <xdr:row>98</xdr:row>
      <xdr:rowOff>34421</xdr:rowOff>
    </xdr:to>
    <xdr:sp macro="" textlink="">
      <xdr:nvSpPr>
        <xdr:cNvPr id="262" name="楕円 261"/>
        <xdr:cNvSpPr/>
      </xdr:nvSpPr>
      <xdr:spPr>
        <a:xfrm>
          <a:off x="1968500" y="167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25548</xdr:rowOff>
    </xdr:from>
    <xdr:ext cx="534377" cy="259045"/>
    <xdr:sp macro="" textlink="">
      <xdr:nvSpPr>
        <xdr:cNvPr id="263" name="テキスト ボックス 262"/>
        <xdr:cNvSpPr txBox="1"/>
      </xdr:nvSpPr>
      <xdr:spPr>
        <a:xfrm>
          <a:off x="1752111" y="168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108533</xdr:rowOff>
    </xdr:from>
    <xdr:to>
      <xdr:col>6</xdr:col>
      <xdr:colOff>38100</xdr:colOff>
      <xdr:row>98</xdr:row>
      <xdr:rowOff>38683</xdr:rowOff>
    </xdr:to>
    <xdr:sp macro="" textlink="">
      <xdr:nvSpPr>
        <xdr:cNvPr id="264" name="楕円 263"/>
        <xdr:cNvSpPr/>
      </xdr:nvSpPr>
      <xdr:spPr>
        <a:xfrm>
          <a:off x="1079500" y="167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29810</xdr:rowOff>
    </xdr:from>
    <xdr:ext cx="534377" cy="259045"/>
    <xdr:sp macro="" textlink="">
      <xdr:nvSpPr>
        <xdr:cNvPr id="265" name="テキスト ボックス 264"/>
        <xdr:cNvSpPr txBox="1"/>
      </xdr:nvSpPr>
      <xdr:spPr>
        <a:xfrm>
          <a:off x="863111" y="168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10051</xdr:rowOff>
    </xdr:from>
    <xdr:to>
      <xdr:col>55</xdr:col>
      <xdr:colOff>0</xdr:colOff>
      <xdr:row>35</xdr:row>
      <xdr:rowOff>27686</xdr:rowOff>
    </xdr:to>
    <xdr:cxnSp macro="">
      <xdr:nvCxnSpPr>
        <xdr:cNvPr id="296" name="直線コネクタ 295"/>
        <xdr:cNvCxnSpPr/>
      </xdr:nvCxnSpPr>
      <xdr:spPr>
        <a:xfrm>
          <a:off x="9639300" y="6010801"/>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10051</xdr:rowOff>
    </xdr:from>
    <xdr:to>
      <xdr:col>50</xdr:col>
      <xdr:colOff>114300</xdr:colOff>
      <xdr:row>35</xdr:row>
      <xdr:rowOff>31278</xdr:rowOff>
    </xdr:to>
    <xdr:cxnSp macro="">
      <xdr:nvCxnSpPr>
        <xdr:cNvPr id="299" name="直線コネクタ 298"/>
        <xdr:cNvCxnSpPr/>
      </xdr:nvCxnSpPr>
      <xdr:spPr>
        <a:xfrm flipV="1">
          <a:off x="8750300" y="60108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01" name="テキスト ボックス 300"/>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31278</xdr:rowOff>
    </xdr:from>
    <xdr:to>
      <xdr:col>45</xdr:col>
      <xdr:colOff>177800</xdr:colOff>
      <xdr:row>35</xdr:row>
      <xdr:rowOff>36504</xdr:rowOff>
    </xdr:to>
    <xdr:cxnSp macro="">
      <xdr:nvCxnSpPr>
        <xdr:cNvPr id="302" name="直線コネクタ 301"/>
        <xdr:cNvCxnSpPr/>
      </xdr:nvCxnSpPr>
      <xdr:spPr>
        <a:xfrm flipV="1">
          <a:off x="7861300" y="6032028"/>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68633</xdr:rowOff>
    </xdr:from>
    <xdr:ext cx="378565" cy="259045"/>
    <xdr:sp macro="" textlink="">
      <xdr:nvSpPr>
        <xdr:cNvPr id="304" name="テキスト ボックス 303"/>
        <xdr:cNvSpPr txBox="1"/>
      </xdr:nvSpPr>
      <xdr:spPr>
        <a:xfrm>
          <a:off x="8561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102144</xdr:rowOff>
    </xdr:from>
    <xdr:to>
      <xdr:col>41</xdr:col>
      <xdr:colOff>50800</xdr:colOff>
      <xdr:row>35</xdr:row>
      <xdr:rowOff>36504</xdr:rowOff>
    </xdr:to>
    <xdr:cxnSp macro="">
      <xdr:nvCxnSpPr>
        <xdr:cNvPr id="305" name="直線コネクタ 304"/>
        <xdr:cNvCxnSpPr/>
      </xdr:nvCxnSpPr>
      <xdr:spPr>
        <a:xfrm>
          <a:off x="6972300" y="5759994"/>
          <a:ext cx="889000" cy="2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148336</xdr:rowOff>
    </xdr:from>
    <xdr:to>
      <xdr:col>55</xdr:col>
      <xdr:colOff>50800</xdr:colOff>
      <xdr:row>35</xdr:row>
      <xdr:rowOff>78486</xdr:rowOff>
    </xdr:to>
    <xdr:sp macro="" textlink="">
      <xdr:nvSpPr>
        <xdr:cNvPr id="315" name="楕円 314"/>
        <xdr:cNvSpPr/>
      </xdr:nvSpPr>
      <xdr:spPr>
        <a:xfrm>
          <a:off x="10426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171213</xdr:rowOff>
    </xdr:from>
    <xdr:ext cx="469744" cy="259045"/>
    <xdr:sp macro="" textlink="">
      <xdr:nvSpPr>
        <xdr:cNvPr id="316" name="労働費該当値テキスト"/>
        <xdr:cNvSpPr txBox="1"/>
      </xdr:nvSpPr>
      <xdr:spPr>
        <a:xfrm>
          <a:off x="10528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130701</xdr:rowOff>
    </xdr:from>
    <xdr:to>
      <xdr:col>50</xdr:col>
      <xdr:colOff>165100</xdr:colOff>
      <xdr:row>35</xdr:row>
      <xdr:rowOff>60851</xdr:rowOff>
    </xdr:to>
    <xdr:sp macro="" textlink="">
      <xdr:nvSpPr>
        <xdr:cNvPr id="317" name="楕円 316"/>
        <xdr:cNvSpPr/>
      </xdr:nvSpPr>
      <xdr:spPr>
        <a:xfrm>
          <a:off x="9588500" y="5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77378</xdr:rowOff>
    </xdr:from>
    <xdr:ext cx="469744" cy="259045"/>
    <xdr:sp macro="" textlink="">
      <xdr:nvSpPr>
        <xdr:cNvPr id="318" name="テキスト ボックス 317"/>
        <xdr:cNvSpPr txBox="1"/>
      </xdr:nvSpPr>
      <xdr:spPr>
        <a:xfrm>
          <a:off x="9404428" y="573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151928</xdr:rowOff>
    </xdr:from>
    <xdr:to>
      <xdr:col>46</xdr:col>
      <xdr:colOff>38100</xdr:colOff>
      <xdr:row>35</xdr:row>
      <xdr:rowOff>82078</xdr:rowOff>
    </xdr:to>
    <xdr:sp macro="" textlink="">
      <xdr:nvSpPr>
        <xdr:cNvPr id="319" name="楕円 318"/>
        <xdr:cNvSpPr/>
      </xdr:nvSpPr>
      <xdr:spPr>
        <a:xfrm>
          <a:off x="86995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98605</xdr:rowOff>
    </xdr:from>
    <xdr:ext cx="469744" cy="259045"/>
    <xdr:sp macro="" textlink="">
      <xdr:nvSpPr>
        <xdr:cNvPr id="320" name="テキスト ボックス 319"/>
        <xdr:cNvSpPr txBox="1"/>
      </xdr:nvSpPr>
      <xdr:spPr>
        <a:xfrm>
          <a:off x="8515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157154</xdr:rowOff>
    </xdr:from>
    <xdr:to>
      <xdr:col>41</xdr:col>
      <xdr:colOff>101600</xdr:colOff>
      <xdr:row>35</xdr:row>
      <xdr:rowOff>87304</xdr:rowOff>
    </xdr:to>
    <xdr:sp macro="" textlink="">
      <xdr:nvSpPr>
        <xdr:cNvPr id="321" name="楕円 320"/>
        <xdr:cNvSpPr/>
      </xdr:nvSpPr>
      <xdr:spPr>
        <a:xfrm>
          <a:off x="7810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103831</xdr:rowOff>
    </xdr:from>
    <xdr:ext cx="469744" cy="259045"/>
    <xdr:sp macro="" textlink="">
      <xdr:nvSpPr>
        <xdr:cNvPr id="322" name="テキスト ボックス 321"/>
        <xdr:cNvSpPr txBox="1"/>
      </xdr:nvSpPr>
      <xdr:spPr>
        <a:xfrm>
          <a:off x="7626428" y="57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51344</xdr:rowOff>
    </xdr:from>
    <xdr:to>
      <xdr:col>36</xdr:col>
      <xdr:colOff>165100</xdr:colOff>
      <xdr:row>33</xdr:row>
      <xdr:rowOff>152944</xdr:rowOff>
    </xdr:to>
    <xdr:sp macro="" textlink="">
      <xdr:nvSpPr>
        <xdr:cNvPr id="323" name="楕円 322"/>
        <xdr:cNvSpPr/>
      </xdr:nvSpPr>
      <xdr:spPr>
        <a:xfrm>
          <a:off x="6921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169471</xdr:rowOff>
    </xdr:from>
    <xdr:ext cx="469744" cy="259045"/>
    <xdr:sp macro="" textlink="">
      <xdr:nvSpPr>
        <xdr:cNvPr id="324" name="テキスト ボックス 323"/>
        <xdr:cNvSpPr txBox="1"/>
      </xdr:nvSpPr>
      <xdr:spPr>
        <a:xfrm>
          <a:off x="6737428"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118806</xdr:rowOff>
    </xdr:from>
    <xdr:to>
      <xdr:col>55</xdr:col>
      <xdr:colOff>0</xdr:colOff>
      <xdr:row>57</xdr:row>
      <xdr:rowOff>157325</xdr:rowOff>
    </xdr:to>
    <xdr:cxnSp macro="">
      <xdr:nvCxnSpPr>
        <xdr:cNvPr id="349" name="直線コネクタ 348"/>
        <xdr:cNvCxnSpPr/>
      </xdr:nvCxnSpPr>
      <xdr:spPr>
        <a:xfrm>
          <a:off x="9639300" y="9891456"/>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85190</xdr:rowOff>
    </xdr:from>
    <xdr:to>
      <xdr:col>50</xdr:col>
      <xdr:colOff>114300</xdr:colOff>
      <xdr:row>57</xdr:row>
      <xdr:rowOff>118806</xdr:rowOff>
    </xdr:to>
    <xdr:cxnSp macro="">
      <xdr:nvCxnSpPr>
        <xdr:cNvPr id="352" name="直線コネクタ 351"/>
        <xdr:cNvCxnSpPr/>
      </xdr:nvCxnSpPr>
      <xdr:spPr>
        <a:xfrm>
          <a:off x="8750300" y="9857840"/>
          <a:ext cx="8890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62485</xdr:rowOff>
    </xdr:from>
    <xdr:to>
      <xdr:col>45</xdr:col>
      <xdr:colOff>177800</xdr:colOff>
      <xdr:row>57</xdr:row>
      <xdr:rowOff>85190</xdr:rowOff>
    </xdr:to>
    <xdr:cxnSp macro="">
      <xdr:nvCxnSpPr>
        <xdr:cNvPr id="355" name="直線コネクタ 354"/>
        <xdr:cNvCxnSpPr/>
      </xdr:nvCxnSpPr>
      <xdr:spPr>
        <a:xfrm>
          <a:off x="7861300" y="9835135"/>
          <a:ext cx="889000" cy="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62485</xdr:rowOff>
    </xdr:from>
    <xdr:to>
      <xdr:col>41</xdr:col>
      <xdr:colOff>50800</xdr:colOff>
      <xdr:row>57</xdr:row>
      <xdr:rowOff>89728</xdr:rowOff>
    </xdr:to>
    <xdr:cxnSp macro="">
      <xdr:nvCxnSpPr>
        <xdr:cNvPr id="358" name="直線コネクタ 357"/>
        <xdr:cNvCxnSpPr/>
      </xdr:nvCxnSpPr>
      <xdr:spPr>
        <a:xfrm flipV="1">
          <a:off x="6972300" y="9835135"/>
          <a:ext cx="889000" cy="2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106525</xdr:rowOff>
    </xdr:from>
    <xdr:to>
      <xdr:col>55</xdr:col>
      <xdr:colOff>50800</xdr:colOff>
      <xdr:row>58</xdr:row>
      <xdr:rowOff>36675</xdr:rowOff>
    </xdr:to>
    <xdr:sp macro="" textlink="">
      <xdr:nvSpPr>
        <xdr:cNvPr id="368" name="楕円 367"/>
        <xdr:cNvSpPr/>
      </xdr:nvSpPr>
      <xdr:spPr>
        <a:xfrm>
          <a:off x="10426700" y="98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21452</xdr:rowOff>
    </xdr:from>
    <xdr:ext cx="469744" cy="259045"/>
    <xdr:sp macro="" textlink="">
      <xdr:nvSpPr>
        <xdr:cNvPr id="369" name="農林水産業費該当値テキスト"/>
        <xdr:cNvSpPr txBox="1"/>
      </xdr:nvSpPr>
      <xdr:spPr>
        <a:xfrm>
          <a:off x="10528300" y="97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68006</xdr:rowOff>
    </xdr:from>
    <xdr:to>
      <xdr:col>50</xdr:col>
      <xdr:colOff>165100</xdr:colOff>
      <xdr:row>57</xdr:row>
      <xdr:rowOff>169606</xdr:rowOff>
    </xdr:to>
    <xdr:sp macro="" textlink="">
      <xdr:nvSpPr>
        <xdr:cNvPr id="370" name="楕円 369"/>
        <xdr:cNvSpPr/>
      </xdr:nvSpPr>
      <xdr:spPr>
        <a:xfrm>
          <a:off x="9588500" y="98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160733</xdr:rowOff>
    </xdr:from>
    <xdr:ext cx="534377" cy="259045"/>
    <xdr:sp macro="" textlink="">
      <xdr:nvSpPr>
        <xdr:cNvPr id="371" name="テキスト ボックス 370"/>
        <xdr:cNvSpPr txBox="1"/>
      </xdr:nvSpPr>
      <xdr:spPr>
        <a:xfrm>
          <a:off x="9372111" y="993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34390</xdr:rowOff>
    </xdr:from>
    <xdr:to>
      <xdr:col>46</xdr:col>
      <xdr:colOff>38100</xdr:colOff>
      <xdr:row>57</xdr:row>
      <xdr:rowOff>135990</xdr:rowOff>
    </xdr:to>
    <xdr:sp macro="" textlink="">
      <xdr:nvSpPr>
        <xdr:cNvPr id="372" name="楕円 371"/>
        <xdr:cNvSpPr/>
      </xdr:nvSpPr>
      <xdr:spPr>
        <a:xfrm>
          <a:off x="8699500" y="98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127117</xdr:rowOff>
    </xdr:from>
    <xdr:ext cx="534377" cy="259045"/>
    <xdr:sp macro="" textlink="">
      <xdr:nvSpPr>
        <xdr:cNvPr id="373" name="テキスト ボックス 372"/>
        <xdr:cNvSpPr txBox="1"/>
      </xdr:nvSpPr>
      <xdr:spPr>
        <a:xfrm>
          <a:off x="8483111" y="98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11685</xdr:rowOff>
    </xdr:from>
    <xdr:to>
      <xdr:col>41</xdr:col>
      <xdr:colOff>101600</xdr:colOff>
      <xdr:row>57</xdr:row>
      <xdr:rowOff>113285</xdr:rowOff>
    </xdr:to>
    <xdr:sp macro="" textlink="">
      <xdr:nvSpPr>
        <xdr:cNvPr id="374" name="楕円 373"/>
        <xdr:cNvSpPr/>
      </xdr:nvSpPr>
      <xdr:spPr>
        <a:xfrm>
          <a:off x="7810500" y="97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104412</xdr:rowOff>
    </xdr:from>
    <xdr:ext cx="534377" cy="259045"/>
    <xdr:sp macro="" textlink="">
      <xdr:nvSpPr>
        <xdr:cNvPr id="375" name="テキスト ボックス 374"/>
        <xdr:cNvSpPr txBox="1"/>
      </xdr:nvSpPr>
      <xdr:spPr>
        <a:xfrm>
          <a:off x="7594111" y="98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38928</xdr:rowOff>
    </xdr:from>
    <xdr:to>
      <xdr:col>36</xdr:col>
      <xdr:colOff>165100</xdr:colOff>
      <xdr:row>57</xdr:row>
      <xdr:rowOff>140528</xdr:rowOff>
    </xdr:to>
    <xdr:sp macro="" textlink="">
      <xdr:nvSpPr>
        <xdr:cNvPr id="376" name="楕円 375"/>
        <xdr:cNvSpPr/>
      </xdr:nvSpPr>
      <xdr:spPr>
        <a:xfrm>
          <a:off x="6921500" y="98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131655</xdr:rowOff>
    </xdr:from>
    <xdr:ext cx="534377" cy="259045"/>
    <xdr:sp macro="" textlink="">
      <xdr:nvSpPr>
        <xdr:cNvPr id="377" name="テキスト ボックス 376"/>
        <xdr:cNvSpPr txBox="1"/>
      </xdr:nvSpPr>
      <xdr:spPr>
        <a:xfrm>
          <a:off x="6705111" y="99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28690</xdr:rowOff>
    </xdr:from>
    <xdr:to>
      <xdr:col>55</xdr:col>
      <xdr:colOff>0</xdr:colOff>
      <xdr:row>79</xdr:row>
      <xdr:rowOff>28944</xdr:rowOff>
    </xdr:to>
    <xdr:cxnSp macro="">
      <xdr:nvCxnSpPr>
        <xdr:cNvPr id="406" name="直線コネクタ 405"/>
        <xdr:cNvCxnSpPr/>
      </xdr:nvCxnSpPr>
      <xdr:spPr>
        <a:xfrm flipV="1">
          <a:off x="9639300" y="13573240"/>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157632</xdr:rowOff>
    </xdr:from>
    <xdr:to>
      <xdr:col>50</xdr:col>
      <xdr:colOff>114300</xdr:colOff>
      <xdr:row>79</xdr:row>
      <xdr:rowOff>28944</xdr:rowOff>
    </xdr:to>
    <xdr:cxnSp macro="">
      <xdr:nvCxnSpPr>
        <xdr:cNvPr id="409" name="直線コネクタ 408"/>
        <xdr:cNvCxnSpPr/>
      </xdr:nvCxnSpPr>
      <xdr:spPr>
        <a:xfrm>
          <a:off x="8750300" y="13530732"/>
          <a:ext cx="889000" cy="4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157632</xdr:rowOff>
    </xdr:from>
    <xdr:to>
      <xdr:col>45</xdr:col>
      <xdr:colOff>177800</xdr:colOff>
      <xdr:row>79</xdr:row>
      <xdr:rowOff>29274</xdr:rowOff>
    </xdr:to>
    <xdr:cxnSp macro="">
      <xdr:nvCxnSpPr>
        <xdr:cNvPr id="412" name="直線コネクタ 411"/>
        <xdr:cNvCxnSpPr/>
      </xdr:nvCxnSpPr>
      <xdr:spPr>
        <a:xfrm flipV="1">
          <a:off x="7861300" y="13530732"/>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27533</xdr:rowOff>
    </xdr:from>
    <xdr:to>
      <xdr:col>41</xdr:col>
      <xdr:colOff>50800</xdr:colOff>
      <xdr:row>79</xdr:row>
      <xdr:rowOff>29274</xdr:rowOff>
    </xdr:to>
    <xdr:cxnSp macro="">
      <xdr:nvCxnSpPr>
        <xdr:cNvPr id="415" name="直線コネクタ 414"/>
        <xdr:cNvCxnSpPr/>
      </xdr:nvCxnSpPr>
      <xdr:spPr>
        <a:xfrm>
          <a:off x="6972300" y="13572083"/>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149340</xdr:rowOff>
    </xdr:from>
    <xdr:to>
      <xdr:col>55</xdr:col>
      <xdr:colOff>50800</xdr:colOff>
      <xdr:row>79</xdr:row>
      <xdr:rowOff>79490</xdr:rowOff>
    </xdr:to>
    <xdr:sp macro="" textlink="">
      <xdr:nvSpPr>
        <xdr:cNvPr id="425" name="楕円 424"/>
        <xdr:cNvSpPr/>
      </xdr:nvSpPr>
      <xdr:spPr>
        <a:xfrm>
          <a:off x="10426700" y="135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64267</xdr:rowOff>
    </xdr:from>
    <xdr:ext cx="469744" cy="259045"/>
    <xdr:sp macro="" textlink="">
      <xdr:nvSpPr>
        <xdr:cNvPr id="426" name="商工費該当値テキスト"/>
        <xdr:cNvSpPr txBox="1"/>
      </xdr:nvSpPr>
      <xdr:spPr>
        <a:xfrm>
          <a:off x="10528300" y="134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149594</xdr:rowOff>
    </xdr:from>
    <xdr:to>
      <xdr:col>50</xdr:col>
      <xdr:colOff>165100</xdr:colOff>
      <xdr:row>79</xdr:row>
      <xdr:rowOff>79744</xdr:rowOff>
    </xdr:to>
    <xdr:sp macro="" textlink="">
      <xdr:nvSpPr>
        <xdr:cNvPr id="427" name="楕円 426"/>
        <xdr:cNvSpPr/>
      </xdr:nvSpPr>
      <xdr:spPr>
        <a:xfrm>
          <a:off x="9588500" y="13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70871</xdr:rowOff>
    </xdr:from>
    <xdr:ext cx="469744" cy="259045"/>
    <xdr:sp macro="" textlink="">
      <xdr:nvSpPr>
        <xdr:cNvPr id="428" name="テキスト ボックス 427"/>
        <xdr:cNvSpPr txBox="1"/>
      </xdr:nvSpPr>
      <xdr:spPr>
        <a:xfrm>
          <a:off x="9404428" y="136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106832</xdr:rowOff>
    </xdr:from>
    <xdr:to>
      <xdr:col>46</xdr:col>
      <xdr:colOff>38100</xdr:colOff>
      <xdr:row>79</xdr:row>
      <xdr:rowOff>36982</xdr:rowOff>
    </xdr:to>
    <xdr:sp macro="" textlink="">
      <xdr:nvSpPr>
        <xdr:cNvPr id="429" name="楕円 428"/>
        <xdr:cNvSpPr/>
      </xdr:nvSpPr>
      <xdr:spPr>
        <a:xfrm>
          <a:off x="8699500" y="134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28109</xdr:rowOff>
    </xdr:from>
    <xdr:ext cx="469744" cy="259045"/>
    <xdr:sp macro="" textlink="">
      <xdr:nvSpPr>
        <xdr:cNvPr id="430" name="テキスト ボックス 429"/>
        <xdr:cNvSpPr txBox="1"/>
      </xdr:nvSpPr>
      <xdr:spPr>
        <a:xfrm>
          <a:off x="8515428" y="135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149924</xdr:rowOff>
    </xdr:from>
    <xdr:to>
      <xdr:col>41</xdr:col>
      <xdr:colOff>101600</xdr:colOff>
      <xdr:row>79</xdr:row>
      <xdr:rowOff>80074</xdr:rowOff>
    </xdr:to>
    <xdr:sp macro="" textlink="">
      <xdr:nvSpPr>
        <xdr:cNvPr id="431" name="楕円 430"/>
        <xdr:cNvSpPr/>
      </xdr:nvSpPr>
      <xdr:spPr>
        <a:xfrm>
          <a:off x="7810500" y="135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71201</xdr:rowOff>
    </xdr:from>
    <xdr:ext cx="469744" cy="259045"/>
    <xdr:sp macro="" textlink="">
      <xdr:nvSpPr>
        <xdr:cNvPr id="432" name="テキスト ボックス 431"/>
        <xdr:cNvSpPr txBox="1"/>
      </xdr:nvSpPr>
      <xdr:spPr>
        <a:xfrm>
          <a:off x="7626428" y="136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148183</xdr:rowOff>
    </xdr:from>
    <xdr:to>
      <xdr:col>36</xdr:col>
      <xdr:colOff>165100</xdr:colOff>
      <xdr:row>79</xdr:row>
      <xdr:rowOff>78333</xdr:rowOff>
    </xdr:to>
    <xdr:sp macro="" textlink="">
      <xdr:nvSpPr>
        <xdr:cNvPr id="433" name="楕円 432"/>
        <xdr:cNvSpPr/>
      </xdr:nvSpPr>
      <xdr:spPr>
        <a:xfrm>
          <a:off x="6921500" y="135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69460</xdr:rowOff>
    </xdr:from>
    <xdr:ext cx="469744" cy="259045"/>
    <xdr:sp macro="" textlink="">
      <xdr:nvSpPr>
        <xdr:cNvPr id="434" name="テキスト ボックス 433"/>
        <xdr:cNvSpPr txBox="1"/>
      </xdr:nvSpPr>
      <xdr:spPr>
        <a:xfrm>
          <a:off x="6737428" y="136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37683</xdr:rowOff>
    </xdr:from>
    <xdr:to>
      <xdr:col>55</xdr:col>
      <xdr:colOff>0</xdr:colOff>
      <xdr:row>97</xdr:row>
      <xdr:rowOff>130144</xdr:rowOff>
    </xdr:to>
    <xdr:cxnSp macro="">
      <xdr:nvCxnSpPr>
        <xdr:cNvPr id="463" name="直線コネクタ 462"/>
        <xdr:cNvCxnSpPr/>
      </xdr:nvCxnSpPr>
      <xdr:spPr>
        <a:xfrm flipV="1">
          <a:off x="9639300" y="16668333"/>
          <a:ext cx="838200" cy="9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130144</xdr:rowOff>
    </xdr:from>
    <xdr:to>
      <xdr:col>50</xdr:col>
      <xdr:colOff>114300</xdr:colOff>
      <xdr:row>97</xdr:row>
      <xdr:rowOff>148486</xdr:rowOff>
    </xdr:to>
    <xdr:cxnSp macro="">
      <xdr:nvCxnSpPr>
        <xdr:cNvPr id="466" name="直線コネクタ 465"/>
        <xdr:cNvCxnSpPr/>
      </xdr:nvCxnSpPr>
      <xdr:spPr>
        <a:xfrm flipV="1">
          <a:off x="8750300" y="16760794"/>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148486</xdr:rowOff>
    </xdr:from>
    <xdr:to>
      <xdr:col>45</xdr:col>
      <xdr:colOff>177800</xdr:colOff>
      <xdr:row>98</xdr:row>
      <xdr:rowOff>62799</xdr:rowOff>
    </xdr:to>
    <xdr:cxnSp macro="">
      <xdr:nvCxnSpPr>
        <xdr:cNvPr id="469" name="直線コネクタ 468"/>
        <xdr:cNvCxnSpPr/>
      </xdr:nvCxnSpPr>
      <xdr:spPr>
        <a:xfrm flipV="1">
          <a:off x="7861300" y="16779136"/>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111948</xdr:rowOff>
    </xdr:from>
    <xdr:to>
      <xdr:col>41</xdr:col>
      <xdr:colOff>50800</xdr:colOff>
      <xdr:row>98</xdr:row>
      <xdr:rowOff>62799</xdr:rowOff>
    </xdr:to>
    <xdr:cxnSp macro="">
      <xdr:nvCxnSpPr>
        <xdr:cNvPr id="472" name="直線コネクタ 471"/>
        <xdr:cNvCxnSpPr/>
      </xdr:nvCxnSpPr>
      <xdr:spPr>
        <a:xfrm>
          <a:off x="6972300" y="16742598"/>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158333</xdr:rowOff>
    </xdr:from>
    <xdr:to>
      <xdr:col>55</xdr:col>
      <xdr:colOff>50800</xdr:colOff>
      <xdr:row>97</xdr:row>
      <xdr:rowOff>88483</xdr:rowOff>
    </xdr:to>
    <xdr:sp macro="" textlink="">
      <xdr:nvSpPr>
        <xdr:cNvPr id="482" name="楕円 481"/>
        <xdr:cNvSpPr/>
      </xdr:nvSpPr>
      <xdr:spPr>
        <a:xfrm>
          <a:off x="10426700" y="166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136760</xdr:rowOff>
    </xdr:from>
    <xdr:ext cx="534377" cy="259045"/>
    <xdr:sp macro="" textlink="">
      <xdr:nvSpPr>
        <xdr:cNvPr id="483" name="土木費該当値テキスト"/>
        <xdr:cNvSpPr txBox="1"/>
      </xdr:nvSpPr>
      <xdr:spPr>
        <a:xfrm>
          <a:off x="10528300" y="1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79344</xdr:rowOff>
    </xdr:from>
    <xdr:to>
      <xdr:col>50</xdr:col>
      <xdr:colOff>165100</xdr:colOff>
      <xdr:row>98</xdr:row>
      <xdr:rowOff>9494</xdr:rowOff>
    </xdr:to>
    <xdr:sp macro="" textlink="">
      <xdr:nvSpPr>
        <xdr:cNvPr id="484" name="楕円 483"/>
        <xdr:cNvSpPr/>
      </xdr:nvSpPr>
      <xdr:spPr>
        <a:xfrm>
          <a:off x="9588500" y="167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621</xdr:rowOff>
    </xdr:from>
    <xdr:ext cx="534377" cy="259045"/>
    <xdr:sp macro="" textlink="">
      <xdr:nvSpPr>
        <xdr:cNvPr id="485" name="テキスト ボックス 484"/>
        <xdr:cNvSpPr txBox="1"/>
      </xdr:nvSpPr>
      <xdr:spPr>
        <a:xfrm>
          <a:off x="9372111" y="168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97686</xdr:rowOff>
    </xdr:from>
    <xdr:to>
      <xdr:col>46</xdr:col>
      <xdr:colOff>38100</xdr:colOff>
      <xdr:row>98</xdr:row>
      <xdr:rowOff>27836</xdr:rowOff>
    </xdr:to>
    <xdr:sp macro="" textlink="">
      <xdr:nvSpPr>
        <xdr:cNvPr id="486" name="楕円 485"/>
        <xdr:cNvSpPr/>
      </xdr:nvSpPr>
      <xdr:spPr>
        <a:xfrm>
          <a:off x="8699500" y="167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18963</xdr:rowOff>
    </xdr:from>
    <xdr:ext cx="534377" cy="259045"/>
    <xdr:sp macro="" textlink="">
      <xdr:nvSpPr>
        <xdr:cNvPr id="487" name="テキスト ボックス 486"/>
        <xdr:cNvSpPr txBox="1"/>
      </xdr:nvSpPr>
      <xdr:spPr>
        <a:xfrm>
          <a:off x="8483111" y="168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11999</xdr:rowOff>
    </xdr:from>
    <xdr:to>
      <xdr:col>41</xdr:col>
      <xdr:colOff>101600</xdr:colOff>
      <xdr:row>98</xdr:row>
      <xdr:rowOff>113599</xdr:rowOff>
    </xdr:to>
    <xdr:sp macro="" textlink="">
      <xdr:nvSpPr>
        <xdr:cNvPr id="488" name="楕円 487"/>
        <xdr:cNvSpPr/>
      </xdr:nvSpPr>
      <xdr:spPr>
        <a:xfrm>
          <a:off x="7810500" y="168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104726</xdr:rowOff>
    </xdr:from>
    <xdr:ext cx="534377" cy="259045"/>
    <xdr:sp macro="" textlink="">
      <xdr:nvSpPr>
        <xdr:cNvPr id="489" name="テキスト ボックス 488"/>
        <xdr:cNvSpPr txBox="1"/>
      </xdr:nvSpPr>
      <xdr:spPr>
        <a:xfrm>
          <a:off x="7594111" y="1690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61148</xdr:rowOff>
    </xdr:from>
    <xdr:to>
      <xdr:col>36</xdr:col>
      <xdr:colOff>165100</xdr:colOff>
      <xdr:row>97</xdr:row>
      <xdr:rowOff>162748</xdr:rowOff>
    </xdr:to>
    <xdr:sp macro="" textlink="">
      <xdr:nvSpPr>
        <xdr:cNvPr id="490" name="楕円 489"/>
        <xdr:cNvSpPr/>
      </xdr:nvSpPr>
      <xdr:spPr>
        <a:xfrm>
          <a:off x="6921500" y="166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153875</xdr:rowOff>
    </xdr:from>
    <xdr:ext cx="534377" cy="259045"/>
    <xdr:sp macro="" textlink="">
      <xdr:nvSpPr>
        <xdr:cNvPr id="491" name="テキスト ボックス 490"/>
        <xdr:cNvSpPr txBox="1"/>
      </xdr:nvSpPr>
      <xdr:spPr>
        <a:xfrm>
          <a:off x="6705111" y="167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55613</xdr:rowOff>
    </xdr:from>
    <xdr:to>
      <xdr:col>85</xdr:col>
      <xdr:colOff>127000</xdr:colOff>
      <xdr:row>37</xdr:row>
      <xdr:rowOff>58700</xdr:rowOff>
    </xdr:to>
    <xdr:cxnSp macro="">
      <xdr:nvCxnSpPr>
        <xdr:cNvPr id="520" name="直線コネクタ 519"/>
        <xdr:cNvCxnSpPr/>
      </xdr:nvCxnSpPr>
      <xdr:spPr>
        <a:xfrm>
          <a:off x="15481300" y="6399263"/>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55613</xdr:rowOff>
    </xdr:from>
    <xdr:to>
      <xdr:col>81</xdr:col>
      <xdr:colOff>50800</xdr:colOff>
      <xdr:row>37</xdr:row>
      <xdr:rowOff>61633</xdr:rowOff>
    </xdr:to>
    <xdr:cxnSp macro="">
      <xdr:nvCxnSpPr>
        <xdr:cNvPr id="523" name="直線コネクタ 522"/>
        <xdr:cNvCxnSpPr/>
      </xdr:nvCxnSpPr>
      <xdr:spPr>
        <a:xfrm flipV="1">
          <a:off x="14592300" y="639926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49403</xdr:rowOff>
    </xdr:from>
    <xdr:to>
      <xdr:col>76</xdr:col>
      <xdr:colOff>114300</xdr:colOff>
      <xdr:row>37</xdr:row>
      <xdr:rowOff>61633</xdr:rowOff>
    </xdr:to>
    <xdr:cxnSp macro="">
      <xdr:nvCxnSpPr>
        <xdr:cNvPr id="526" name="直線コネクタ 525"/>
        <xdr:cNvCxnSpPr/>
      </xdr:nvCxnSpPr>
      <xdr:spPr>
        <a:xfrm>
          <a:off x="13703300" y="6393053"/>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152121</xdr:rowOff>
    </xdr:from>
    <xdr:to>
      <xdr:col>71</xdr:col>
      <xdr:colOff>177800</xdr:colOff>
      <xdr:row>37</xdr:row>
      <xdr:rowOff>49403</xdr:rowOff>
    </xdr:to>
    <xdr:cxnSp macro="">
      <xdr:nvCxnSpPr>
        <xdr:cNvPr id="529" name="直線コネクタ 528"/>
        <xdr:cNvCxnSpPr/>
      </xdr:nvCxnSpPr>
      <xdr:spPr>
        <a:xfrm>
          <a:off x="12814300" y="6324321"/>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7900</xdr:rowOff>
    </xdr:from>
    <xdr:to>
      <xdr:col>85</xdr:col>
      <xdr:colOff>177800</xdr:colOff>
      <xdr:row>37</xdr:row>
      <xdr:rowOff>109500</xdr:rowOff>
    </xdr:to>
    <xdr:sp macro="" textlink="">
      <xdr:nvSpPr>
        <xdr:cNvPr id="539" name="楕円 538"/>
        <xdr:cNvSpPr/>
      </xdr:nvSpPr>
      <xdr:spPr>
        <a:xfrm>
          <a:off x="16268700" y="63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94277</xdr:rowOff>
    </xdr:from>
    <xdr:ext cx="534377" cy="259045"/>
    <xdr:sp macro="" textlink="">
      <xdr:nvSpPr>
        <xdr:cNvPr id="540" name="消防費該当値テキスト"/>
        <xdr:cNvSpPr txBox="1"/>
      </xdr:nvSpPr>
      <xdr:spPr>
        <a:xfrm>
          <a:off x="16370300" y="62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4813</xdr:rowOff>
    </xdr:from>
    <xdr:to>
      <xdr:col>81</xdr:col>
      <xdr:colOff>101600</xdr:colOff>
      <xdr:row>37</xdr:row>
      <xdr:rowOff>106413</xdr:rowOff>
    </xdr:to>
    <xdr:sp macro="" textlink="">
      <xdr:nvSpPr>
        <xdr:cNvPr id="541" name="楕円 540"/>
        <xdr:cNvSpPr/>
      </xdr:nvSpPr>
      <xdr:spPr>
        <a:xfrm>
          <a:off x="15430500" y="6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97540</xdr:rowOff>
    </xdr:from>
    <xdr:ext cx="534377" cy="259045"/>
    <xdr:sp macro="" textlink="">
      <xdr:nvSpPr>
        <xdr:cNvPr id="542" name="テキスト ボックス 541"/>
        <xdr:cNvSpPr txBox="1"/>
      </xdr:nvSpPr>
      <xdr:spPr>
        <a:xfrm>
          <a:off x="15214111" y="64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10833</xdr:rowOff>
    </xdr:from>
    <xdr:to>
      <xdr:col>76</xdr:col>
      <xdr:colOff>165100</xdr:colOff>
      <xdr:row>37</xdr:row>
      <xdr:rowOff>112433</xdr:rowOff>
    </xdr:to>
    <xdr:sp macro="" textlink="">
      <xdr:nvSpPr>
        <xdr:cNvPr id="543" name="楕円 542"/>
        <xdr:cNvSpPr/>
      </xdr:nvSpPr>
      <xdr:spPr>
        <a:xfrm>
          <a:off x="14541500" y="6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103560</xdr:rowOff>
    </xdr:from>
    <xdr:ext cx="534377" cy="259045"/>
    <xdr:sp macro="" textlink="">
      <xdr:nvSpPr>
        <xdr:cNvPr id="544" name="テキスト ボックス 543"/>
        <xdr:cNvSpPr txBox="1"/>
      </xdr:nvSpPr>
      <xdr:spPr>
        <a:xfrm>
          <a:off x="14325111" y="64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170053</xdr:rowOff>
    </xdr:from>
    <xdr:to>
      <xdr:col>72</xdr:col>
      <xdr:colOff>38100</xdr:colOff>
      <xdr:row>37</xdr:row>
      <xdr:rowOff>100203</xdr:rowOff>
    </xdr:to>
    <xdr:sp macro="" textlink="">
      <xdr:nvSpPr>
        <xdr:cNvPr id="545" name="楕円 544"/>
        <xdr:cNvSpPr/>
      </xdr:nvSpPr>
      <xdr:spPr>
        <a:xfrm>
          <a:off x="13652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91330</xdr:rowOff>
    </xdr:from>
    <xdr:ext cx="534377" cy="259045"/>
    <xdr:sp macro="" textlink="">
      <xdr:nvSpPr>
        <xdr:cNvPr id="546" name="テキスト ボックス 545"/>
        <xdr:cNvSpPr txBox="1"/>
      </xdr:nvSpPr>
      <xdr:spPr>
        <a:xfrm>
          <a:off x="13436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101321</xdr:rowOff>
    </xdr:from>
    <xdr:to>
      <xdr:col>67</xdr:col>
      <xdr:colOff>101600</xdr:colOff>
      <xdr:row>37</xdr:row>
      <xdr:rowOff>31471</xdr:rowOff>
    </xdr:to>
    <xdr:sp macro="" textlink="">
      <xdr:nvSpPr>
        <xdr:cNvPr id="547" name="楕円 546"/>
        <xdr:cNvSpPr/>
      </xdr:nvSpPr>
      <xdr:spPr>
        <a:xfrm>
          <a:off x="12763500" y="62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22598</xdr:rowOff>
    </xdr:from>
    <xdr:ext cx="534377" cy="259045"/>
    <xdr:sp macro="" textlink="">
      <xdr:nvSpPr>
        <xdr:cNvPr id="548" name="テキスト ボックス 547"/>
        <xdr:cNvSpPr txBox="1"/>
      </xdr:nvSpPr>
      <xdr:spPr>
        <a:xfrm>
          <a:off x="12547111" y="636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101036</xdr:rowOff>
    </xdr:from>
    <xdr:to>
      <xdr:col>85</xdr:col>
      <xdr:colOff>127000</xdr:colOff>
      <xdr:row>57</xdr:row>
      <xdr:rowOff>114760</xdr:rowOff>
    </xdr:to>
    <xdr:cxnSp macro="">
      <xdr:nvCxnSpPr>
        <xdr:cNvPr id="577" name="直線コネクタ 576"/>
        <xdr:cNvCxnSpPr/>
      </xdr:nvCxnSpPr>
      <xdr:spPr>
        <a:xfrm flipV="1">
          <a:off x="15481300" y="9873686"/>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114760</xdr:rowOff>
    </xdr:from>
    <xdr:to>
      <xdr:col>81</xdr:col>
      <xdr:colOff>50800</xdr:colOff>
      <xdr:row>57</xdr:row>
      <xdr:rowOff>129672</xdr:rowOff>
    </xdr:to>
    <xdr:cxnSp macro="">
      <xdr:nvCxnSpPr>
        <xdr:cNvPr id="580" name="直線コネクタ 579"/>
        <xdr:cNvCxnSpPr/>
      </xdr:nvCxnSpPr>
      <xdr:spPr>
        <a:xfrm flipV="1">
          <a:off x="14592300" y="9887410"/>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129672</xdr:rowOff>
    </xdr:from>
    <xdr:to>
      <xdr:col>76</xdr:col>
      <xdr:colOff>114300</xdr:colOff>
      <xdr:row>57</xdr:row>
      <xdr:rowOff>135586</xdr:rowOff>
    </xdr:to>
    <xdr:cxnSp macro="">
      <xdr:nvCxnSpPr>
        <xdr:cNvPr id="583" name="直線コネクタ 582"/>
        <xdr:cNvCxnSpPr/>
      </xdr:nvCxnSpPr>
      <xdr:spPr>
        <a:xfrm flipV="1">
          <a:off x="13703300" y="9902322"/>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107345</xdr:rowOff>
    </xdr:from>
    <xdr:to>
      <xdr:col>71</xdr:col>
      <xdr:colOff>177800</xdr:colOff>
      <xdr:row>57</xdr:row>
      <xdr:rowOff>135586</xdr:rowOff>
    </xdr:to>
    <xdr:cxnSp macro="">
      <xdr:nvCxnSpPr>
        <xdr:cNvPr id="586" name="直線コネクタ 585"/>
        <xdr:cNvCxnSpPr/>
      </xdr:nvCxnSpPr>
      <xdr:spPr>
        <a:xfrm>
          <a:off x="12814300" y="9879995"/>
          <a:ext cx="889000" cy="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50236</xdr:rowOff>
    </xdr:from>
    <xdr:to>
      <xdr:col>85</xdr:col>
      <xdr:colOff>177800</xdr:colOff>
      <xdr:row>57</xdr:row>
      <xdr:rowOff>151836</xdr:rowOff>
    </xdr:to>
    <xdr:sp macro="" textlink="">
      <xdr:nvSpPr>
        <xdr:cNvPr id="596" name="楕円 595"/>
        <xdr:cNvSpPr/>
      </xdr:nvSpPr>
      <xdr:spPr>
        <a:xfrm>
          <a:off x="16268700" y="9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136613</xdr:rowOff>
    </xdr:from>
    <xdr:ext cx="534377" cy="259045"/>
    <xdr:sp macro="" textlink="">
      <xdr:nvSpPr>
        <xdr:cNvPr id="597" name="教育費該当値テキスト"/>
        <xdr:cNvSpPr txBox="1"/>
      </xdr:nvSpPr>
      <xdr:spPr>
        <a:xfrm>
          <a:off x="16370300" y="9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63960</xdr:rowOff>
    </xdr:from>
    <xdr:to>
      <xdr:col>81</xdr:col>
      <xdr:colOff>101600</xdr:colOff>
      <xdr:row>57</xdr:row>
      <xdr:rowOff>165560</xdr:rowOff>
    </xdr:to>
    <xdr:sp macro="" textlink="">
      <xdr:nvSpPr>
        <xdr:cNvPr id="598" name="楕円 597"/>
        <xdr:cNvSpPr/>
      </xdr:nvSpPr>
      <xdr:spPr>
        <a:xfrm>
          <a:off x="15430500" y="9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156687</xdr:rowOff>
    </xdr:from>
    <xdr:ext cx="534377" cy="259045"/>
    <xdr:sp macro="" textlink="">
      <xdr:nvSpPr>
        <xdr:cNvPr id="599" name="テキスト ボックス 598"/>
        <xdr:cNvSpPr txBox="1"/>
      </xdr:nvSpPr>
      <xdr:spPr>
        <a:xfrm>
          <a:off x="15214111" y="992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78872</xdr:rowOff>
    </xdr:from>
    <xdr:to>
      <xdr:col>76</xdr:col>
      <xdr:colOff>165100</xdr:colOff>
      <xdr:row>58</xdr:row>
      <xdr:rowOff>9022</xdr:rowOff>
    </xdr:to>
    <xdr:sp macro="" textlink="">
      <xdr:nvSpPr>
        <xdr:cNvPr id="600" name="楕円 599"/>
        <xdr:cNvSpPr/>
      </xdr:nvSpPr>
      <xdr:spPr>
        <a:xfrm>
          <a:off x="14541500" y="98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xdr:rowOff>
    </xdr:from>
    <xdr:ext cx="534377" cy="259045"/>
    <xdr:sp macro="" textlink="">
      <xdr:nvSpPr>
        <xdr:cNvPr id="601" name="テキスト ボックス 600"/>
        <xdr:cNvSpPr txBox="1"/>
      </xdr:nvSpPr>
      <xdr:spPr>
        <a:xfrm>
          <a:off x="14325111" y="99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84786</xdr:rowOff>
    </xdr:from>
    <xdr:to>
      <xdr:col>72</xdr:col>
      <xdr:colOff>38100</xdr:colOff>
      <xdr:row>58</xdr:row>
      <xdr:rowOff>14936</xdr:rowOff>
    </xdr:to>
    <xdr:sp macro="" textlink="">
      <xdr:nvSpPr>
        <xdr:cNvPr id="602" name="楕円 601"/>
        <xdr:cNvSpPr/>
      </xdr:nvSpPr>
      <xdr:spPr>
        <a:xfrm>
          <a:off x="13652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6063</xdr:rowOff>
    </xdr:from>
    <xdr:ext cx="534377" cy="259045"/>
    <xdr:sp macro="" textlink="">
      <xdr:nvSpPr>
        <xdr:cNvPr id="603" name="テキスト ボックス 602"/>
        <xdr:cNvSpPr txBox="1"/>
      </xdr:nvSpPr>
      <xdr:spPr>
        <a:xfrm>
          <a:off x="13436111"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56545</xdr:rowOff>
    </xdr:from>
    <xdr:to>
      <xdr:col>67</xdr:col>
      <xdr:colOff>101600</xdr:colOff>
      <xdr:row>57</xdr:row>
      <xdr:rowOff>158145</xdr:rowOff>
    </xdr:to>
    <xdr:sp macro="" textlink="">
      <xdr:nvSpPr>
        <xdr:cNvPr id="604" name="楕円 603"/>
        <xdr:cNvSpPr/>
      </xdr:nvSpPr>
      <xdr:spPr>
        <a:xfrm>
          <a:off x="12763500" y="98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149272</xdr:rowOff>
    </xdr:from>
    <xdr:ext cx="534377" cy="259045"/>
    <xdr:sp macro="" textlink="">
      <xdr:nvSpPr>
        <xdr:cNvPr id="605" name="テキスト ボックス 604"/>
        <xdr:cNvSpPr txBox="1"/>
      </xdr:nvSpPr>
      <xdr:spPr>
        <a:xfrm>
          <a:off x="12547111" y="99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15253</xdr:rowOff>
    </xdr:from>
    <xdr:to>
      <xdr:col>85</xdr:col>
      <xdr:colOff>127000</xdr:colOff>
      <xdr:row>79</xdr:row>
      <xdr:rowOff>44171</xdr:rowOff>
    </xdr:to>
    <xdr:cxnSp macro="">
      <xdr:nvCxnSpPr>
        <xdr:cNvPr id="634" name="直線コネクタ 633"/>
        <xdr:cNvCxnSpPr/>
      </xdr:nvCxnSpPr>
      <xdr:spPr>
        <a:xfrm>
          <a:off x="15481300" y="13559803"/>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15253</xdr:rowOff>
    </xdr:from>
    <xdr:to>
      <xdr:col>81</xdr:col>
      <xdr:colOff>50800</xdr:colOff>
      <xdr:row>79</xdr:row>
      <xdr:rowOff>44272</xdr:rowOff>
    </xdr:to>
    <xdr:cxnSp macro="">
      <xdr:nvCxnSpPr>
        <xdr:cNvPr id="637" name="直線コネクタ 636"/>
        <xdr:cNvCxnSpPr/>
      </xdr:nvCxnSpPr>
      <xdr:spPr>
        <a:xfrm flipV="1">
          <a:off x="14592300" y="13559803"/>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44272</xdr:rowOff>
    </xdr:from>
    <xdr:to>
      <xdr:col>76</xdr:col>
      <xdr:colOff>114300</xdr:colOff>
      <xdr:row>79</xdr:row>
      <xdr:rowOff>44272</xdr:rowOff>
    </xdr:to>
    <xdr:cxnSp macro="">
      <xdr:nvCxnSpPr>
        <xdr:cNvPr id="640" name="直線コネクタ 639"/>
        <xdr:cNvCxnSpPr/>
      </xdr:nvCxnSpPr>
      <xdr:spPr>
        <a:xfrm>
          <a:off x="13703300" y="1358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44272</xdr:rowOff>
    </xdr:from>
    <xdr:to>
      <xdr:col>71</xdr:col>
      <xdr:colOff>177800</xdr:colOff>
      <xdr:row>79</xdr:row>
      <xdr:rowOff>44272</xdr:rowOff>
    </xdr:to>
    <xdr:cxnSp macro="">
      <xdr:nvCxnSpPr>
        <xdr:cNvPr id="643" name="直線コネクタ 642"/>
        <xdr:cNvCxnSpPr/>
      </xdr:nvCxnSpPr>
      <xdr:spPr>
        <a:xfrm>
          <a:off x="12814300" y="1358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164821</xdr:rowOff>
    </xdr:from>
    <xdr:to>
      <xdr:col>85</xdr:col>
      <xdr:colOff>177800</xdr:colOff>
      <xdr:row>79</xdr:row>
      <xdr:rowOff>94971</xdr:rowOff>
    </xdr:to>
    <xdr:sp macro="" textlink="">
      <xdr:nvSpPr>
        <xdr:cNvPr id="653" name="楕円 652"/>
        <xdr:cNvSpPr/>
      </xdr:nvSpPr>
      <xdr:spPr>
        <a:xfrm>
          <a:off x="16268700" y="13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13932" cy="259045"/>
    <xdr:sp macro="" textlink="">
      <xdr:nvSpPr>
        <xdr:cNvPr id="654" name="災害復旧費該当値テキスト"/>
        <xdr:cNvSpPr txBox="1"/>
      </xdr:nvSpPr>
      <xdr:spPr>
        <a:xfrm>
          <a:off x="16370300" y="13497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135903</xdr:rowOff>
    </xdr:from>
    <xdr:to>
      <xdr:col>81</xdr:col>
      <xdr:colOff>101600</xdr:colOff>
      <xdr:row>79</xdr:row>
      <xdr:rowOff>66053</xdr:rowOff>
    </xdr:to>
    <xdr:sp macro="" textlink="">
      <xdr:nvSpPr>
        <xdr:cNvPr id="655" name="楕円 654"/>
        <xdr:cNvSpPr/>
      </xdr:nvSpPr>
      <xdr:spPr>
        <a:xfrm>
          <a:off x="15430500" y="135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57180</xdr:rowOff>
    </xdr:from>
    <xdr:ext cx="469744" cy="259045"/>
    <xdr:sp macro="" textlink="">
      <xdr:nvSpPr>
        <xdr:cNvPr id="656" name="テキスト ボックス 655"/>
        <xdr:cNvSpPr txBox="1"/>
      </xdr:nvSpPr>
      <xdr:spPr>
        <a:xfrm>
          <a:off x="15246428" y="136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164922</xdr:rowOff>
    </xdr:from>
    <xdr:to>
      <xdr:col>76</xdr:col>
      <xdr:colOff>165100</xdr:colOff>
      <xdr:row>79</xdr:row>
      <xdr:rowOff>95072</xdr:rowOff>
    </xdr:to>
    <xdr:sp macro="" textlink="">
      <xdr:nvSpPr>
        <xdr:cNvPr id="657" name="楕円 656"/>
        <xdr:cNvSpPr/>
      </xdr:nvSpPr>
      <xdr:spPr>
        <a:xfrm>
          <a:off x="14541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86199</xdr:rowOff>
    </xdr:from>
    <xdr:ext cx="313932" cy="259045"/>
    <xdr:sp macro="" textlink="">
      <xdr:nvSpPr>
        <xdr:cNvPr id="658" name="テキスト ボックス 657"/>
        <xdr:cNvSpPr txBox="1"/>
      </xdr:nvSpPr>
      <xdr:spPr>
        <a:xfrm>
          <a:off x="14435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164922</xdr:rowOff>
    </xdr:from>
    <xdr:to>
      <xdr:col>72</xdr:col>
      <xdr:colOff>38100</xdr:colOff>
      <xdr:row>79</xdr:row>
      <xdr:rowOff>95072</xdr:rowOff>
    </xdr:to>
    <xdr:sp macro="" textlink="">
      <xdr:nvSpPr>
        <xdr:cNvPr id="659" name="楕円 658"/>
        <xdr:cNvSpPr/>
      </xdr:nvSpPr>
      <xdr:spPr>
        <a:xfrm>
          <a:off x="13652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86199</xdr:rowOff>
    </xdr:from>
    <xdr:ext cx="313932" cy="259045"/>
    <xdr:sp macro="" textlink="">
      <xdr:nvSpPr>
        <xdr:cNvPr id="660" name="テキスト ボックス 659"/>
        <xdr:cNvSpPr txBox="1"/>
      </xdr:nvSpPr>
      <xdr:spPr>
        <a:xfrm>
          <a:off x="13546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164922</xdr:rowOff>
    </xdr:from>
    <xdr:to>
      <xdr:col>67</xdr:col>
      <xdr:colOff>101600</xdr:colOff>
      <xdr:row>79</xdr:row>
      <xdr:rowOff>95072</xdr:rowOff>
    </xdr:to>
    <xdr:sp macro="" textlink="">
      <xdr:nvSpPr>
        <xdr:cNvPr id="661" name="楕円 660"/>
        <xdr:cNvSpPr/>
      </xdr:nvSpPr>
      <xdr:spPr>
        <a:xfrm>
          <a:off x="12763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86199</xdr:rowOff>
    </xdr:from>
    <xdr:ext cx="313932" cy="259045"/>
    <xdr:sp macro="" textlink="">
      <xdr:nvSpPr>
        <xdr:cNvPr id="662" name="テキスト ボックス 661"/>
        <xdr:cNvSpPr txBox="1"/>
      </xdr:nvSpPr>
      <xdr:spPr>
        <a:xfrm>
          <a:off x="12657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142703</xdr:rowOff>
    </xdr:from>
    <xdr:to>
      <xdr:col>85</xdr:col>
      <xdr:colOff>127000</xdr:colOff>
      <xdr:row>97</xdr:row>
      <xdr:rowOff>146985</xdr:rowOff>
    </xdr:to>
    <xdr:cxnSp macro="">
      <xdr:nvCxnSpPr>
        <xdr:cNvPr id="691" name="直線コネクタ 690"/>
        <xdr:cNvCxnSpPr/>
      </xdr:nvCxnSpPr>
      <xdr:spPr>
        <a:xfrm>
          <a:off x="15481300" y="16773353"/>
          <a:ext cx="8382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142703</xdr:rowOff>
    </xdr:from>
    <xdr:to>
      <xdr:col>81</xdr:col>
      <xdr:colOff>50800</xdr:colOff>
      <xdr:row>97</xdr:row>
      <xdr:rowOff>146946</xdr:rowOff>
    </xdr:to>
    <xdr:cxnSp macro="">
      <xdr:nvCxnSpPr>
        <xdr:cNvPr id="694" name="直線コネクタ 693"/>
        <xdr:cNvCxnSpPr/>
      </xdr:nvCxnSpPr>
      <xdr:spPr>
        <a:xfrm flipV="1">
          <a:off x="14592300" y="16773353"/>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139044</xdr:rowOff>
    </xdr:from>
    <xdr:to>
      <xdr:col>76</xdr:col>
      <xdr:colOff>114300</xdr:colOff>
      <xdr:row>97</xdr:row>
      <xdr:rowOff>146946</xdr:rowOff>
    </xdr:to>
    <xdr:cxnSp macro="">
      <xdr:nvCxnSpPr>
        <xdr:cNvPr id="697" name="直線コネクタ 696"/>
        <xdr:cNvCxnSpPr/>
      </xdr:nvCxnSpPr>
      <xdr:spPr>
        <a:xfrm>
          <a:off x="13703300" y="1676969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124223</xdr:rowOff>
    </xdr:from>
    <xdr:to>
      <xdr:col>71</xdr:col>
      <xdr:colOff>177800</xdr:colOff>
      <xdr:row>97</xdr:row>
      <xdr:rowOff>139044</xdr:rowOff>
    </xdr:to>
    <xdr:cxnSp macro="">
      <xdr:nvCxnSpPr>
        <xdr:cNvPr id="700" name="直線コネクタ 699"/>
        <xdr:cNvCxnSpPr/>
      </xdr:nvCxnSpPr>
      <xdr:spPr>
        <a:xfrm>
          <a:off x="12814300" y="16754873"/>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96185</xdr:rowOff>
    </xdr:from>
    <xdr:to>
      <xdr:col>85</xdr:col>
      <xdr:colOff>177800</xdr:colOff>
      <xdr:row>98</xdr:row>
      <xdr:rowOff>26335</xdr:rowOff>
    </xdr:to>
    <xdr:sp macro="" textlink="">
      <xdr:nvSpPr>
        <xdr:cNvPr id="710" name="楕円 709"/>
        <xdr:cNvSpPr/>
      </xdr:nvSpPr>
      <xdr:spPr>
        <a:xfrm>
          <a:off x="16268700" y="167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74612</xdr:rowOff>
    </xdr:from>
    <xdr:ext cx="534377" cy="259045"/>
    <xdr:sp macro="" textlink="">
      <xdr:nvSpPr>
        <xdr:cNvPr id="711" name="公債費該当値テキスト"/>
        <xdr:cNvSpPr txBox="1"/>
      </xdr:nvSpPr>
      <xdr:spPr>
        <a:xfrm>
          <a:off x="16370300" y="167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91903</xdr:rowOff>
    </xdr:from>
    <xdr:to>
      <xdr:col>81</xdr:col>
      <xdr:colOff>101600</xdr:colOff>
      <xdr:row>98</xdr:row>
      <xdr:rowOff>22053</xdr:rowOff>
    </xdr:to>
    <xdr:sp macro="" textlink="">
      <xdr:nvSpPr>
        <xdr:cNvPr id="712" name="楕円 711"/>
        <xdr:cNvSpPr/>
      </xdr:nvSpPr>
      <xdr:spPr>
        <a:xfrm>
          <a:off x="15430500" y="167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13180</xdr:rowOff>
    </xdr:from>
    <xdr:ext cx="534377" cy="259045"/>
    <xdr:sp macro="" textlink="">
      <xdr:nvSpPr>
        <xdr:cNvPr id="713" name="テキスト ボックス 712"/>
        <xdr:cNvSpPr txBox="1"/>
      </xdr:nvSpPr>
      <xdr:spPr>
        <a:xfrm>
          <a:off x="15214111" y="168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96146</xdr:rowOff>
    </xdr:from>
    <xdr:to>
      <xdr:col>76</xdr:col>
      <xdr:colOff>165100</xdr:colOff>
      <xdr:row>98</xdr:row>
      <xdr:rowOff>26296</xdr:rowOff>
    </xdr:to>
    <xdr:sp macro="" textlink="">
      <xdr:nvSpPr>
        <xdr:cNvPr id="714" name="楕円 713"/>
        <xdr:cNvSpPr/>
      </xdr:nvSpPr>
      <xdr:spPr>
        <a:xfrm>
          <a:off x="14541500" y="1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17423</xdr:rowOff>
    </xdr:from>
    <xdr:ext cx="534377" cy="259045"/>
    <xdr:sp macro="" textlink="">
      <xdr:nvSpPr>
        <xdr:cNvPr id="715" name="テキスト ボックス 714"/>
        <xdr:cNvSpPr txBox="1"/>
      </xdr:nvSpPr>
      <xdr:spPr>
        <a:xfrm>
          <a:off x="14325111" y="168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88244</xdr:rowOff>
    </xdr:from>
    <xdr:to>
      <xdr:col>72</xdr:col>
      <xdr:colOff>38100</xdr:colOff>
      <xdr:row>98</xdr:row>
      <xdr:rowOff>18394</xdr:rowOff>
    </xdr:to>
    <xdr:sp macro="" textlink="">
      <xdr:nvSpPr>
        <xdr:cNvPr id="716" name="楕円 715"/>
        <xdr:cNvSpPr/>
      </xdr:nvSpPr>
      <xdr:spPr>
        <a:xfrm>
          <a:off x="13652500" y="167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9521</xdr:rowOff>
    </xdr:from>
    <xdr:ext cx="534377" cy="259045"/>
    <xdr:sp macro="" textlink="">
      <xdr:nvSpPr>
        <xdr:cNvPr id="717" name="テキスト ボックス 716"/>
        <xdr:cNvSpPr txBox="1"/>
      </xdr:nvSpPr>
      <xdr:spPr>
        <a:xfrm>
          <a:off x="13436111" y="168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73423</xdr:rowOff>
    </xdr:from>
    <xdr:to>
      <xdr:col>67</xdr:col>
      <xdr:colOff>101600</xdr:colOff>
      <xdr:row>98</xdr:row>
      <xdr:rowOff>3573</xdr:rowOff>
    </xdr:to>
    <xdr:sp macro="" textlink="">
      <xdr:nvSpPr>
        <xdr:cNvPr id="718" name="楕円 717"/>
        <xdr:cNvSpPr/>
      </xdr:nvSpPr>
      <xdr:spPr>
        <a:xfrm>
          <a:off x="12763500" y="167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166150</xdr:rowOff>
    </xdr:from>
    <xdr:ext cx="534377" cy="259045"/>
    <xdr:sp macro="" textlink="">
      <xdr:nvSpPr>
        <xdr:cNvPr id="719" name="テキスト ボックス 718"/>
        <xdr:cNvSpPr txBox="1"/>
      </xdr:nvSpPr>
      <xdr:spPr>
        <a:xfrm>
          <a:off x="12547111" y="16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議会費において、類似団体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の中でも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低コストとなっているのは、いわゆる政務調査費を公費負担していないことや、議員提案により平成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年度の間に議員定数を従前の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人に削減した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、人件費が大幅に縮減しているためである。また、総務費においても類似団体平均を大きく下回っているが、これは「桂川町第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による職員削減について、総務・企画等の内部管理部門を中心に行ったことによる人件費の削減効果が大きいと思量する。一方、労働費においては、旧産炭地域特有の就労対策関係費により、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性質的歳出と同様、それぞれの費目で押並べて類似団体平均に比して低コストな状況となっているのは、本町の歳入構造や、社会保障関係経費の代表的費目である民生費の増加圧力の他費目への波及によるものに起因していると考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財政構造の改善のため、事務・事業の総点検等の歳出効率化はもちろん、地域の新たな雇用拡大や既存産業の活性化、地域資源を活かした産業開発等の歳入増加に資する施策の展開を図り、行財政基盤の安定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千万円に増加しており、また、本町の実質収支比率は、市町村にとって望ましい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％の水準を概ね維持し、安定した推移を示している。平成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年度からマイナスに転じてい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年ぶりに黒字に転じたものの、今後の財政運営には引き続き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注意を要すると考えている。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今後も地方税収の大幅な伸びは期待できないため、総合計画等の各種計画に則り、長期的な視野に立った行財政運営を図り、より一層の財政健全化に努める。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国民健康保険特別会計において、加入者の高齢化による保険税収入の減や医療費の増大等により、平成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年度に国保会計保険給付費支払準備基金が枯渇して赤字決算となり、引き続き歳入不足が見込まれたことから、平成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日から保険税率の改定（引上げ）を実施したが、平成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年度決算においても、前年度に引き続き赤字決算となった。ただし、単年度収支においては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黒字（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21,845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65,814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となり、改善に向けて前進した。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rPr>
            <a:t>歳入側においては歳出側における保険給付費の減に伴い共同事業交付金が収納減（▲</a:t>
          </a:r>
          <a:r>
            <a:rPr lang="en-US" altLang="ja-JP" sz="1100">
              <a:solidFill>
                <a:schemeClr val="tx1"/>
              </a:solidFill>
              <a:effectLst/>
              <a:latin typeface="ＭＳ Ｐゴシック" panose="020B0600070205080204" pitchFamily="50" charset="-128"/>
              <a:ea typeface="ＭＳ Ｐゴシック" panose="020B0600070205080204" pitchFamily="50" charset="-128"/>
            </a:rPr>
            <a:t>50,149</a:t>
          </a:r>
          <a:r>
            <a:rPr lang="ja-JP" altLang="en-US" sz="1100">
              <a:solidFill>
                <a:schemeClr val="tx1"/>
              </a:solidFill>
              <a:effectLst/>
              <a:latin typeface="ＭＳ Ｐゴシック" panose="020B0600070205080204" pitchFamily="50" charset="-128"/>
              <a:ea typeface="ＭＳ Ｐゴシック" panose="020B0600070205080204" pitchFamily="50" charset="-128"/>
            </a:rPr>
            <a:t>千円・▲</a:t>
          </a:r>
          <a:r>
            <a:rPr lang="en-US" altLang="ja-JP" sz="1100">
              <a:solidFill>
                <a:schemeClr val="tx1"/>
              </a:solidFill>
              <a:effectLst/>
              <a:latin typeface="ＭＳ Ｐゴシック" panose="020B0600070205080204" pitchFamily="50" charset="-128"/>
              <a:ea typeface="ＭＳ Ｐゴシック" panose="020B0600070205080204" pitchFamily="50" charset="-128"/>
            </a:rPr>
            <a:t>10.3</a:t>
          </a:r>
          <a:r>
            <a:rPr lang="ja-JP" altLang="en-US" sz="1100">
              <a:solidFill>
                <a:schemeClr val="tx1"/>
              </a:solidFill>
              <a:effectLst/>
              <a:latin typeface="ＭＳ Ｐゴシック" panose="020B0600070205080204" pitchFamily="50" charset="-128"/>
              <a:ea typeface="ＭＳ Ｐゴシック" panose="020B0600070205080204" pitchFamily="50" charset="-128"/>
            </a:rPr>
            <a:t>％）となったものの、前期高齢者（</a:t>
          </a:r>
          <a:r>
            <a:rPr lang="en-US" altLang="ja-JP" sz="1100">
              <a:solidFill>
                <a:schemeClr val="tx1"/>
              </a:solidFill>
              <a:effectLst/>
              <a:latin typeface="ＭＳ Ｐゴシック" panose="020B0600070205080204" pitchFamily="50" charset="-128"/>
              <a:ea typeface="ＭＳ Ｐゴシック" panose="020B0600070205080204" pitchFamily="50" charset="-128"/>
            </a:rPr>
            <a:t>65</a:t>
          </a:r>
          <a:r>
            <a:rPr lang="ja-JP" altLang="en-US" sz="1100">
              <a:solidFill>
                <a:schemeClr val="tx1"/>
              </a:solidFill>
              <a:effectLst/>
              <a:latin typeface="ＭＳ Ｐゴシック" panose="020B0600070205080204" pitchFamily="50" charset="-128"/>
              <a:ea typeface="ＭＳ Ｐゴシック" panose="020B0600070205080204" pitchFamily="50" charset="-128"/>
            </a:rPr>
            <a:t>歳～</a:t>
          </a:r>
          <a:r>
            <a:rPr lang="en-US" altLang="ja-JP" sz="1100">
              <a:solidFill>
                <a:schemeClr val="tx1"/>
              </a:solidFill>
              <a:effectLst/>
              <a:latin typeface="ＭＳ Ｐゴシック" panose="020B0600070205080204" pitchFamily="50" charset="-128"/>
              <a:ea typeface="ＭＳ Ｐゴシック" panose="020B0600070205080204" pitchFamily="50" charset="-128"/>
            </a:rPr>
            <a:t>74</a:t>
          </a:r>
          <a:r>
            <a:rPr lang="ja-JP" altLang="en-US" sz="1100">
              <a:solidFill>
                <a:schemeClr val="tx1"/>
              </a:solidFill>
              <a:effectLst/>
              <a:latin typeface="ＭＳ Ｐゴシック" panose="020B0600070205080204" pitchFamily="50" charset="-128"/>
              <a:ea typeface="ＭＳ Ｐゴシック" panose="020B0600070205080204" pitchFamily="50" charset="-128"/>
            </a:rPr>
            <a:t>歳）の国民健康保険加入率が全国平均を上回ったことによる前期高齢者交付金の収納増（＋</a:t>
          </a:r>
          <a:r>
            <a:rPr lang="en-US" altLang="ja-JP" sz="1100">
              <a:solidFill>
                <a:schemeClr val="tx1"/>
              </a:solidFill>
              <a:effectLst/>
              <a:latin typeface="ＭＳ Ｐゴシック" panose="020B0600070205080204" pitchFamily="50" charset="-128"/>
              <a:ea typeface="ＭＳ Ｐゴシック" panose="020B0600070205080204" pitchFamily="50" charset="-128"/>
            </a:rPr>
            <a:t>38,737</a:t>
          </a:r>
          <a:r>
            <a:rPr lang="ja-JP" altLang="en-US" sz="1100">
              <a:solidFill>
                <a:schemeClr val="tx1"/>
              </a:solidFill>
              <a:effectLst/>
              <a:latin typeface="ＭＳ Ｐゴシック" panose="020B0600070205080204" pitchFamily="50" charset="-128"/>
              <a:ea typeface="ＭＳ Ｐゴシック" panose="020B0600070205080204" pitchFamily="50" charset="-128"/>
            </a:rPr>
            <a:t>千円・＋</a:t>
          </a:r>
          <a:r>
            <a:rPr lang="en-US" altLang="ja-JP" sz="1100">
              <a:solidFill>
                <a:schemeClr val="tx1"/>
              </a:solidFill>
              <a:effectLst/>
              <a:latin typeface="ＭＳ Ｐゴシック" panose="020B0600070205080204" pitchFamily="50" charset="-128"/>
              <a:ea typeface="ＭＳ Ｐゴシック" panose="020B0600070205080204" pitchFamily="50" charset="-128"/>
            </a:rPr>
            <a:t>10.0</a:t>
          </a:r>
          <a:r>
            <a:rPr lang="ja-JP" altLang="en-US" sz="1100">
              <a:solidFill>
                <a:schemeClr val="tx1"/>
              </a:solidFill>
              <a:effectLst/>
              <a:latin typeface="ＭＳ Ｐゴシック" panose="020B0600070205080204" pitchFamily="50" charset="-128"/>
              <a:ea typeface="ＭＳ Ｐゴシック" panose="020B0600070205080204" pitchFamily="50" charset="-128"/>
            </a:rPr>
            <a:t>％）等や、上記の国保税率改定効果により歳入総額の減り幅が抑制されたこと（▲</a:t>
          </a:r>
          <a:r>
            <a:rPr lang="en-US" altLang="ja-JP" sz="1100">
              <a:solidFill>
                <a:schemeClr val="tx1"/>
              </a:solidFill>
              <a:effectLst/>
              <a:latin typeface="ＭＳ Ｐゴシック" panose="020B0600070205080204" pitchFamily="50" charset="-128"/>
              <a:ea typeface="ＭＳ Ｐゴシック" panose="020B0600070205080204" pitchFamily="50" charset="-128"/>
            </a:rPr>
            <a:t>13,731</a:t>
          </a:r>
          <a:r>
            <a:rPr lang="ja-JP" altLang="en-US" sz="1100">
              <a:solidFill>
                <a:schemeClr val="tx1"/>
              </a:solidFill>
              <a:effectLst/>
              <a:latin typeface="ＭＳ Ｐゴシック" panose="020B0600070205080204" pitchFamily="50" charset="-128"/>
              <a:ea typeface="ＭＳ Ｐゴシック" panose="020B0600070205080204" pitchFamily="50" charset="-128"/>
            </a:rPr>
            <a:t>千円・▲</a:t>
          </a:r>
          <a:r>
            <a:rPr lang="en-US" altLang="ja-JP" sz="1100">
              <a:solidFill>
                <a:schemeClr val="tx1"/>
              </a:solidFill>
              <a:effectLst/>
              <a:latin typeface="ＭＳ Ｐゴシック" panose="020B0600070205080204" pitchFamily="50" charset="-128"/>
              <a:ea typeface="ＭＳ Ｐゴシック" panose="020B0600070205080204" pitchFamily="50" charset="-128"/>
            </a:rPr>
            <a:t>0.7</a:t>
          </a:r>
          <a:r>
            <a:rPr lang="ja-JP" altLang="en-US" sz="1100">
              <a:solidFill>
                <a:schemeClr val="tx1"/>
              </a:solidFill>
              <a:effectLst/>
              <a:latin typeface="ＭＳ Ｐゴシック" panose="020B0600070205080204" pitchFamily="50" charset="-128"/>
              <a:ea typeface="ＭＳ Ｐゴシック" panose="020B0600070205080204" pitchFamily="50" charset="-128"/>
            </a:rPr>
            <a:t>％）、歳出側においては生活習慣病の罹患に係る診療機関受診率の減等に起因する保険給付費の減（▲</a:t>
          </a:r>
          <a:r>
            <a:rPr lang="en-US" altLang="ja-JP" sz="1100">
              <a:solidFill>
                <a:schemeClr val="tx1"/>
              </a:solidFill>
              <a:effectLst/>
              <a:latin typeface="ＭＳ Ｐゴシック" panose="020B0600070205080204" pitchFamily="50" charset="-128"/>
              <a:ea typeface="ＭＳ Ｐゴシック" panose="020B0600070205080204" pitchFamily="50" charset="-128"/>
            </a:rPr>
            <a:t>48,256</a:t>
          </a:r>
          <a:r>
            <a:rPr lang="ja-JP" altLang="en-US" sz="1100">
              <a:solidFill>
                <a:schemeClr val="tx1"/>
              </a:solidFill>
              <a:effectLst/>
              <a:latin typeface="ＭＳ Ｐゴシック" panose="020B0600070205080204" pitchFamily="50" charset="-128"/>
              <a:ea typeface="ＭＳ Ｐゴシック" panose="020B0600070205080204" pitchFamily="50" charset="-128"/>
            </a:rPr>
            <a:t>千円・▲</a:t>
          </a:r>
          <a:r>
            <a:rPr lang="en-US" altLang="ja-JP" sz="1100">
              <a:solidFill>
                <a:schemeClr val="tx1"/>
              </a:solidFill>
              <a:effectLst/>
              <a:latin typeface="ＭＳ Ｐゴシック" panose="020B0600070205080204" pitchFamily="50" charset="-128"/>
              <a:ea typeface="ＭＳ Ｐゴシック" panose="020B0600070205080204" pitchFamily="50" charset="-128"/>
            </a:rPr>
            <a:t>4.1</a:t>
          </a:r>
          <a:r>
            <a:rPr lang="ja-JP" altLang="en-US" sz="1100">
              <a:solidFill>
                <a:schemeClr val="tx1"/>
              </a:solidFill>
              <a:effectLst/>
              <a:latin typeface="ＭＳ Ｐゴシック" panose="020B0600070205080204" pitchFamily="50" charset="-128"/>
              <a:ea typeface="ＭＳ Ｐゴシック" panose="020B0600070205080204" pitchFamily="50" charset="-128"/>
            </a:rPr>
            <a:t>％）や、前々年度の概算請求額の確定・精算による介護給付費納付金の減（▲</a:t>
          </a:r>
          <a:r>
            <a:rPr lang="en-US" altLang="ja-JP" sz="1100">
              <a:solidFill>
                <a:schemeClr val="tx1"/>
              </a:solidFill>
              <a:effectLst/>
              <a:latin typeface="ＭＳ Ｐゴシック" panose="020B0600070205080204" pitchFamily="50" charset="-128"/>
              <a:ea typeface="ＭＳ Ｐゴシック" panose="020B0600070205080204" pitchFamily="50" charset="-128"/>
            </a:rPr>
            <a:t>4,735</a:t>
          </a:r>
          <a:r>
            <a:rPr lang="ja-JP" altLang="en-US" sz="1100">
              <a:solidFill>
                <a:schemeClr val="tx1"/>
              </a:solidFill>
              <a:effectLst/>
              <a:latin typeface="ＭＳ Ｐゴシック" panose="020B0600070205080204" pitchFamily="50" charset="-128"/>
              <a:ea typeface="ＭＳ Ｐゴシック" panose="020B0600070205080204" pitchFamily="50" charset="-128"/>
            </a:rPr>
            <a:t>千円・▲</a:t>
          </a:r>
          <a:r>
            <a:rPr lang="en-US" altLang="ja-JP" sz="1100">
              <a:solidFill>
                <a:schemeClr val="tx1"/>
              </a:solidFill>
              <a:effectLst/>
              <a:latin typeface="ＭＳ Ｐゴシック" panose="020B0600070205080204" pitchFamily="50" charset="-128"/>
              <a:ea typeface="ＭＳ Ｐゴシック" panose="020B0600070205080204" pitchFamily="50" charset="-128"/>
            </a:rPr>
            <a:t>6.1</a:t>
          </a:r>
          <a:r>
            <a:rPr lang="ja-JP" altLang="en-US" sz="1100">
              <a:solidFill>
                <a:schemeClr val="tx1"/>
              </a:solidFill>
              <a:effectLst/>
              <a:latin typeface="ＭＳ Ｐゴシック" panose="020B0600070205080204" pitchFamily="50" charset="-128"/>
              <a:ea typeface="ＭＳ Ｐゴシック" panose="020B0600070205080204" pitchFamily="50" charset="-128"/>
            </a:rPr>
            <a:t>％）が、この要因として挙げられる。また、保険給付費の減に伴う共同事業事務費拠出金の減（▲</a:t>
          </a:r>
          <a:r>
            <a:rPr lang="en-US" altLang="ja-JP" sz="1100">
              <a:solidFill>
                <a:schemeClr val="tx1"/>
              </a:solidFill>
              <a:effectLst/>
              <a:latin typeface="ＭＳ Ｐゴシック" panose="020B0600070205080204" pitchFamily="50" charset="-128"/>
              <a:ea typeface="ＭＳ Ｐゴシック" panose="020B0600070205080204" pitchFamily="50" charset="-128"/>
            </a:rPr>
            <a:t>11,941</a:t>
          </a:r>
          <a:r>
            <a:rPr lang="ja-JP" altLang="en-US" sz="1100">
              <a:solidFill>
                <a:schemeClr val="tx1"/>
              </a:solidFill>
              <a:effectLst/>
              <a:latin typeface="ＭＳ Ｐゴシック" panose="020B0600070205080204" pitchFamily="50" charset="-128"/>
              <a:ea typeface="ＭＳ Ｐゴシック" panose="020B0600070205080204" pitchFamily="50" charset="-128"/>
            </a:rPr>
            <a:t>千円・▲</a:t>
          </a:r>
          <a:r>
            <a:rPr lang="en-US" altLang="ja-JP" sz="1100">
              <a:solidFill>
                <a:schemeClr val="tx1"/>
              </a:solidFill>
              <a:effectLst/>
              <a:latin typeface="ＭＳ Ｐゴシック" panose="020B0600070205080204" pitchFamily="50" charset="-128"/>
              <a:ea typeface="ＭＳ Ｐゴシック" panose="020B0600070205080204" pitchFamily="50" charset="-128"/>
            </a:rPr>
            <a:t>2.9</a:t>
          </a:r>
          <a:r>
            <a:rPr lang="ja-JP" altLang="en-US" sz="1100">
              <a:solidFill>
                <a:schemeClr val="tx1"/>
              </a:solidFill>
              <a:effectLst/>
              <a:latin typeface="ＭＳ Ｐゴシック" panose="020B0600070205080204" pitchFamily="50" charset="-128"/>
              <a:ea typeface="ＭＳ Ｐゴシック" panose="020B0600070205080204" pitchFamily="50" charset="-128"/>
            </a:rPr>
            <a:t>％）も大きく影響を及ぼしている。</a:t>
          </a:r>
        </a:p>
        <a:p>
          <a:r>
            <a:rPr lang="ja-JP" altLang="en-US" sz="1100">
              <a:solidFill>
                <a:schemeClr val="tx1"/>
              </a:solidFill>
              <a:effectLst/>
              <a:latin typeface="ＭＳ Ｐゴシック" panose="020B0600070205080204" pitchFamily="50" charset="-128"/>
              <a:ea typeface="ＭＳ Ｐゴシック" panose="020B0600070205080204" pitchFamily="50" charset="-128"/>
            </a:rPr>
            <a:t>　今後も、平成</a:t>
          </a:r>
          <a:r>
            <a:rPr lang="en-US" altLang="ja-JP" sz="1100">
              <a:solidFill>
                <a:schemeClr val="tx1"/>
              </a:solidFill>
              <a:effectLst/>
              <a:latin typeface="ＭＳ Ｐゴシック" panose="020B0600070205080204" pitchFamily="50" charset="-128"/>
              <a:ea typeface="ＭＳ Ｐゴシック" panose="020B0600070205080204" pitchFamily="50" charset="-128"/>
            </a:rPr>
            <a:t>30</a:t>
          </a:r>
          <a:r>
            <a:rPr lang="ja-JP" altLang="en-US" sz="1100">
              <a:solidFill>
                <a:schemeClr val="tx1"/>
              </a:solidFill>
              <a:effectLst/>
              <a:latin typeface="ＭＳ Ｐゴシック" panose="020B0600070205080204" pitchFamily="50" charset="-128"/>
              <a:ea typeface="ＭＳ Ｐゴシック" panose="020B0600070205080204" pitchFamily="50" charset="-128"/>
            </a:rPr>
            <a:t>年度から実施されている国民健康保険事業の運営単位の県域化や、消費増税に伴う公費による財政支援の拡充等を踏まえ、また会計毎独立採算主義に則り一般会計からの法定外繰入を回避するよう、特定健康診査及び特定保健指導の推進や適正受診の啓発等の医療費適正化対策の更なる強化を図り、健全な事業運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なお、全会計での連結ベースでは黒字を維持しており、問題のない数値を示して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元利償還金等については</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減少したが、これは、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「元利償還金」において旧産炭地域を対象とする特定地域開発就労事業に係る一般公共事業債の減、</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公立小学校建設に係る義務教育施設事業債の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及び過疎対策事業債の減等が原因である。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近年の投資的経費に係る地方債発行の抑制等により、</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概ね減少傾向を維持している。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一方、算入公債費等についても、前述の地方債発行の抑制に加え、特定地域開発就労事業に係る一般公共事業債や旧地域総合整備事業債のように比較的発行額が多額で、普通交付税基準財政需要額算入率の高い地方債メニューが縮小されているため、減少が続い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この結果、</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町営住宅更新等の大型事業が控えており、平成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頃からその償還が本格化する見込みであるため、他の投資的事業については緊急性等の観点から取捨選択し、止むを得ず地方債を発行する場合は、普通交付税措置の高いメニューを選択するという従来からの方針を踏襲し、実質公債費の増加抑制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将来負担額については、「一般会計等に係る地方債の現在高」において、旧産炭地域を対象とする特定地域開発就労事業に係る一般公共事業債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i="0" baseline="0">
              <a:solidFill>
                <a:schemeClr val="dk1"/>
              </a:solidFill>
              <a:effectLst/>
              <a:latin typeface="+mn-lt"/>
              <a:ea typeface="+mn-ea"/>
              <a:cs typeface="+mn-cs"/>
            </a:rPr>
            <a:t>公立小学校建設に係る義務教育施設事業債及び過疎対策事業債</a:t>
          </a:r>
          <a:r>
            <a:rPr kumimoji="1" lang="ja-JP" altLang="en-US" sz="1050" b="0" i="0" baseline="0">
              <a:solidFill>
                <a:schemeClr val="dk1"/>
              </a:solidFill>
              <a:effectLst/>
              <a:latin typeface="+mn-lt"/>
              <a:ea typeface="+mn-ea"/>
              <a:cs typeface="+mn-cs"/>
            </a:rPr>
            <a:t>等の</a:t>
          </a:r>
          <a:r>
            <a:rPr kumimoji="1" lang="ja-JP" altLang="ja-JP" sz="1050" b="0" i="0" baseline="0">
              <a:solidFill>
                <a:schemeClr val="dk1"/>
              </a:solidFill>
              <a:effectLst/>
              <a:latin typeface="+mn-lt"/>
              <a:ea typeface="+mn-ea"/>
              <a:cs typeface="+mn-cs"/>
            </a:rPr>
            <a:t>減</a:t>
          </a:r>
          <a:r>
            <a:rPr kumimoji="1" lang="ja-JP" altLang="en-US" sz="1050" b="0" i="0" baseline="0">
              <a:solidFill>
                <a:schemeClr val="dk1"/>
              </a:solidFill>
              <a:effectLst/>
              <a:latin typeface="+mn-lt"/>
              <a:ea typeface="+mn-ea"/>
              <a:cs typeface="+mn-cs"/>
            </a:rPr>
            <a:t>等、桂川駅周辺地区都市再生整備事業をはじめとする大型事業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に係る地方債発行に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る増等の結果、前年度より増加となったものの、桂川町土地開発公社の解散に伴う公共用地先行取得委託契約の終了による「債務負担行為に基づく支出予定額」の減、飯塚市・桂川町衛生施設組合が発行した地方債の償還終了による「組合等負担等見込額」の減、</a:t>
          </a:r>
          <a:r>
            <a:rPr kumimoji="1" lang="ja-JP" altLang="en-US" sz="1050">
              <a:solidFill>
                <a:schemeClr val="dk1"/>
              </a:solidFill>
              <a:effectLst/>
              <a:latin typeface="+mn-lt"/>
              <a:ea typeface="+mn-ea"/>
              <a:cs typeface="+mn-cs"/>
            </a:rPr>
            <a:t>職員の給与</a:t>
          </a:r>
          <a:r>
            <a:rPr kumimoji="1" lang="ja-JP" altLang="ja-JP" sz="1050">
              <a:solidFill>
                <a:schemeClr val="dk1"/>
              </a:solidFill>
              <a:effectLst/>
              <a:latin typeface="+mn-lt"/>
              <a:ea typeface="+mn-ea"/>
              <a:cs typeface="+mn-cs"/>
            </a:rPr>
            <a:t>改定</a:t>
          </a:r>
          <a:r>
            <a:rPr kumimoji="1" lang="ja-JP" altLang="en-US" sz="1050">
              <a:solidFill>
                <a:schemeClr val="dk1"/>
              </a:solidFill>
              <a:effectLst/>
              <a:latin typeface="+mn-lt"/>
              <a:ea typeface="+mn-ea"/>
              <a:cs typeface="+mn-cs"/>
            </a:rPr>
            <a:t>や年齢構成の変動による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、微減となった。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については、「基準財政需要額算入見込額」において、特定地域開発就労事業に係る一般公共事業債のような普通交付税基準財政需要額算入率の高い地方債メニューが縮小されているため減少しているが、「充当可能基金」において、歳出抑制による執行残や、町有地の売却等の臨時的な一般財源収入を基金に積み増したことにより、全体としては増加傾向を維持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これらのことにより、平成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年度は「将来負担比率の分子」がゼロを下回り、将来負担比率が発生しない結果となった。今後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桂川駅周辺地区都市再生整備事業や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町営住宅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更新等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に係る地方債の発行により、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「一般会計等に係る地方債現在高」が増加する見込みであるが、財政運営に当たり、他の行政経費とのバランスに留意しつつ、将来負担額の増加抑制に努める。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詳細については下記のとおり。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厳しい財政運営状況に鑑み、各基金別及び基金全体において具体的な目標積立額については設定せず、歳出抑制に伴う執行残等について積立てを行っていく見込みである。また、基金を原資とした国債の発行など資産運用による歳入の確保についても検討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・公共事業整備基金：公共事業整備の充実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・泉ヶ丘団地汚水処理施設管理基金：県営泉ヶ丘団地汚水処理施設の円滑な維持管理運営</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・桂ヶ丘汚水処理施設管理基金：桂ヶ丘区汚水処理施設の円滑な維持管理運営</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・ふるさと・水と土保全基金：桂川町内における土地改良施設の機能を適正に発揮させるための集落共同活動の強化に対する支援事業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・鉱害復旧かんがい排水施設維持管理基金：鉱害復旧かんがい排水施設の円滑な維持管理運営</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・消防ポンプ自動車購入及び防災整備基金：消防ポンプ自動車購入及び防災に関する整備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・文化振興基金：文化施設の管理運営及び人材育成事業の円滑な推進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・公共事業整備基金：桂川町土地開発公社の解散による出資金等返還収入の積立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年度決算における住宅新築資金等貸付事業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特別会計歳入剰余金の一般会計繰入に伴う積立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　預金利子積立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・泉ヶ丘団地汚水処理施設管理基金：預金利子積立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　施設維持管理費の繰入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・桂ケ丘汚水処理施設管理基金：預金利子積立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・鉱害復旧かんがい排水施設維持管理基金：預金利子積立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2,387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　施設維持管理費の繰入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・消防ポンプ自動車購入及び防災整備基金：消防団用消防ポンプ自動車次期更新費の計画積立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　預金利子積立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・文化振興基金：預金利子積立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近年の厳しい財政運営状況に鑑み、各基金において具体的な目標積立額については設定せず、歳出抑制に伴う執行残等について積立を行っていく見込みである。また、基金を原資とした国債の発行など資産運用による歳入の確保についても検討を進めてい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近年の厳しい財政運営状況に鑑み、具体的な目標積立額については設定せず、歳出抑制に伴う執行残等について積立を行っていく見込みである。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年度決算における一般会計歳入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金の積立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預金利子積立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近年の厳しい財政運営状況に鑑み、具体的な目標積立額については設定せず、歳出抑制に伴う執行残等について積立を行っていく見込みである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年度以降桂川駅周辺地区都市再生整備事業及び町営住宅建設事業等に係る起債の償還が本格化するため、取崩についても検討する必要があると考えている。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13,671
13,584
20.14
5,706,205
5,485,093
186,651
3,281,421
4,249,070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５０～６０年代前後にかけて整備した公共施設等が順次、耐用年数を迎えていることに加え、近年の厳しい財政事情に伴う投資的事業の抑制により、有形固定資産減価償却率が全国平均や類似団体より高い水準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こうした状況を踏まえ、平成２９年３月に策定した「桂川町公共施設等総合管理計画」において、インフラ資産については、各施設の特性に応じた計画的な更新・維持保全等を進めることとしている。また、ハコモノ資産については、当該計画期間内に耐用年数を迎える施設を中心に、利用状況の変化を勘案しつつ管理効率化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2" name="直線コネクタ 71"/>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3"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4" name="直線コネクタ 73"/>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5"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6" name="直線コネクタ 75"/>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7"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8" name="フローチャート: 判断 77"/>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9" name="フローチャート: 判断 78"/>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86" name="楕円 85"/>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87" name="有形固定資産減価償却率該当値テキスト"/>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8" name="楕円 87"/>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88447</xdr:rowOff>
    </xdr:from>
    <xdr:to>
      <xdr:col>23</xdr:col>
      <xdr:colOff>85725</xdr:colOff>
      <xdr:row>29</xdr:row>
      <xdr:rowOff>134711</xdr:rowOff>
    </xdr:to>
    <xdr:cxnSp macro="">
      <xdr:nvCxnSpPr>
        <xdr:cNvPr id="89" name="直線コネクタ 88"/>
        <xdr:cNvCxnSpPr/>
      </xdr:nvCxnSpPr>
      <xdr:spPr>
        <a:xfrm flipV="1">
          <a:off x="4051300" y="583202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90" name="楕円 89"/>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21862</xdr:rowOff>
    </xdr:to>
    <xdr:cxnSp macro="">
      <xdr:nvCxnSpPr>
        <xdr:cNvPr id="91" name="直線コネクタ 90"/>
        <xdr:cNvCxnSpPr/>
      </xdr:nvCxnSpPr>
      <xdr:spPr>
        <a:xfrm flipV="1">
          <a:off x="3289300" y="587828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2"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3"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94" name="n_1mainValue有形固定資産減価償却率"/>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89189</xdr:rowOff>
    </xdr:from>
    <xdr:ext cx="405111" cy="259045"/>
    <xdr:sp macro="" textlink="">
      <xdr:nvSpPr>
        <xdr:cNvPr id="95" name="n_2mainValue有形固定資産減価償却率"/>
        <xdr:cNvSpPr txBox="1"/>
      </xdr:nvSpPr>
      <xdr:spPr>
        <a:xfrm>
          <a:off x="3086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充当可能基金残高が少ないことや、町営住宅建設事業及び桂川駅周辺地区都市再生整備事業が盛期を迎えていることによる投資的経費の増及びその財源としての地方債発行額の増により、債務償還可能年数はやや高い水準にあ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上記事業に</a:t>
          </a:r>
          <a:r>
            <a:rPr kumimoji="1" lang="ja-JP" altLang="ja-JP" sz="1100">
              <a:solidFill>
                <a:schemeClr val="dk1"/>
              </a:solidFill>
              <a:effectLst/>
              <a:latin typeface="+mn-lt"/>
              <a:ea typeface="+mn-ea"/>
              <a:cs typeface="+mn-cs"/>
            </a:rPr>
            <a:t>係る地方債の発行により</a:t>
          </a:r>
          <a:r>
            <a:rPr kumimoji="1" lang="ja-JP" altLang="en-US" sz="1100">
              <a:solidFill>
                <a:schemeClr val="dk1"/>
              </a:solidFill>
              <a:effectLst/>
              <a:latin typeface="+mn-lt"/>
              <a:ea typeface="+mn-ea"/>
              <a:cs typeface="+mn-cs"/>
            </a:rPr>
            <a:t>、地方債残高については増加傾向となる見込みであるが、</a:t>
          </a:r>
          <a:r>
            <a:rPr kumimoji="1" lang="ja-JP" altLang="ja-JP" sz="1100">
              <a:solidFill>
                <a:schemeClr val="dk1"/>
              </a:solidFill>
              <a:effectLst/>
              <a:latin typeface="+mn-lt"/>
              <a:ea typeface="+mn-ea"/>
              <a:cs typeface="+mn-cs"/>
            </a:rPr>
            <a:t>財政運営に当たり、他の行政経費とのバランスに留意しつつ、増加抑制に努める</a:t>
          </a:r>
          <a:r>
            <a:rPr kumimoji="1" lang="ja-JP" altLang="en-US" sz="1100">
              <a:solidFill>
                <a:schemeClr val="dk1"/>
              </a:solidFill>
              <a:effectLst/>
              <a:latin typeface="+mn-lt"/>
              <a:ea typeface="+mn-ea"/>
              <a:cs typeface="+mn-cs"/>
            </a:rPr>
            <a:t>とともに、歳出抑制による執行残の積立の実施、</a:t>
          </a:r>
          <a:r>
            <a:rPr kumimoji="1" lang="ja-JP" altLang="ja-JP" sz="1100">
              <a:solidFill>
                <a:schemeClr val="dk1"/>
              </a:solidFill>
              <a:effectLst/>
              <a:latin typeface="+mn-lt"/>
              <a:ea typeface="+mn-ea"/>
              <a:cs typeface="+mn-cs"/>
            </a:rPr>
            <a:t>基金を原資とした国債</a:t>
          </a:r>
          <a:r>
            <a:rPr kumimoji="1" lang="ja-JP" altLang="en-US" sz="1100">
              <a:solidFill>
                <a:schemeClr val="dk1"/>
              </a:solidFill>
              <a:effectLst/>
              <a:latin typeface="+mn-lt"/>
              <a:ea typeface="+mn-ea"/>
              <a:cs typeface="+mn-cs"/>
            </a:rPr>
            <a:t>・地方債の購入など</a:t>
          </a:r>
          <a:r>
            <a:rPr kumimoji="1" lang="ja-JP" altLang="ja-JP" sz="1100">
              <a:solidFill>
                <a:schemeClr val="dk1"/>
              </a:solidFill>
              <a:effectLst/>
              <a:latin typeface="+mn-lt"/>
              <a:ea typeface="+mn-ea"/>
              <a:cs typeface="+mn-cs"/>
            </a:rPr>
            <a:t>資産運用による歳入の確保につい</a:t>
          </a:r>
          <a:r>
            <a:rPr kumimoji="1" lang="ja-JP" altLang="en-US" sz="1100">
              <a:solidFill>
                <a:schemeClr val="dk1"/>
              </a:solidFill>
              <a:effectLst/>
              <a:latin typeface="+mn-lt"/>
              <a:ea typeface="+mn-ea"/>
              <a:cs typeface="+mn-cs"/>
            </a:rPr>
            <a:t>ても検討を進める。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4" name="直線コネクタ 123"/>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7"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8" name="直線コネクタ 127"/>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9"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30" name="フローチャート: 判断 129"/>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6" name="楕円 135"/>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2063</xdr:rowOff>
    </xdr:from>
    <xdr:ext cx="340478" cy="259045"/>
    <xdr:sp macro="" textlink="">
      <xdr:nvSpPr>
        <xdr:cNvPr id="137" name="債務償還可能年数該当値テキスト"/>
        <xdr:cNvSpPr txBox="1"/>
      </xdr:nvSpPr>
      <xdr:spPr>
        <a:xfrm>
          <a:off x="14846300" y="5917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13,671
13,584
20.14
5,706,205
5,485,093
186,651
3,281,421
4,249,070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0" name="楕円 69"/>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1" name="【道路】&#10;有形固定資産減価償却率該当値テキスト"/>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2" name="楕円 71"/>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127635</xdr:rowOff>
    </xdr:to>
    <xdr:cxnSp macro="">
      <xdr:nvCxnSpPr>
        <xdr:cNvPr id="73" name="直線コネクタ 72"/>
        <xdr:cNvCxnSpPr/>
      </xdr:nvCxnSpPr>
      <xdr:spPr>
        <a:xfrm flipV="1">
          <a:off x="3797300" y="66103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4" name="楕円 73"/>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160020</xdr:rowOff>
    </xdr:to>
    <xdr:cxnSp macro="">
      <xdr:nvCxnSpPr>
        <xdr:cNvPr id="75" name="直線コネクタ 74"/>
        <xdr:cNvCxnSpPr/>
      </xdr:nvCxnSpPr>
      <xdr:spPr>
        <a:xfrm flipV="1">
          <a:off x="2908300" y="66427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6"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78" name="n_1mainValue【道路】&#10;有形固定資産減価償却率"/>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79" name="n_2mainValue【道路】&#10;有形固定資産減価償却率"/>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3389</xdr:rowOff>
    </xdr:from>
    <xdr:to>
      <xdr:col>55</xdr:col>
      <xdr:colOff>50800</xdr:colOff>
      <xdr:row>40</xdr:row>
      <xdr:rowOff>104989</xdr:rowOff>
    </xdr:to>
    <xdr:sp macro="" textlink="">
      <xdr:nvSpPr>
        <xdr:cNvPr id="119" name="楕円 118"/>
        <xdr:cNvSpPr/>
      </xdr:nvSpPr>
      <xdr:spPr>
        <a:xfrm>
          <a:off x="10426700" y="68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153266</xdr:rowOff>
    </xdr:from>
    <xdr:ext cx="534377" cy="259045"/>
    <xdr:sp macro="" textlink="">
      <xdr:nvSpPr>
        <xdr:cNvPr id="120" name="【道路】&#10;一人当たり延長該当値テキスト"/>
        <xdr:cNvSpPr txBox="1"/>
      </xdr:nvSpPr>
      <xdr:spPr>
        <a:xfrm>
          <a:off x="10515600" y="683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7341</xdr:rowOff>
    </xdr:from>
    <xdr:to>
      <xdr:col>50</xdr:col>
      <xdr:colOff>165100</xdr:colOff>
      <xdr:row>40</xdr:row>
      <xdr:rowOff>108941</xdr:rowOff>
    </xdr:to>
    <xdr:sp macro="" textlink="">
      <xdr:nvSpPr>
        <xdr:cNvPr id="121" name="楕円 120"/>
        <xdr:cNvSpPr/>
      </xdr:nvSpPr>
      <xdr:spPr>
        <a:xfrm>
          <a:off x="9588500" y="68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54189</xdr:rowOff>
    </xdr:from>
    <xdr:to>
      <xdr:col>55</xdr:col>
      <xdr:colOff>0</xdr:colOff>
      <xdr:row>40</xdr:row>
      <xdr:rowOff>58141</xdr:rowOff>
    </xdr:to>
    <xdr:cxnSp macro="">
      <xdr:nvCxnSpPr>
        <xdr:cNvPr id="122" name="直線コネクタ 121"/>
        <xdr:cNvCxnSpPr/>
      </xdr:nvCxnSpPr>
      <xdr:spPr>
        <a:xfrm flipV="1">
          <a:off x="9639300" y="6912189"/>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11194</xdr:rowOff>
    </xdr:from>
    <xdr:to>
      <xdr:col>46</xdr:col>
      <xdr:colOff>38100</xdr:colOff>
      <xdr:row>40</xdr:row>
      <xdr:rowOff>112794</xdr:rowOff>
    </xdr:to>
    <xdr:sp macro="" textlink="">
      <xdr:nvSpPr>
        <xdr:cNvPr id="123" name="楕円 122"/>
        <xdr:cNvSpPr/>
      </xdr:nvSpPr>
      <xdr:spPr>
        <a:xfrm>
          <a:off x="8699500" y="68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58141</xdr:rowOff>
    </xdr:from>
    <xdr:to>
      <xdr:col>50</xdr:col>
      <xdr:colOff>114300</xdr:colOff>
      <xdr:row>40</xdr:row>
      <xdr:rowOff>61994</xdr:rowOff>
    </xdr:to>
    <xdr:cxnSp macro="">
      <xdr:nvCxnSpPr>
        <xdr:cNvPr id="124" name="直線コネクタ 123"/>
        <xdr:cNvCxnSpPr/>
      </xdr:nvCxnSpPr>
      <xdr:spPr>
        <a:xfrm flipV="1">
          <a:off x="8750300" y="6916141"/>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100068</xdr:rowOff>
    </xdr:from>
    <xdr:ext cx="534377" cy="259045"/>
    <xdr:sp macro="" textlink="">
      <xdr:nvSpPr>
        <xdr:cNvPr id="127" name="n_1mainValue【道路】&#10;一人当たり延長"/>
        <xdr:cNvSpPr txBox="1"/>
      </xdr:nvSpPr>
      <xdr:spPr>
        <a:xfrm>
          <a:off x="9359411" y="69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103921</xdr:rowOff>
    </xdr:from>
    <xdr:ext cx="534377" cy="259045"/>
    <xdr:sp macro="" textlink="">
      <xdr:nvSpPr>
        <xdr:cNvPr id="128" name="n_2mainValue【道路】&#10;一人当たり延長"/>
        <xdr:cNvSpPr txBox="1"/>
      </xdr:nvSpPr>
      <xdr:spPr>
        <a:xfrm>
          <a:off x="8483111" y="69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66" name="楕円 165"/>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67" name="【橋りょう・トンネル】&#10;有形固定資産減価償却率該当値テキスト"/>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68" name="楕円 167"/>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40005</xdr:rowOff>
    </xdr:to>
    <xdr:cxnSp macro="">
      <xdr:nvCxnSpPr>
        <xdr:cNvPr id="169" name="直線コネクタ 168"/>
        <xdr:cNvCxnSpPr/>
      </xdr:nvCxnSpPr>
      <xdr:spPr>
        <a:xfrm flipV="1">
          <a:off x="3797300" y="9961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170" name="楕円 169"/>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70485</xdr:rowOff>
    </xdr:to>
    <xdr:cxnSp macro="">
      <xdr:nvCxnSpPr>
        <xdr:cNvPr id="171" name="直線コネクタ 170"/>
        <xdr:cNvCxnSpPr/>
      </xdr:nvCxnSpPr>
      <xdr:spPr>
        <a:xfrm flipV="1">
          <a:off x="2908300" y="9984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107332</xdr:rowOff>
    </xdr:from>
    <xdr:ext cx="405111" cy="259045"/>
    <xdr:sp macro="" textlink="">
      <xdr:nvSpPr>
        <xdr:cNvPr id="174" name="n_1main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75" name="n_2main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3569</xdr:rowOff>
    </xdr:from>
    <xdr:to>
      <xdr:col>55</xdr:col>
      <xdr:colOff>50800</xdr:colOff>
      <xdr:row>63</xdr:row>
      <xdr:rowOff>105169</xdr:rowOff>
    </xdr:to>
    <xdr:sp macro="" textlink="">
      <xdr:nvSpPr>
        <xdr:cNvPr id="213" name="楕円 212"/>
        <xdr:cNvSpPr/>
      </xdr:nvSpPr>
      <xdr:spPr>
        <a:xfrm>
          <a:off x="10426700" y="1080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153446</xdr:rowOff>
    </xdr:from>
    <xdr:ext cx="599010" cy="259045"/>
    <xdr:sp macro="" textlink="">
      <xdr:nvSpPr>
        <xdr:cNvPr id="214" name="【橋りょう・トンネル】&#10;一人当たり有形固定資産（償却資産）額該当値テキスト"/>
        <xdr:cNvSpPr txBox="1"/>
      </xdr:nvSpPr>
      <xdr:spPr>
        <a:xfrm>
          <a:off x="10515600" y="1078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7345</xdr:rowOff>
    </xdr:from>
    <xdr:to>
      <xdr:col>50</xdr:col>
      <xdr:colOff>165100</xdr:colOff>
      <xdr:row>63</xdr:row>
      <xdr:rowOff>108945</xdr:rowOff>
    </xdr:to>
    <xdr:sp macro="" textlink="">
      <xdr:nvSpPr>
        <xdr:cNvPr id="215" name="楕円 214"/>
        <xdr:cNvSpPr/>
      </xdr:nvSpPr>
      <xdr:spPr>
        <a:xfrm>
          <a:off x="9588500" y="108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54369</xdr:rowOff>
    </xdr:from>
    <xdr:to>
      <xdr:col>55</xdr:col>
      <xdr:colOff>0</xdr:colOff>
      <xdr:row>63</xdr:row>
      <xdr:rowOff>58145</xdr:rowOff>
    </xdr:to>
    <xdr:cxnSp macro="">
      <xdr:nvCxnSpPr>
        <xdr:cNvPr id="216" name="直線コネクタ 215"/>
        <xdr:cNvCxnSpPr/>
      </xdr:nvCxnSpPr>
      <xdr:spPr>
        <a:xfrm flipV="1">
          <a:off x="9639300" y="10855719"/>
          <a:ext cx="8382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9272</xdr:rowOff>
    </xdr:from>
    <xdr:to>
      <xdr:col>46</xdr:col>
      <xdr:colOff>38100</xdr:colOff>
      <xdr:row>63</xdr:row>
      <xdr:rowOff>110872</xdr:rowOff>
    </xdr:to>
    <xdr:sp macro="" textlink="">
      <xdr:nvSpPr>
        <xdr:cNvPr id="217" name="楕円 216"/>
        <xdr:cNvSpPr/>
      </xdr:nvSpPr>
      <xdr:spPr>
        <a:xfrm>
          <a:off x="8699500" y="108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58145</xdr:rowOff>
    </xdr:from>
    <xdr:to>
      <xdr:col>50</xdr:col>
      <xdr:colOff>114300</xdr:colOff>
      <xdr:row>63</xdr:row>
      <xdr:rowOff>60072</xdr:rowOff>
    </xdr:to>
    <xdr:cxnSp macro="">
      <xdr:nvCxnSpPr>
        <xdr:cNvPr id="218" name="直線コネクタ 217"/>
        <xdr:cNvCxnSpPr/>
      </xdr:nvCxnSpPr>
      <xdr:spPr>
        <a:xfrm flipV="1">
          <a:off x="8750300" y="10859495"/>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20"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100072</xdr:rowOff>
    </xdr:from>
    <xdr:ext cx="534377" cy="259045"/>
    <xdr:sp macro="" textlink="">
      <xdr:nvSpPr>
        <xdr:cNvPr id="221" name="n_1mainValue【橋りょう・トンネル】&#10;一人当たり有形固定資産（償却資産）額"/>
        <xdr:cNvSpPr txBox="1"/>
      </xdr:nvSpPr>
      <xdr:spPr>
        <a:xfrm>
          <a:off x="9359411" y="1090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101999</xdr:rowOff>
    </xdr:from>
    <xdr:ext cx="534377" cy="259045"/>
    <xdr:sp macro="" textlink="">
      <xdr:nvSpPr>
        <xdr:cNvPr id="222" name="n_2mainValue【橋りょう・トンネル】&#10;一人当たり有形固定資産（償却資産）額"/>
        <xdr:cNvSpPr txBox="1"/>
      </xdr:nvSpPr>
      <xdr:spPr>
        <a:xfrm>
          <a:off x="8483111" y="109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5587</xdr:rowOff>
    </xdr:from>
    <xdr:to>
      <xdr:col>24</xdr:col>
      <xdr:colOff>114300</xdr:colOff>
      <xdr:row>79</xdr:row>
      <xdr:rowOff>107187</xdr:rowOff>
    </xdr:to>
    <xdr:sp macro="" textlink="">
      <xdr:nvSpPr>
        <xdr:cNvPr id="259" name="楕円 258"/>
        <xdr:cNvSpPr/>
      </xdr:nvSpPr>
      <xdr:spPr>
        <a:xfrm>
          <a:off x="45847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28464</xdr:rowOff>
    </xdr:from>
    <xdr:ext cx="405111" cy="259045"/>
    <xdr:sp macro="" textlink="">
      <xdr:nvSpPr>
        <xdr:cNvPr id="260" name="【公営住宅】&#10;有形固定資産減価償却率該当値テキスト"/>
        <xdr:cNvSpPr txBox="1"/>
      </xdr:nvSpPr>
      <xdr:spPr>
        <a:xfrm>
          <a:off x="4673600" y="134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35306</xdr:rowOff>
    </xdr:from>
    <xdr:to>
      <xdr:col>20</xdr:col>
      <xdr:colOff>38100</xdr:colOff>
      <xdr:row>79</xdr:row>
      <xdr:rowOff>136906</xdr:rowOff>
    </xdr:to>
    <xdr:sp macro="" textlink="">
      <xdr:nvSpPr>
        <xdr:cNvPr id="261" name="楕円 260"/>
        <xdr:cNvSpPr/>
      </xdr:nvSpPr>
      <xdr:spPr>
        <a:xfrm>
          <a:off x="3746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56387</xdr:rowOff>
    </xdr:from>
    <xdr:to>
      <xdr:col>24</xdr:col>
      <xdr:colOff>63500</xdr:colOff>
      <xdr:row>79</xdr:row>
      <xdr:rowOff>86106</xdr:rowOff>
    </xdr:to>
    <xdr:cxnSp macro="">
      <xdr:nvCxnSpPr>
        <xdr:cNvPr id="262" name="直線コネクタ 261"/>
        <xdr:cNvCxnSpPr/>
      </xdr:nvCxnSpPr>
      <xdr:spPr>
        <a:xfrm flipV="1">
          <a:off x="3797300" y="136009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63" name="楕円 262"/>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86106</xdr:rowOff>
    </xdr:from>
    <xdr:to>
      <xdr:col>19</xdr:col>
      <xdr:colOff>177800</xdr:colOff>
      <xdr:row>79</xdr:row>
      <xdr:rowOff>118111</xdr:rowOff>
    </xdr:to>
    <xdr:cxnSp macro="">
      <xdr:nvCxnSpPr>
        <xdr:cNvPr id="264" name="直線コネクタ 263"/>
        <xdr:cNvCxnSpPr/>
      </xdr:nvCxnSpPr>
      <xdr:spPr>
        <a:xfrm flipV="1">
          <a:off x="2908300" y="13630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153433</xdr:rowOff>
    </xdr:from>
    <xdr:ext cx="405111" cy="259045"/>
    <xdr:sp macro="" textlink="">
      <xdr:nvSpPr>
        <xdr:cNvPr id="267" name="n_1mainValue【公営住宅】&#10;有形固定資産減価償却率"/>
        <xdr:cNvSpPr txBox="1"/>
      </xdr:nvSpPr>
      <xdr:spPr>
        <a:xfrm>
          <a:off x="35820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68" name="n_2mainValue【公営住宅】&#10;有形固定資産減価償却率"/>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06" name="楕円 305"/>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96029</xdr:rowOff>
    </xdr:from>
    <xdr:ext cx="469744" cy="259045"/>
    <xdr:sp macro="" textlink="">
      <xdr:nvSpPr>
        <xdr:cNvPr id="307" name="【公営住宅】&#10;一人当たり面積該当値テキスト"/>
        <xdr:cNvSpPr txBox="1"/>
      </xdr:nvSpPr>
      <xdr:spPr>
        <a:xfrm>
          <a:off x="10515600"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119507</xdr:rowOff>
    </xdr:from>
    <xdr:to>
      <xdr:col>50</xdr:col>
      <xdr:colOff>165100</xdr:colOff>
      <xdr:row>84</xdr:row>
      <xdr:rowOff>49657</xdr:rowOff>
    </xdr:to>
    <xdr:sp macro="" textlink="">
      <xdr:nvSpPr>
        <xdr:cNvPr id="308" name="楕円 307"/>
        <xdr:cNvSpPr/>
      </xdr:nvSpPr>
      <xdr:spPr>
        <a:xfrm>
          <a:off x="9588500" y="143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83</xdr:row>
      <xdr:rowOff>170307</xdr:rowOff>
    </xdr:to>
    <xdr:cxnSp macro="">
      <xdr:nvCxnSpPr>
        <xdr:cNvPr id="309" name="直線コネクタ 308"/>
        <xdr:cNvCxnSpPr/>
      </xdr:nvCxnSpPr>
      <xdr:spPr>
        <a:xfrm flipV="1">
          <a:off x="9639300" y="1439875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121413</xdr:rowOff>
    </xdr:from>
    <xdr:to>
      <xdr:col>46</xdr:col>
      <xdr:colOff>38100</xdr:colOff>
      <xdr:row>84</xdr:row>
      <xdr:rowOff>51563</xdr:rowOff>
    </xdr:to>
    <xdr:sp macro="" textlink="">
      <xdr:nvSpPr>
        <xdr:cNvPr id="310" name="楕円 309"/>
        <xdr:cNvSpPr/>
      </xdr:nvSpPr>
      <xdr:spPr>
        <a:xfrm>
          <a:off x="8699500" y="14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170307</xdr:rowOff>
    </xdr:from>
    <xdr:to>
      <xdr:col>50</xdr:col>
      <xdr:colOff>114300</xdr:colOff>
      <xdr:row>84</xdr:row>
      <xdr:rowOff>763</xdr:rowOff>
    </xdr:to>
    <xdr:cxnSp macro="">
      <xdr:nvCxnSpPr>
        <xdr:cNvPr id="311" name="直線コネクタ 310"/>
        <xdr:cNvCxnSpPr/>
      </xdr:nvCxnSpPr>
      <xdr:spPr>
        <a:xfrm flipV="1">
          <a:off x="8750300" y="144006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40784</xdr:rowOff>
    </xdr:from>
    <xdr:ext cx="469744" cy="259045"/>
    <xdr:sp macro="" textlink="">
      <xdr:nvSpPr>
        <xdr:cNvPr id="314" name="n_1mainValue【公営住宅】&#10;一人当たり面積"/>
        <xdr:cNvSpPr txBox="1"/>
      </xdr:nvSpPr>
      <xdr:spPr>
        <a:xfrm>
          <a:off x="9391727" y="144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42690</xdr:rowOff>
    </xdr:from>
    <xdr:ext cx="469744" cy="259045"/>
    <xdr:sp macro="" textlink="">
      <xdr:nvSpPr>
        <xdr:cNvPr id="315" name="n_2mainValue【公営住宅】&#10;一人当たり面積"/>
        <xdr:cNvSpPr txBox="1"/>
      </xdr:nvSpPr>
      <xdr:spPr>
        <a:xfrm>
          <a:off x="8515427" y="144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61"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64" name="フローチャート: 判断 36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370" name="楕円 369"/>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371" name="【認定こども園・幼稚園・保育所】&#10;有形固定資産減価償却率該当値テキスト"/>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372" name="楕円 371"/>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110490</xdr:rowOff>
    </xdr:to>
    <xdr:cxnSp macro="">
      <xdr:nvCxnSpPr>
        <xdr:cNvPr id="373" name="直線コネクタ 372"/>
        <xdr:cNvCxnSpPr/>
      </xdr:nvCxnSpPr>
      <xdr:spPr>
        <a:xfrm flipV="1">
          <a:off x="15481300" y="6076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374" name="楕円 373"/>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152400</xdr:rowOff>
    </xdr:to>
    <xdr:cxnSp macro="">
      <xdr:nvCxnSpPr>
        <xdr:cNvPr id="375" name="直線コネクタ 374"/>
        <xdr:cNvCxnSpPr/>
      </xdr:nvCxnSpPr>
      <xdr:spPr>
        <a:xfrm flipV="1">
          <a:off x="14592300" y="611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76"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77"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378" name="n_1mainValue【認定こども園・幼稚園・保育所】&#10;有形固定資産減価償却率"/>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48277</xdr:rowOff>
    </xdr:from>
    <xdr:ext cx="405111" cy="259045"/>
    <xdr:sp macro="" textlink="">
      <xdr:nvSpPr>
        <xdr:cNvPr id="379" name="n_2mainValue【認定こども園・幼稚園・保育所】&#10;有形固定資産減価償却率"/>
        <xdr:cNvSpPr txBox="1"/>
      </xdr:nvSpPr>
      <xdr:spPr>
        <a:xfrm>
          <a:off x="14389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08"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11" name="フローチャート: 判断 410"/>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17" name="楕円 416"/>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18" name="【認定こども園・幼稚園・保育所】&#10;一人当たり面積該当値テキスト"/>
        <xdr:cNvSpPr txBox="1"/>
      </xdr:nvSpPr>
      <xdr:spPr>
        <a:xfrm>
          <a:off x="221996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19" name="楕円 418"/>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64770</xdr:rowOff>
    </xdr:to>
    <xdr:cxnSp macro="">
      <xdr:nvCxnSpPr>
        <xdr:cNvPr id="420" name="直線コネクタ 419"/>
        <xdr:cNvCxnSpPr/>
      </xdr:nvCxnSpPr>
      <xdr:spPr>
        <a:xfrm flipV="1">
          <a:off x="21323300" y="691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421" name="楕円 420"/>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68580</xdr:rowOff>
    </xdr:to>
    <xdr:cxnSp macro="">
      <xdr:nvCxnSpPr>
        <xdr:cNvPr id="422" name="直線コネクタ 421"/>
        <xdr:cNvCxnSpPr/>
      </xdr:nvCxnSpPr>
      <xdr:spPr>
        <a:xfrm flipV="1">
          <a:off x="20434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423"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24"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425"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426"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54"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57" name="フローチャート: 判断 456"/>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463" name="楕円 462"/>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97807</xdr:rowOff>
    </xdr:from>
    <xdr:ext cx="405111" cy="259045"/>
    <xdr:sp macro="" textlink="">
      <xdr:nvSpPr>
        <xdr:cNvPr id="464" name="【学校施設】&#10;有形固定資産減価償却率該当値テキスト"/>
        <xdr:cNvSpPr txBox="1"/>
      </xdr:nvSpPr>
      <xdr:spPr>
        <a:xfrm>
          <a:off x="16357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127508</xdr:rowOff>
    </xdr:from>
    <xdr:to>
      <xdr:col>81</xdr:col>
      <xdr:colOff>101600</xdr:colOff>
      <xdr:row>57</xdr:row>
      <xdr:rowOff>57658</xdr:rowOff>
    </xdr:to>
    <xdr:sp macro="" textlink="">
      <xdr:nvSpPr>
        <xdr:cNvPr id="465" name="楕円 464"/>
        <xdr:cNvSpPr/>
      </xdr:nvSpPr>
      <xdr:spPr>
        <a:xfrm>
          <a:off x="15430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57</xdr:row>
      <xdr:rowOff>6858</xdr:rowOff>
    </xdr:to>
    <xdr:cxnSp macro="">
      <xdr:nvCxnSpPr>
        <xdr:cNvPr id="466" name="直線コネクタ 465"/>
        <xdr:cNvCxnSpPr/>
      </xdr:nvCxnSpPr>
      <xdr:spPr>
        <a:xfrm flipV="1">
          <a:off x="15481300" y="972693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467" name="楕円 466"/>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xdr:rowOff>
    </xdr:from>
    <xdr:to>
      <xdr:col>81</xdr:col>
      <xdr:colOff>50800</xdr:colOff>
      <xdr:row>57</xdr:row>
      <xdr:rowOff>57150</xdr:rowOff>
    </xdr:to>
    <xdr:cxnSp macro="">
      <xdr:nvCxnSpPr>
        <xdr:cNvPr id="468" name="直線コネクタ 467"/>
        <xdr:cNvCxnSpPr/>
      </xdr:nvCxnSpPr>
      <xdr:spPr>
        <a:xfrm flipV="1">
          <a:off x="14592300" y="9779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469"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103649</xdr:rowOff>
    </xdr:from>
    <xdr:ext cx="405111" cy="259045"/>
    <xdr:sp macro="" textlink="">
      <xdr:nvSpPr>
        <xdr:cNvPr id="470" name="n_2aveValue【学校施設】&#10;有形固定資産減価償却率"/>
        <xdr:cNvSpPr txBox="1"/>
      </xdr:nvSpPr>
      <xdr:spPr>
        <a:xfrm>
          <a:off x="14389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74185</xdr:rowOff>
    </xdr:from>
    <xdr:ext cx="405111" cy="259045"/>
    <xdr:sp macro="" textlink="">
      <xdr:nvSpPr>
        <xdr:cNvPr id="471" name="n_1mainValue【学校施設】&#10;有形固定資産減価償却率"/>
        <xdr:cNvSpPr txBox="1"/>
      </xdr:nvSpPr>
      <xdr:spPr>
        <a:xfrm>
          <a:off x="152660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472" name="n_2mainValue【学校施設】&#10;有形固定資産減価償却率"/>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500"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03" name="フローチャート: 判断 502"/>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105105</xdr:rowOff>
    </xdr:from>
    <xdr:to>
      <xdr:col>116</xdr:col>
      <xdr:colOff>114300</xdr:colOff>
      <xdr:row>63</xdr:row>
      <xdr:rowOff>35255</xdr:rowOff>
    </xdr:to>
    <xdr:sp macro="" textlink="">
      <xdr:nvSpPr>
        <xdr:cNvPr id="509" name="楕円 508"/>
        <xdr:cNvSpPr/>
      </xdr:nvSpPr>
      <xdr:spPr>
        <a:xfrm>
          <a:off x="22110700" y="107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20032</xdr:rowOff>
    </xdr:from>
    <xdr:ext cx="469744" cy="259045"/>
    <xdr:sp macro="" textlink="">
      <xdr:nvSpPr>
        <xdr:cNvPr id="510" name="【学校施設】&#10;一人当たり面積該当値テキスト"/>
        <xdr:cNvSpPr txBox="1"/>
      </xdr:nvSpPr>
      <xdr:spPr>
        <a:xfrm>
          <a:off x="22199600" y="106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111963</xdr:rowOff>
    </xdr:from>
    <xdr:to>
      <xdr:col>112</xdr:col>
      <xdr:colOff>38100</xdr:colOff>
      <xdr:row>63</xdr:row>
      <xdr:rowOff>42113</xdr:rowOff>
    </xdr:to>
    <xdr:sp macro="" textlink="">
      <xdr:nvSpPr>
        <xdr:cNvPr id="511" name="楕円 510"/>
        <xdr:cNvSpPr/>
      </xdr:nvSpPr>
      <xdr:spPr>
        <a:xfrm>
          <a:off x="21272500" y="107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155905</xdr:rowOff>
    </xdr:from>
    <xdr:to>
      <xdr:col>116</xdr:col>
      <xdr:colOff>63500</xdr:colOff>
      <xdr:row>62</xdr:row>
      <xdr:rowOff>162763</xdr:rowOff>
    </xdr:to>
    <xdr:cxnSp macro="">
      <xdr:nvCxnSpPr>
        <xdr:cNvPr id="512" name="直線コネクタ 511"/>
        <xdr:cNvCxnSpPr/>
      </xdr:nvCxnSpPr>
      <xdr:spPr>
        <a:xfrm flipV="1">
          <a:off x="21323300" y="1078580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513" name="楕円 512"/>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162763</xdr:rowOff>
    </xdr:from>
    <xdr:to>
      <xdr:col>111</xdr:col>
      <xdr:colOff>177800</xdr:colOff>
      <xdr:row>62</xdr:row>
      <xdr:rowOff>169164</xdr:rowOff>
    </xdr:to>
    <xdr:cxnSp macro="">
      <xdr:nvCxnSpPr>
        <xdr:cNvPr id="514" name="直線コネクタ 513"/>
        <xdr:cNvCxnSpPr/>
      </xdr:nvCxnSpPr>
      <xdr:spPr>
        <a:xfrm flipV="1">
          <a:off x="20434300" y="107926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515"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16"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33240</xdr:rowOff>
    </xdr:from>
    <xdr:ext cx="469744" cy="259045"/>
    <xdr:sp macro="" textlink="">
      <xdr:nvSpPr>
        <xdr:cNvPr id="517" name="n_1mainValue【学校施設】&#10;一人当たり面積"/>
        <xdr:cNvSpPr txBox="1"/>
      </xdr:nvSpPr>
      <xdr:spPr>
        <a:xfrm>
          <a:off x="21075727" y="1083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518" name="n_2mainValue【学校施設】&#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0" name="直線コネクタ 55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2" name="直線コネクタ 56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6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64" name="直線コネクタ 56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6" name="フローチャート: 判断 56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67" name="フローチャート: 判断 56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68" name="フローチャート: 判断 56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574" name="楕円 573"/>
        <xdr:cNvSpPr/>
      </xdr:nvSpPr>
      <xdr:spPr>
        <a:xfrm>
          <a:off x="162687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147882</xdr:rowOff>
    </xdr:from>
    <xdr:ext cx="405111" cy="259045"/>
    <xdr:sp macro="" textlink="">
      <xdr:nvSpPr>
        <xdr:cNvPr id="575" name="【公民館】&#10;有形固定資産減価償却率該当値テキスト"/>
        <xdr:cNvSpPr txBox="1"/>
      </xdr:nvSpPr>
      <xdr:spPr>
        <a:xfrm>
          <a:off x="16357600" y="1729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169092</xdr:rowOff>
    </xdr:from>
    <xdr:to>
      <xdr:col>81</xdr:col>
      <xdr:colOff>101600</xdr:colOff>
      <xdr:row>102</xdr:row>
      <xdr:rowOff>99242</xdr:rowOff>
    </xdr:to>
    <xdr:sp macro="" textlink="">
      <xdr:nvSpPr>
        <xdr:cNvPr id="576" name="楕円 575"/>
        <xdr:cNvSpPr/>
      </xdr:nvSpPr>
      <xdr:spPr>
        <a:xfrm>
          <a:off x="15430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4355</xdr:rowOff>
    </xdr:from>
    <xdr:to>
      <xdr:col>85</xdr:col>
      <xdr:colOff>127000</xdr:colOff>
      <xdr:row>102</xdr:row>
      <xdr:rowOff>48442</xdr:rowOff>
    </xdr:to>
    <xdr:cxnSp macro="">
      <xdr:nvCxnSpPr>
        <xdr:cNvPr id="577" name="直線コネクタ 576"/>
        <xdr:cNvCxnSpPr/>
      </xdr:nvCxnSpPr>
      <xdr:spPr>
        <a:xfrm flipV="1">
          <a:off x="15481300" y="1749225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38463</xdr:rowOff>
    </xdr:from>
    <xdr:to>
      <xdr:col>76</xdr:col>
      <xdr:colOff>165100</xdr:colOff>
      <xdr:row>102</xdr:row>
      <xdr:rowOff>140063</xdr:rowOff>
    </xdr:to>
    <xdr:sp macro="" textlink="">
      <xdr:nvSpPr>
        <xdr:cNvPr id="578" name="楕円 577"/>
        <xdr:cNvSpPr/>
      </xdr:nvSpPr>
      <xdr:spPr>
        <a:xfrm>
          <a:off x="14541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89263</xdr:rowOff>
    </xdr:to>
    <xdr:cxnSp macro="">
      <xdr:nvCxnSpPr>
        <xdr:cNvPr id="579" name="直線コネクタ 578"/>
        <xdr:cNvCxnSpPr/>
      </xdr:nvCxnSpPr>
      <xdr:spPr>
        <a:xfrm flipV="1">
          <a:off x="14592300" y="175363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80"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581"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115769</xdr:rowOff>
    </xdr:from>
    <xdr:ext cx="405111" cy="259045"/>
    <xdr:sp macro="" textlink="">
      <xdr:nvSpPr>
        <xdr:cNvPr id="582" name="n_1mainValue【公民館】&#10;有形固定資産減価償却率"/>
        <xdr:cNvSpPr txBox="1"/>
      </xdr:nvSpPr>
      <xdr:spPr>
        <a:xfrm>
          <a:off x="15266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156590</xdr:rowOff>
    </xdr:from>
    <xdr:ext cx="405111" cy="259045"/>
    <xdr:sp macro="" textlink="">
      <xdr:nvSpPr>
        <xdr:cNvPr id="583" name="n_2mainValue【公民館】&#10;有形固定資産減価償却率"/>
        <xdr:cNvSpPr txBox="1"/>
      </xdr:nvSpPr>
      <xdr:spPr>
        <a:xfrm>
          <a:off x="14389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7" name="直線コネクタ 606"/>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09" name="直線コネクタ 60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0"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1" name="直線コネクタ 610"/>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612"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3" name="フローチャート: 判断 612"/>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4" name="フローチャート: 判断 613"/>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5" name="フローチャート: 判断 61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96520</xdr:rowOff>
    </xdr:from>
    <xdr:to>
      <xdr:col>116</xdr:col>
      <xdr:colOff>114300</xdr:colOff>
      <xdr:row>108</xdr:row>
      <xdr:rowOff>26670</xdr:rowOff>
    </xdr:to>
    <xdr:sp macro="" textlink="">
      <xdr:nvSpPr>
        <xdr:cNvPr id="621" name="楕円 620"/>
        <xdr:cNvSpPr/>
      </xdr:nvSpPr>
      <xdr:spPr>
        <a:xfrm>
          <a:off x="221107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74947</xdr:rowOff>
    </xdr:from>
    <xdr:ext cx="469744" cy="259045"/>
    <xdr:sp macro="" textlink="">
      <xdr:nvSpPr>
        <xdr:cNvPr id="622" name="【公民館】&#10;一人当たり面積該当値テキスト"/>
        <xdr:cNvSpPr txBox="1"/>
      </xdr:nvSpPr>
      <xdr:spPr>
        <a:xfrm>
          <a:off x="22199600"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623" name="楕円 622"/>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147320</xdr:rowOff>
    </xdr:from>
    <xdr:to>
      <xdr:col>116</xdr:col>
      <xdr:colOff>63500</xdr:colOff>
      <xdr:row>107</xdr:row>
      <xdr:rowOff>148589</xdr:rowOff>
    </xdr:to>
    <xdr:cxnSp macro="">
      <xdr:nvCxnSpPr>
        <xdr:cNvPr id="624" name="直線コネクタ 623"/>
        <xdr:cNvCxnSpPr/>
      </xdr:nvCxnSpPr>
      <xdr:spPr>
        <a:xfrm flipV="1">
          <a:off x="21323300" y="184924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100330</xdr:rowOff>
    </xdr:from>
    <xdr:to>
      <xdr:col>107</xdr:col>
      <xdr:colOff>101600</xdr:colOff>
      <xdr:row>108</xdr:row>
      <xdr:rowOff>30480</xdr:rowOff>
    </xdr:to>
    <xdr:sp macro="" textlink="">
      <xdr:nvSpPr>
        <xdr:cNvPr id="625" name="楕円 624"/>
        <xdr:cNvSpPr/>
      </xdr:nvSpPr>
      <xdr:spPr>
        <a:xfrm>
          <a:off x="20383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151130</xdr:rowOff>
    </xdr:to>
    <xdr:cxnSp macro="">
      <xdr:nvCxnSpPr>
        <xdr:cNvPr id="626" name="直線コネクタ 625"/>
        <xdr:cNvCxnSpPr/>
      </xdr:nvCxnSpPr>
      <xdr:spPr>
        <a:xfrm flipV="1">
          <a:off x="20434300" y="18493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27"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8"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629"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21607</xdr:rowOff>
    </xdr:from>
    <xdr:ext cx="469744" cy="259045"/>
    <xdr:sp macro="" textlink="">
      <xdr:nvSpPr>
        <xdr:cNvPr id="630" name="n_2mainValue【公民館】&#10;一人当たり面積"/>
        <xdr:cNvSpPr txBox="1"/>
      </xdr:nvSpPr>
      <xdr:spPr>
        <a:xfrm>
          <a:off x="20199427" y="185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５０～６０年代前後に集中して公共施設を整備しており、それらの施設が順次、耐用年数を迎えていることに加え、近年の投資的事業の抑制の影響により、全体的に有形固定資産減価償却率が全国平均や類似団体より高い水準にあり、中でも特に公営住宅、学校施設、公民館、幼稚園・保育所が７０％を超える高い水準となっている。</a:t>
          </a:r>
          <a:endParaRPr lang="ja-JP" altLang="ja-JP" sz="1400">
            <a:effectLst/>
          </a:endParaRPr>
        </a:p>
        <a:p>
          <a:r>
            <a:rPr kumimoji="1" lang="ja-JP" altLang="ja-JP" sz="1100">
              <a:solidFill>
                <a:schemeClr val="dk1"/>
              </a:solidFill>
              <a:effectLst/>
              <a:latin typeface="+mn-lt"/>
              <a:ea typeface="+mn-ea"/>
              <a:cs typeface="+mn-cs"/>
            </a:rPr>
            <a:t>　このうち公営住宅については、平成２７年度から計画的に更新・再編・集約化を進めており、学校施設については個別施設計画を策定し、施設の長寿命化に取り組</a:t>
          </a:r>
          <a:r>
            <a:rPr kumimoji="1" lang="ja-JP" altLang="en-US" sz="1100">
              <a:solidFill>
                <a:schemeClr val="dk1"/>
              </a:solidFill>
              <a:effectLst/>
              <a:latin typeface="+mn-lt"/>
              <a:ea typeface="+mn-ea"/>
              <a:cs typeface="+mn-cs"/>
            </a:rPr>
            <a:t>むこととしている</a:t>
          </a:r>
          <a:r>
            <a:rPr kumimoji="1" lang="ja-JP" altLang="ja-JP" sz="1100">
              <a:solidFill>
                <a:schemeClr val="dk1"/>
              </a:solidFill>
              <a:effectLst/>
              <a:latin typeface="+mn-lt"/>
              <a:ea typeface="+mn-ea"/>
              <a:cs typeface="+mn-cs"/>
            </a:rPr>
            <a:t>。また、幼稚園・保育所については、将来的に少子化に伴い保育需要の減少が見込まれることを踏まえ、当面は現施設の継続的な利用を念頭に、適切な維持管理を行う。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橋りょう・トンネルについても、老朽化に伴い有形固定資産減価償却率が類似団体と比較してやや高い水準にあるが、平成２３年度に策定した橋梁長寿命化修繕計画に基づく維持保全に取り組んでおり、　</a:t>
          </a:r>
          <a:r>
            <a:rPr kumimoji="1" lang="ja-JP" altLang="ja-JP" sz="1100" b="0" i="0" baseline="0">
              <a:solidFill>
                <a:schemeClr val="dk1"/>
              </a:solidFill>
              <a:effectLst/>
              <a:latin typeface="+mn-lt"/>
              <a:ea typeface="+mn-ea"/>
              <a:cs typeface="+mn-cs"/>
            </a:rPr>
            <a:t>経費の縮減と長寿命化に努めている。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なお、各施設等の一人当たり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面積は、全て類似団体平均を下回っており、効率的な行政運営ができている。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13,671
13,584
20.14
5,706,205
5,485,093
186,651
3,281,421
4,249,070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90731</xdr:rowOff>
    </xdr:from>
    <xdr:ext cx="405111" cy="259045"/>
    <xdr:sp macro="" textlink="">
      <xdr:nvSpPr>
        <xdr:cNvPr id="62" name="【図書館】&#10;有形固定資産減価償却率平均値テキスト"/>
        <xdr:cNvSpPr txBox="1"/>
      </xdr:nvSpPr>
      <xdr:spPr>
        <a:xfrm>
          <a:off x="46736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149497</xdr:rowOff>
    </xdr:from>
    <xdr:to>
      <xdr:col>15</xdr:col>
      <xdr:colOff>101600</xdr:colOff>
      <xdr:row>38</xdr:row>
      <xdr:rowOff>79647</xdr:rowOff>
    </xdr:to>
    <xdr:sp macro="" textlink="">
      <xdr:nvSpPr>
        <xdr:cNvPr id="65" name="フローチャート: 判断 64"/>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1" name="楕円 70"/>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2"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4" name="直線コネクタ 73"/>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5" name="楕円 74"/>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6" name="直線コネクタ 75"/>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7"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78"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9"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0"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9"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12" name="フローチャート: 判断 111"/>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147320</xdr:rowOff>
    </xdr:from>
    <xdr:to>
      <xdr:col>55</xdr:col>
      <xdr:colOff>50800</xdr:colOff>
      <xdr:row>40</xdr:row>
      <xdr:rowOff>77470</xdr:rowOff>
    </xdr:to>
    <xdr:sp macro="" textlink="">
      <xdr:nvSpPr>
        <xdr:cNvPr id="118" name="楕円 117"/>
        <xdr:cNvSpPr/>
      </xdr:nvSpPr>
      <xdr:spPr>
        <a:xfrm>
          <a:off x="10426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125747</xdr:rowOff>
    </xdr:from>
    <xdr:ext cx="469744" cy="259045"/>
    <xdr:sp macro="" textlink="">
      <xdr:nvSpPr>
        <xdr:cNvPr id="119" name="【図書館】&#10;一人当たり面積該当値テキスト"/>
        <xdr:cNvSpPr txBox="1"/>
      </xdr:nvSpPr>
      <xdr:spPr>
        <a:xfrm>
          <a:off x="10515600"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0" name="楕円 119"/>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26670</xdr:rowOff>
    </xdr:from>
    <xdr:to>
      <xdr:col>55</xdr:col>
      <xdr:colOff>0</xdr:colOff>
      <xdr:row>40</xdr:row>
      <xdr:rowOff>30480</xdr:rowOff>
    </xdr:to>
    <xdr:cxnSp macro="">
      <xdr:nvCxnSpPr>
        <xdr:cNvPr id="121" name="直線コネクタ 120"/>
        <xdr:cNvCxnSpPr/>
      </xdr:nvCxnSpPr>
      <xdr:spPr>
        <a:xfrm flipV="1">
          <a:off x="9639300" y="688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2" name="楕円 121"/>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34290</xdr:rowOff>
    </xdr:to>
    <xdr:cxnSp macro="">
      <xdr:nvCxnSpPr>
        <xdr:cNvPr id="123" name="直線コネクタ 122"/>
        <xdr:cNvCxnSpPr/>
      </xdr:nvCxnSpPr>
      <xdr:spPr>
        <a:xfrm flipV="1">
          <a:off x="8750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24"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25"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6"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27" name="n_2mainValue【図書館】&#10;一人当たり面積"/>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40657</xdr:rowOff>
    </xdr:from>
    <xdr:ext cx="405111" cy="259045"/>
    <xdr:sp macro="" textlink="">
      <xdr:nvSpPr>
        <xdr:cNvPr id="157" name="【体育館・プール】&#10;有形固定資産減価償却率平均値テキスト"/>
        <xdr:cNvSpPr txBox="1"/>
      </xdr:nvSpPr>
      <xdr:spPr>
        <a:xfrm>
          <a:off x="4673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60" name="フローチャート: 判断 159"/>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66" name="楕円 165"/>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67" name="【体育館・プール】&#10;有形固定資産減価償却率該当値テキスト"/>
        <xdr:cNvSpPr txBox="1"/>
      </xdr:nvSpPr>
      <xdr:spPr>
        <a:xfrm>
          <a:off x="4673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68" name="楕円 167"/>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116205</xdr:rowOff>
    </xdr:from>
    <xdr:to>
      <xdr:col>24</xdr:col>
      <xdr:colOff>63500</xdr:colOff>
      <xdr:row>60</xdr:row>
      <xdr:rowOff>158115</xdr:rowOff>
    </xdr:to>
    <xdr:cxnSp macro="">
      <xdr:nvCxnSpPr>
        <xdr:cNvPr id="169" name="直線コネクタ 168"/>
        <xdr:cNvCxnSpPr/>
      </xdr:nvCxnSpPr>
      <xdr:spPr>
        <a:xfrm flipV="1">
          <a:off x="3797300" y="104032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70" name="楕円 169"/>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28575</xdr:rowOff>
    </xdr:to>
    <xdr:cxnSp macro="">
      <xdr:nvCxnSpPr>
        <xdr:cNvPr id="171" name="直線コネクタ 170"/>
        <xdr:cNvCxnSpPr/>
      </xdr:nvCxnSpPr>
      <xdr:spPr>
        <a:xfrm flipV="1">
          <a:off x="2908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72"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73"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74" name="n_1mainValue【体育館・プー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75" name="n_2mainValue【体育館・プー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204"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07" name="フローチャート: 判断 206"/>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33020</xdr:rowOff>
    </xdr:from>
    <xdr:to>
      <xdr:col>55</xdr:col>
      <xdr:colOff>50800</xdr:colOff>
      <xdr:row>60</xdr:row>
      <xdr:rowOff>134620</xdr:rowOff>
    </xdr:to>
    <xdr:sp macro="" textlink="">
      <xdr:nvSpPr>
        <xdr:cNvPr id="213" name="楕円 212"/>
        <xdr:cNvSpPr/>
      </xdr:nvSpPr>
      <xdr:spPr>
        <a:xfrm>
          <a:off x="10426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55897</xdr:rowOff>
    </xdr:from>
    <xdr:ext cx="469744" cy="259045"/>
    <xdr:sp macro="" textlink="">
      <xdr:nvSpPr>
        <xdr:cNvPr id="214" name="【体育館・プール】&#10;一人当たり面積該当値テキスト"/>
        <xdr:cNvSpPr txBox="1"/>
      </xdr:nvSpPr>
      <xdr:spPr>
        <a:xfrm>
          <a:off x="10515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38735</xdr:rowOff>
    </xdr:from>
    <xdr:to>
      <xdr:col>50</xdr:col>
      <xdr:colOff>165100</xdr:colOff>
      <xdr:row>60</xdr:row>
      <xdr:rowOff>140335</xdr:rowOff>
    </xdr:to>
    <xdr:sp macro="" textlink="">
      <xdr:nvSpPr>
        <xdr:cNvPr id="215" name="楕円 214"/>
        <xdr:cNvSpPr/>
      </xdr:nvSpPr>
      <xdr:spPr>
        <a:xfrm>
          <a:off x="9588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83820</xdr:rowOff>
    </xdr:from>
    <xdr:to>
      <xdr:col>55</xdr:col>
      <xdr:colOff>0</xdr:colOff>
      <xdr:row>60</xdr:row>
      <xdr:rowOff>89535</xdr:rowOff>
    </xdr:to>
    <xdr:cxnSp macro="">
      <xdr:nvCxnSpPr>
        <xdr:cNvPr id="216" name="直線コネクタ 215"/>
        <xdr:cNvCxnSpPr/>
      </xdr:nvCxnSpPr>
      <xdr:spPr>
        <a:xfrm flipV="1">
          <a:off x="9639300" y="103708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17" name="楕円 216"/>
        <xdr:cNvSpPr/>
      </xdr:nvSpPr>
      <xdr:spPr>
        <a:xfrm>
          <a:off x="8699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89535</xdr:rowOff>
    </xdr:from>
    <xdr:to>
      <xdr:col>50</xdr:col>
      <xdr:colOff>114300</xdr:colOff>
      <xdr:row>60</xdr:row>
      <xdr:rowOff>97155</xdr:rowOff>
    </xdr:to>
    <xdr:cxnSp macro="">
      <xdr:nvCxnSpPr>
        <xdr:cNvPr id="218" name="直線コネクタ 217"/>
        <xdr:cNvCxnSpPr/>
      </xdr:nvCxnSpPr>
      <xdr:spPr>
        <a:xfrm flipV="1">
          <a:off x="8750300" y="1037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19"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20"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131462</xdr:rowOff>
    </xdr:from>
    <xdr:ext cx="469744" cy="259045"/>
    <xdr:sp macro="" textlink="">
      <xdr:nvSpPr>
        <xdr:cNvPr id="221" name="n_1mainValue【体育館・プール】&#10;一人当たり面積"/>
        <xdr:cNvSpPr txBox="1"/>
      </xdr:nvSpPr>
      <xdr:spPr>
        <a:xfrm>
          <a:off x="9391727" y="104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22" name="n_2main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47" name="直線コネクタ 246"/>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9" name="直線コネクタ 24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52"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3" name="フローチャート: 判断 252"/>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54" name="フローチャート: 判断 253"/>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118745</xdr:rowOff>
    </xdr:from>
    <xdr:to>
      <xdr:col>24</xdr:col>
      <xdr:colOff>114300</xdr:colOff>
      <xdr:row>78</xdr:row>
      <xdr:rowOff>48895</xdr:rowOff>
    </xdr:to>
    <xdr:sp macro="" textlink="">
      <xdr:nvSpPr>
        <xdr:cNvPr id="261" name="楕円 260"/>
        <xdr:cNvSpPr/>
      </xdr:nvSpPr>
      <xdr:spPr>
        <a:xfrm>
          <a:off x="45847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262" name="【福祉施設】&#10;有形固定資産減価償却率該当値テキスト"/>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139700</xdr:rowOff>
    </xdr:from>
    <xdr:to>
      <xdr:col>20</xdr:col>
      <xdr:colOff>38100</xdr:colOff>
      <xdr:row>78</xdr:row>
      <xdr:rowOff>69850</xdr:rowOff>
    </xdr:to>
    <xdr:sp macro="" textlink="">
      <xdr:nvSpPr>
        <xdr:cNvPr id="263" name="楕円 262"/>
        <xdr:cNvSpPr/>
      </xdr:nvSpPr>
      <xdr:spPr>
        <a:xfrm>
          <a:off x="3746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169545</xdr:rowOff>
    </xdr:from>
    <xdr:to>
      <xdr:col>24</xdr:col>
      <xdr:colOff>63500</xdr:colOff>
      <xdr:row>78</xdr:row>
      <xdr:rowOff>19050</xdr:rowOff>
    </xdr:to>
    <xdr:cxnSp macro="">
      <xdr:nvCxnSpPr>
        <xdr:cNvPr id="264" name="直線コネクタ 263"/>
        <xdr:cNvCxnSpPr/>
      </xdr:nvCxnSpPr>
      <xdr:spPr>
        <a:xfrm flipV="1">
          <a:off x="3797300" y="133711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168275</xdr:rowOff>
    </xdr:from>
    <xdr:to>
      <xdr:col>15</xdr:col>
      <xdr:colOff>101600</xdr:colOff>
      <xdr:row>78</xdr:row>
      <xdr:rowOff>98425</xdr:rowOff>
    </xdr:to>
    <xdr:sp macro="" textlink="">
      <xdr:nvSpPr>
        <xdr:cNvPr id="265" name="楕円 264"/>
        <xdr:cNvSpPr/>
      </xdr:nvSpPr>
      <xdr:spPr>
        <a:xfrm>
          <a:off x="2857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19050</xdr:rowOff>
    </xdr:from>
    <xdr:to>
      <xdr:col>19</xdr:col>
      <xdr:colOff>177800</xdr:colOff>
      <xdr:row>78</xdr:row>
      <xdr:rowOff>47625</xdr:rowOff>
    </xdr:to>
    <xdr:cxnSp macro="">
      <xdr:nvCxnSpPr>
        <xdr:cNvPr id="266" name="直線コネクタ 265"/>
        <xdr:cNvCxnSpPr/>
      </xdr:nvCxnSpPr>
      <xdr:spPr>
        <a:xfrm flipV="1">
          <a:off x="2908300" y="13392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139082</xdr:rowOff>
    </xdr:from>
    <xdr:ext cx="405111" cy="259045"/>
    <xdr:sp macro="" textlink="">
      <xdr:nvSpPr>
        <xdr:cNvPr id="267"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86377</xdr:rowOff>
    </xdr:from>
    <xdr:ext cx="405111" cy="259045"/>
    <xdr:sp macro="" textlink="">
      <xdr:nvSpPr>
        <xdr:cNvPr id="269" name="n_1mainValue【福祉施設】&#10;有形固定資産減価償却率"/>
        <xdr:cNvSpPr txBox="1"/>
      </xdr:nvSpPr>
      <xdr:spPr>
        <a:xfrm>
          <a:off x="35820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114952</xdr:rowOff>
    </xdr:from>
    <xdr:ext cx="405111" cy="259045"/>
    <xdr:sp macro="" textlink="">
      <xdr:nvSpPr>
        <xdr:cNvPr id="270" name="n_2mainValue【福祉施設】&#10;有形固定資産減価償却率"/>
        <xdr:cNvSpPr txBox="1"/>
      </xdr:nvSpPr>
      <xdr:spPr>
        <a:xfrm>
          <a:off x="2705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94" name="直線コネクタ 29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6" name="直線コネクタ 29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8" name="直線コネクタ 29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99"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00" name="フローチャート: 判断 29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01" name="フローチャート: 判断 30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53975</xdr:rowOff>
    </xdr:from>
    <xdr:to>
      <xdr:col>46</xdr:col>
      <xdr:colOff>38100</xdr:colOff>
      <xdr:row>84</xdr:row>
      <xdr:rowOff>155575</xdr:rowOff>
    </xdr:to>
    <xdr:sp macro="" textlink="">
      <xdr:nvSpPr>
        <xdr:cNvPr id="302" name="フローチャート: 判断 301"/>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08" name="楕円 307"/>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09" name="【福祉施設】&#10;一人当たり面積該当値テキスト"/>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310" name="楕円 309"/>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80011</xdr:rowOff>
    </xdr:to>
    <xdr:cxnSp macro="">
      <xdr:nvCxnSpPr>
        <xdr:cNvPr id="311" name="直線コネクタ 310"/>
        <xdr:cNvCxnSpPr/>
      </xdr:nvCxnSpPr>
      <xdr:spPr>
        <a:xfrm flipV="1">
          <a:off x="9639300" y="1464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31114</xdr:rowOff>
    </xdr:from>
    <xdr:to>
      <xdr:col>46</xdr:col>
      <xdr:colOff>38100</xdr:colOff>
      <xdr:row>85</xdr:row>
      <xdr:rowOff>132714</xdr:rowOff>
    </xdr:to>
    <xdr:sp macro="" textlink="">
      <xdr:nvSpPr>
        <xdr:cNvPr id="312" name="楕円 311"/>
        <xdr:cNvSpPr/>
      </xdr:nvSpPr>
      <xdr:spPr>
        <a:xfrm>
          <a:off x="8699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81914</xdr:rowOff>
    </xdr:to>
    <xdr:cxnSp macro="">
      <xdr:nvCxnSpPr>
        <xdr:cNvPr id="313" name="直線コネクタ 312"/>
        <xdr:cNvCxnSpPr/>
      </xdr:nvCxnSpPr>
      <xdr:spPr>
        <a:xfrm flipV="1">
          <a:off x="8750300" y="1465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135907</xdr:rowOff>
    </xdr:from>
    <xdr:ext cx="469744" cy="259045"/>
    <xdr:sp macro="" textlink="">
      <xdr:nvSpPr>
        <xdr:cNvPr id="314"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652</xdr:rowOff>
    </xdr:from>
    <xdr:ext cx="469744" cy="259045"/>
    <xdr:sp macro="" textlink="">
      <xdr:nvSpPr>
        <xdr:cNvPr id="315"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316" name="n_1mainValue【福祉施設】&#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123841</xdr:rowOff>
    </xdr:from>
    <xdr:ext cx="469744" cy="259045"/>
    <xdr:sp macro="" textlink="">
      <xdr:nvSpPr>
        <xdr:cNvPr id="317" name="n_2mainValue【福祉施設】&#10;一人当たり面積"/>
        <xdr:cNvSpPr txBox="1"/>
      </xdr:nvSpPr>
      <xdr:spPr>
        <a:xfrm>
          <a:off x="8515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74" name="直線コネクタ 373"/>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75"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76" name="直線コネクタ 375"/>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7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78" name="直線コネクタ 37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79"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80" name="フローチャート: 判断 379"/>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81" name="フローチャート: 判断 380"/>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382" name="フローチャート: 判断 38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388" name="楕円 387"/>
        <xdr:cNvSpPr/>
      </xdr:nvSpPr>
      <xdr:spPr>
        <a:xfrm>
          <a:off x="16268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52087</xdr:rowOff>
    </xdr:from>
    <xdr:ext cx="405111" cy="259045"/>
    <xdr:sp macro="" textlink="">
      <xdr:nvSpPr>
        <xdr:cNvPr id="389" name="【保健センター・保健所】&#10;有形固定資産減価償却率該当値テキスト"/>
        <xdr:cNvSpPr txBox="1"/>
      </xdr:nvSpPr>
      <xdr:spPr>
        <a:xfrm>
          <a:off x="16357600"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80645</xdr:rowOff>
    </xdr:from>
    <xdr:to>
      <xdr:col>81</xdr:col>
      <xdr:colOff>101600</xdr:colOff>
      <xdr:row>57</xdr:row>
      <xdr:rowOff>10795</xdr:rowOff>
    </xdr:to>
    <xdr:sp macro="" textlink="">
      <xdr:nvSpPr>
        <xdr:cNvPr id="390" name="楕円 389"/>
        <xdr:cNvSpPr/>
      </xdr:nvSpPr>
      <xdr:spPr>
        <a:xfrm>
          <a:off x="15430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131445</xdr:rowOff>
    </xdr:to>
    <xdr:cxnSp macro="">
      <xdr:nvCxnSpPr>
        <xdr:cNvPr id="391" name="直線コネクタ 390"/>
        <xdr:cNvCxnSpPr/>
      </xdr:nvCxnSpPr>
      <xdr:spPr>
        <a:xfrm flipV="1">
          <a:off x="15481300" y="96812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392" name="楕円 391"/>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131445</xdr:rowOff>
    </xdr:from>
    <xdr:to>
      <xdr:col>81</xdr:col>
      <xdr:colOff>50800</xdr:colOff>
      <xdr:row>57</xdr:row>
      <xdr:rowOff>11430</xdr:rowOff>
    </xdr:to>
    <xdr:cxnSp macro="">
      <xdr:nvCxnSpPr>
        <xdr:cNvPr id="393" name="直線コネクタ 392"/>
        <xdr:cNvCxnSpPr/>
      </xdr:nvCxnSpPr>
      <xdr:spPr>
        <a:xfrm flipV="1">
          <a:off x="14592300" y="9732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57167</xdr:rowOff>
    </xdr:from>
    <xdr:ext cx="405111" cy="259045"/>
    <xdr:sp macro="" textlink="">
      <xdr:nvSpPr>
        <xdr:cNvPr id="394"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395"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27322</xdr:rowOff>
    </xdr:from>
    <xdr:ext cx="405111" cy="259045"/>
    <xdr:sp macro="" textlink="">
      <xdr:nvSpPr>
        <xdr:cNvPr id="396" name="n_1mainValue【保健センター・保健所】&#10;有形固定資産減価償却率"/>
        <xdr:cNvSpPr txBox="1"/>
      </xdr:nvSpPr>
      <xdr:spPr>
        <a:xfrm>
          <a:off x="15266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397" name="n_2mainValue【保健センター・保健所】&#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21" name="直線コネクタ 420"/>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22"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23" name="直線コネクタ 422"/>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24"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25" name="直線コネクタ 42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426"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27" name="フローチャート: 判断 426"/>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28" name="フローチャート: 判断 427"/>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429" name="フローチャート: 判断 428"/>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128270</xdr:rowOff>
    </xdr:from>
    <xdr:to>
      <xdr:col>116</xdr:col>
      <xdr:colOff>114300</xdr:colOff>
      <xdr:row>64</xdr:row>
      <xdr:rowOff>58420</xdr:rowOff>
    </xdr:to>
    <xdr:sp macro="" textlink="">
      <xdr:nvSpPr>
        <xdr:cNvPr id="435" name="楕円 434"/>
        <xdr:cNvSpPr/>
      </xdr:nvSpPr>
      <xdr:spPr>
        <a:xfrm>
          <a:off x="22110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43197</xdr:rowOff>
    </xdr:from>
    <xdr:ext cx="469744" cy="259045"/>
    <xdr:sp macro="" textlink="">
      <xdr:nvSpPr>
        <xdr:cNvPr id="436" name="【保健センター・保健所】&#10;一人当たり面積該当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437" name="楕円 436"/>
        <xdr:cNvSpPr/>
      </xdr:nvSpPr>
      <xdr:spPr>
        <a:xfrm>
          <a:off x="21272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xdr:rowOff>
    </xdr:from>
    <xdr:to>
      <xdr:col>116</xdr:col>
      <xdr:colOff>63500</xdr:colOff>
      <xdr:row>64</xdr:row>
      <xdr:rowOff>7620</xdr:rowOff>
    </xdr:to>
    <xdr:cxnSp macro="">
      <xdr:nvCxnSpPr>
        <xdr:cNvPr id="438" name="直線コネクタ 437"/>
        <xdr:cNvCxnSpPr/>
      </xdr:nvCxnSpPr>
      <xdr:spPr>
        <a:xfrm>
          <a:off x="21323300" y="1098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128270</xdr:rowOff>
    </xdr:from>
    <xdr:to>
      <xdr:col>107</xdr:col>
      <xdr:colOff>101600</xdr:colOff>
      <xdr:row>64</xdr:row>
      <xdr:rowOff>58420</xdr:rowOff>
    </xdr:to>
    <xdr:sp macro="" textlink="">
      <xdr:nvSpPr>
        <xdr:cNvPr id="439" name="楕円 438"/>
        <xdr:cNvSpPr/>
      </xdr:nvSpPr>
      <xdr:spPr>
        <a:xfrm>
          <a:off x="20383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7620</xdr:rowOff>
    </xdr:from>
    <xdr:to>
      <xdr:col>111</xdr:col>
      <xdr:colOff>177800</xdr:colOff>
      <xdr:row>64</xdr:row>
      <xdr:rowOff>7620</xdr:rowOff>
    </xdr:to>
    <xdr:cxnSp macro="">
      <xdr:nvCxnSpPr>
        <xdr:cNvPr id="440" name="直線コネクタ 439"/>
        <xdr:cNvCxnSpPr/>
      </xdr:nvCxnSpPr>
      <xdr:spPr>
        <a:xfrm>
          <a:off x="20434300" y="1098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166387</xdr:rowOff>
    </xdr:from>
    <xdr:ext cx="469744" cy="259045"/>
    <xdr:sp macro="" textlink="">
      <xdr:nvSpPr>
        <xdr:cNvPr id="441"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442"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49547</xdr:rowOff>
    </xdr:from>
    <xdr:ext cx="469744" cy="259045"/>
    <xdr:sp macro="" textlink="">
      <xdr:nvSpPr>
        <xdr:cNvPr id="443" name="n_1mainValue【保健センター・保健所】&#10;一人当たり面積"/>
        <xdr:cNvSpPr txBox="1"/>
      </xdr:nvSpPr>
      <xdr:spPr>
        <a:xfrm>
          <a:off x="21075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444" name="n_2mainValue【保健センター・保健所】&#10;一人当たり面積"/>
        <xdr:cNvSpPr txBox="1"/>
      </xdr:nvSpPr>
      <xdr:spPr>
        <a:xfrm>
          <a:off x="20199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70" name="直線コネクタ 469"/>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7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72" name="直線コネクタ 47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7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4" name="直線コネクタ 47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75"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76" name="フローチャート: 判断 475"/>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77" name="フローチャート: 判断 476"/>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478" name="フローチャート: 判断 477"/>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31387</xdr:rowOff>
    </xdr:from>
    <xdr:to>
      <xdr:col>85</xdr:col>
      <xdr:colOff>177800</xdr:colOff>
      <xdr:row>79</xdr:row>
      <xdr:rowOff>132987</xdr:rowOff>
    </xdr:to>
    <xdr:sp macro="" textlink="">
      <xdr:nvSpPr>
        <xdr:cNvPr id="484" name="楕円 483"/>
        <xdr:cNvSpPr/>
      </xdr:nvSpPr>
      <xdr:spPr>
        <a:xfrm>
          <a:off x="162687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54264</xdr:rowOff>
    </xdr:from>
    <xdr:ext cx="405111" cy="259045"/>
    <xdr:sp macro="" textlink="">
      <xdr:nvSpPr>
        <xdr:cNvPr id="485" name="【消防施設】&#10;有形固定資産減価償却率該当値テキスト"/>
        <xdr:cNvSpPr txBox="1"/>
      </xdr:nvSpPr>
      <xdr:spPr>
        <a:xfrm>
          <a:off x="16357600" y="134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59145</xdr:rowOff>
    </xdr:from>
    <xdr:to>
      <xdr:col>81</xdr:col>
      <xdr:colOff>101600</xdr:colOff>
      <xdr:row>79</xdr:row>
      <xdr:rowOff>160745</xdr:rowOff>
    </xdr:to>
    <xdr:sp macro="" textlink="">
      <xdr:nvSpPr>
        <xdr:cNvPr id="486" name="楕円 485"/>
        <xdr:cNvSpPr/>
      </xdr:nvSpPr>
      <xdr:spPr>
        <a:xfrm>
          <a:off x="15430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79</xdr:row>
      <xdr:rowOff>109945</xdr:rowOff>
    </xdr:to>
    <xdr:cxnSp macro="">
      <xdr:nvCxnSpPr>
        <xdr:cNvPr id="487" name="直線コネクタ 486"/>
        <xdr:cNvCxnSpPr/>
      </xdr:nvCxnSpPr>
      <xdr:spPr>
        <a:xfrm flipV="1">
          <a:off x="15481300" y="136267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88537</xdr:rowOff>
    </xdr:from>
    <xdr:to>
      <xdr:col>76</xdr:col>
      <xdr:colOff>165100</xdr:colOff>
      <xdr:row>80</xdr:row>
      <xdr:rowOff>18687</xdr:rowOff>
    </xdr:to>
    <xdr:sp macro="" textlink="">
      <xdr:nvSpPr>
        <xdr:cNvPr id="488" name="楕円 487"/>
        <xdr:cNvSpPr/>
      </xdr:nvSpPr>
      <xdr:spPr>
        <a:xfrm>
          <a:off x="14541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109945</xdr:rowOff>
    </xdr:from>
    <xdr:to>
      <xdr:col>81</xdr:col>
      <xdr:colOff>50800</xdr:colOff>
      <xdr:row>79</xdr:row>
      <xdr:rowOff>139337</xdr:rowOff>
    </xdr:to>
    <xdr:cxnSp macro="">
      <xdr:nvCxnSpPr>
        <xdr:cNvPr id="489" name="直線コネクタ 488"/>
        <xdr:cNvCxnSpPr/>
      </xdr:nvCxnSpPr>
      <xdr:spPr>
        <a:xfrm flipV="1">
          <a:off x="14592300" y="136544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138809</xdr:rowOff>
    </xdr:from>
    <xdr:ext cx="405111" cy="259045"/>
    <xdr:sp macro="" textlink="">
      <xdr:nvSpPr>
        <xdr:cNvPr id="490"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491"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5822</xdr:rowOff>
    </xdr:from>
    <xdr:ext cx="405111" cy="259045"/>
    <xdr:sp macro="" textlink="">
      <xdr:nvSpPr>
        <xdr:cNvPr id="492" name="n_1mainValue【消防施設】&#10;有形固定資産減価償却率"/>
        <xdr:cNvSpPr txBox="1"/>
      </xdr:nvSpPr>
      <xdr:spPr>
        <a:xfrm>
          <a:off x="152660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35214</xdr:rowOff>
    </xdr:from>
    <xdr:ext cx="405111" cy="259045"/>
    <xdr:sp macro="" textlink="">
      <xdr:nvSpPr>
        <xdr:cNvPr id="493" name="n_2mainValue【消防施設】&#10;有形固定資産減価償却率"/>
        <xdr:cNvSpPr txBox="1"/>
      </xdr:nvSpPr>
      <xdr:spPr>
        <a:xfrm>
          <a:off x="14389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4" name="直線コネクタ 50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5" name="テキスト ボックス 50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6" name="直線コネクタ 50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7" name="テキスト ボックス 50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8" name="直線コネクタ 50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9" name="テキスト ボックス 50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0" name="直線コネクタ 50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1" name="テキスト ボックス 51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2" name="直線コネクタ 51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3" name="テキスト ボックス 51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4" name="直線コネクタ 51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5" name="テキスト ボックス 51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6" name="直線コネクタ 5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7" name="テキスト ボックス 5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19" name="直線コネクタ 518"/>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20"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21" name="直線コネクタ 520"/>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22"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23" name="直線コネクタ 522"/>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524"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25" name="フローチャート: 判断 524"/>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26" name="フローチャート: 判断 52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49349</xdr:rowOff>
    </xdr:from>
    <xdr:to>
      <xdr:col>107</xdr:col>
      <xdr:colOff>101600</xdr:colOff>
      <xdr:row>84</xdr:row>
      <xdr:rowOff>150949</xdr:rowOff>
    </xdr:to>
    <xdr:sp macro="" textlink="">
      <xdr:nvSpPr>
        <xdr:cNvPr id="527" name="フローチャート: 判断 526"/>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8" name="テキスト ボックス 5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3629</xdr:rowOff>
    </xdr:from>
    <xdr:to>
      <xdr:col>116</xdr:col>
      <xdr:colOff>114300</xdr:colOff>
      <xdr:row>86</xdr:row>
      <xdr:rowOff>105229</xdr:rowOff>
    </xdr:to>
    <xdr:sp macro="" textlink="">
      <xdr:nvSpPr>
        <xdr:cNvPr id="533" name="楕円 532"/>
        <xdr:cNvSpPr/>
      </xdr:nvSpPr>
      <xdr:spPr>
        <a:xfrm>
          <a:off x="22110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90006</xdr:rowOff>
    </xdr:from>
    <xdr:ext cx="469744" cy="259045"/>
    <xdr:sp macro="" textlink="">
      <xdr:nvSpPr>
        <xdr:cNvPr id="534" name="【消防施設】&#10;一人当たり面積該当値テキスト"/>
        <xdr:cNvSpPr txBox="1"/>
      </xdr:nvSpPr>
      <xdr:spPr>
        <a:xfrm>
          <a:off x="22199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3629</xdr:rowOff>
    </xdr:from>
    <xdr:to>
      <xdr:col>112</xdr:col>
      <xdr:colOff>38100</xdr:colOff>
      <xdr:row>86</xdr:row>
      <xdr:rowOff>105229</xdr:rowOff>
    </xdr:to>
    <xdr:sp macro="" textlink="">
      <xdr:nvSpPr>
        <xdr:cNvPr id="535" name="楕円 534"/>
        <xdr:cNvSpPr/>
      </xdr:nvSpPr>
      <xdr:spPr>
        <a:xfrm>
          <a:off x="2127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54429</xdr:rowOff>
    </xdr:from>
    <xdr:to>
      <xdr:col>116</xdr:col>
      <xdr:colOff>63500</xdr:colOff>
      <xdr:row>86</xdr:row>
      <xdr:rowOff>54429</xdr:rowOff>
    </xdr:to>
    <xdr:cxnSp macro="">
      <xdr:nvCxnSpPr>
        <xdr:cNvPr id="536" name="直線コネクタ 535"/>
        <xdr:cNvCxnSpPr/>
      </xdr:nvCxnSpPr>
      <xdr:spPr>
        <a:xfrm>
          <a:off x="21323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6894</xdr:rowOff>
    </xdr:from>
    <xdr:to>
      <xdr:col>107</xdr:col>
      <xdr:colOff>101600</xdr:colOff>
      <xdr:row>86</xdr:row>
      <xdr:rowOff>108494</xdr:rowOff>
    </xdr:to>
    <xdr:sp macro="" textlink="">
      <xdr:nvSpPr>
        <xdr:cNvPr id="537" name="楕円 536"/>
        <xdr:cNvSpPr/>
      </xdr:nvSpPr>
      <xdr:spPr>
        <a:xfrm>
          <a:off x="20383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57694</xdr:rowOff>
    </xdr:to>
    <xdr:cxnSp macro="">
      <xdr:nvCxnSpPr>
        <xdr:cNvPr id="538" name="直線コネクタ 537"/>
        <xdr:cNvCxnSpPr/>
      </xdr:nvCxnSpPr>
      <xdr:spPr>
        <a:xfrm flipV="1">
          <a:off x="20434300" y="1479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167476</xdr:rowOff>
    </xdr:from>
    <xdr:ext cx="469744" cy="259045"/>
    <xdr:sp macro="" textlink="">
      <xdr:nvSpPr>
        <xdr:cNvPr id="540"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96356</xdr:rowOff>
    </xdr:from>
    <xdr:ext cx="469744" cy="259045"/>
    <xdr:sp macro="" textlink="">
      <xdr:nvSpPr>
        <xdr:cNvPr id="541" name="n_1mainValue【消防施設】&#10;一人当たり面積"/>
        <xdr:cNvSpPr txBox="1"/>
      </xdr:nvSpPr>
      <xdr:spPr>
        <a:xfrm>
          <a:off x="21075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99621</xdr:rowOff>
    </xdr:from>
    <xdr:ext cx="469744" cy="259045"/>
    <xdr:sp macro="" textlink="">
      <xdr:nvSpPr>
        <xdr:cNvPr id="542" name="n_2mainValue【消防施設】&#10;一人当たり面積"/>
        <xdr:cNvSpPr txBox="1"/>
      </xdr:nvSpPr>
      <xdr:spPr>
        <a:xfrm>
          <a:off x="20199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4" name="テキスト ボックス 5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4" name="テキスト ボックス 5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68" name="直線コネクタ 567"/>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69"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70" name="直線コネクタ 569"/>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71"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72" name="直線コネクタ 57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73"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74" name="フローチャート: 判断 573"/>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5" name="フローチャート: 判断 574"/>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76" name="フローチャート: 判断 57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582" name="楕円 581"/>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583" name="【庁舎】&#10;有形固定資産減価償却率該当値テキスト"/>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138068</xdr:rowOff>
    </xdr:from>
    <xdr:to>
      <xdr:col>81</xdr:col>
      <xdr:colOff>101600</xdr:colOff>
      <xdr:row>104</xdr:row>
      <xdr:rowOff>68218</xdr:rowOff>
    </xdr:to>
    <xdr:sp macro="" textlink="">
      <xdr:nvSpPr>
        <xdr:cNvPr id="584" name="楕円 583"/>
        <xdr:cNvSpPr/>
      </xdr:nvSpPr>
      <xdr:spPr>
        <a:xfrm>
          <a:off x="15430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17418</xdr:rowOff>
    </xdr:to>
    <xdr:cxnSp macro="">
      <xdr:nvCxnSpPr>
        <xdr:cNvPr id="585" name="直線コネクタ 584"/>
        <xdr:cNvCxnSpPr/>
      </xdr:nvCxnSpPr>
      <xdr:spPr>
        <a:xfrm flipV="1">
          <a:off x="15481300" y="178171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xdr:rowOff>
    </xdr:from>
    <xdr:to>
      <xdr:col>76</xdr:col>
      <xdr:colOff>165100</xdr:colOff>
      <xdr:row>104</xdr:row>
      <xdr:rowOff>102507</xdr:rowOff>
    </xdr:to>
    <xdr:sp macro="" textlink="">
      <xdr:nvSpPr>
        <xdr:cNvPr id="586" name="楕円 585"/>
        <xdr:cNvSpPr/>
      </xdr:nvSpPr>
      <xdr:spPr>
        <a:xfrm>
          <a:off x="14541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17418</xdr:rowOff>
    </xdr:from>
    <xdr:to>
      <xdr:col>81</xdr:col>
      <xdr:colOff>50800</xdr:colOff>
      <xdr:row>104</xdr:row>
      <xdr:rowOff>51707</xdr:rowOff>
    </xdr:to>
    <xdr:cxnSp macro="">
      <xdr:nvCxnSpPr>
        <xdr:cNvPr id="587" name="直線コネクタ 586"/>
        <xdr:cNvCxnSpPr/>
      </xdr:nvCxnSpPr>
      <xdr:spPr>
        <a:xfrm flipV="1">
          <a:off x="14592300" y="178482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588"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589"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84745</xdr:rowOff>
    </xdr:from>
    <xdr:ext cx="405111" cy="259045"/>
    <xdr:sp macro="" textlink="">
      <xdr:nvSpPr>
        <xdr:cNvPr id="590" name="n_1mainValue【庁舎】&#10;有形固定資産減価償却率"/>
        <xdr:cNvSpPr txBox="1"/>
      </xdr:nvSpPr>
      <xdr:spPr>
        <a:xfrm>
          <a:off x="15266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93634</xdr:rowOff>
    </xdr:from>
    <xdr:ext cx="405111" cy="259045"/>
    <xdr:sp macro="" textlink="">
      <xdr:nvSpPr>
        <xdr:cNvPr id="591" name="n_2mainValue【庁舎】&#10;有形固定資産減価償却率"/>
        <xdr:cNvSpPr txBox="1"/>
      </xdr:nvSpPr>
      <xdr:spPr>
        <a:xfrm>
          <a:off x="14389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17" name="直線コネクタ 616"/>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18"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19" name="直線コネクタ 618"/>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20"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21" name="直線コネクタ 620"/>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22"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3" name="フローチャート: 判断 622"/>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24" name="フローチャート: 判断 623"/>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25" name="フローチャート: 判断 62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31" name="楕円 630"/>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32"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98334</xdr:rowOff>
    </xdr:from>
    <xdr:to>
      <xdr:col>112</xdr:col>
      <xdr:colOff>38100</xdr:colOff>
      <xdr:row>107</xdr:row>
      <xdr:rowOff>28484</xdr:rowOff>
    </xdr:to>
    <xdr:sp macro="" textlink="">
      <xdr:nvSpPr>
        <xdr:cNvPr id="633" name="楕円 632"/>
        <xdr:cNvSpPr/>
      </xdr:nvSpPr>
      <xdr:spPr>
        <a:xfrm>
          <a:off x="21272500" y="182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149134</xdr:rowOff>
    </xdr:to>
    <xdr:cxnSp macro="">
      <xdr:nvCxnSpPr>
        <xdr:cNvPr id="634" name="直線コネクタ 633"/>
        <xdr:cNvCxnSpPr/>
      </xdr:nvCxnSpPr>
      <xdr:spPr>
        <a:xfrm flipV="1">
          <a:off x="21323300" y="1831848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102688</xdr:rowOff>
    </xdr:from>
    <xdr:to>
      <xdr:col>107</xdr:col>
      <xdr:colOff>101600</xdr:colOff>
      <xdr:row>107</xdr:row>
      <xdr:rowOff>32838</xdr:rowOff>
    </xdr:to>
    <xdr:sp macro="" textlink="">
      <xdr:nvSpPr>
        <xdr:cNvPr id="635" name="楕円 634"/>
        <xdr:cNvSpPr/>
      </xdr:nvSpPr>
      <xdr:spPr>
        <a:xfrm>
          <a:off x="20383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149134</xdr:rowOff>
    </xdr:from>
    <xdr:to>
      <xdr:col>111</xdr:col>
      <xdr:colOff>177800</xdr:colOff>
      <xdr:row>106</xdr:row>
      <xdr:rowOff>153488</xdr:rowOff>
    </xdr:to>
    <xdr:cxnSp macro="">
      <xdr:nvCxnSpPr>
        <xdr:cNvPr id="636" name="直線コネクタ 635"/>
        <xdr:cNvCxnSpPr/>
      </xdr:nvCxnSpPr>
      <xdr:spPr>
        <a:xfrm flipV="1">
          <a:off x="20434300" y="183228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16708</xdr:rowOff>
    </xdr:from>
    <xdr:ext cx="469744" cy="259045"/>
    <xdr:sp macro="" textlink="">
      <xdr:nvSpPr>
        <xdr:cNvPr id="637"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638"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19611</xdr:rowOff>
    </xdr:from>
    <xdr:ext cx="469744" cy="259045"/>
    <xdr:sp macro="" textlink="">
      <xdr:nvSpPr>
        <xdr:cNvPr id="639" name="n_1mainValue【庁舎】&#10;一人当たり面積"/>
        <xdr:cNvSpPr txBox="1"/>
      </xdr:nvSpPr>
      <xdr:spPr>
        <a:xfrm>
          <a:off x="21075727" y="1836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49365</xdr:rowOff>
    </xdr:from>
    <xdr:ext cx="469744" cy="259045"/>
    <xdr:sp macro="" textlink="">
      <xdr:nvSpPr>
        <xdr:cNvPr id="640" name="n_2mainValue【庁舎】&#10;一人当たり面積"/>
        <xdr:cNvSpPr txBox="1"/>
      </xdr:nvSpPr>
      <xdr:spPr>
        <a:xfrm>
          <a:off x="20199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昭和５０～６０年代前後に集中して公共施設を整備しており、それらの施設が順次、耐用年数を迎えていることに加え、近年の投資的事業の抑制の影響により、</a:t>
          </a:r>
          <a:r>
            <a:rPr kumimoji="1" lang="ja-JP" altLang="ja-JP" sz="1100">
              <a:solidFill>
                <a:schemeClr val="dk1"/>
              </a:solidFill>
              <a:effectLst/>
              <a:latin typeface="+mn-lt"/>
              <a:ea typeface="+mn-ea"/>
              <a:cs typeface="+mn-cs"/>
            </a:rPr>
            <a:t>全体的に有形固定資産減価償却率が全国平均や類似団体より高い水準にあるが、中でも</a:t>
          </a:r>
          <a:r>
            <a:rPr lang="ja-JP" altLang="ja-JP" sz="1100">
              <a:solidFill>
                <a:schemeClr val="dk1"/>
              </a:solidFill>
              <a:effectLst/>
              <a:latin typeface="+mn-lt"/>
              <a:ea typeface="+mn-ea"/>
              <a:cs typeface="+mn-cs"/>
            </a:rPr>
            <a:t>福祉施設、保健センター・保健所、消防施設が有形固定資産減価償却率が７０％を超える高い水準となっている。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特に、福祉施設は９</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％、保健センター・保健所は</a:t>
          </a:r>
          <a:r>
            <a:rPr lang="ja-JP" altLang="en-US" sz="1100">
              <a:solidFill>
                <a:schemeClr val="dk1"/>
              </a:solidFill>
              <a:effectLst/>
              <a:latin typeface="+mn-lt"/>
              <a:ea typeface="+mn-ea"/>
              <a:cs typeface="+mn-cs"/>
            </a:rPr>
            <a:t>９１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％と著しく高い水準となっているが、これは代替施設として平成１２年度に開設した</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総合福祉センター</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が、本分析における福祉施設、保健センター・保健所のいずれにも該当しないことによる。これらの施設については、「桂川町公共施設等総合管理計画」に基づく</a:t>
          </a:r>
          <a:r>
            <a:rPr lang="ja-JP" altLang="en-US" sz="1100">
              <a:solidFill>
                <a:schemeClr val="dk1"/>
              </a:solidFill>
              <a:effectLst/>
              <a:latin typeface="+mn-lt"/>
              <a:ea typeface="+mn-ea"/>
              <a:cs typeface="+mn-cs"/>
            </a:rPr>
            <a:t>個別施設計画を策定し、</a:t>
          </a:r>
          <a:r>
            <a:rPr lang="ja-JP" altLang="ja-JP" sz="1100">
              <a:solidFill>
                <a:schemeClr val="dk1"/>
              </a:solidFill>
              <a:effectLst/>
              <a:latin typeface="+mn-lt"/>
              <a:ea typeface="+mn-ea"/>
              <a:cs typeface="+mn-cs"/>
            </a:rPr>
            <a:t>計画的な維持管理（予防保全）を念頭に、施設の延命化を図ることとしている。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なお、</a:t>
          </a:r>
          <a:r>
            <a:rPr lang="ja-JP" altLang="en-US" sz="1100">
              <a:solidFill>
                <a:schemeClr val="dk1"/>
              </a:solidFill>
              <a:effectLst/>
              <a:latin typeface="+mn-lt"/>
              <a:ea typeface="+mn-ea"/>
              <a:cs typeface="+mn-cs"/>
            </a:rPr>
            <a:t>各施設等の</a:t>
          </a:r>
          <a:r>
            <a:rPr lang="ja-JP" altLang="ja-JP" sz="1100">
              <a:solidFill>
                <a:schemeClr val="dk1"/>
              </a:solidFill>
              <a:effectLst/>
              <a:latin typeface="+mn-lt"/>
              <a:ea typeface="+mn-ea"/>
              <a:cs typeface="+mn-cs"/>
            </a:rPr>
            <a:t>一人当たりの面積は、</a:t>
          </a:r>
          <a:r>
            <a:rPr lang="ja-JP" altLang="en-US" sz="1100">
              <a:solidFill>
                <a:schemeClr val="dk1"/>
              </a:solidFill>
              <a:effectLst/>
              <a:latin typeface="+mn-lt"/>
              <a:ea typeface="+mn-ea"/>
              <a:cs typeface="+mn-cs"/>
            </a:rPr>
            <a:t>全ての</a:t>
          </a:r>
          <a:r>
            <a:rPr lang="ja-JP" altLang="ja-JP" sz="1100">
              <a:solidFill>
                <a:schemeClr val="dk1"/>
              </a:solidFill>
              <a:effectLst/>
              <a:latin typeface="+mn-lt"/>
              <a:ea typeface="+mn-ea"/>
              <a:cs typeface="+mn-cs"/>
            </a:rPr>
            <a:t>施設において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平均と同水準及び平均以下となっており</a:t>
          </a:r>
          <a:r>
            <a:rPr kumimoji="1" lang="ja-JP" altLang="ja-JP" sz="1100">
              <a:solidFill>
                <a:schemeClr val="dk1"/>
              </a:solidFill>
              <a:effectLst/>
              <a:latin typeface="+mn-lt"/>
              <a:ea typeface="+mn-ea"/>
              <a:cs typeface="+mn-cs"/>
            </a:rPr>
            <a:t>、効率的な行政運営ができている。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5706205</v>
      </c>
      <c r="BO4" s="410"/>
      <c r="BP4" s="410"/>
      <c r="BQ4" s="410"/>
      <c r="BR4" s="410"/>
      <c r="BS4" s="410"/>
      <c r="BT4" s="410"/>
      <c r="BU4" s="411"/>
      <c r="BV4" s="409">
        <v>5647660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5.7</v>
      </c>
      <c r="CU4" s="416"/>
      <c r="CV4" s="416"/>
      <c r="CW4" s="416"/>
      <c r="CX4" s="416"/>
      <c r="CY4" s="416"/>
      <c r="CZ4" s="416"/>
      <c r="DA4" s="417"/>
      <c r="DB4" s="415">
        <v>5.0999999999999996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5485093</v>
      </c>
      <c r="BO5" s="447"/>
      <c r="BP5" s="447"/>
      <c r="BQ5" s="447"/>
      <c r="BR5" s="447"/>
      <c r="BS5" s="447"/>
      <c r="BT5" s="447"/>
      <c r="BU5" s="448"/>
      <c r="BV5" s="446">
        <v>5464387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96.1</v>
      </c>
      <c r="CU5" s="444"/>
      <c r="CV5" s="444"/>
      <c r="CW5" s="444"/>
      <c r="CX5" s="444"/>
      <c r="CY5" s="444"/>
      <c r="CZ5" s="444"/>
      <c r="DA5" s="445"/>
      <c r="DB5" s="443">
        <v>98.7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221112</v>
      </c>
      <c r="BO6" s="447"/>
      <c r="BP6" s="447"/>
      <c r="BQ6" s="447"/>
      <c r="BR6" s="447"/>
      <c r="BS6" s="447"/>
      <c r="BT6" s="447"/>
      <c r="BU6" s="448"/>
      <c r="BV6" s="446">
        <v>183273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101</v>
      </c>
      <c r="CU6" s="484"/>
      <c r="CV6" s="484"/>
      <c r="CW6" s="484"/>
      <c r="CX6" s="484"/>
      <c r="CY6" s="484"/>
      <c r="CZ6" s="484"/>
      <c r="DA6" s="485"/>
      <c r="DB6" s="483">
        <v>103.5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34461</v>
      </c>
      <c r="BO7" s="447"/>
      <c r="BP7" s="447"/>
      <c r="BQ7" s="447"/>
      <c r="BR7" s="447"/>
      <c r="BS7" s="447"/>
      <c r="BT7" s="447"/>
      <c r="BU7" s="448"/>
      <c r="BV7" s="446">
        <v>18171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3281421</v>
      </c>
      <c r="CU7" s="447"/>
      <c r="CV7" s="447"/>
      <c r="CW7" s="447"/>
      <c r="CX7" s="447"/>
      <c r="CY7" s="447"/>
      <c r="CZ7" s="447"/>
      <c r="DA7" s="448"/>
      <c r="DB7" s="446">
        <v>3258992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96</v>
      </c>
      <c r="AV8" s="479"/>
      <c r="AW8" s="479"/>
      <c r="AX8" s="479"/>
      <c r="AY8" s="480" t="s">
        <v>103</v>
      </c>
      <c r="AZ8" s="481"/>
      <c r="BA8" s="481"/>
      <c r="BB8" s="481"/>
      <c r="BC8" s="481"/>
      <c r="BD8" s="481"/>
      <c r="BE8" s="481"/>
      <c r="BF8" s="481"/>
      <c r="BG8" s="481"/>
      <c r="BH8" s="481"/>
      <c r="BI8" s="481"/>
      <c r="BJ8" s="481"/>
      <c r="BK8" s="481"/>
      <c r="BL8" s="481"/>
      <c r="BM8" s="482"/>
      <c r="BN8" s="446">
        <v>186651</v>
      </c>
      <c r="BO8" s="447"/>
      <c r="BP8" s="447"/>
      <c r="BQ8" s="447"/>
      <c r="BR8" s="447"/>
      <c r="BS8" s="447"/>
      <c r="BT8" s="447"/>
      <c r="BU8" s="448"/>
      <c r="BV8" s="446">
        <v>165102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v>
      </c>
      <c r="CU8" s="487"/>
      <c r="CV8" s="487"/>
      <c r="CW8" s="487"/>
      <c r="CX8" s="487"/>
      <c r="CY8" s="487"/>
      <c r="CZ8" s="487"/>
      <c r="DA8" s="488"/>
      <c r="DB8" s="486">
        <v>0.39</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13496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21549</v>
      </c>
      <c r="BO9" s="447"/>
      <c r="BP9" s="447"/>
      <c r="BQ9" s="447"/>
      <c r="BR9" s="447"/>
      <c r="BS9" s="447"/>
      <c r="BT9" s="447"/>
      <c r="BU9" s="448"/>
      <c r="BV9" s="446">
        <v>-16893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10.9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13863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1379</v>
      </c>
      <c r="BO10" s="447"/>
      <c r="BP10" s="447"/>
      <c r="BQ10" s="447"/>
      <c r="BR10" s="447"/>
      <c r="BS10" s="447"/>
      <c r="BT10" s="447"/>
      <c r="BU10" s="448"/>
      <c r="BV10" s="446">
        <v>2049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13671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109</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13584</v>
      </c>
      <c r="S13" s="528"/>
      <c r="T13" s="528"/>
      <c r="U13" s="528"/>
      <c r="V13" s="529"/>
      <c r="W13" s="462" t="s">
        <v>133</v>
      </c>
      <c r="X13" s="463"/>
      <c r="Y13" s="463"/>
      <c r="Z13" s="463"/>
      <c r="AA13" s="463"/>
      <c r="AB13" s="453"/>
      <c r="AC13" s="497">
        <v>167</v>
      </c>
      <c r="AD13" s="498"/>
      <c r="AE13" s="498"/>
      <c r="AF13" s="498"/>
      <c r="AG13" s="537"/>
      <c r="AH13" s="497">
        <v>182</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22928</v>
      </c>
      <c r="BO13" s="447"/>
      <c r="BP13" s="447"/>
      <c r="BQ13" s="447"/>
      <c r="BR13" s="447"/>
      <c r="BS13" s="447"/>
      <c r="BT13" s="447"/>
      <c r="BU13" s="448"/>
      <c r="BV13" s="446">
        <v>-14844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4.0999999999999996</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13815</v>
      </c>
      <c r="S14" s="528"/>
      <c r="T14" s="528"/>
      <c r="U14" s="528"/>
      <c r="V14" s="529"/>
      <c r="W14" s="436"/>
      <c r="X14" s="437"/>
      <c r="Y14" s="437"/>
      <c r="Z14" s="437"/>
      <c r="AA14" s="437"/>
      <c r="AB14" s="426"/>
      <c r="AC14" s="530">
        <v>2.8</v>
      </c>
      <c r="AD14" s="531"/>
      <c r="AE14" s="531"/>
      <c r="AF14" s="531"/>
      <c r="AG14" s="532"/>
      <c r="AH14" s="530">
        <v>3.1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13723</v>
      </c>
      <c r="S15" s="528"/>
      <c r="T15" s="528"/>
      <c r="U15" s="528"/>
      <c r="V15" s="529"/>
      <c r="W15" s="462" t="s">
        <v>141</v>
      </c>
      <c r="X15" s="463"/>
      <c r="Y15" s="463"/>
      <c r="Z15" s="463"/>
      <c r="AA15" s="463"/>
      <c r="AB15" s="453"/>
      <c r="AC15" s="497">
        <v>1501</v>
      </c>
      <c r="AD15" s="498"/>
      <c r="AE15" s="498"/>
      <c r="AF15" s="498"/>
      <c r="AG15" s="537"/>
      <c r="AH15" s="497">
        <v>1539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1144052</v>
      </c>
      <c r="BO15" s="410"/>
      <c r="BP15" s="410"/>
      <c r="BQ15" s="410"/>
      <c r="BR15" s="410"/>
      <c r="BS15" s="410"/>
      <c r="BT15" s="410"/>
      <c r="BU15" s="411"/>
      <c r="BV15" s="409">
        <v>1144817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25.4</v>
      </c>
      <c r="AD16" s="531"/>
      <c r="AE16" s="531"/>
      <c r="AF16" s="531"/>
      <c r="AG16" s="532"/>
      <c r="AH16" s="530">
        <v>26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2834158</v>
      </c>
      <c r="BO16" s="447"/>
      <c r="BP16" s="447"/>
      <c r="BQ16" s="447"/>
      <c r="BR16" s="447"/>
      <c r="BS16" s="447"/>
      <c r="BT16" s="447"/>
      <c r="BU16" s="448"/>
      <c r="BV16" s="446">
        <v>2827721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4238</v>
      </c>
      <c r="AD17" s="498"/>
      <c r="AE17" s="498"/>
      <c r="AF17" s="498"/>
      <c r="AG17" s="537"/>
      <c r="AH17" s="497">
        <v>4197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1432053</v>
      </c>
      <c r="BO17" s="447"/>
      <c r="BP17" s="447"/>
      <c r="BQ17" s="447"/>
      <c r="BR17" s="447"/>
      <c r="BS17" s="447"/>
      <c r="BT17" s="447"/>
      <c r="BU17" s="448"/>
      <c r="BV17" s="446">
        <v>1428581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20.14</v>
      </c>
      <c r="M18" s="559"/>
      <c r="N18" s="559"/>
      <c r="O18" s="559"/>
      <c r="P18" s="559"/>
      <c r="Q18" s="559"/>
      <c r="R18" s="560"/>
      <c r="S18" s="560"/>
      <c r="T18" s="560"/>
      <c r="U18" s="560"/>
      <c r="V18" s="561"/>
      <c r="W18" s="464"/>
      <c r="X18" s="465"/>
      <c r="Y18" s="465"/>
      <c r="Z18" s="465"/>
      <c r="AA18" s="465"/>
      <c r="AB18" s="456"/>
      <c r="AC18" s="562">
        <v>71.8</v>
      </c>
      <c r="AD18" s="563"/>
      <c r="AE18" s="563"/>
      <c r="AF18" s="563"/>
      <c r="AG18" s="564"/>
      <c r="AH18" s="562">
        <v>70.900000000000006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3214323</v>
      </c>
      <c r="BO18" s="447"/>
      <c r="BP18" s="447"/>
      <c r="BQ18" s="447"/>
      <c r="BR18" s="447"/>
      <c r="BS18" s="447"/>
      <c r="BT18" s="447"/>
      <c r="BU18" s="448"/>
      <c r="BV18" s="446">
        <v>3232618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670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3839592</v>
      </c>
      <c r="BO19" s="447"/>
      <c r="BP19" s="447"/>
      <c r="BQ19" s="447"/>
      <c r="BR19" s="447"/>
      <c r="BS19" s="447"/>
      <c r="BT19" s="447"/>
      <c r="BU19" s="448"/>
      <c r="BV19" s="446">
        <v>4046038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5226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4249070</v>
      </c>
      <c r="BO23" s="447"/>
      <c r="BP23" s="447"/>
      <c r="BQ23" s="447"/>
      <c r="BR23" s="447"/>
      <c r="BS23" s="447"/>
      <c r="BT23" s="447"/>
      <c r="BU23" s="448"/>
      <c r="BV23" s="446">
        <v>4177078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7070</v>
      </c>
      <c r="R24" s="498"/>
      <c r="S24" s="498"/>
      <c r="T24" s="498"/>
      <c r="U24" s="498"/>
      <c r="V24" s="537"/>
      <c r="W24" s="596"/>
      <c r="X24" s="584"/>
      <c r="Y24" s="585"/>
      <c r="Z24" s="496" t="s">
        <v>165</v>
      </c>
      <c r="AA24" s="476"/>
      <c r="AB24" s="476"/>
      <c r="AC24" s="476"/>
      <c r="AD24" s="476"/>
      <c r="AE24" s="476"/>
      <c r="AF24" s="476"/>
      <c r="AG24" s="477"/>
      <c r="AH24" s="497">
        <v>108</v>
      </c>
      <c r="AI24" s="498"/>
      <c r="AJ24" s="498"/>
      <c r="AK24" s="498"/>
      <c r="AL24" s="537"/>
      <c r="AM24" s="497">
        <v>312444</v>
      </c>
      <c r="AN24" s="498"/>
      <c r="AO24" s="498"/>
      <c r="AP24" s="498"/>
      <c r="AQ24" s="498"/>
      <c r="AR24" s="537"/>
      <c r="AS24" s="497">
        <v>2893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4237219</v>
      </c>
      <c r="BO24" s="447"/>
      <c r="BP24" s="447"/>
      <c r="BQ24" s="447"/>
      <c r="BR24" s="447"/>
      <c r="BS24" s="447"/>
      <c r="BT24" s="447"/>
      <c r="BU24" s="448"/>
      <c r="BV24" s="446">
        <v>4154173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5840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26</v>
      </c>
      <c r="BO25" s="410"/>
      <c r="BP25" s="410"/>
      <c r="BQ25" s="410"/>
      <c r="BR25" s="410"/>
      <c r="BS25" s="410"/>
      <c r="BT25" s="410"/>
      <c r="BU25" s="411"/>
      <c r="BV25" s="409">
        <v>40457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5410</v>
      </c>
      <c r="R26" s="498"/>
      <c r="S26" s="498"/>
      <c r="T26" s="498"/>
      <c r="U26" s="498"/>
      <c r="V26" s="537"/>
      <c r="W26" s="596"/>
      <c r="X26" s="584"/>
      <c r="Y26" s="585"/>
      <c r="Z26" s="496" t="s">
        <v>171</v>
      </c>
      <c r="AA26" s="606"/>
      <c r="AB26" s="606"/>
      <c r="AC26" s="606"/>
      <c r="AD26" s="606"/>
      <c r="AE26" s="606"/>
      <c r="AF26" s="606"/>
      <c r="AG26" s="607"/>
      <c r="AH26" s="497">
        <v>9</v>
      </c>
      <c r="AI26" s="498"/>
      <c r="AJ26" s="498"/>
      <c r="AK26" s="498"/>
      <c r="AL26" s="537"/>
      <c r="AM26" s="497">
        <v>29349</v>
      </c>
      <c r="AN26" s="498"/>
      <c r="AO26" s="498"/>
      <c r="AP26" s="498"/>
      <c r="AQ26" s="498"/>
      <c r="AR26" s="537"/>
      <c r="AS26" s="497">
        <v>3261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3030</v>
      </c>
      <c r="R27" s="498"/>
      <c r="S27" s="498"/>
      <c r="T27" s="498"/>
      <c r="U27" s="498"/>
      <c r="V27" s="537"/>
      <c r="W27" s="596"/>
      <c r="X27" s="584"/>
      <c r="Y27" s="585"/>
      <c r="Z27" s="496" t="s">
        <v>174</v>
      </c>
      <c r="AA27" s="476"/>
      <c r="AB27" s="476"/>
      <c r="AC27" s="476"/>
      <c r="AD27" s="476"/>
      <c r="AE27" s="476"/>
      <c r="AF27" s="476"/>
      <c r="AG27" s="477"/>
      <c r="AH27" s="497">
        <v>10</v>
      </c>
      <c r="AI27" s="498"/>
      <c r="AJ27" s="498"/>
      <c r="AK27" s="498"/>
      <c r="AL27" s="537"/>
      <c r="AM27" s="497">
        <v>26360</v>
      </c>
      <c r="AN27" s="498"/>
      <c r="AO27" s="498"/>
      <c r="AP27" s="498"/>
      <c r="AQ27" s="498"/>
      <c r="AR27" s="537"/>
      <c r="AS27" s="497">
        <v>2636</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220604</v>
      </c>
      <c r="BO27" s="620"/>
      <c r="BP27" s="620"/>
      <c r="BQ27" s="620"/>
      <c r="BR27" s="620"/>
      <c r="BS27" s="620"/>
      <c r="BT27" s="620"/>
      <c r="BU27" s="621"/>
      <c r="BV27" s="619">
        <v>220568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2630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735184</v>
      </c>
      <c r="BO28" s="410"/>
      <c r="BP28" s="410"/>
      <c r="BQ28" s="410"/>
      <c r="BR28" s="410"/>
      <c r="BS28" s="410"/>
      <c r="BT28" s="410"/>
      <c r="BU28" s="411"/>
      <c r="BV28" s="409">
        <v>733805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8</v>
      </c>
      <c r="M29" s="498"/>
      <c r="N29" s="498"/>
      <c r="O29" s="498"/>
      <c r="P29" s="537"/>
      <c r="Q29" s="497">
        <v>2450</v>
      </c>
      <c r="R29" s="498"/>
      <c r="S29" s="498"/>
      <c r="T29" s="498"/>
      <c r="U29" s="498"/>
      <c r="V29" s="537"/>
      <c r="W29" s="597"/>
      <c r="X29" s="598"/>
      <c r="Y29" s="599"/>
      <c r="Z29" s="496" t="s">
        <v>180</v>
      </c>
      <c r="AA29" s="476"/>
      <c r="AB29" s="476"/>
      <c r="AC29" s="476"/>
      <c r="AD29" s="476"/>
      <c r="AE29" s="476"/>
      <c r="AF29" s="476"/>
      <c r="AG29" s="477"/>
      <c r="AH29" s="497">
        <v>118</v>
      </c>
      <c r="AI29" s="498"/>
      <c r="AJ29" s="498"/>
      <c r="AK29" s="498"/>
      <c r="AL29" s="537"/>
      <c r="AM29" s="497">
        <v>338804</v>
      </c>
      <c r="AN29" s="498"/>
      <c r="AO29" s="498"/>
      <c r="AP29" s="498"/>
      <c r="AQ29" s="498"/>
      <c r="AR29" s="537"/>
      <c r="AS29" s="497">
        <v>2871</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115486</v>
      </c>
      <c r="BO29" s="447"/>
      <c r="BP29" s="447"/>
      <c r="BQ29" s="447"/>
      <c r="BR29" s="447"/>
      <c r="BS29" s="447"/>
      <c r="BT29" s="447"/>
      <c r="BU29" s="448"/>
      <c r="BV29" s="446">
        <v>25484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1585140</v>
      </c>
      <c r="BO30" s="620"/>
      <c r="BP30" s="620"/>
      <c r="BQ30" s="620"/>
      <c r="BR30" s="620"/>
      <c r="BS30" s="620"/>
      <c r="BT30" s="620"/>
      <c r="BU30" s="621"/>
      <c r="BV30" s="619">
        <v>1570133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飯塚市・桂川町衛生施設組合（一般会計）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地域商社いいバイ桂川</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福岡県市町村消防団員等公務災害補償組合（一般会計）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土地取得特別会計</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福岡県市町村職員退職手当組合（一般会計）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福岡県市町村職員退職手当組合（基金特別会計）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福岡県自治会館管理組合（一般会計）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飯塚地区消防組合（一般会計）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福岡県自治振興組合（一般会計）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福岡県自治振興組合（公文書館事業特別会計）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福岡県介護保険広域連合（一般会計）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福岡県介護保険広域連合（介護保険事業特別会計）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K2v/SAMYhqxyvLibINnTFuf97hsQAXSX/qI85WgNwJ3QgXzF2kVypzBT0RsWr7zWxYQdnwd2exTK0vXEteNv2g==" saltValue="21vyIlQNtrMHoDH8Wg2v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1162802</v>
      </c>
      <c r="S5" s="649"/>
      <c r="T5" s="649"/>
      <c r="U5" s="649"/>
      <c r="V5" s="649"/>
      <c r="W5" s="649"/>
      <c r="X5" s="649"/>
      <c r="Y5" s="650"/>
      <c r="Z5" s="651">
        <v>20.399999999999999</v>
      </c>
      <c r="AA5" s="651"/>
      <c r="AB5" s="651"/>
      <c r="AC5" s="651"/>
      <c r="AD5" s="652">
        <v>1162802</v>
      </c>
      <c r="AE5" s="652"/>
      <c r="AF5" s="652"/>
      <c r="AG5" s="652"/>
      <c r="AH5" s="652"/>
      <c r="AI5" s="652"/>
      <c r="AJ5" s="652"/>
      <c r="AK5" s="652"/>
      <c r="AL5" s="653">
        <v>36.5</v>
      </c>
      <c r="AM5" s="654"/>
      <c r="AN5" s="654"/>
      <c r="AO5" s="655"/>
      <c r="AP5" s="645" t="s">
        <v>219</v>
      </c>
      <c r="AQ5" s="646"/>
      <c r="AR5" s="646"/>
      <c r="AS5" s="646"/>
      <c r="AT5" s="646"/>
      <c r="AU5" s="646"/>
      <c r="AV5" s="646"/>
      <c r="AW5" s="646"/>
      <c r="AX5" s="646"/>
      <c r="AY5" s="646"/>
      <c r="AZ5" s="646"/>
      <c r="BA5" s="646"/>
      <c r="BB5" s="646"/>
      <c r="BC5" s="646"/>
      <c r="BD5" s="646"/>
      <c r="BE5" s="646"/>
      <c r="BF5" s="647"/>
      <c r="BG5" s="659">
        <v>1162802</v>
      </c>
      <c r="BH5" s="660"/>
      <c r="BI5" s="660"/>
      <c r="BJ5" s="660"/>
      <c r="BK5" s="660"/>
      <c r="BL5" s="660"/>
      <c r="BM5" s="660"/>
      <c r="BN5" s="661"/>
      <c r="BO5" s="662">
        <v>100</v>
      </c>
      <c r="BP5" s="662"/>
      <c r="BQ5" s="662"/>
      <c r="BR5" s="662"/>
      <c r="BS5" s="663" t="s">
        <v>220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212</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55078</v>
      </c>
      <c r="S6" s="660"/>
      <c r="T6" s="660"/>
      <c r="U6" s="660"/>
      <c r="V6" s="660"/>
      <c r="W6" s="660"/>
      <c r="X6" s="660"/>
      <c r="Y6" s="661"/>
      <c r="Z6" s="662">
        <v>1</v>
      </c>
      <c r="AA6" s="662"/>
      <c r="AB6" s="662"/>
      <c r="AC6" s="662"/>
      <c r="AD6" s="663">
        <v>55078</v>
      </c>
      <c r="AE6" s="663"/>
      <c r="AF6" s="663"/>
      <c r="AG6" s="663"/>
      <c r="AH6" s="663"/>
      <c r="AI6" s="663"/>
      <c r="AJ6" s="663"/>
      <c r="AK6" s="663"/>
      <c r="AL6" s="664">
        <v>1.7</v>
      </c>
      <c r="AM6" s="665"/>
      <c r="AN6" s="665"/>
      <c r="AO6" s="666"/>
      <c r="AP6" s="656" t="s">
        <v>225</v>
      </c>
      <c r="AQ6" s="657"/>
      <c r="AR6" s="657"/>
      <c r="AS6" s="657"/>
      <c r="AT6" s="657"/>
      <c r="AU6" s="657"/>
      <c r="AV6" s="657"/>
      <c r="AW6" s="657"/>
      <c r="AX6" s="657"/>
      <c r="AY6" s="657"/>
      <c r="AZ6" s="657"/>
      <c r="BA6" s="657"/>
      <c r="BB6" s="657"/>
      <c r="BC6" s="657"/>
      <c r="BD6" s="657"/>
      <c r="BE6" s="657"/>
      <c r="BF6" s="658"/>
      <c r="BG6" s="659">
        <v>1162802</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68587</v>
      </c>
      <c r="CS6" s="660"/>
      <c r="CT6" s="660"/>
      <c r="CU6" s="660"/>
      <c r="CV6" s="660"/>
      <c r="CW6" s="660"/>
      <c r="CX6" s="660"/>
      <c r="CY6" s="661"/>
      <c r="CZ6" s="653">
        <v>1.3</v>
      </c>
      <c r="DA6" s="654"/>
      <c r="DB6" s="654"/>
      <c r="DC6" s="673"/>
      <c r="DD6" s="668">
        <v>1641</v>
      </c>
      <c r="DE6" s="660"/>
      <c r="DF6" s="660"/>
      <c r="DG6" s="660"/>
      <c r="DH6" s="660"/>
      <c r="DI6" s="660"/>
      <c r="DJ6" s="660"/>
      <c r="DK6" s="660"/>
      <c r="DL6" s="660"/>
      <c r="DM6" s="660"/>
      <c r="DN6" s="660"/>
      <c r="DO6" s="660"/>
      <c r="DP6" s="661"/>
      <c r="DQ6" s="668">
        <v>68587</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1981</v>
      </c>
      <c r="S7" s="660"/>
      <c r="T7" s="660"/>
      <c r="U7" s="660"/>
      <c r="V7" s="660"/>
      <c r="W7" s="660"/>
      <c r="X7" s="660"/>
      <c r="Y7" s="661"/>
      <c r="Z7" s="662">
        <v>0</v>
      </c>
      <c r="AA7" s="662"/>
      <c r="AB7" s="662"/>
      <c r="AC7" s="662"/>
      <c r="AD7" s="663">
        <v>1981</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517282</v>
      </c>
      <c r="BH7" s="660"/>
      <c r="BI7" s="660"/>
      <c r="BJ7" s="660"/>
      <c r="BK7" s="660"/>
      <c r="BL7" s="660"/>
      <c r="BM7" s="660"/>
      <c r="BN7" s="661"/>
      <c r="BO7" s="662">
        <v>44.5</v>
      </c>
      <c r="BP7" s="662"/>
      <c r="BQ7" s="662"/>
      <c r="BR7" s="662"/>
      <c r="BS7" s="663" t="s">
        <v>220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783803</v>
      </c>
      <c r="CS7" s="660"/>
      <c r="CT7" s="660"/>
      <c r="CU7" s="660"/>
      <c r="CV7" s="660"/>
      <c r="CW7" s="660"/>
      <c r="CX7" s="660"/>
      <c r="CY7" s="661"/>
      <c r="CZ7" s="662">
        <v>14.3</v>
      </c>
      <c r="DA7" s="662"/>
      <c r="DB7" s="662"/>
      <c r="DC7" s="662"/>
      <c r="DD7" s="668">
        <v>138357</v>
      </c>
      <c r="DE7" s="660"/>
      <c r="DF7" s="660"/>
      <c r="DG7" s="660"/>
      <c r="DH7" s="660"/>
      <c r="DI7" s="660"/>
      <c r="DJ7" s="660"/>
      <c r="DK7" s="660"/>
      <c r="DL7" s="660"/>
      <c r="DM7" s="660"/>
      <c r="DN7" s="660"/>
      <c r="DO7" s="660"/>
      <c r="DP7" s="661"/>
      <c r="DQ7" s="668">
        <v>612145</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5124</v>
      </c>
      <c r="S8" s="660"/>
      <c r="T8" s="660"/>
      <c r="U8" s="660"/>
      <c r="V8" s="660"/>
      <c r="W8" s="660"/>
      <c r="X8" s="660"/>
      <c r="Y8" s="661"/>
      <c r="Z8" s="662">
        <v>0.1</v>
      </c>
      <c r="AA8" s="662"/>
      <c r="AB8" s="662"/>
      <c r="AC8" s="662"/>
      <c r="AD8" s="663">
        <v>5124</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21576</v>
      </c>
      <c r="BH8" s="660"/>
      <c r="BI8" s="660"/>
      <c r="BJ8" s="660"/>
      <c r="BK8" s="660"/>
      <c r="BL8" s="660"/>
      <c r="BM8" s="660"/>
      <c r="BN8" s="661"/>
      <c r="BO8" s="662">
        <v>1.9</v>
      </c>
      <c r="BP8" s="662"/>
      <c r="BQ8" s="662"/>
      <c r="BR8" s="662"/>
      <c r="BS8" s="668" t="s">
        <v>122</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2205463</v>
      </c>
      <c r="CS8" s="660"/>
      <c r="CT8" s="660"/>
      <c r="CU8" s="660"/>
      <c r="CV8" s="660"/>
      <c r="CW8" s="660"/>
      <c r="CX8" s="660"/>
      <c r="CY8" s="661"/>
      <c r="CZ8" s="662">
        <v>40.200000000000003</v>
      </c>
      <c r="DA8" s="662"/>
      <c r="DB8" s="662"/>
      <c r="DC8" s="662"/>
      <c r="DD8" s="668">
        <v>7986</v>
      </c>
      <c r="DE8" s="660"/>
      <c r="DF8" s="660"/>
      <c r="DG8" s="660"/>
      <c r="DH8" s="660"/>
      <c r="DI8" s="660"/>
      <c r="DJ8" s="660"/>
      <c r="DK8" s="660"/>
      <c r="DL8" s="660"/>
      <c r="DM8" s="660"/>
      <c r="DN8" s="660"/>
      <c r="DO8" s="660"/>
      <c r="DP8" s="661"/>
      <c r="DQ8" s="668">
        <v>1161692</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5420</v>
      </c>
      <c r="S9" s="660"/>
      <c r="T9" s="660"/>
      <c r="U9" s="660"/>
      <c r="V9" s="660"/>
      <c r="W9" s="660"/>
      <c r="X9" s="660"/>
      <c r="Y9" s="661"/>
      <c r="Z9" s="662">
        <v>0.1</v>
      </c>
      <c r="AA9" s="662"/>
      <c r="AB9" s="662"/>
      <c r="AC9" s="662"/>
      <c r="AD9" s="663">
        <v>5420</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428873</v>
      </c>
      <c r="BH9" s="660"/>
      <c r="BI9" s="660"/>
      <c r="BJ9" s="660"/>
      <c r="BK9" s="660"/>
      <c r="BL9" s="660"/>
      <c r="BM9" s="660"/>
      <c r="BN9" s="661"/>
      <c r="BO9" s="662">
        <v>36.9</v>
      </c>
      <c r="BP9" s="662"/>
      <c r="BQ9" s="662"/>
      <c r="BR9" s="662"/>
      <c r="BS9" s="668" t="s">
        <v>122</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475634</v>
      </c>
      <c r="CS9" s="660"/>
      <c r="CT9" s="660"/>
      <c r="CU9" s="660"/>
      <c r="CV9" s="660"/>
      <c r="CW9" s="660"/>
      <c r="CX9" s="660"/>
      <c r="CY9" s="661"/>
      <c r="CZ9" s="662">
        <v>8.6999999999999993</v>
      </c>
      <c r="DA9" s="662"/>
      <c r="DB9" s="662"/>
      <c r="DC9" s="662"/>
      <c r="DD9" s="668">
        <v>10866</v>
      </c>
      <c r="DE9" s="660"/>
      <c r="DF9" s="660"/>
      <c r="DG9" s="660"/>
      <c r="DH9" s="660"/>
      <c r="DI9" s="660"/>
      <c r="DJ9" s="660"/>
      <c r="DK9" s="660"/>
      <c r="DL9" s="660"/>
      <c r="DM9" s="660"/>
      <c r="DN9" s="660"/>
      <c r="DO9" s="660"/>
      <c r="DP9" s="661"/>
      <c r="DQ9" s="668">
        <v>421678</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19382</v>
      </c>
      <c r="BH10" s="660"/>
      <c r="BI10" s="660"/>
      <c r="BJ10" s="660"/>
      <c r="BK10" s="660"/>
      <c r="BL10" s="660"/>
      <c r="BM10" s="660"/>
      <c r="BN10" s="661"/>
      <c r="BO10" s="662">
        <v>1.7</v>
      </c>
      <c r="BP10" s="662"/>
      <c r="BQ10" s="662"/>
      <c r="BR10" s="662"/>
      <c r="BS10" s="668" t="s">
        <v>122</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31683</v>
      </c>
      <c r="CS10" s="660"/>
      <c r="CT10" s="660"/>
      <c r="CU10" s="660"/>
      <c r="CV10" s="660"/>
      <c r="CW10" s="660"/>
      <c r="CX10" s="660"/>
      <c r="CY10" s="661"/>
      <c r="CZ10" s="662">
        <v>0.6</v>
      </c>
      <c r="DA10" s="662"/>
      <c r="DB10" s="662"/>
      <c r="DC10" s="662"/>
      <c r="DD10" s="668" t="s">
        <v>122</v>
      </c>
      <c r="DE10" s="660"/>
      <c r="DF10" s="660"/>
      <c r="DG10" s="660"/>
      <c r="DH10" s="660"/>
      <c r="DI10" s="660"/>
      <c r="DJ10" s="660"/>
      <c r="DK10" s="660"/>
      <c r="DL10" s="660"/>
      <c r="DM10" s="660"/>
      <c r="DN10" s="660"/>
      <c r="DO10" s="660"/>
      <c r="DP10" s="661"/>
      <c r="DQ10" s="668">
        <v>31179</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220</v>
      </c>
      <c r="AA11" s="662"/>
      <c r="AB11" s="662"/>
      <c r="AC11" s="662"/>
      <c r="AD11" s="663" t="s">
        <v>122</v>
      </c>
      <c r="AE11" s="663"/>
      <c r="AF11" s="663"/>
      <c r="AG11" s="663"/>
      <c r="AH11" s="663"/>
      <c r="AI11" s="663"/>
      <c r="AJ11" s="663"/>
      <c r="AK11" s="663"/>
      <c r="AL11" s="664" t="s">
        <v>122</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47451</v>
      </c>
      <c r="BH11" s="660"/>
      <c r="BI11" s="660"/>
      <c r="BJ11" s="660"/>
      <c r="BK11" s="660"/>
      <c r="BL11" s="660"/>
      <c r="BM11" s="660"/>
      <c r="BN11" s="661"/>
      <c r="BO11" s="662">
        <v>4.0999999999999996</v>
      </c>
      <c r="BP11" s="662"/>
      <c r="BQ11" s="662"/>
      <c r="BR11" s="662"/>
      <c r="BS11" s="668" t="s">
        <v>122</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94554</v>
      </c>
      <c r="CS11" s="660"/>
      <c r="CT11" s="660"/>
      <c r="CU11" s="660"/>
      <c r="CV11" s="660"/>
      <c r="CW11" s="660"/>
      <c r="CX11" s="660"/>
      <c r="CY11" s="661"/>
      <c r="CZ11" s="662">
        <v>1.7</v>
      </c>
      <c r="DA11" s="662"/>
      <c r="DB11" s="662"/>
      <c r="DC11" s="662"/>
      <c r="DD11" s="668">
        <v>21361</v>
      </c>
      <c r="DE11" s="660"/>
      <c r="DF11" s="660"/>
      <c r="DG11" s="660"/>
      <c r="DH11" s="660"/>
      <c r="DI11" s="660"/>
      <c r="DJ11" s="660"/>
      <c r="DK11" s="660"/>
      <c r="DL11" s="660"/>
      <c r="DM11" s="660"/>
      <c r="DN11" s="660"/>
      <c r="DO11" s="660"/>
      <c r="DP11" s="661"/>
      <c r="DQ11" s="668">
        <v>61956</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212353</v>
      </c>
      <c r="S12" s="660"/>
      <c r="T12" s="660"/>
      <c r="U12" s="660"/>
      <c r="V12" s="660"/>
      <c r="W12" s="660"/>
      <c r="X12" s="660"/>
      <c r="Y12" s="661"/>
      <c r="Z12" s="662">
        <v>3.7</v>
      </c>
      <c r="AA12" s="662"/>
      <c r="AB12" s="662"/>
      <c r="AC12" s="662"/>
      <c r="AD12" s="663">
        <v>212353</v>
      </c>
      <c r="AE12" s="663"/>
      <c r="AF12" s="663"/>
      <c r="AG12" s="663"/>
      <c r="AH12" s="663"/>
      <c r="AI12" s="663"/>
      <c r="AJ12" s="663"/>
      <c r="AK12" s="663"/>
      <c r="AL12" s="664">
        <v>6.7</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499476</v>
      </c>
      <c r="BH12" s="660"/>
      <c r="BI12" s="660"/>
      <c r="BJ12" s="660"/>
      <c r="BK12" s="660"/>
      <c r="BL12" s="660"/>
      <c r="BM12" s="660"/>
      <c r="BN12" s="661"/>
      <c r="BO12" s="662">
        <v>43</v>
      </c>
      <c r="BP12" s="662"/>
      <c r="BQ12" s="662"/>
      <c r="BR12" s="662"/>
      <c r="BS12" s="668" t="s">
        <v>122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16967</v>
      </c>
      <c r="CS12" s="660"/>
      <c r="CT12" s="660"/>
      <c r="CU12" s="660"/>
      <c r="CV12" s="660"/>
      <c r="CW12" s="660"/>
      <c r="CX12" s="660"/>
      <c r="CY12" s="661"/>
      <c r="CZ12" s="662">
        <v>0.3</v>
      </c>
      <c r="DA12" s="662"/>
      <c r="DB12" s="662"/>
      <c r="DC12" s="662"/>
      <c r="DD12" s="668" t="s">
        <v>122</v>
      </c>
      <c r="DE12" s="660"/>
      <c r="DF12" s="660"/>
      <c r="DG12" s="660"/>
      <c r="DH12" s="660"/>
      <c r="DI12" s="660"/>
      <c r="DJ12" s="660"/>
      <c r="DK12" s="660"/>
      <c r="DL12" s="660"/>
      <c r="DM12" s="660"/>
      <c r="DN12" s="660"/>
      <c r="DO12" s="660"/>
      <c r="DP12" s="661"/>
      <c r="DQ12" s="668">
        <v>16966</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18653</v>
      </c>
      <c r="S13" s="660"/>
      <c r="T13" s="660"/>
      <c r="U13" s="660"/>
      <c r="V13" s="660"/>
      <c r="W13" s="660"/>
      <c r="X13" s="660"/>
      <c r="Y13" s="661"/>
      <c r="Z13" s="662">
        <v>0.3</v>
      </c>
      <c r="AA13" s="662"/>
      <c r="AB13" s="662"/>
      <c r="AC13" s="662"/>
      <c r="AD13" s="663">
        <v>18653</v>
      </c>
      <c r="AE13" s="663"/>
      <c r="AF13" s="663"/>
      <c r="AG13" s="663"/>
      <c r="AH13" s="663"/>
      <c r="AI13" s="663"/>
      <c r="AJ13" s="663"/>
      <c r="AK13" s="663"/>
      <c r="AL13" s="664">
        <v>0.6</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491026</v>
      </c>
      <c r="BH13" s="660"/>
      <c r="BI13" s="660"/>
      <c r="BJ13" s="660"/>
      <c r="BK13" s="660"/>
      <c r="BL13" s="660"/>
      <c r="BM13" s="660"/>
      <c r="BN13" s="661"/>
      <c r="BO13" s="662">
        <v>42.2</v>
      </c>
      <c r="BP13" s="662"/>
      <c r="BQ13" s="662"/>
      <c r="BR13" s="662"/>
      <c r="BS13" s="668" t="s">
        <v>122</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627335</v>
      </c>
      <c r="CS13" s="660"/>
      <c r="CT13" s="660"/>
      <c r="CU13" s="660"/>
      <c r="CV13" s="660"/>
      <c r="CW13" s="660"/>
      <c r="CX13" s="660"/>
      <c r="CY13" s="661"/>
      <c r="CZ13" s="662">
        <v>11.4</v>
      </c>
      <c r="DA13" s="662"/>
      <c r="DB13" s="662"/>
      <c r="DC13" s="662"/>
      <c r="DD13" s="668">
        <v>582080</v>
      </c>
      <c r="DE13" s="660"/>
      <c r="DF13" s="660"/>
      <c r="DG13" s="660"/>
      <c r="DH13" s="660"/>
      <c r="DI13" s="660"/>
      <c r="DJ13" s="660"/>
      <c r="DK13" s="660"/>
      <c r="DL13" s="660"/>
      <c r="DM13" s="660"/>
      <c r="DN13" s="660"/>
      <c r="DO13" s="660"/>
      <c r="DP13" s="661"/>
      <c r="DQ13" s="668">
        <v>113015</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40093</v>
      </c>
      <c r="BH14" s="660"/>
      <c r="BI14" s="660"/>
      <c r="BJ14" s="660"/>
      <c r="BK14" s="660"/>
      <c r="BL14" s="660"/>
      <c r="BM14" s="660"/>
      <c r="BN14" s="661"/>
      <c r="BO14" s="662">
        <v>3.4</v>
      </c>
      <c r="BP14" s="662"/>
      <c r="BQ14" s="662"/>
      <c r="BR14" s="662"/>
      <c r="BS14" s="668" t="s">
        <v>122</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235858</v>
      </c>
      <c r="CS14" s="660"/>
      <c r="CT14" s="660"/>
      <c r="CU14" s="660"/>
      <c r="CV14" s="660"/>
      <c r="CW14" s="660"/>
      <c r="CX14" s="660"/>
      <c r="CY14" s="661"/>
      <c r="CZ14" s="662">
        <v>4.3</v>
      </c>
      <c r="DA14" s="662"/>
      <c r="DB14" s="662"/>
      <c r="DC14" s="662"/>
      <c r="DD14" s="668">
        <v>702</v>
      </c>
      <c r="DE14" s="660"/>
      <c r="DF14" s="660"/>
      <c r="DG14" s="660"/>
      <c r="DH14" s="660"/>
      <c r="DI14" s="660"/>
      <c r="DJ14" s="660"/>
      <c r="DK14" s="660"/>
      <c r="DL14" s="660"/>
      <c r="DM14" s="660"/>
      <c r="DN14" s="660"/>
      <c r="DO14" s="660"/>
      <c r="DP14" s="661"/>
      <c r="DQ14" s="668">
        <v>234091</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20210</v>
      </c>
      <c r="S15" s="660"/>
      <c r="T15" s="660"/>
      <c r="U15" s="660"/>
      <c r="V15" s="660"/>
      <c r="W15" s="660"/>
      <c r="X15" s="660"/>
      <c r="Y15" s="661"/>
      <c r="Z15" s="662">
        <v>0.4</v>
      </c>
      <c r="AA15" s="662"/>
      <c r="AB15" s="662"/>
      <c r="AC15" s="662"/>
      <c r="AD15" s="663">
        <v>20210</v>
      </c>
      <c r="AE15" s="663"/>
      <c r="AF15" s="663"/>
      <c r="AG15" s="663"/>
      <c r="AH15" s="663"/>
      <c r="AI15" s="663"/>
      <c r="AJ15" s="663"/>
      <c r="AK15" s="663"/>
      <c r="AL15" s="664">
        <v>0.6</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105951</v>
      </c>
      <c r="BH15" s="660"/>
      <c r="BI15" s="660"/>
      <c r="BJ15" s="660"/>
      <c r="BK15" s="660"/>
      <c r="BL15" s="660"/>
      <c r="BM15" s="660"/>
      <c r="BN15" s="661"/>
      <c r="BO15" s="662">
        <v>9.1</v>
      </c>
      <c r="BP15" s="662"/>
      <c r="BQ15" s="662"/>
      <c r="BR15" s="662"/>
      <c r="BS15" s="668" t="s">
        <v>122</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513669</v>
      </c>
      <c r="CS15" s="660"/>
      <c r="CT15" s="660"/>
      <c r="CU15" s="660"/>
      <c r="CV15" s="660"/>
      <c r="CW15" s="660"/>
      <c r="CX15" s="660"/>
      <c r="CY15" s="661"/>
      <c r="CZ15" s="662">
        <v>9.4</v>
      </c>
      <c r="DA15" s="662"/>
      <c r="DB15" s="662"/>
      <c r="DC15" s="662"/>
      <c r="DD15" s="668">
        <v>12075</v>
      </c>
      <c r="DE15" s="660"/>
      <c r="DF15" s="660"/>
      <c r="DG15" s="660"/>
      <c r="DH15" s="660"/>
      <c r="DI15" s="660"/>
      <c r="DJ15" s="660"/>
      <c r="DK15" s="660"/>
      <c r="DL15" s="660"/>
      <c r="DM15" s="660"/>
      <c r="DN15" s="660"/>
      <c r="DO15" s="660"/>
      <c r="DP15" s="661"/>
      <c r="DQ15" s="668">
        <v>466310</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220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220</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301</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1</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5127</v>
      </c>
      <c r="S17" s="660"/>
      <c r="T17" s="660"/>
      <c r="U17" s="660"/>
      <c r="V17" s="660"/>
      <c r="W17" s="660"/>
      <c r="X17" s="660"/>
      <c r="Y17" s="661"/>
      <c r="Z17" s="662">
        <v>0.1</v>
      </c>
      <c r="AA17" s="662"/>
      <c r="AB17" s="662"/>
      <c r="AC17" s="662"/>
      <c r="AD17" s="663">
        <v>5127</v>
      </c>
      <c r="AE17" s="663"/>
      <c r="AF17" s="663"/>
      <c r="AG17" s="663"/>
      <c r="AH17" s="663"/>
      <c r="AI17" s="663"/>
      <c r="AJ17" s="663"/>
      <c r="AK17" s="663"/>
      <c r="AL17" s="664">
        <v>0.2</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220</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431239</v>
      </c>
      <c r="CS17" s="660"/>
      <c r="CT17" s="660"/>
      <c r="CU17" s="660"/>
      <c r="CV17" s="660"/>
      <c r="CW17" s="660"/>
      <c r="CX17" s="660"/>
      <c r="CY17" s="661"/>
      <c r="CZ17" s="662">
        <v>7.9</v>
      </c>
      <c r="DA17" s="662"/>
      <c r="DB17" s="662"/>
      <c r="DC17" s="662"/>
      <c r="DD17" s="668" t="s">
        <v>122</v>
      </c>
      <c r="DE17" s="660"/>
      <c r="DF17" s="660"/>
      <c r="DG17" s="660"/>
      <c r="DH17" s="660"/>
      <c r="DI17" s="660"/>
      <c r="DJ17" s="660"/>
      <c r="DK17" s="660"/>
      <c r="DL17" s="660"/>
      <c r="DM17" s="660"/>
      <c r="DN17" s="660"/>
      <c r="DO17" s="660"/>
      <c r="DP17" s="661"/>
      <c r="DQ17" s="668">
        <v>430860</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1923861</v>
      </c>
      <c r="S18" s="660"/>
      <c r="T18" s="660"/>
      <c r="U18" s="660"/>
      <c r="V18" s="660"/>
      <c r="W18" s="660"/>
      <c r="X18" s="660"/>
      <c r="Y18" s="661"/>
      <c r="Z18" s="662">
        <v>33.700000000000003</v>
      </c>
      <c r="AA18" s="662"/>
      <c r="AB18" s="662"/>
      <c r="AC18" s="662"/>
      <c r="AD18" s="663">
        <v>1687870</v>
      </c>
      <c r="AE18" s="663"/>
      <c r="AF18" s="663"/>
      <c r="AG18" s="663"/>
      <c r="AH18" s="663"/>
      <c r="AI18" s="663"/>
      <c r="AJ18" s="663"/>
      <c r="AK18" s="663"/>
      <c r="AL18" s="664">
        <v>53</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1687870</v>
      </c>
      <c r="S19" s="660"/>
      <c r="T19" s="660"/>
      <c r="U19" s="660"/>
      <c r="V19" s="660"/>
      <c r="W19" s="660"/>
      <c r="X19" s="660"/>
      <c r="Y19" s="661"/>
      <c r="Z19" s="662">
        <v>29.6</v>
      </c>
      <c r="AA19" s="662"/>
      <c r="AB19" s="662"/>
      <c r="AC19" s="662"/>
      <c r="AD19" s="663">
        <v>1687870</v>
      </c>
      <c r="AE19" s="663"/>
      <c r="AF19" s="663"/>
      <c r="AG19" s="663"/>
      <c r="AH19" s="663"/>
      <c r="AI19" s="663"/>
      <c r="AJ19" s="663"/>
      <c r="AK19" s="663"/>
      <c r="AL19" s="664">
        <v>53</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220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235991</v>
      </c>
      <c r="S20" s="660"/>
      <c r="T20" s="660"/>
      <c r="U20" s="660"/>
      <c r="V20" s="660"/>
      <c r="W20" s="660"/>
      <c r="X20" s="660"/>
      <c r="Y20" s="661"/>
      <c r="Z20" s="662">
        <v>4.0999999999999996</v>
      </c>
      <c r="AA20" s="662"/>
      <c r="AB20" s="662"/>
      <c r="AC20" s="662"/>
      <c r="AD20" s="663" t="s">
        <v>122</v>
      </c>
      <c r="AE20" s="663"/>
      <c r="AF20" s="663"/>
      <c r="AG20" s="663"/>
      <c r="AH20" s="663"/>
      <c r="AI20" s="663"/>
      <c r="AJ20" s="663"/>
      <c r="AK20" s="663"/>
      <c r="AL20" s="664" t="s">
        <v>122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8" t="s">
        <v>122</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5485093</v>
      </c>
      <c r="CS20" s="660"/>
      <c r="CT20" s="660"/>
      <c r="CU20" s="660"/>
      <c r="CV20" s="660"/>
      <c r="CW20" s="660"/>
      <c r="CX20" s="660"/>
      <c r="CY20" s="661"/>
      <c r="CZ20" s="662">
        <v>100</v>
      </c>
      <c r="DA20" s="662"/>
      <c r="DB20" s="662"/>
      <c r="DC20" s="662"/>
      <c r="DD20" s="668">
        <v>775068</v>
      </c>
      <c r="DE20" s="660"/>
      <c r="DF20" s="660"/>
      <c r="DG20" s="660"/>
      <c r="DH20" s="660"/>
      <c r="DI20" s="660"/>
      <c r="DJ20" s="660"/>
      <c r="DK20" s="660"/>
      <c r="DL20" s="660"/>
      <c r="DM20" s="660"/>
      <c r="DN20" s="660"/>
      <c r="DO20" s="660"/>
      <c r="DP20" s="661"/>
      <c r="DQ20" s="668">
        <v>3618480</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220</v>
      </c>
      <c r="AE21" s="663"/>
      <c r="AF21" s="663"/>
      <c r="AG21" s="663"/>
      <c r="AH21" s="663"/>
      <c r="AI21" s="663"/>
      <c r="AJ21" s="663"/>
      <c r="AK21" s="663"/>
      <c r="AL21" s="664" t="s">
        <v>122</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122</v>
      </c>
      <c r="BP21" s="662"/>
      <c r="BQ21" s="662"/>
      <c r="BR21" s="662"/>
      <c r="BS21" s="668" t="s">
        <v>220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3410609</v>
      </c>
      <c r="S22" s="660"/>
      <c r="T22" s="660"/>
      <c r="U22" s="660"/>
      <c r="V22" s="660"/>
      <c r="W22" s="660"/>
      <c r="X22" s="660"/>
      <c r="Y22" s="661"/>
      <c r="Z22" s="662">
        <v>59.8</v>
      </c>
      <c r="AA22" s="662"/>
      <c r="AB22" s="662"/>
      <c r="AC22" s="662"/>
      <c r="AD22" s="663">
        <v>3174618</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2227</v>
      </c>
      <c r="S23" s="660"/>
      <c r="T23" s="660"/>
      <c r="U23" s="660"/>
      <c r="V23" s="660"/>
      <c r="W23" s="660"/>
      <c r="X23" s="660"/>
      <c r="Y23" s="661"/>
      <c r="Z23" s="662">
        <v>0</v>
      </c>
      <c r="AA23" s="662"/>
      <c r="AB23" s="662"/>
      <c r="AC23" s="662"/>
      <c r="AD23" s="663">
        <v>2227</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53547</v>
      </c>
      <c r="S24" s="660"/>
      <c r="T24" s="660"/>
      <c r="U24" s="660"/>
      <c r="V24" s="660"/>
      <c r="W24" s="660"/>
      <c r="X24" s="660"/>
      <c r="Y24" s="661"/>
      <c r="Z24" s="662">
        <v>0.9</v>
      </c>
      <c r="AA24" s="662"/>
      <c r="AB24" s="662"/>
      <c r="AC24" s="662"/>
      <c r="AD24" s="663" t="s">
        <v>122</v>
      </c>
      <c r="AE24" s="663"/>
      <c r="AF24" s="663"/>
      <c r="AG24" s="663"/>
      <c r="AH24" s="663"/>
      <c r="AI24" s="663"/>
      <c r="AJ24" s="663"/>
      <c r="AK24" s="663"/>
      <c r="AL24" s="664" t="s">
        <v>122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2489268</v>
      </c>
      <c r="CS24" s="649"/>
      <c r="CT24" s="649"/>
      <c r="CU24" s="649"/>
      <c r="CV24" s="649"/>
      <c r="CW24" s="649"/>
      <c r="CX24" s="649"/>
      <c r="CY24" s="650"/>
      <c r="CZ24" s="653">
        <v>45.4</v>
      </c>
      <c r="DA24" s="654"/>
      <c r="DB24" s="654"/>
      <c r="DC24" s="673"/>
      <c r="DD24" s="692">
        <v>1621908</v>
      </c>
      <c r="DE24" s="649"/>
      <c r="DF24" s="649"/>
      <c r="DG24" s="649"/>
      <c r="DH24" s="649"/>
      <c r="DI24" s="649"/>
      <c r="DJ24" s="649"/>
      <c r="DK24" s="650"/>
      <c r="DL24" s="692">
        <v>1617387</v>
      </c>
      <c r="DM24" s="649"/>
      <c r="DN24" s="649"/>
      <c r="DO24" s="649"/>
      <c r="DP24" s="649"/>
      <c r="DQ24" s="649"/>
      <c r="DR24" s="649"/>
      <c r="DS24" s="649"/>
      <c r="DT24" s="649"/>
      <c r="DU24" s="649"/>
      <c r="DV24" s="650"/>
      <c r="DW24" s="653">
        <v>48.4</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112570</v>
      </c>
      <c r="S25" s="660"/>
      <c r="T25" s="660"/>
      <c r="U25" s="660"/>
      <c r="V25" s="660"/>
      <c r="W25" s="660"/>
      <c r="X25" s="660"/>
      <c r="Y25" s="661"/>
      <c r="Z25" s="662">
        <v>2</v>
      </c>
      <c r="AA25" s="662"/>
      <c r="AB25" s="662"/>
      <c r="AC25" s="662"/>
      <c r="AD25" s="663">
        <v>3693</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931177</v>
      </c>
      <c r="CS25" s="695"/>
      <c r="CT25" s="695"/>
      <c r="CU25" s="695"/>
      <c r="CV25" s="695"/>
      <c r="CW25" s="695"/>
      <c r="CX25" s="695"/>
      <c r="CY25" s="696"/>
      <c r="CZ25" s="664">
        <v>17</v>
      </c>
      <c r="DA25" s="693"/>
      <c r="DB25" s="693"/>
      <c r="DC25" s="697"/>
      <c r="DD25" s="668">
        <v>827568</v>
      </c>
      <c r="DE25" s="695"/>
      <c r="DF25" s="695"/>
      <c r="DG25" s="695"/>
      <c r="DH25" s="695"/>
      <c r="DI25" s="695"/>
      <c r="DJ25" s="695"/>
      <c r="DK25" s="696"/>
      <c r="DL25" s="668">
        <v>823249</v>
      </c>
      <c r="DM25" s="695"/>
      <c r="DN25" s="695"/>
      <c r="DO25" s="695"/>
      <c r="DP25" s="695"/>
      <c r="DQ25" s="695"/>
      <c r="DR25" s="695"/>
      <c r="DS25" s="695"/>
      <c r="DT25" s="695"/>
      <c r="DU25" s="695"/>
      <c r="DV25" s="696"/>
      <c r="DW25" s="664">
        <v>24.6</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44006</v>
      </c>
      <c r="S26" s="660"/>
      <c r="T26" s="660"/>
      <c r="U26" s="660"/>
      <c r="V26" s="660"/>
      <c r="W26" s="660"/>
      <c r="X26" s="660"/>
      <c r="Y26" s="661"/>
      <c r="Z26" s="662">
        <v>0.8</v>
      </c>
      <c r="AA26" s="662"/>
      <c r="AB26" s="662"/>
      <c r="AC26" s="662"/>
      <c r="AD26" s="663" t="s">
        <v>122</v>
      </c>
      <c r="AE26" s="663"/>
      <c r="AF26" s="663"/>
      <c r="AG26" s="663"/>
      <c r="AH26" s="663"/>
      <c r="AI26" s="663"/>
      <c r="AJ26" s="663"/>
      <c r="AK26" s="663"/>
      <c r="AL26" s="664" t="s">
        <v>122</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585891</v>
      </c>
      <c r="CS26" s="660"/>
      <c r="CT26" s="660"/>
      <c r="CU26" s="660"/>
      <c r="CV26" s="660"/>
      <c r="CW26" s="660"/>
      <c r="CX26" s="660"/>
      <c r="CY26" s="661"/>
      <c r="CZ26" s="664">
        <v>10.7</v>
      </c>
      <c r="DA26" s="693"/>
      <c r="DB26" s="693"/>
      <c r="DC26" s="697"/>
      <c r="DD26" s="668">
        <v>492597</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872230</v>
      </c>
      <c r="S27" s="660"/>
      <c r="T27" s="660"/>
      <c r="U27" s="660"/>
      <c r="V27" s="660"/>
      <c r="W27" s="660"/>
      <c r="X27" s="660"/>
      <c r="Y27" s="661"/>
      <c r="Z27" s="662">
        <v>15.3</v>
      </c>
      <c r="AA27" s="662"/>
      <c r="AB27" s="662"/>
      <c r="AC27" s="662"/>
      <c r="AD27" s="663" t="s">
        <v>122</v>
      </c>
      <c r="AE27" s="663"/>
      <c r="AF27" s="663"/>
      <c r="AG27" s="663"/>
      <c r="AH27" s="663"/>
      <c r="AI27" s="663"/>
      <c r="AJ27" s="663"/>
      <c r="AK27" s="663"/>
      <c r="AL27" s="664" t="s">
        <v>122</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1162802</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1126852</v>
      </c>
      <c r="CS27" s="695"/>
      <c r="CT27" s="695"/>
      <c r="CU27" s="695"/>
      <c r="CV27" s="695"/>
      <c r="CW27" s="695"/>
      <c r="CX27" s="695"/>
      <c r="CY27" s="696"/>
      <c r="CZ27" s="664">
        <v>20.5</v>
      </c>
      <c r="DA27" s="693"/>
      <c r="DB27" s="693"/>
      <c r="DC27" s="697"/>
      <c r="DD27" s="668">
        <v>363480</v>
      </c>
      <c r="DE27" s="695"/>
      <c r="DF27" s="695"/>
      <c r="DG27" s="695"/>
      <c r="DH27" s="695"/>
      <c r="DI27" s="695"/>
      <c r="DJ27" s="695"/>
      <c r="DK27" s="696"/>
      <c r="DL27" s="668">
        <v>363278</v>
      </c>
      <c r="DM27" s="695"/>
      <c r="DN27" s="695"/>
      <c r="DO27" s="695"/>
      <c r="DP27" s="695"/>
      <c r="DQ27" s="695"/>
      <c r="DR27" s="695"/>
      <c r="DS27" s="695"/>
      <c r="DT27" s="695"/>
      <c r="DU27" s="695"/>
      <c r="DV27" s="696"/>
      <c r="DW27" s="664">
        <v>10.9</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431239</v>
      </c>
      <c r="CS28" s="660"/>
      <c r="CT28" s="660"/>
      <c r="CU28" s="660"/>
      <c r="CV28" s="660"/>
      <c r="CW28" s="660"/>
      <c r="CX28" s="660"/>
      <c r="CY28" s="661"/>
      <c r="CZ28" s="664">
        <v>7.9</v>
      </c>
      <c r="DA28" s="693"/>
      <c r="DB28" s="693"/>
      <c r="DC28" s="697"/>
      <c r="DD28" s="668">
        <v>430860</v>
      </c>
      <c r="DE28" s="660"/>
      <c r="DF28" s="660"/>
      <c r="DG28" s="660"/>
      <c r="DH28" s="660"/>
      <c r="DI28" s="660"/>
      <c r="DJ28" s="660"/>
      <c r="DK28" s="661"/>
      <c r="DL28" s="668">
        <v>430860</v>
      </c>
      <c r="DM28" s="660"/>
      <c r="DN28" s="660"/>
      <c r="DO28" s="660"/>
      <c r="DP28" s="660"/>
      <c r="DQ28" s="660"/>
      <c r="DR28" s="660"/>
      <c r="DS28" s="660"/>
      <c r="DT28" s="660"/>
      <c r="DU28" s="660"/>
      <c r="DV28" s="661"/>
      <c r="DW28" s="664">
        <v>12.9</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416504</v>
      </c>
      <c r="S29" s="660"/>
      <c r="T29" s="660"/>
      <c r="U29" s="660"/>
      <c r="V29" s="660"/>
      <c r="W29" s="660"/>
      <c r="X29" s="660"/>
      <c r="Y29" s="661"/>
      <c r="Z29" s="662">
        <v>7.3</v>
      </c>
      <c r="AA29" s="662"/>
      <c r="AB29" s="662"/>
      <c r="AC29" s="662"/>
      <c r="AD29" s="663" t="s">
        <v>122</v>
      </c>
      <c r="AE29" s="663"/>
      <c r="AF29" s="663"/>
      <c r="AG29" s="663"/>
      <c r="AH29" s="663"/>
      <c r="AI29" s="663"/>
      <c r="AJ29" s="663"/>
      <c r="AK29" s="663"/>
      <c r="AL29" s="664" t="s">
        <v>122</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430519</v>
      </c>
      <c r="CS29" s="695"/>
      <c r="CT29" s="695"/>
      <c r="CU29" s="695"/>
      <c r="CV29" s="695"/>
      <c r="CW29" s="695"/>
      <c r="CX29" s="695"/>
      <c r="CY29" s="696"/>
      <c r="CZ29" s="664">
        <v>7.8</v>
      </c>
      <c r="DA29" s="693"/>
      <c r="DB29" s="693"/>
      <c r="DC29" s="697"/>
      <c r="DD29" s="668">
        <v>430140</v>
      </c>
      <c r="DE29" s="695"/>
      <c r="DF29" s="695"/>
      <c r="DG29" s="695"/>
      <c r="DH29" s="695"/>
      <c r="DI29" s="695"/>
      <c r="DJ29" s="695"/>
      <c r="DK29" s="696"/>
      <c r="DL29" s="668">
        <v>430140</v>
      </c>
      <c r="DM29" s="695"/>
      <c r="DN29" s="695"/>
      <c r="DO29" s="695"/>
      <c r="DP29" s="695"/>
      <c r="DQ29" s="695"/>
      <c r="DR29" s="695"/>
      <c r="DS29" s="695"/>
      <c r="DT29" s="695"/>
      <c r="DU29" s="695"/>
      <c r="DV29" s="696"/>
      <c r="DW29" s="664">
        <v>12.9</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42863</v>
      </c>
      <c r="S30" s="660"/>
      <c r="T30" s="660"/>
      <c r="U30" s="660"/>
      <c r="V30" s="660"/>
      <c r="W30" s="660"/>
      <c r="X30" s="660"/>
      <c r="Y30" s="661"/>
      <c r="Z30" s="662">
        <v>0.8</v>
      </c>
      <c r="AA30" s="662"/>
      <c r="AB30" s="662"/>
      <c r="AC30" s="662"/>
      <c r="AD30" s="663">
        <v>1383</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98.9</v>
      </c>
      <c r="BH30" s="720"/>
      <c r="BI30" s="720"/>
      <c r="BJ30" s="720"/>
      <c r="BK30" s="720"/>
      <c r="BL30" s="720"/>
      <c r="BM30" s="654">
        <v>94.1</v>
      </c>
      <c r="BN30" s="720"/>
      <c r="BO30" s="720"/>
      <c r="BP30" s="720"/>
      <c r="BQ30" s="721"/>
      <c r="BR30" s="719">
        <v>98.9</v>
      </c>
      <c r="BS30" s="720"/>
      <c r="BT30" s="720"/>
      <c r="BU30" s="720"/>
      <c r="BV30" s="720"/>
      <c r="BW30" s="720"/>
      <c r="BX30" s="654">
        <v>92.7</v>
      </c>
      <c r="BY30" s="720"/>
      <c r="BZ30" s="720"/>
      <c r="CA30" s="720"/>
      <c r="CB30" s="721"/>
      <c r="CD30" s="724"/>
      <c r="CE30" s="725"/>
      <c r="CF30" s="674" t="s">
        <v>303</v>
      </c>
      <c r="CG30" s="675"/>
      <c r="CH30" s="675"/>
      <c r="CI30" s="675"/>
      <c r="CJ30" s="675"/>
      <c r="CK30" s="675"/>
      <c r="CL30" s="675"/>
      <c r="CM30" s="675"/>
      <c r="CN30" s="675"/>
      <c r="CO30" s="675"/>
      <c r="CP30" s="675"/>
      <c r="CQ30" s="676"/>
      <c r="CR30" s="659">
        <v>400306</v>
      </c>
      <c r="CS30" s="660"/>
      <c r="CT30" s="660"/>
      <c r="CU30" s="660"/>
      <c r="CV30" s="660"/>
      <c r="CW30" s="660"/>
      <c r="CX30" s="660"/>
      <c r="CY30" s="661"/>
      <c r="CZ30" s="664">
        <v>7.3</v>
      </c>
      <c r="DA30" s="693"/>
      <c r="DB30" s="693"/>
      <c r="DC30" s="697"/>
      <c r="DD30" s="668">
        <v>399956</v>
      </c>
      <c r="DE30" s="660"/>
      <c r="DF30" s="660"/>
      <c r="DG30" s="660"/>
      <c r="DH30" s="660"/>
      <c r="DI30" s="660"/>
      <c r="DJ30" s="660"/>
      <c r="DK30" s="661"/>
      <c r="DL30" s="668">
        <v>399956</v>
      </c>
      <c r="DM30" s="660"/>
      <c r="DN30" s="660"/>
      <c r="DO30" s="660"/>
      <c r="DP30" s="660"/>
      <c r="DQ30" s="660"/>
      <c r="DR30" s="660"/>
      <c r="DS30" s="660"/>
      <c r="DT30" s="660"/>
      <c r="DU30" s="660"/>
      <c r="DV30" s="661"/>
      <c r="DW30" s="664">
        <v>12</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7320</v>
      </c>
      <c r="S31" s="660"/>
      <c r="T31" s="660"/>
      <c r="U31" s="660"/>
      <c r="V31" s="660"/>
      <c r="W31" s="660"/>
      <c r="X31" s="660"/>
      <c r="Y31" s="661"/>
      <c r="Z31" s="662">
        <v>0.1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98.9</v>
      </c>
      <c r="BH31" s="695"/>
      <c r="BI31" s="695"/>
      <c r="BJ31" s="695"/>
      <c r="BK31" s="695"/>
      <c r="BL31" s="695"/>
      <c r="BM31" s="665">
        <v>94.3</v>
      </c>
      <c r="BN31" s="717"/>
      <c r="BO31" s="717"/>
      <c r="BP31" s="717"/>
      <c r="BQ31" s="718"/>
      <c r="BR31" s="716">
        <v>98.8</v>
      </c>
      <c r="BS31" s="695"/>
      <c r="BT31" s="695"/>
      <c r="BU31" s="695"/>
      <c r="BV31" s="695"/>
      <c r="BW31" s="695"/>
      <c r="BX31" s="665">
        <v>92.6</v>
      </c>
      <c r="BY31" s="717"/>
      <c r="BZ31" s="717"/>
      <c r="CA31" s="717"/>
      <c r="CB31" s="718"/>
      <c r="CD31" s="724"/>
      <c r="CE31" s="725"/>
      <c r="CF31" s="674" t="s">
        <v>307</v>
      </c>
      <c r="CG31" s="675"/>
      <c r="CH31" s="675"/>
      <c r="CI31" s="675"/>
      <c r="CJ31" s="675"/>
      <c r="CK31" s="675"/>
      <c r="CL31" s="675"/>
      <c r="CM31" s="675"/>
      <c r="CN31" s="675"/>
      <c r="CO31" s="675"/>
      <c r="CP31" s="675"/>
      <c r="CQ31" s="676"/>
      <c r="CR31" s="659">
        <v>30213</v>
      </c>
      <c r="CS31" s="695"/>
      <c r="CT31" s="695"/>
      <c r="CU31" s="695"/>
      <c r="CV31" s="695"/>
      <c r="CW31" s="695"/>
      <c r="CX31" s="695"/>
      <c r="CY31" s="696"/>
      <c r="CZ31" s="664">
        <v>0.6</v>
      </c>
      <c r="DA31" s="693"/>
      <c r="DB31" s="693"/>
      <c r="DC31" s="697"/>
      <c r="DD31" s="668">
        <v>30184</v>
      </c>
      <c r="DE31" s="695"/>
      <c r="DF31" s="695"/>
      <c r="DG31" s="695"/>
      <c r="DH31" s="695"/>
      <c r="DI31" s="695"/>
      <c r="DJ31" s="695"/>
      <c r="DK31" s="696"/>
      <c r="DL31" s="668">
        <v>30184</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3598</v>
      </c>
      <c r="S32" s="660"/>
      <c r="T32" s="660"/>
      <c r="U32" s="660"/>
      <c r="V32" s="660"/>
      <c r="W32" s="660"/>
      <c r="X32" s="660"/>
      <c r="Y32" s="661"/>
      <c r="Z32" s="662">
        <v>0.1</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98.9</v>
      </c>
      <c r="BH32" s="729"/>
      <c r="BI32" s="729"/>
      <c r="BJ32" s="729"/>
      <c r="BK32" s="729"/>
      <c r="BL32" s="729"/>
      <c r="BM32" s="730">
        <v>92.7</v>
      </c>
      <c r="BN32" s="729"/>
      <c r="BO32" s="729"/>
      <c r="BP32" s="729"/>
      <c r="BQ32" s="731"/>
      <c r="BR32" s="728">
        <v>98.8</v>
      </c>
      <c r="BS32" s="729"/>
      <c r="BT32" s="729"/>
      <c r="BU32" s="729"/>
      <c r="BV32" s="729"/>
      <c r="BW32" s="729"/>
      <c r="BX32" s="730">
        <v>91.2</v>
      </c>
      <c r="BY32" s="729"/>
      <c r="BZ32" s="729"/>
      <c r="CA32" s="729"/>
      <c r="CB32" s="731"/>
      <c r="CD32" s="726"/>
      <c r="CE32" s="727"/>
      <c r="CF32" s="674" t="s">
        <v>310</v>
      </c>
      <c r="CG32" s="675"/>
      <c r="CH32" s="675"/>
      <c r="CI32" s="675"/>
      <c r="CJ32" s="675"/>
      <c r="CK32" s="675"/>
      <c r="CL32" s="675"/>
      <c r="CM32" s="675"/>
      <c r="CN32" s="675"/>
      <c r="CO32" s="675"/>
      <c r="CP32" s="675"/>
      <c r="CQ32" s="676"/>
      <c r="CR32" s="659">
        <v>720</v>
      </c>
      <c r="CS32" s="660"/>
      <c r="CT32" s="660"/>
      <c r="CU32" s="660"/>
      <c r="CV32" s="660"/>
      <c r="CW32" s="660"/>
      <c r="CX32" s="660"/>
      <c r="CY32" s="661"/>
      <c r="CZ32" s="664">
        <v>0</v>
      </c>
      <c r="DA32" s="693"/>
      <c r="DB32" s="693"/>
      <c r="DC32" s="697"/>
      <c r="DD32" s="668">
        <v>720</v>
      </c>
      <c r="DE32" s="660"/>
      <c r="DF32" s="660"/>
      <c r="DG32" s="660"/>
      <c r="DH32" s="660"/>
      <c r="DI32" s="660"/>
      <c r="DJ32" s="660"/>
      <c r="DK32" s="661"/>
      <c r="DL32" s="668">
        <v>720</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183273</v>
      </c>
      <c r="S33" s="660"/>
      <c r="T33" s="660"/>
      <c r="U33" s="660"/>
      <c r="V33" s="660"/>
      <c r="W33" s="660"/>
      <c r="X33" s="660"/>
      <c r="Y33" s="661"/>
      <c r="Z33" s="662">
        <v>3.2</v>
      </c>
      <c r="AA33" s="662"/>
      <c r="AB33" s="662"/>
      <c r="AC33" s="662"/>
      <c r="AD33" s="663" t="s">
        <v>220</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2220456</v>
      </c>
      <c r="CS33" s="695"/>
      <c r="CT33" s="695"/>
      <c r="CU33" s="695"/>
      <c r="CV33" s="695"/>
      <c r="CW33" s="695"/>
      <c r="CX33" s="695"/>
      <c r="CY33" s="696"/>
      <c r="CZ33" s="664">
        <v>40.5</v>
      </c>
      <c r="DA33" s="693"/>
      <c r="DB33" s="693"/>
      <c r="DC33" s="697"/>
      <c r="DD33" s="668">
        <v>1860764</v>
      </c>
      <c r="DE33" s="695"/>
      <c r="DF33" s="695"/>
      <c r="DG33" s="695"/>
      <c r="DH33" s="695"/>
      <c r="DI33" s="695"/>
      <c r="DJ33" s="695"/>
      <c r="DK33" s="696"/>
      <c r="DL33" s="668">
        <v>1596936</v>
      </c>
      <c r="DM33" s="695"/>
      <c r="DN33" s="695"/>
      <c r="DO33" s="695"/>
      <c r="DP33" s="695"/>
      <c r="DQ33" s="695"/>
      <c r="DR33" s="695"/>
      <c r="DS33" s="695"/>
      <c r="DT33" s="695"/>
      <c r="DU33" s="695"/>
      <c r="DV33" s="696"/>
      <c r="DW33" s="664">
        <v>47.8</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85160</v>
      </c>
      <c r="S34" s="660"/>
      <c r="T34" s="660"/>
      <c r="U34" s="660"/>
      <c r="V34" s="660"/>
      <c r="W34" s="660"/>
      <c r="X34" s="660"/>
      <c r="Y34" s="661"/>
      <c r="Z34" s="662">
        <v>1.5</v>
      </c>
      <c r="AA34" s="662"/>
      <c r="AB34" s="662"/>
      <c r="AC34" s="662"/>
      <c r="AD34" s="663">
        <v>9</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814520</v>
      </c>
      <c r="CS34" s="660"/>
      <c r="CT34" s="660"/>
      <c r="CU34" s="660"/>
      <c r="CV34" s="660"/>
      <c r="CW34" s="660"/>
      <c r="CX34" s="660"/>
      <c r="CY34" s="661"/>
      <c r="CZ34" s="664">
        <v>14.8</v>
      </c>
      <c r="DA34" s="693"/>
      <c r="DB34" s="693"/>
      <c r="DC34" s="697"/>
      <c r="DD34" s="668">
        <v>627207</v>
      </c>
      <c r="DE34" s="660"/>
      <c r="DF34" s="660"/>
      <c r="DG34" s="660"/>
      <c r="DH34" s="660"/>
      <c r="DI34" s="660"/>
      <c r="DJ34" s="660"/>
      <c r="DK34" s="661"/>
      <c r="DL34" s="668">
        <v>580755</v>
      </c>
      <c r="DM34" s="660"/>
      <c r="DN34" s="660"/>
      <c r="DO34" s="660"/>
      <c r="DP34" s="660"/>
      <c r="DQ34" s="660"/>
      <c r="DR34" s="660"/>
      <c r="DS34" s="660"/>
      <c r="DT34" s="660"/>
      <c r="DU34" s="660"/>
      <c r="DV34" s="661"/>
      <c r="DW34" s="664">
        <v>17.399999999999999</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472298</v>
      </c>
      <c r="S35" s="660"/>
      <c r="T35" s="660"/>
      <c r="U35" s="660"/>
      <c r="V35" s="660"/>
      <c r="W35" s="660"/>
      <c r="X35" s="660"/>
      <c r="Y35" s="661"/>
      <c r="Z35" s="662">
        <v>8.3000000000000007</v>
      </c>
      <c r="AA35" s="662"/>
      <c r="AB35" s="662"/>
      <c r="AC35" s="662"/>
      <c r="AD35" s="663" t="s">
        <v>122</v>
      </c>
      <c r="AE35" s="663"/>
      <c r="AF35" s="663"/>
      <c r="AG35" s="663"/>
      <c r="AH35" s="663"/>
      <c r="AI35" s="663"/>
      <c r="AJ35" s="663"/>
      <c r="AK35" s="663"/>
      <c r="AL35" s="664" t="s">
        <v>122</v>
      </c>
      <c r="AM35" s="665"/>
      <c r="AN35" s="665"/>
      <c r="AO35" s="666"/>
      <c r="AP35" s="214"/>
      <c r="AQ35" s="732" t="s">
        <v>318</v>
      </c>
      <c r="AR35" s="733"/>
      <c r="AS35" s="733"/>
      <c r="AT35" s="733"/>
      <c r="AU35" s="733"/>
      <c r="AV35" s="733"/>
      <c r="AW35" s="733"/>
      <c r="AX35" s="733"/>
      <c r="AY35" s="734"/>
      <c r="AZ35" s="648">
        <v>607453</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-7951</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51404</v>
      </c>
      <c r="CS35" s="695"/>
      <c r="CT35" s="695"/>
      <c r="CU35" s="695"/>
      <c r="CV35" s="695"/>
      <c r="CW35" s="695"/>
      <c r="CX35" s="695"/>
      <c r="CY35" s="696"/>
      <c r="CZ35" s="664">
        <v>0.9</v>
      </c>
      <c r="DA35" s="693"/>
      <c r="DB35" s="693"/>
      <c r="DC35" s="697"/>
      <c r="DD35" s="668">
        <v>31629</v>
      </c>
      <c r="DE35" s="695"/>
      <c r="DF35" s="695"/>
      <c r="DG35" s="695"/>
      <c r="DH35" s="695"/>
      <c r="DI35" s="695"/>
      <c r="DJ35" s="695"/>
      <c r="DK35" s="696"/>
      <c r="DL35" s="668">
        <v>31629</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220</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t="s">
        <v>122</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-55245</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636733</v>
      </c>
      <c r="CS36" s="660"/>
      <c r="CT36" s="660"/>
      <c r="CU36" s="660"/>
      <c r="CV36" s="660"/>
      <c r="CW36" s="660"/>
      <c r="CX36" s="660"/>
      <c r="CY36" s="661"/>
      <c r="CZ36" s="664">
        <v>11.6</v>
      </c>
      <c r="DA36" s="693"/>
      <c r="DB36" s="693"/>
      <c r="DC36" s="697"/>
      <c r="DD36" s="668">
        <v>607212</v>
      </c>
      <c r="DE36" s="660"/>
      <c r="DF36" s="660"/>
      <c r="DG36" s="660"/>
      <c r="DH36" s="660"/>
      <c r="DI36" s="660"/>
      <c r="DJ36" s="660"/>
      <c r="DK36" s="661"/>
      <c r="DL36" s="668">
        <v>531645</v>
      </c>
      <c r="DM36" s="660"/>
      <c r="DN36" s="660"/>
      <c r="DO36" s="660"/>
      <c r="DP36" s="660"/>
      <c r="DQ36" s="660"/>
      <c r="DR36" s="660"/>
      <c r="DS36" s="660"/>
      <c r="DT36" s="660"/>
      <c r="DU36" s="660"/>
      <c r="DV36" s="661"/>
      <c r="DW36" s="664">
        <v>15.9</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161498</v>
      </c>
      <c r="S37" s="660"/>
      <c r="T37" s="660"/>
      <c r="U37" s="660"/>
      <c r="V37" s="660"/>
      <c r="W37" s="660"/>
      <c r="X37" s="660"/>
      <c r="Y37" s="661"/>
      <c r="Z37" s="662">
        <v>2.8</v>
      </c>
      <c r="AA37" s="662"/>
      <c r="AB37" s="662"/>
      <c r="AC37" s="662"/>
      <c r="AD37" s="663" t="s">
        <v>122</v>
      </c>
      <c r="AE37" s="663"/>
      <c r="AF37" s="663"/>
      <c r="AG37" s="663"/>
      <c r="AH37" s="663"/>
      <c r="AI37" s="663"/>
      <c r="AJ37" s="663"/>
      <c r="AK37" s="663"/>
      <c r="AL37" s="664" t="s">
        <v>122</v>
      </c>
      <c r="AM37" s="665"/>
      <c r="AN37" s="665"/>
      <c r="AO37" s="666"/>
      <c r="AQ37" s="736" t="s">
        <v>326</v>
      </c>
      <c r="AR37" s="737"/>
      <c r="AS37" s="737"/>
      <c r="AT37" s="737"/>
      <c r="AU37" s="737"/>
      <c r="AV37" s="737"/>
      <c r="AW37" s="737"/>
      <c r="AX37" s="737"/>
      <c r="AY37" s="738"/>
      <c r="AZ37" s="659" t="s">
        <v>122</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2095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456794</v>
      </c>
      <c r="CS37" s="695"/>
      <c r="CT37" s="695"/>
      <c r="CU37" s="695"/>
      <c r="CV37" s="695"/>
      <c r="CW37" s="695"/>
      <c r="CX37" s="695"/>
      <c r="CY37" s="696"/>
      <c r="CZ37" s="664">
        <v>8.3000000000000007</v>
      </c>
      <c r="DA37" s="693"/>
      <c r="DB37" s="693"/>
      <c r="DC37" s="697"/>
      <c r="DD37" s="668">
        <v>456794</v>
      </c>
      <c r="DE37" s="695"/>
      <c r="DF37" s="695"/>
      <c r="DG37" s="695"/>
      <c r="DH37" s="695"/>
      <c r="DI37" s="695"/>
      <c r="DJ37" s="695"/>
      <c r="DK37" s="696"/>
      <c r="DL37" s="668">
        <v>408361</v>
      </c>
      <c r="DM37" s="695"/>
      <c r="DN37" s="695"/>
      <c r="DO37" s="695"/>
      <c r="DP37" s="695"/>
      <c r="DQ37" s="695"/>
      <c r="DR37" s="695"/>
      <c r="DS37" s="695"/>
      <c r="DT37" s="695"/>
      <c r="DU37" s="695"/>
      <c r="DV37" s="696"/>
      <c r="DW37" s="664">
        <v>12.2</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5706205</v>
      </c>
      <c r="S38" s="740"/>
      <c r="T38" s="740"/>
      <c r="U38" s="740"/>
      <c r="V38" s="740"/>
      <c r="W38" s="740"/>
      <c r="X38" s="740"/>
      <c r="Y38" s="741"/>
      <c r="Z38" s="742">
        <v>100</v>
      </c>
      <c r="AA38" s="742"/>
      <c r="AB38" s="742"/>
      <c r="AC38" s="742"/>
      <c r="AD38" s="743">
        <v>3181930</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122</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3358</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607453</v>
      </c>
      <c r="CS38" s="660"/>
      <c r="CT38" s="660"/>
      <c r="CU38" s="660"/>
      <c r="CV38" s="660"/>
      <c r="CW38" s="660"/>
      <c r="CX38" s="660"/>
      <c r="CY38" s="661"/>
      <c r="CZ38" s="664">
        <v>11.1</v>
      </c>
      <c r="DA38" s="693"/>
      <c r="DB38" s="693"/>
      <c r="DC38" s="697"/>
      <c r="DD38" s="668">
        <v>488770</v>
      </c>
      <c r="DE38" s="660"/>
      <c r="DF38" s="660"/>
      <c r="DG38" s="660"/>
      <c r="DH38" s="660"/>
      <c r="DI38" s="660"/>
      <c r="DJ38" s="660"/>
      <c r="DK38" s="661"/>
      <c r="DL38" s="668">
        <v>452907</v>
      </c>
      <c r="DM38" s="660"/>
      <c r="DN38" s="660"/>
      <c r="DO38" s="660"/>
      <c r="DP38" s="660"/>
      <c r="DQ38" s="660"/>
      <c r="DR38" s="660"/>
      <c r="DS38" s="660"/>
      <c r="DT38" s="660"/>
      <c r="DU38" s="660"/>
      <c r="DV38" s="661"/>
      <c r="DW38" s="664">
        <v>13.5</v>
      </c>
      <c r="DX38" s="693"/>
      <c r="DY38" s="693"/>
      <c r="DZ38" s="693"/>
      <c r="EA38" s="693"/>
      <c r="EB38" s="693"/>
      <c r="EC38" s="694"/>
    </row>
    <row r="39" spans="2:133" ht="11.25" customHeight="1">
      <c r="AQ39" s="736" t="s">
        <v>333</v>
      </c>
      <c r="AR39" s="737"/>
      <c r="AS39" s="737"/>
      <c r="AT39" s="737"/>
      <c r="AU39" s="737"/>
      <c r="AV39" s="737"/>
      <c r="AW39" s="737"/>
      <c r="AX39" s="737"/>
      <c r="AY39" s="738"/>
      <c r="AZ39" s="659" t="s">
        <v>220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109986</v>
      </c>
      <c r="CS39" s="695"/>
      <c r="CT39" s="695"/>
      <c r="CU39" s="695"/>
      <c r="CV39" s="695"/>
      <c r="CW39" s="695"/>
      <c r="CX39" s="695"/>
      <c r="CY39" s="696"/>
      <c r="CZ39" s="664">
        <v>2</v>
      </c>
      <c r="DA39" s="693"/>
      <c r="DB39" s="693"/>
      <c r="DC39" s="697"/>
      <c r="DD39" s="668">
        <v>105896</v>
      </c>
      <c r="DE39" s="695"/>
      <c r="DF39" s="695"/>
      <c r="DG39" s="695"/>
      <c r="DH39" s="695"/>
      <c r="DI39" s="695"/>
      <c r="DJ39" s="695"/>
      <c r="DK39" s="696"/>
      <c r="DL39" s="668" t="s">
        <v>220</v>
      </c>
      <c r="DM39" s="695"/>
      <c r="DN39" s="695"/>
      <c r="DO39" s="695"/>
      <c r="DP39" s="695"/>
      <c r="DQ39" s="695"/>
      <c r="DR39" s="695"/>
      <c r="DS39" s="695"/>
      <c r="DT39" s="695"/>
      <c r="DU39" s="695"/>
      <c r="DV39" s="696"/>
      <c r="DW39" s="664" t="s">
        <v>220</v>
      </c>
      <c r="DX39" s="693"/>
      <c r="DY39" s="693"/>
      <c r="DZ39" s="693"/>
      <c r="EA39" s="693"/>
      <c r="EB39" s="693"/>
      <c r="EC39" s="694"/>
    </row>
    <row r="40" spans="2:133" ht="11.25" customHeight="1">
      <c r="AQ40" s="736" t="s">
        <v>337</v>
      </c>
      <c r="AR40" s="737"/>
      <c r="AS40" s="737"/>
      <c r="AT40" s="737"/>
      <c r="AU40" s="737"/>
      <c r="AV40" s="737"/>
      <c r="AW40" s="737"/>
      <c r="AX40" s="737"/>
      <c r="AY40" s="738"/>
      <c r="AZ40" s="659">
        <v>162962</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151</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360</v>
      </c>
      <c r="CS40" s="660"/>
      <c r="CT40" s="660"/>
      <c r="CU40" s="660"/>
      <c r="CV40" s="660"/>
      <c r="CW40" s="660"/>
      <c r="CX40" s="660"/>
      <c r="CY40" s="661"/>
      <c r="CZ40" s="664">
        <v>0</v>
      </c>
      <c r="DA40" s="693"/>
      <c r="DB40" s="693"/>
      <c r="DC40" s="697"/>
      <c r="DD40" s="668">
        <v>50</v>
      </c>
      <c r="DE40" s="660"/>
      <c r="DF40" s="660"/>
      <c r="DG40" s="660"/>
      <c r="DH40" s="660"/>
      <c r="DI40" s="660"/>
      <c r="DJ40" s="660"/>
      <c r="DK40" s="661"/>
      <c r="DL40" s="668" t="s">
        <v>220</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340</v>
      </c>
      <c r="AR41" s="747"/>
      <c r="AS41" s="747"/>
      <c r="AT41" s="747"/>
      <c r="AU41" s="747"/>
      <c r="AV41" s="747"/>
      <c r="AW41" s="747"/>
      <c r="AX41" s="747"/>
      <c r="AY41" s="748"/>
      <c r="AZ41" s="739">
        <v>444491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337</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220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775369</v>
      </c>
      <c r="CS42" s="660"/>
      <c r="CT42" s="660"/>
      <c r="CU42" s="660"/>
      <c r="CV42" s="660"/>
      <c r="CW42" s="660"/>
      <c r="CX42" s="660"/>
      <c r="CY42" s="661"/>
      <c r="CZ42" s="664">
        <v>14.1</v>
      </c>
      <c r="DA42" s="665"/>
      <c r="DB42" s="665"/>
      <c r="DC42" s="760"/>
      <c r="DD42" s="668">
        <v>135808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28209</v>
      </c>
      <c r="CS43" s="695"/>
      <c r="CT43" s="695"/>
      <c r="CU43" s="695"/>
      <c r="CV43" s="695"/>
      <c r="CW43" s="695"/>
      <c r="CX43" s="695"/>
      <c r="CY43" s="696"/>
      <c r="CZ43" s="664">
        <v>0.5</v>
      </c>
      <c r="DA43" s="693"/>
      <c r="DB43" s="693"/>
      <c r="DC43" s="697"/>
      <c r="DD43" s="668">
        <v>28209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775068</v>
      </c>
      <c r="CS44" s="660"/>
      <c r="CT44" s="660"/>
      <c r="CU44" s="660"/>
      <c r="CV44" s="660"/>
      <c r="CW44" s="660"/>
      <c r="CX44" s="660"/>
      <c r="CY44" s="661"/>
      <c r="CZ44" s="664">
        <v>14.1</v>
      </c>
      <c r="DA44" s="665"/>
      <c r="DB44" s="665"/>
      <c r="DC44" s="760"/>
      <c r="DD44" s="668">
        <v>135807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637808</v>
      </c>
      <c r="CS45" s="695"/>
      <c r="CT45" s="695"/>
      <c r="CU45" s="695"/>
      <c r="CV45" s="695"/>
      <c r="CW45" s="695"/>
      <c r="CX45" s="695"/>
      <c r="CY45" s="696"/>
      <c r="CZ45" s="664">
        <v>11.6</v>
      </c>
      <c r="DA45" s="693"/>
      <c r="DB45" s="693"/>
      <c r="DC45" s="697"/>
      <c r="DD45" s="668">
        <v>21745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136558</v>
      </c>
      <c r="CS46" s="660"/>
      <c r="CT46" s="660"/>
      <c r="CU46" s="660"/>
      <c r="CV46" s="660"/>
      <c r="CW46" s="660"/>
      <c r="CX46" s="660"/>
      <c r="CY46" s="661"/>
      <c r="CZ46" s="664">
        <v>2.5</v>
      </c>
      <c r="DA46" s="665"/>
      <c r="DB46" s="665"/>
      <c r="DC46" s="760"/>
      <c r="DD46" s="668">
        <v>114060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301</v>
      </c>
      <c r="CS47" s="695"/>
      <c r="CT47" s="695"/>
      <c r="CU47" s="695"/>
      <c r="CV47" s="695"/>
      <c r="CW47" s="695"/>
      <c r="CX47" s="695"/>
      <c r="CY47" s="696"/>
      <c r="CZ47" s="664">
        <v>0</v>
      </c>
      <c r="DA47" s="693"/>
      <c r="DB47" s="693"/>
      <c r="DC47" s="697"/>
      <c r="DD47" s="668">
        <v>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220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5485093</v>
      </c>
      <c r="CS49" s="729"/>
      <c r="CT49" s="729"/>
      <c r="CU49" s="729"/>
      <c r="CV49" s="729"/>
      <c r="CW49" s="729"/>
      <c r="CX49" s="729"/>
      <c r="CY49" s="761"/>
      <c r="CZ49" s="744">
        <v>100</v>
      </c>
      <c r="DA49" s="762"/>
      <c r="DB49" s="762"/>
      <c r="DC49" s="763"/>
      <c r="DD49" s="764">
        <v>3618480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Khz6JTjWgXc61SwMgFZwQFX1FRvrLMGNWBoYpWaPjw4sDlZyaWwIPYVMJQQYIDIm4p4jXArBnzFColqcUEwWg==" saltValue="QMrn5SWZykaKujNt5MXV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5705</v>
      </c>
      <c r="R7" s="795"/>
      <c r="S7" s="795"/>
      <c r="T7" s="795"/>
      <c r="U7" s="795"/>
      <c r="V7" s="795">
        <v>5485</v>
      </c>
      <c r="W7" s="795"/>
      <c r="X7" s="795"/>
      <c r="Y7" s="795"/>
      <c r="Z7" s="795"/>
      <c r="AA7" s="795">
        <v>220</v>
      </c>
      <c r="AB7" s="795"/>
      <c r="AC7" s="795"/>
      <c r="AD7" s="795"/>
      <c r="AE7" s="796"/>
      <c r="AF7" s="797">
        <v>186</v>
      </c>
      <c r="AG7" s="798"/>
      <c r="AH7" s="798"/>
      <c r="AI7" s="798"/>
      <c r="AJ7" s="799"/>
      <c r="AK7" s="834">
        <v>7</v>
      </c>
      <c r="AL7" s="835"/>
      <c r="AM7" s="835"/>
      <c r="AN7" s="835"/>
      <c r="AO7" s="835"/>
      <c r="AP7" s="835">
        <v>4249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28" t="s">
        <v>564</v>
      </c>
      <c r="BT7" s="829"/>
      <c r="BU7" s="829"/>
      <c r="BV7" s="829"/>
      <c r="BW7" s="829"/>
      <c r="BX7" s="829"/>
      <c r="BY7" s="829"/>
      <c r="BZ7" s="829"/>
      <c r="CA7" s="829"/>
      <c r="CB7" s="829"/>
      <c r="CC7" s="829"/>
      <c r="CD7" s="829"/>
      <c r="CE7" s="829"/>
      <c r="CF7" s="829"/>
      <c r="CG7" s="830"/>
      <c r="CH7" s="831">
        <v>-4</v>
      </c>
      <c r="CI7" s="832"/>
      <c r="CJ7" s="832"/>
      <c r="CK7" s="832"/>
      <c r="CL7" s="833"/>
      <c r="CM7" s="831">
        <v>5</v>
      </c>
      <c r="CN7" s="832"/>
      <c r="CO7" s="832"/>
      <c r="CP7" s="832"/>
      <c r="CQ7" s="833"/>
      <c r="CR7" s="831">
        <v>1</v>
      </c>
      <c r="CS7" s="832"/>
      <c r="CT7" s="832"/>
      <c r="CU7" s="832"/>
      <c r="CV7" s="833"/>
      <c r="CW7" s="831" t="s">
        <v>562</v>
      </c>
      <c r="CX7" s="832"/>
      <c r="CY7" s="832"/>
      <c r="CZ7" s="832"/>
      <c r="DA7" s="833"/>
      <c r="DB7" s="831" t="s">
        <v>562</v>
      </c>
      <c r="DC7" s="832"/>
      <c r="DD7" s="832"/>
      <c r="DE7" s="832"/>
      <c r="DF7" s="833"/>
      <c r="DG7" s="831" t="s">
        <v>496</v>
      </c>
      <c r="DH7" s="832"/>
      <c r="DI7" s="832"/>
      <c r="DJ7" s="832"/>
      <c r="DK7" s="833"/>
      <c r="DL7" s="831" t="s">
        <v>496</v>
      </c>
      <c r="DM7" s="832"/>
      <c r="DN7" s="832"/>
      <c r="DO7" s="832"/>
      <c r="DP7" s="833"/>
      <c r="DQ7" s="831" t="s">
        <v>496</v>
      </c>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5</v>
      </c>
      <c r="R8" s="819"/>
      <c r="S8" s="819"/>
      <c r="T8" s="819"/>
      <c r="U8" s="819"/>
      <c r="V8" s="819">
        <v>4</v>
      </c>
      <c r="W8" s="819"/>
      <c r="X8" s="819"/>
      <c r="Y8" s="819"/>
      <c r="Z8" s="819"/>
      <c r="AA8" s="819">
        <v>1</v>
      </c>
      <c r="AB8" s="819"/>
      <c r="AC8" s="819"/>
      <c r="AD8" s="819"/>
      <c r="AE8" s="820"/>
      <c r="AF8" s="821">
        <v>1</v>
      </c>
      <c r="AG8" s="822"/>
      <c r="AH8" s="822"/>
      <c r="AI8" s="822"/>
      <c r="AJ8" s="823"/>
      <c r="AK8" s="824" t="s">
        <v>561</v>
      </c>
      <c r="AL8" s="825"/>
      <c r="AM8" s="825"/>
      <c r="AN8" s="825"/>
      <c r="AO8" s="825"/>
      <c r="AP8" s="825" t="s">
        <v>561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38"/>
      <c r="CI8" s="839"/>
      <c r="CJ8" s="839"/>
      <c r="CK8" s="839"/>
      <c r="CL8" s="840"/>
      <c r="CM8" s="838"/>
      <c r="CN8" s="839"/>
      <c r="CO8" s="839"/>
      <c r="CP8" s="839"/>
      <c r="CQ8" s="840"/>
      <c r="CR8" s="838"/>
      <c r="CS8" s="839"/>
      <c r="CT8" s="839"/>
      <c r="CU8" s="839"/>
      <c r="CV8" s="840"/>
      <c r="CW8" s="838"/>
      <c r="CX8" s="839"/>
      <c r="CY8" s="839"/>
      <c r="CZ8" s="839"/>
      <c r="DA8" s="840"/>
      <c r="DB8" s="838"/>
      <c r="DC8" s="839"/>
      <c r="DD8" s="839"/>
      <c r="DE8" s="839"/>
      <c r="DF8" s="840"/>
      <c r="DG8" s="838"/>
      <c r="DH8" s="839"/>
      <c r="DI8" s="839"/>
      <c r="DJ8" s="839"/>
      <c r="DK8" s="840"/>
      <c r="DL8" s="838"/>
      <c r="DM8" s="839"/>
      <c r="DN8" s="839"/>
      <c r="DO8" s="839"/>
      <c r="DP8" s="840"/>
      <c r="DQ8" s="838"/>
      <c r="DR8" s="839"/>
      <c r="DS8" s="839"/>
      <c r="DT8" s="839"/>
      <c r="DU8" s="840"/>
      <c r="DV8" s="841"/>
      <c r="DW8" s="842"/>
      <c r="DX8" s="842"/>
      <c r="DY8" s="842"/>
      <c r="DZ8" s="843"/>
      <c r="EA8" s="234"/>
    </row>
    <row r="9" spans="1:131" s="235" customFormat="1" ht="26.25" customHeight="1">
      <c r="A9" s="241">
        <v>3</v>
      </c>
      <c r="B9" s="815" t="s">
        <v>378</v>
      </c>
      <c r="C9" s="816"/>
      <c r="D9" s="816"/>
      <c r="E9" s="816"/>
      <c r="F9" s="816"/>
      <c r="G9" s="816"/>
      <c r="H9" s="816"/>
      <c r="I9" s="816"/>
      <c r="J9" s="816"/>
      <c r="K9" s="816"/>
      <c r="L9" s="816"/>
      <c r="M9" s="816"/>
      <c r="N9" s="816"/>
      <c r="O9" s="816"/>
      <c r="P9" s="817"/>
      <c r="Q9" s="818">
        <v>0</v>
      </c>
      <c r="R9" s="819"/>
      <c r="S9" s="819"/>
      <c r="T9" s="819"/>
      <c r="U9" s="819"/>
      <c r="V9" s="819">
        <v>0</v>
      </c>
      <c r="W9" s="819"/>
      <c r="X9" s="819"/>
      <c r="Y9" s="819"/>
      <c r="Z9" s="819"/>
      <c r="AA9" s="819" t="s">
        <v>560</v>
      </c>
      <c r="AB9" s="819"/>
      <c r="AC9" s="819"/>
      <c r="AD9" s="819"/>
      <c r="AE9" s="820"/>
      <c r="AF9" s="821" t="s">
        <v>379</v>
      </c>
      <c r="AG9" s="822"/>
      <c r="AH9" s="822"/>
      <c r="AI9" s="822"/>
      <c r="AJ9" s="823"/>
      <c r="AK9" s="824" t="s">
        <v>561</v>
      </c>
      <c r="AL9" s="825"/>
      <c r="AM9" s="825"/>
      <c r="AN9" s="825"/>
      <c r="AO9" s="825"/>
      <c r="AP9" s="825" t="s">
        <v>561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38"/>
      <c r="CI9" s="839"/>
      <c r="CJ9" s="839"/>
      <c r="CK9" s="839"/>
      <c r="CL9" s="840"/>
      <c r="CM9" s="838"/>
      <c r="CN9" s="839"/>
      <c r="CO9" s="839"/>
      <c r="CP9" s="839"/>
      <c r="CQ9" s="840"/>
      <c r="CR9" s="838"/>
      <c r="CS9" s="839"/>
      <c r="CT9" s="839"/>
      <c r="CU9" s="839"/>
      <c r="CV9" s="840"/>
      <c r="CW9" s="838"/>
      <c r="CX9" s="839"/>
      <c r="CY9" s="839"/>
      <c r="CZ9" s="839"/>
      <c r="DA9" s="840"/>
      <c r="DB9" s="838"/>
      <c r="DC9" s="839"/>
      <c r="DD9" s="839"/>
      <c r="DE9" s="839"/>
      <c r="DF9" s="840"/>
      <c r="DG9" s="838"/>
      <c r="DH9" s="839"/>
      <c r="DI9" s="839"/>
      <c r="DJ9" s="839"/>
      <c r="DK9" s="840"/>
      <c r="DL9" s="838"/>
      <c r="DM9" s="839"/>
      <c r="DN9" s="839"/>
      <c r="DO9" s="839"/>
      <c r="DP9" s="840"/>
      <c r="DQ9" s="838"/>
      <c r="DR9" s="839"/>
      <c r="DS9" s="839"/>
      <c r="DT9" s="839"/>
      <c r="DU9" s="840"/>
      <c r="DV9" s="841"/>
      <c r="DW9" s="842"/>
      <c r="DX9" s="842"/>
      <c r="DY9" s="842"/>
      <c r="DZ9" s="843"/>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38"/>
      <c r="CI10" s="839"/>
      <c r="CJ10" s="839"/>
      <c r="CK10" s="839"/>
      <c r="CL10" s="840"/>
      <c r="CM10" s="838"/>
      <c r="CN10" s="839"/>
      <c r="CO10" s="839"/>
      <c r="CP10" s="839"/>
      <c r="CQ10" s="840"/>
      <c r="CR10" s="838"/>
      <c r="CS10" s="839"/>
      <c r="CT10" s="839"/>
      <c r="CU10" s="839"/>
      <c r="CV10" s="840"/>
      <c r="CW10" s="838"/>
      <c r="CX10" s="839"/>
      <c r="CY10" s="839"/>
      <c r="CZ10" s="839"/>
      <c r="DA10" s="840"/>
      <c r="DB10" s="838"/>
      <c r="DC10" s="839"/>
      <c r="DD10" s="839"/>
      <c r="DE10" s="839"/>
      <c r="DF10" s="840"/>
      <c r="DG10" s="838"/>
      <c r="DH10" s="839"/>
      <c r="DI10" s="839"/>
      <c r="DJ10" s="839"/>
      <c r="DK10" s="840"/>
      <c r="DL10" s="838"/>
      <c r="DM10" s="839"/>
      <c r="DN10" s="839"/>
      <c r="DO10" s="839"/>
      <c r="DP10" s="840"/>
      <c r="DQ10" s="838"/>
      <c r="DR10" s="839"/>
      <c r="DS10" s="839"/>
      <c r="DT10" s="839"/>
      <c r="DU10" s="840"/>
      <c r="DV10" s="841"/>
      <c r="DW10" s="842"/>
      <c r="DX10" s="842"/>
      <c r="DY10" s="842"/>
      <c r="DZ10" s="843"/>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38"/>
      <c r="CI11" s="839"/>
      <c r="CJ11" s="839"/>
      <c r="CK11" s="839"/>
      <c r="CL11" s="840"/>
      <c r="CM11" s="838"/>
      <c r="CN11" s="839"/>
      <c r="CO11" s="839"/>
      <c r="CP11" s="839"/>
      <c r="CQ11" s="840"/>
      <c r="CR11" s="838"/>
      <c r="CS11" s="839"/>
      <c r="CT11" s="839"/>
      <c r="CU11" s="839"/>
      <c r="CV11" s="840"/>
      <c r="CW11" s="838"/>
      <c r="CX11" s="839"/>
      <c r="CY11" s="839"/>
      <c r="CZ11" s="839"/>
      <c r="DA11" s="840"/>
      <c r="DB11" s="838"/>
      <c r="DC11" s="839"/>
      <c r="DD11" s="839"/>
      <c r="DE11" s="839"/>
      <c r="DF11" s="840"/>
      <c r="DG11" s="838"/>
      <c r="DH11" s="839"/>
      <c r="DI11" s="839"/>
      <c r="DJ11" s="839"/>
      <c r="DK11" s="840"/>
      <c r="DL11" s="838"/>
      <c r="DM11" s="839"/>
      <c r="DN11" s="839"/>
      <c r="DO11" s="839"/>
      <c r="DP11" s="840"/>
      <c r="DQ11" s="838"/>
      <c r="DR11" s="839"/>
      <c r="DS11" s="839"/>
      <c r="DT11" s="839"/>
      <c r="DU11" s="840"/>
      <c r="DV11" s="841"/>
      <c r="DW11" s="842"/>
      <c r="DX11" s="842"/>
      <c r="DY11" s="842"/>
      <c r="DZ11" s="843"/>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38"/>
      <c r="CI12" s="839"/>
      <c r="CJ12" s="839"/>
      <c r="CK12" s="839"/>
      <c r="CL12" s="840"/>
      <c r="CM12" s="838"/>
      <c r="CN12" s="839"/>
      <c r="CO12" s="839"/>
      <c r="CP12" s="839"/>
      <c r="CQ12" s="840"/>
      <c r="CR12" s="838"/>
      <c r="CS12" s="839"/>
      <c r="CT12" s="839"/>
      <c r="CU12" s="839"/>
      <c r="CV12" s="840"/>
      <c r="CW12" s="838"/>
      <c r="CX12" s="839"/>
      <c r="CY12" s="839"/>
      <c r="CZ12" s="839"/>
      <c r="DA12" s="840"/>
      <c r="DB12" s="838"/>
      <c r="DC12" s="839"/>
      <c r="DD12" s="839"/>
      <c r="DE12" s="839"/>
      <c r="DF12" s="840"/>
      <c r="DG12" s="838"/>
      <c r="DH12" s="839"/>
      <c r="DI12" s="839"/>
      <c r="DJ12" s="839"/>
      <c r="DK12" s="840"/>
      <c r="DL12" s="838"/>
      <c r="DM12" s="839"/>
      <c r="DN12" s="839"/>
      <c r="DO12" s="839"/>
      <c r="DP12" s="840"/>
      <c r="DQ12" s="838"/>
      <c r="DR12" s="839"/>
      <c r="DS12" s="839"/>
      <c r="DT12" s="839"/>
      <c r="DU12" s="840"/>
      <c r="DV12" s="841"/>
      <c r="DW12" s="842"/>
      <c r="DX12" s="842"/>
      <c r="DY12" s="842"/>
      <c r="DZ12" s="843"/>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38"/>
      <c r="CI13" s="839"/>
      <c r="CJ13" s="839"/>
      <c r="CK13" s="839"/>
      <c r="CL13" s="840"/>
      <c r="CM13" s="838"/>
      <c r="CN13" s="839"/>
      <c r="CO13" s="839"/>
      <c r="CP13" s="839"/>
      <c r="CQ13" s="840"/>
      <c r="CR13" s="838"/>
      <c r="CS13" s="839"/>
      <c r="CT13" s="839"/>
      <c r="CU13" s="839"/>
      <c r="CV13" s="840"/>
      <c r="CW13" s="838"/>
      <c r="CX13" s="839"/>
      <c r="CY13" s="839"/>
      <c r="CZ13" s="839"/>
      <c r="DA13" s="840"/>
      <c r="DB13" s="838"/>
      <c r="DC13" s="839"/>
      <c r="DD13" s="839"/>
      <c r="DE13" s="839"/>
      <c r="DF13" s="840"/>
      <c r="DG13" s="838"/>
      <c r="DH13" s="839"/>
      <c r="DI13" s="839"/>
      <c r="DJ13" s="839"/>
      <c r="DK13" s="840"/>
      <c r="DL13" s="838"/>
      <c r="DM13" s="839"/>
      <c r="DN13" s="839"/>
      <c r="DO13" s="839"/>
      <c r="DP13" s="840"/>
      <c r="DQ13" s="838"/>
      <c r="DR13" s="839"/>
      <c r="DS13" s="839"/>
      <c r="DT13" s="839"/>
      <c r="DU13" s="840"/>
      <c r="DV13" s="841"/>
      <c r="DW13" s="842"/>
      <c r="DX13" s="842"/>
      <c r="DY13" s="842"/>
      <c r="DZ13" s="843"/>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41"/>
      <c r="DW14" s="842"/>
      <c r="DX14" s="842"/>
      <c r="DY14" s="842"/>
      <c r="DZ14" s="843"/>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41"/>
      <c r="DW15" s="842"/>
      <c r="DX15" s="842"/>
      <c r="DY15" s="842"/>
      <c r="DZ15" s="843"/>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41"/>
      <c r="DW16" s="842"/>
      <c r="DX16" s="842"/>
      <c r="DY16" s="842"/>
      <c r="DZ16" s="843"/>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41"/>
      <c r="DW17" s="842"/>
      <c r="DX17" s="842"/>
      <c r="DY17" s="842"/>
      <c r="DZ17" s="843"/>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41"/>
      <c r="DW18" s="842"/>
      <c r="DX18" s="842"/>
      <c r="DY18" s="842"/>
      <c r="DZ18" s="843"/>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41"/>
      <c r="DW19" s="842"/>
      <c r="DX19" s="842"/>
      <c r="DY19" s="842"/>
      <c r="DZ19" s="843"/>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41"/>
      <c r="DW20" s="842"/>
      <c r="DX20" s="842"/>
      <c r="DY20" s="842"/>
      <c r="DZ20" s="843"/>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41"/>
      <c r="DW21" s="842"/>
      <c r="DX21" s="842"/>
      <c r="DY21" s="842"/>
      <c r="DZ21" s="843"/>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4"/>
      <c r="R22" s="845"/>
      <c r="S22" s="845"/>
      <c r="T22" s="845"/>
      <c r="U22" s="845"/>
      <c r="V22" s="845"/>
      <c r="W22" s="845"/>
      <c r="X22" s="845"/>
      <c r="Y22" s="845"/>
      <c r="Z22" s="845"/>
      <c r="AA22" s="845"/>
      <c r="AB22" s="845"/>
      <c r="AC22" s="845"/>
      <c r="AD22" s="845"/>
      <c r="AE22" s="846"/>
      <c r="AF22" s="821"/>
      <c r="AG22" s="822"/>
      <c r="AH22" s="822"/>
      <c r="AI22" s="822"/>
      <c r="AJ22" s="823"/>
      <c r="AK22" s="859"/>
      <c r="AL22" s="860"/>
      <c r="AM22" s="860"/>
      <c r="AN22" s="860"/>
      <c r="AO22" s="860"/>
      <c r="AP22" s="860"/>
      <c r="AQ22" s="860"/>
      <c r="AR22" s="860"/>
      <c r="AS22" s="860"/>
      <c r="AT22" s="860"/>
      <c r="AU22" s="861"/>
      <c r="AV22" s="861"/>
      <c r="AW22" s="861"/>
      <c r="AX22" s="861"/>
      <c r="AY22" s="862"/>
      <c r="AZ22" s="863" t="s">
        <v>380</v>
      </c>
      <c r="BA22" s="863"/>
      <c r="BB22" s="863"/>
      <c r="BC22" s="863"/>
      <c r="BD22" s="864"/>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41"/>
      <c r="DW22" s="842"/>
      <c r="DX22" s="842"/>
      <c r="DY22" s="842"/>
      <c r="DZ22" s="843"/>
      <c r="EA22" s="234"/>
    </row>
    <row r="23" spans="1:131" s="235" customFormat="1" ht="26.25" customHeight="1" thickBot="1">
      <c r="A23" s="244" t="s">
        <v>381</v>
      </c>
      <c r="B23" s="847" t="s">
        <v>382</v>
      </c>
      <c r="C23" s="848"/>
      <c r="D23" s="848"/>
      <c r="E23" s="848"/>
      <c r="F23" s="848"/>
      <c r="G23" s="848"/>
      <c r="H23" s="848"/>
      <c r="I23" s="848"/>
      <c r="J23" s="848"/>
      <c r="K23" s="848"/>
      <c r="L23" s="848"/>
      <c r="M23" s="848"/>
      <c r="N23" s="848"/>
      <c r="O23" s="848"/>
      <c r="P23" s="849"/>
      <c r="Q23" s="850">
        <v>5706</v>
      </c>
      <c r="R23" s="851"/>
      <c r="S23" s="851"/>
      <c r="T23" s="851"/>
      <c r="U23" s="851"/>
      <c r="V23" s="851">
        <v>5485</v>
      </c>
      <c r="W23" s="851"/>
      <c r="X23" s="851"/>
      <c r="Y23" s="851"/>
      <c r="Z23" s="851"/>
      <c r="AA23" s="851">
        <v>221</v>
      </c>
      <c r="AB23" s="851"/>
      <c r="AC23" s="851"/>
      <c r="AD23" s="851"/>
      <c r="AE23" s="852"/>
      <c r="AF23" s="853">
        <v>187</v>
      </c>
      <c r="AG23" s="851"/>
      <c r="AH23" s="851"/>
      <c r="AI23" s="851"/>
      <c r="AJ23" s="854"/>
      <c r="AK23" s="855"/>
      <c r="AL23" s="856"/>
      <c r="AM23" s="856"/>
      <c r="AN23" s="856"/>
      <c r="AO23" s="856"/>
      <c r="AP23" s="851">
        <v>4249</v>
      </c>
      <c r="AQ23" s="851"/>
      <c r="AR23" s="851"/>
      <c r="AS23" s="851"/>
      <c r="AT23" s="851"/>
      <c r="AU23" s="857"/>
      <c r="AV23" s="857"/>
      <c r="AW23" s="857"/>
      <c r="AX23" s="857"/>
      <c r="AY23" s="858"/>
      <c r="AZ23" s="866" t="s">
        <v>122</v>
      </c>
      <c r="BA23" s="867"/>
      <c r="BB23" s="867"/>
      <c r="BC23" s="867"/>
      <c r="BD23" s="868"/>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41"/>
      <c r="DW23" s="842"/>
      <c r="DX23" s="842"/>
      <c r="DY23" s="842"/>
      <c r="DZ23" s="843"/>
      <c r="EA23" s="234"/>
    </row>
    <row r="24" spans="1:131" s="235" customFormat="1" ht="26.25" customHeight="1">
      <c r="A24" s="865" t="s">
        <v>383</v>
      </c>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41"/>
      <c r="DW24" s="842"/>
      <c r="DX24" s="842"/>
      <c r="DY24" s="842"/>
      <c r="DZ24" s="843"/>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41"/>
      <c r="DW25" s="842"/>
      <c r="DX25" s="842"/>
      <c r="DY25" s="842"/>
      <c r="DZ25" s="843"/>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69" t="s">
        <v>388</v>
      </c>
      <c r="AG26" s="870"/>
      <c r="AH26" s="870"/>
      <c r="AI26" s="870"/>
      <c r="AJ26" s="871"/>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41"/>
      <c r="DW26" s="842"/>
      <c r="DX26" s="842"/>
      <c r="DY26" s="842"/>
      <c r="DZ26" s="843"/>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2"/>
      <c r="AG27" s="873"/>
      <c r="AH27" s="873"/>
      <c r="AI27" s="873"/>
      <c r="AJ27" s="874"/>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41"/>
      <c r="DW27" s="842"/>
      <c r="DX27" s="842"/>
      <c r="DY27" s="842"/>
      <c r="DZ27" s="843"/>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79">
        <v>1975</v>
      </c>
      <c r="R28" s="880"/>
      <c r="S28" s="880"/>
      <c r="T28" s="880"/>
      <c r="U28" s="880"/>
      <c r="V28" s="880">
        <v>1983</v>
      </c>
      <c r="W28" s="880"/>
      <c r="X28" s="880"/>
      <c r="Y28" s="880"/>
      <c r="Z28" s="880"/>
      <c r="AA28" s="880">
        <v>-8</v>
      </c>
      <c r="AB28" s="880"/>
      <c r="AC28" s="880"/>
      <c r="AD28" s="880"/>
      <c r="AE28" s="881"/>
      <c r="AF28" s="882">
        <v>-8</v>
      </c>
      <c r="AG28" s="880"/>
      <c r="AH28" s="880"/>
      <c r="AI28" s="880"/>
      <c r="AJ28" s="883"/>
      <c r="AK28" s="884">
        <v>163</v>
      </c>
      <c r="AL28" s="875"/>
      <c r="AM28" s="875"/>
      <c r="AN28" s="875"/>
      <c r="AO28" s="875"/>
      <c r="AP28" s="875" t="s">
        <v>496</v>
      </c>
      <c r="AQ28" s="875"/>
      <c r="AR28" s="875"/>
      <c r="AS28" s="875"/>
      <c r="AT28" s="875"/>
      <c r="AU28" s="875" t="s">
        <v>496</v>
      </c>
      <c r="AV28" s="875"/>
      <c r="AW28" s="875"/>
      <c r="AX28" s="875"/>
      <c r="AY28" s="875"/>
      <c r="AZ28" s="876" t="s">
        <v>496</v>
      </c>
      <c r="BA28" s="876"/>
      <c r="BB28" s="876"/>
      <c r="BC28" s="876"/>
      <c r="BD28" s="876"/>
      <c r="BE28" s="877"/>
      <c r="BF28" s="877"/>
      <c r="BG28" s="877"/>
      <c r="BH28" s="877"/>
      <c r="BI28" s="878"/>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41"/>
      <c r="DW28" s="842"/>
      <c r="DX28" s="842"/>
      <c r="DY28" s="842"/>
      <c r="DZ28" s="843"/>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184</v>
      </c>
      <c r="R29" s="819"/>
      <c r="S29" s="819"/>
      <c r="T29" s="819"/>
      <c r="U29" s="819"/>
      <c r="V29" s="819">
        <v>182</v>
      </c>
      <c r="W29" s="819"/>
      <c r="X29" s="819"/>
      <c r="Y29" s="819"/>
      <c r="Z29" s="819"/>
      <c r="AA29" s="819">
        <v>2</v>
      </c>
      <c r="AB29" s="819"/>
      <c r="AC29" s="819"/>
      <c r="AD29" s="819"/>
      <c r="AE29" s="820"/>
      <c r="AF29" s="821">
        <v>2</v>
      </c>
      <c r="AG29" s="822"/>
      <c r="AH29" s="822"/>
      <c r="AI29" s="822"/>
      <c r="AJ29" s="823"/>
      <c r="AK29" s="887">
        <v>62</v>
      </c>
      <c r="AL29" s="888"/>
      <c r="AM29" s="888"/>
      <c r="AN29" s="888"/>
      <c r="AO29" s="888"/>
      <c r="AP29" s="888" t="s">
        <v>561</v>
      </c>
      <c r="AQ29" s="888"/>
      <c r="AR29" s="888"/>
      <c r="AS29" s="888"/>
      <c r="AT29" s="888"/>
      <c r="AU29" s="888" t="s">
        <v>562</v>
      </c>
      <c r="AV29" s="888"/>
      <c r="AW29" s="888"/>
      <c r="AX29" s="888"/>
      <c r="AY29" s="888"/>
      <c r="AZ29" s="889" t="s">
        <v>496</v>
      </c>
      <c r="BA29" s="889"/>
      <c r="BB29" s="889"/>
      <c r="BC29" s="889"/>
      <c r="BD29" s="889"/>
      <c r="BE29" s="885"/>
      <c r="BF29" s="885"/>
      <c r="BG29" s="885"/>
      <c r="BH29" s="885"/>
      <c r="BI29" s="886"/>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41"/>
      <c r="DW29" s="842"/>
      <c r="DX29" s="842"/>
      <c r="DY29" s="842"/>
      <c r="DZ29" s="843"/>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209</v>
      </c>
      <c r="R30" s="819"/>
      <c r="S30" s="819"/>
      <c r="T30" s="819"/>
      <c r="U30" s="819"/>
      <c r="V30" s="819">
        <v>176</v>
      </c>
      <c r="W30" s="819"/>
      <c r="X30" s="819"/>
      <c r="Y30" s="819"/>
      <c r="Z30" s="819"/>
      <c r="AA30" s="819">
        <v>34</v>
      </c>
      <c r="AB30" s="819"/>
      <c r="AC30" s="819"/>
      <c r="AD30" s="819"/>
      <c r="AE30" s="820"/>
      <c r="AF30" s="821">
        <v>455</v>
      </c>
      <c r="AG30" s="822"/>
      <c r="AH30" s="822"/>
      <c r="AI30" s="822"/>
      <c r="AJ30" s="823"/>
      <c r="AK30" s="887" t="s">
        <v>561</v>
      </c>
      <c r="AL30" s="888"/>
      <c r="AM30" s="888"/>
      <c r="AN30" s="888"/>
      <c r="AO30" s="888"/>
      <c r="AP30" s="888">
        <v>265</v>
      </c>
      <c r="AQ30" s="888"/>
      <c r="AR30" s="888"/>
      <c r="AS30" s="888"/>
      <c r="AT30" s="888"/>
      <c r="AU30" s="888" t="s">
        <v>562</v>
      </c>
      <c r="AV30" s="888"/>
      <c r="AW30" s="888"/>
      <c r="AX30" s="888"/>
      <c r="AY30" s="888"/>
      <c r="AZ30" s="889" t="s">
        <v>563</v>
      </c>
      <c r="BA30" s="889"/>
      <c r="BB30" s="889"/>
      <c r="BC30" s="889"/>
      <c r="BD30" s="889"/>
      <c r="BE30" s="885" t="s">
        <v>396</v>
      </c>
      <c r="BF30" s="885"/>
      <c r="BG30" s="885"/>
      <c r="BH30" s="885"/>
      <c r="BI30" s="886"/>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41"/>
      <c r="DW30" s="842"/>
      <c r="DX30" s="842"/>
      <c r="DY30" s="842"/>
      <c r="DZ30" s="843"/>
      <c r="EA30" s="226"/>
    </row>
    <row r="31" spans="1:131" s="227" customFormat="1" ht="26.25" customHeight="1">
      <c r="A31" s="246">
        <v>4</v>
      </c>
      <c r="B31" s="815"/>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c r="AG31" s="822"/>
      <c r="AH31" s="822"/>
      <c r="AI31" s="822"/>
      <c r="AJ31" s="823"/>
      <c r="AK31" s="887"/>
      <c r="AL31" s="888"/>
      <c r="AM31" s="888"/>
      <c r="AN31" s="888"/>
      <c r="AO31" s="888"/>
      <c r="AP31" s="888"/>
      <c r="AQ31" s="888"/>
      <c r="AR31" s="888"/>
      <c r="AS31" s="888"/>
      <c r="AT31" s="888"/>
      <c r="AU31" s="888"/>
      <c r="AV31" s="888"/>
      <c r="AW31" s="888"/>
      <c r="AX31" s="888"/>
      <c r="AY31" s="888"/>
      <c r="AZ31" s="889"/>
      <c r="BA31" s="889"/>
      <c r="BB31" s="889"/>
      <c r="BC31" s="889"/>
      <c r="BD31" s="889"/>
      <c r="BE31" s="885"/>
      <c r="BF31" s="885"/>
      <c r="BG31" s="885"/>
      <c r="BH31" s="885"/>
      <c r="BI31" s="886"/>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41"/>
      <c r="DW31" s="842"/>
      <c r="DX31" s="842"/>
      <c r="DY31" s="842"/>
      <c r="DZ31" s="843"/>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87"/>
      <c r="AL32" s="888"/>
      <c r="AM32" s="888"/>
      <c r="AN32" s="888"/>
      <c r="AO32" s="888"/>
      <c r="AP32" s="888"/>
      <c r="AQ32" s="888"/>
      <c r="AR32" s="888"/>
      <c r="AS32" s="888"/>
      <c r="AT32" s="888"/>
      <c r="AU32" s="888"/>
      <c r="AV32" s="888"/>
      <c r="AW32" s="888"/>
      <c r="AX32" s="888"/>
      <c r="AY32" s="888"/>
      <c r="AZ32" s="889"/>
      <c r="BA32" s="889"/>
      <c r="BB32" s="889"/>
      <c r="BC32" s="889"/>
      <c r="BD32" s="889"/>
      <c r="BE32" s="885"/>
      <c r="BF32" s="885"/>
      <c r="BG32" s="885"/>
      <c r="BH32" s="885"/>
      <c r="BI32" s="886"/>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41"/>
      <c r="DW32" s="842"/>
      <c r="DX32" s="842"/>
      <c r="DY32" s="842"/>
      <c r="DZ32" s="843"/>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7"/>
      <c r="AL33" s="888"/>
      <c r="AM33" s="888"/>
      <c r="AN33" s="888"/>
      <c r="AO33" s="888"/>
      <c r="AP33" s="888"/>
      <c r="AQ33" s="888"/>
      <c r="AR33" s="888"/>
      <c r="AS33" s="888"/>
      <c r="AT33" s="888"/>
      <c r="AU33" s="888"/>
      <c r="AV33" s="888"/>
      <c r="AW33" s="888"/>
      <c r="AX33" s="888"/>
      <c r="AY33" s="888"/>
      <c r="AZ33" s="889"/>
      <c r="BA33" s="889"/>
      <c r="BB33" s="889"/>
      <c r="BC33" s="889"/>
      <c r="BD33" s="889"/>
      <c r="BE33" s="885"/>
      <c r="BF33" s="885"/>
      <c r="BG33" s="885"/>
      <c r="BH33" s="885"/>
      <c r="BI33" s="886"/>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41"/>
      <c r="DW33" s="842"/>
      <c r="DX33" s="842"/>
      <c r="DY33" s="842"/>
      <c r="DZ33" s="843"/>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7"/>
      <c r="AL34" s="888"/>
      <c r="AM34" s="888"/>
      <c r="AN34" s="888"/>
      <c r="AO34" s="888"/>
      <c r="AP34" s="888"/>
      <c r="AQ34" s="888"/>
      <c r="AR34" s="888"/>
      <c r="AS34" s="888"/>
      <c r="AT34" s="888"/>
      <c r="AU34" s="888"/>
      <c r="AV34" s="888"/>
      <c r="AW34" s="888"/>
      <c r="AX34" s="888"/>
      <c r="AY34" s="888"/>
      <c r="AZ34" s="889"/>
      <c r="BA34" s="889"/>
      <c r="BB34" s="889"/>
      <c r="BC34" s="889"/>
      <c r="BD34" s="889"/>
      <c r="BE34" s="885"/>
      <c r="BF34" s="885"/>
      <c r="BG34" s="885"/>
      <c r="BH34" s="885"/>
      <c r="BI34" s="886"/>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41"/>
      <c r="DW34" s="842"/>
      <c r="DX34" s="842"/>
      <c r="DY34" s="842"/>
      <c r="DZ34" s="843"/>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7"/>
      <c r="AL35" s="888"/>
      <c r="AM35" s="888"/>
      <c r="AN35" s="888"/>
      <c r="AO35" s="888"/>
      <c r="AP35" s="888"/>
      <c r="AQ35" s="888"/>
      <c r="AR35" s="888"/>
      <c r="AS35" s="888"/>
      <c r="AT35" s="888"/>
      <c r="AU35" s="888"/>
      <c r="AV35" s="888"/>
      <c r="AW35" s="888"/>
      <c r="AX35" s="888"/>
      <c r="AY35" s="888"/>
      <c r="AZ35" s="889"/>
      <c r="BA35" s="889"/>
      <c r="BB35" s="889"/>
      <c r="BC35" s="889"/>
      <c r="BD35" s="889"/>
      <c r="BE35" s="885"/>
      <c r="BF35" s="885"/>
      <c r="BG35" s="885"/>
      <c r="BH35" s="885"/>
      <c r="BI35" s="886"/>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41"/>
      <c r="DW35" s="842"/>
      <c r="DX35" s="842"/>
      <c r="DY35" s="842"/>
      <c r="DZ35" s="843"/>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7"/>
      <c r="AL36" s="888"/>
      <c r="AM36" s="888"/>
      <c r="AN36" s="888"/>
      <c r="AO36" s="888"/>
      <c r="AP36" s="888"/>
      <c r="AQ36" s="888"/>
      <c r="AR36" s="888"/>
      <c r="AS36" s="888"/>
      <c r="AT36" s="888"/>
      <c r="AU36" s="888"/>
      <c r="AV36" s="888"/>
      <c r="AW36" s="888"/>
      <c r="AX36" s="888"/>
      <c r="AY36" s="888"/>
      <c r="AZ36" s="889"/>
      <c r="BA36" s="889"/>
      <c r="BB36" s="889"/>
      <c r="BC36" s="889"/>
      <c r="BD36" s="889"/>
      <c r="BE36" s="885"/>
      <c r="BF36" s="885"/>
      <c r="BG36" s="885"/>
      <c r="BH36" s="885"/>
      <c r="BI36" s="886"/>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41"/>
      <c r="DW36" s="842"/>
      <c r="DX36" s="842"/>
      <c r="DY36" s="842"/>
      <c r="DZ36" s="843"/>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7"/>
      <c r="AL37" s="888"/>
      <c r="AM37" s="888"/>
      <c r="AN37" s="888"/>
      <c r="AO37" s="888"/>
      <c r="AP37" s="888"/>
      <c r="AQ37" s="888"/>
      <c r="AR37" s="888"/>
      <c r="AS37" s="888"/>
      <c r="AT37" s="888"/>
      <c r="AU37" s="888"/>
      <c r="AV37" s="888"/>
      <c r="AW37" s="888"/>
      <c r="AX37" s="888"/>
      <c r="AY37" s="888"/>
      <c r="AZ37" s="889"/>
      <c r="BA37" s="889"/>
      <c r="BB37" s="889"/>
      <c r="BC37" s="889"/>
      <c r="BD37" s="889"/>
      <c r="BE37" s="885"/>
      <c r="BF37" s="885"/>
      <c r="BG37" s="885"/>
      <c r="BH37" s="885"/>
      <c r="BI37" s="886"/>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41"/>
      <c r="DW37" s="842"/>
      <c r="DX37" s="842"/>
      <c r="DY37" s="842"/>
      <c r="DZ37" s="843"/>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7"/>
      <c r="AL38" s="888"/>
      <c r="AM38" s="888"/>
      <c r="AN38" s="888"/>
      <c r="AO38" s="888"/>
      <c r="AP38" s="888"/>
      <c r="AQ38" s="888"/>
      <c r="AR38" s="888"/>
      <c r="AS38" s="888"/>
      <c r="AT38" s="888"/>
      <c r="AU38" s="888"/>
      <c r="AV38" s="888"/>
      <c r="AW38" s="888"/>
      <c r="AX38" s="888"/>
      <c r="AY38" s="888"/>
      <c r="AZ38" s="889"/>
      <c r="BA38" s="889"/>
      <c r="BB38" s="889"/>
      <c r="BC38" s="889"/>
      <c r="BD38" s="889"/>
      <c r="BE38" s="885"/>
      <c r="BF38" s="885"/>
      <c r="BG38" s="885"/>
      <c r="BH38" s="885"/>
      <c r="BI38" s="886"/>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41"/>
      <c r="DW38" s="842"/>
      <c r="DX38" s="842"/>
      <c r="DY38" s="842"/>
      <c r="DZ38" s="843"/>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7"/>
      <c r="AL39" s="888"/>
      <c r="AM39" s="888"/>
      <c r="AN39" s="888"/>
      <c r="AO39" s="888"/>
      <c r="AP39" s="888"/>
      <c r="AQ39" s="888"/>
      <c r="AR39" s="888"/>
      <c r="AS39" s="888"/>
      <c r="AT39" s="888"/>
      <c r="AU39" s="888"/>
      <c r="AV39" s="888"/>
      <c r="AW39" s="888"/>
      <c r="AX39" s="888"/>
      <c r="AY39" s="888"/>
      <c r="AZ39" s="889"/>
      <c r="BA39" s="889"/>
      <c r="BB39" s="889"/>
      <c r="BC39" s="889"/>
      <c r="BD39" s="889"/>
      <c r="BE39" s="885"/>
      <c r="BF39" s="885"/>
      <c r="BG39" s="885"/>
      <c r="BH39" s="885"/>
      <c r="BI39" s="886"/>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41"/>
      <c r="DW39" s="842"/>
      <c r="DX39" s="842"/>
      <c r="DY39" s="842"/>
      <c r="DZ39" s="843"/>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7"/>
      <c r="AL40" s="888"/>
      <c r="AM40" s="888"/>
      <c r="AN40" s="888"/>
      <c r="AO40" s="888"/>
      <c r="AP40" s="888"/>
      <c r="AQ40" s="888"/>
      <c r="AR40" s="888"/>
      <c r="AS40" s="888"/>
      <c r="AT40" s="888"/>
      <c r="AU40" s="888"/>
      <c r="AV40" s="888"/>
      <c r="AW40" s="888"/>
      <c r="AX40" s="888"/>
      <c r="AY40" s="888"/>
      <c r="AZ40" s="889"/>
      <c r="BA40" s="889"/>
      <c r="BB40" s="889"/>
      <c r="BC40" s="889"/>
      <c r="BD40" s="889"/>
      <c r="BE40" s="885"/>
      <c r="BF40" s="885"/>
      <c r="BG40" s="885"/>
      <c r="BH40" s="885"/>
      <c r="BI40" s="886"/>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41"/>
      <c r="DW40" s="842"/>
      <c r="DX40" s="842"/>
      <c r="DY40" s="842"/>
      <c r="DZ40" s="843"/>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7"/>
      <c r="AL41" s="888"/>
      <c r="AM41" s="888"/>
      <c r="AN41" s="888"/>
      <c r="AO41" s="888"/>
      <c r="AP41" s="888"/>
      <c r="AQ41" s="888"/>
      <c r="AR41" s="888"/>
      <c r="AS41" s="888"/>
      <c r="AT41" s="888"/>
      <c r="AU41" s="888"/>
      <c r="AV41" s="888"/>
      <c r="AW41" s="888"/>
      <c r="AX41" s="888"/>
      <c r="AY41" s="888"/>
      <c r="AZ41" s="889"/>
      <c r="BA41" s="889"/>
      <c r="BB41" s="889"/>
      <c r="BC41" s="889"/>
      <c r="BD41" s="889"/>
      <c r="BE41" s="885"/>
      <c r="BF41" s="885"/>
      <c r="BG41" s="885"/>
      <c r="BH41" s="885"/>
      <c r="BI41" s="886"/>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41"/>
      <c r="DW41" s="842"/>
      <c r="DX41" s="842"/>
      <c r="DY41" s="842"/>
      <c r="DZ41" s="843"/>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7"/>
      <c r="AL42" s="888"/>
      <c r="AM42" s="888"/>
      <c r="AN42" s="888"/>
      <c r="AO42" s="888"/>
      <c r="AP42" s="888"/>
      <c r="AQ42" s="888"/>
      <c r="AR42" s="888"/>
      <c r="AS42" s="888"/>
      <c r="AT42" s="888"/>
      <c r="AU42" s="888"/>
      <c r="AV42" s="888"/>
      <c r="AW42" s="888"/>
      <c r="AX42" s="888"/>
      <c r="AY42" s="888"/>
      <c r="AZ42" s="889"/>
      <c r="BA42" s="889"/>
      <c r="BB42" s="889"/>
      <c r="BC42" s="889"/>
      <c r="BD42" s="889"/>
      <c r="BE42" s="885"/>
      <c r="BF42" s="885"/>
      <c r="BG42" s="885"/>
      <c r="BH42" s="885"/>
      <c r="BI42" s="886"/>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41"/>
      <c r="DW42" s="842"/>
      <c r="DX42" s="842"/>
      <c r="DY42" s="842"/>
      <c r="DZ42" s="843"/>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7"/>
      <c r="AL43" s="888"/>
      <c r="AM43" s="888"/>
      <c r="AN43" s="888"/>
      <c r="AO43" s="888"/>
      <c r="AP43" s="888"/>
      <c r="AQ43" s="888"/>
      <c r="AR43" s="888"/>
      <c r="AS43" s="888"/>
      <c r="AT43" s="888"/>
      <c r="AU43" s="888"/>
      <c r="AV43" s="888"/>
      <c r="AW43" s="888"/>
      <c r="AX43" s="888"/>
      <c r="AY43" s="888"/>
      <c r="AZ43" s="889"/>
      <c r="BA43" s="889"/>
      <c r="BB43" s="889"/>
      <c r="BC43" s="889"/>
      <c r="BD43" s="889"/>
      <c r="BE43" s="885"/>
      <c r="BF43" s="885"/>
      <c r="BG43" s="885"/>
      <c r="BH43" s="885"/>
      <c r="BI43" s="886"/>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41"/>
      <c r="DW43" s="842"/>
      <c r="DX43" s="842"/>
      <c r="DY43" s="842"/>
      <c r="DZ43" s="843"/>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7"/>
      <c r="AL44" s="888"/>
      <c r="AM44" s="888"/>
      <c r="AN44" s="888"/>
      <c r="AO44" s="888"/>
      <c r="AP44" s="888"/>
      <c r="AQ44" s="888"/>
      <c r="AR44" s="888"/>
      <c r="AS44" s="888"/>
      <c r="AT44" s="888"/>
      <c r="AU44" s="888"/>
      <c r="AV44" s="888"/>
      <c r="AW44" s="888"/>
      <c r="AX44" s="888"/>
      <c r="AY44" s="888"/>
      <c r="AZ44" s="889"/>
      <c r="BA44" s="889"/>
      <c r="BB44" s="889"/>
      <c r="BC44" s="889"/>
      <c r="BD44" s="889"/>
      <c r="BE44" s="885"/>
      <c r="BF44" s="885"/>
      <c r="BG44" s="885"/>
      <c r="BH44" s="885"/>
      <c r="BI44" s="886"/>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41"/>
      <c r="DW44" s="842"/>
      <c r="DX44" s="842"/>
      <c r="DY44" s="842"/>
      <c r="DZ44" s="843"/>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7"/>
      <c r="AL45" s="888"/>
      <c r="AM45" s="888"/>
      <c r="AN45" s="888"/>
      <c r="AO45" s="888"/>
      <c r="AP45" s="888"/>
      <c r="AQ45" s="888"/>
      <c r="AR45" s="888"/>
      <c r="AS45" s="888"/>
      <c r="AT45" s="888"/>
      <c r="AU45" s="888"/>
      <c r="AV45" s="888"/>
      <c r="AW45" s="888"/>
      <c r="AX45" s="888"/>
      <c r="AY45" s="888"/>
      <c r="AZ45" s="889"/>
      <c r="BA45" s="889"/>
      <c r="BB45" s="889"/>
      <c r="BC45" s="889"/>
      <c r="BD45" s="889"/>
      <c r="BE45" s="885"/>
      <c r="BF45" s="885"/>
      <c r="BG45" s="885"/>
      <c r="BH45" s="885"/>
      <c r="BI45" s="886"/>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41"/>
      <c r="DW45" s="842"/>
      <c r="DX45" s="842"/>
      <c r="DY45" s="842"/>
      <c r="DZ45" s="843"/>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7"/>
      <c r="AL46" s="888"/>
      <c r="AM46" s="888"/>
      <c r="AN46" s="888"/>
      <c r="AO46" s="888"/>
      <c r="AP46" s="888"/>
      <c r="AQ46" s="888"/>
      <c r="AR46" s="888"/>
      <c r="AS46" s="888"/>
      <c r="AT46" s="888"/>
      <c r="AU46" s="888"/>
      <c r="AV46" s="888"/>
      <c r="AW46" s="888"/>
      <c r="AX46" s="888"/>
      <c r="AY46" s="888"/>
      <c r="AZ46" s="889"/>
      <c r="BA46" s="889"/>
      <c r="BB46" s="889"/>
      <c r="BC46" s="889"/>
      <c r="BD46" s="889"/>
      <c r="BE46" s="885"/>
      <c r="BF46" s="885"/>
      <c r="BG46" s="885"/>
      <c r="BH46" s="885"/>
      <c r="BI46" s="886"/>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41"/>
      <c r="DW46" s="842"/>
      <c r="DX46" s="842"/>
      <c r="DY46" s="842"/>
      <c r="DZ46" s="843"/>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7"/>
      <c r="AL47" s="888"/>
      <c r="AM47" s="888"/>
      <c r="AN47" s="888"/>
      <c r="AO47" s="888"/>
      <c r="AP47" s="888"/>
      <c r="AQ47" s="888"/>
      <c r="AR47" s="888"/>
      <c r="AS47" s="888"/>
      <c r="AT47" s="888"/>
      <c r="AU47" s="888"/>
      <c r="AV47" s="888"/>
      <c r="AW47" s="888"/>
      <c r="AX47" s="888"/>
      <c r="AY47" s="888"/>
      <c r="AZ47" s="889"/>
      <c r="BA47" s="889"/>
      <c r="BB47" s="889"/>
      <c r="BC47" s="889"/>
      <c r="BD47" s="889"/>
      <c r="BE47" s="885"/>
      <c r="BF47" s="885"/>
      <c r="BG47" s="885"/>
      <c r="BH47" s="885"/>
      <c r="BI47" s="886"/>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41"/>
      <c r="DW47" s="842"/>
      <c r="DX47" s="842"/>
      <c r="DY47" s="842"/>
      <c r="DZ47" s="843"/>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7"/>
      <c r="AL48" s="888"/>
      <c r="AM48" s="888"/>
      <c r="AN48" s="888"/>
      <c r="AO48" s="888"/>
      <c r="AP48" s="888"/>
      <c r="AQ48" s="888"/>
      <c r="AR48" s="888"/>
      <c r="AS48" s="888"/>
      <c r="AT48" s="888"/>
      <c r="AU48" s="888"/>
      <c r="AV48" s="888"/>
      <c r="AW48" s="888"/>
      <c r="AX48" s="888"/>
      <c r="AY48" s="888"/>
      <c r="AZ48" s="889"/>
      <c r="BA48" s="889"/>
      <c r="BB48" s="889"/>
      <c r="BC48" s="889"/>
      <c r="BD48" s="889"/>
      <c r="BE48" s="885"/>
      <c r="BF48" s="885"/>
      <c r="BG48" s="885"/>
      <c r="BH48" s="885"/>
      <c r="BI48" s="886"/>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41"/>
      <c r="DW48" s="842"/>
      <c r="DX48" s="842"/>
      <c r="DY48" s="842"/>
      <c r="DZ48" s="843"/>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7"/>
      <c r="AL49" s="888"/>
      <c r="AM49" s="888"/>
      <c r="AN49" s="888"/>
      <c r="AO49" s="888"/>
      <c r="AP49" s="888"/>
      <c r="AQ49" s="888"/>
      <c r="AR49" s="888"/>
      <c r="AS49" s="888"/>
      <c r="AT49" s="888"/>
      <c r="AU49" s="888"/>
      <c r="AV49" s="888"/>
      <c r="AW49" s="888"/>
      <c r="AX49" s="888"/>
      <c r="AY49" s="888"/>
      <c r="AZ49" s="889"/>
      <c r="BA49" s="889"/>
      <c r="BB49" s="889"/>
      <c r="BC49" s="889"/>
      <c r="BD49" s="889"/>
      <c r="BE49" s="885"/>
      <c r="BF49" s="885"/>
      <c r="BG49" s="885"/>
      <c r="BH49" s="885"/>
      <c r="BI49" s="886"/>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41"/>
      <c r="DW49" s="842"/>
      <c r="DX49" s="842"/>
      <c r="DY49" s="842"/>
      <c r="DZ49" s="843"/>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0"/>
      <c r="R50" s="891"/>
      <c r="S50" s="891"/>
      <c r="T50" s="891"/>
      <c r="U50" s="891"/>
      <c r="V50" s="891"/>
      <c r="W50" s="891"/>
      <c r="X50" s="891"/>
      <c r="Y50" s="891"/>
      <c r="Z50" s="891"/>
      <c r="AA50" s="891"/>
      <c r="AB50" s="891"/>
      <c r="AC50" s="891"/>
      <c r="AD50" s="891"/>
      <c r="AE50" s="892"/>
      <c r="AF50" s="821"/>
      <c r="AG50" s="822"/>
      <c r="AH50" s="822"/>
      <c r="AI50" s="822"/>
      <c r="AJ50" s="823"/>
      <c r="AK50" s="893"/>
      <c r="AL50" s="891"/>
      <c r="AM50" s="891"/>
      <c r="AN50" s="891"/>
      <c r="AO50" s="891"/>
      <c r="AP50" s="891"/>
      <c r="AQ50" s="891"/>
      <c r="AR50" s="891"/>
      <c r="AS50" s="891"/>
      <c r="AT50" s="891"/>
      <c r="AU50" s="891"/>
      <c r="AV50" s="891"/>
      <c r="AW50" s="891"/>
      <c r="AX50" s="891"/>
      <c r="AY50" s="891"/>
      <c r="AZ50" s="894"/>
      <c r="BA50" s="894"/>
      <c r="BB50" s="894"/>
      <c r="BC50" s="894"/>
      <c r="BD50" s="894"/>
      <c r="BE50" s="885"/>
      <c r="BF50" s="885"/>
      <c r="BG50" s="885"/>
      <c r="BH50" s="885"/>
      <c r="BI50" s="886"/>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41"/>
      <c r="DW50" s="842"/>
      <c r="DX50" s="842"/>
      <c r="DY50" s="842"/>
      <c r="DZ50" s="843"/>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0"/>
      <c r="R51" s="891"/>
      <c r="S51" s="891"/>
      <c r="T51" s="891"/>
      <c r="U51" s="891"/>
      <c r="V51" s="891"/>
      <c r="W51" s="891"/>
      <c r="X51" s="891"/>
      <c r="Y51" s="891"/>
      <c r="Z51" s="891"/>
      <c r="AA51" s="891"/>
      <c r="AB51" s="891"/>
      <c r="AC51" s="891"/>
      <c r="AD51" s="891"/>
      <c r="AE51" s="892"/>
      <c r="AF51" s="821"/>
      <c r="AG51" s="822"/>
      <c r="AH51" s="822"/>
      <c r="AI51" s="822"/>
      <c r="AJ51" s="823"/>
      <c r="AK51" s="893"/>
      <c r="AL51" s="891"/>
      <c r="AM51" s="891"/>
      <c r="AN51" s="891"/>
      <c r="AO51" s="891"/>
      <c r="AP51" s="891"/>
      <c r="AQ51" s="891"/>
      <c r="AR51" s="891"/>
      <c r="AS51" s="891"/>
      <c r="AT51" s="891"/>
      <c r="AU51" s="891"/>
      <c r="AV51" s="891"/>
      <c r="AW51" s="891"/>
      <c r="AX51" s="891"/>
      <c r="AY51" s="891"/>
      <c r="AZ51" s="894"/>
      <c r="BA51" s="894"/>
      <c r="BB51" s="894"/>
      <c r="BC51" s="894"/>
      <c r="BD51" s="894"/>
      <c r="BE51" s="885"/>
      <c r="BF51" s="885"/>
      <c r="BG51" s="885"/>
      <c r="BH51" s="885"/>
      <c r="BI51" s="886"/>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41"/>
      <c r="DW51" s="842"/>
      <c r="DX51" s="842"/>
      <c r="DY51" s="842"/>
      <c r="DZ51" s="843"/>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0"/>
      <c r="R52" s="891"/>
      <c r="S52" s="891"/>
      <c r="T52" s="891"/>
      <c r="U52" s="891"/>
      <c r="V52" s="891"/>
      <c r="W52" s="891"/>
      <c r="X52" s="891"/>
      <c r="Y52" s="891"/>
      <c r="Z52" s="891"/>
      <c r="AA52" s="891"/>
      <c r="AB52" s="891"/>
      <c r="AC52" s="891"/>
      <c r="AD52" s="891"/>
      <c r="AE52" s="892"/>
      <c r="AF52" s="821"/>
      <c r="AG52" s="822"/>
      <c r="AH52" s="822"/>
      <c r="AI52" s="822"/>
      <c r="AJ52" s="823"/>
      <c r="AK52" s="893"/>
      <c r="AL52" s="891"/>
      <c r="AM52" s="891"/>
      <c r="AN52" s="891"/>
      <c r="AO52" s="891"/>
      <c r="AP52" s="891"/>
      <c r="AQ52" s="891"/>
      <c r="AR52" s="891"/>
      <c r="AS52" s="891"/>
      <c r="AT52" s="891"/>
      <c r="AU52" s="891"/>
      <c r="AV52" s="891"/>
      <c r="AW52" s="891"/>
      <c r="AX52" s="891"/>
      <c r="AY52" s="891"/>
      <c r="AZ52" s="894"/>
      <c r="BA52" s="894"/>
      <c r="BB52" s="894"/>
      <c r="BC52" s="894"/>
      <c r="BD52" s="894"/>
      <c r="BE52" s="885"/>
      <c r="BF52" s="885"/>
      <c r="BG52" s="885"/>
      <c r="BH52" s="885"/>
      <c r="BI52" s="886"/>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41"/>
      <c r="DW52" s="842"/>
      <c r="DX52" s="842"/>
      <c r="DY52" s="842"/>
      <c r="DZ52" s="843"/>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0"/>
      <c r="R53" s="891"/>
      <c r="S53" s="891"/>
      <c r="T53" s="891"/>
      <c r="U53" s="891"/>
      <c r="V53" s="891"/>
      <c r="W53" s="891"/>
      <c r="X53" s="891"/>
      <c r="Y53" s="891"/>
      <c r="Z53" s="891"/>
      <c r="AA53" s="891"/>
      <c r="AB53" s="891"/>
      <c r="AC53" s="891"/>
      <c r="AD53" s="891"/>
      <c r="AE53" s="892"/>
      <c r="AF53" s="821"/>
      <c r="AG53" s="822"/>
      <c r="AH53" s="822"/>
      <c r="AI53" s="822"/>
      <c r="AJ53" s="823"/>
      <c r="AK53" s="893"/>
      <c r="AL53" s="891"/>
      <c r="AM53" s="891"/>
      <c r="AN53" s="891"/>
      <c r="AO53" s="891"/>
      <c r="AP53" s="891"/>
      <c r="AQ53" s="891"/>
      <c r="AR53" s="891"/>
      <c r="AS53" s="891"/>
      <c r="AT53" s="891"/>
      <c r="AU53" s="891"/>
      <c r="AV53" s="891"/>
      <c r="AW53" s="891"/>
      <c r="AX53" s="891"/>
      <c r="AY53" s="891"/>
      <c r="AZ53" s="894"/>
      <c r="BA53" s="894"/>
      <c r="BB53" s="894"/>
      <c r="BC53" s="894"/>
      <c r="BD53" s="894"/>
      <c r="BE53" s="885"/>
      <c r="BF53" s="885"/>
      <c r="BG53" s="885"/>
      <c r="BH53" s="885"/>
      <c r="BI53" s="886"/>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41"/>
      <c r="DW53" s="842"/>
      <c r="DX53" s="842"/>
      <c r="DY53" s="842"/>
      <c r="DZ53" s="843"/>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0"/>
      <c r="R54" s="891"/>
      <c r="S54" s="891"/>
      <c r="T54" s="891"/>
      <c r="U54" s="891"/>
      <c r="V54" s="891"/>
      <c r="W54" s="891"/>
      <c r="X54" s="891"/>
      <c r="Y54" s="891"/>
      <c r="Z54" s="891"/>
      <c r="AA54" s="891"/>
      <c r="AB54" s="891"/>
      <c r="AC54" s="891"/>
      <c r="AD54" s="891"/>
      <c r="AE54" s="892"/>
      <c r="AF54" s="821"/>
      <c r="AG54" s="822"/>
      <c r="AH54" s="822"/>
      <c r="AI54" s="822"/>
      <c r="AJ54" s="823"/>
      <c r="AK54" s="893"/>
      <c r="AL54" s="891"/>
      <c r="AM54" s="891"/>
      <c r="AN54" s="891"/>
      <c r="AO54" s="891"/>
      <c r="AP54" s="891"/>
      <c r="AQ54" s="891"/>
      <c r="AR54" s="891"/>
      <c r="AS54" s="891"/>
      <c r="AT54" s="891"/>
      <c r="AU54" s="891"/>
      <c r="AV54" s="891"/>
      <c r="AW54" s="891"/>
      <c r="AX54" s="891"/>
      <c r="AY54" s="891"/>
      <c r="AZ54" s="894"/>
      <c r="BA54" s="894"/>
      <c r="BB54" s="894"/>
      <c r="BC54" s="894"/>
      <c r="BD54" s="894"/>
      <c r="BE54" s="885"/>
      <c r="BF54" s="885"/>
      <c r="BG54" s="885"/>
      <c r="BH54" s="885"/>
      <c r="BI54" s="886"/>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41"/>
      <c r="DW54" s="842"/>
      <c r="DX54" s="842"/>
      <c r="DY54" s="842"/>
      <c r="DZ54" s="843"/>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0"/>
      <c r="R55" s="891"/>
      <c r="S55" s="891"/>
      <c r="T55" s="891"/>
      <c r="U55" s="891"/>
      <c r="V55" s="891"/>
      <c r="W55" s="891"/>
      <c r="X55" s="891"/>
      <c r="Y55" s="891"/>
      <c r="Z55" s="891"/>
      <c r="AA55" s="891"/>
      <c r="AB55" s="891"/>
      <c r="AC55" s="891"/>
      <c r="AD55" s="891"/>
      <c r="AE55" s="892"/>
      <c r="AF55" s="821"/>
      <c r="AG55" s="822"/>
      <c r="AH55" s="822"/>
      <c r="AI55" s="822"/>
      <c r="AJ55" s="823"/>
      <c r="AK55" s="893"/>
      <c r="AL55" s="891"/>
      <c r="AM55" s="891"/>
      <c r="AN55" s="891"/>
      <c r="AO55" s="891"/>
      <c r="AP55" s="891"/>
      <c r="AQ55" s="891"/>
      <c r="AR55" s="891"/>
      <c r="AS55" s="891"/>
      <c r="AT55" s="891"/>
      <c r="AU55" s="891"/>
      <c r="AV55" s="891"/>
      <c r="AW55" s="891"/>
      <c r="AX55" s="891"/>
      <c r="AY55" s="891"/>
      <c r="AZ55" s="894"/>
      <c r="BA55" s="894"/>
      <c r="BB55" s="894"/>
      <c r="BC55" s="894"/>
      <c r="BD55" s="894"/>
      <c r="BE55" s="885"/>
      <c r="BF55" s="885"/>
      <c r="BG55" s="885"/>
      <c r="BH55" s="885"/>
      <c r="BI55" s="886"/>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41"/>
      <c r="DW55" s="842"/>
      <c r="DX55" s="842"/>
      <c r="DY55" s="842"/>
      <c r="DZ55" s="843"/>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0"/>
      <c r="R56" s="891"/>
      <c r="S56" s="891"/>
      <c r="T56" s="891"/>
      <c r="U56" s="891"/>
      <c r="V56" s="891"/>
      <c r="W56" s="891"/>
      <c r="X56" s="891"/>
      <c r="Y56" s="891"/>
      <c r="Z56" s="891"/>
      <c r="AA56" s="891"/>
      <c r="AB56" s="891"/>
      <c r="AC56" s="891"/>
      <c r="AD56" s="891"/>
      <c r="AE56" s="892"/>
      <c r="AF56" s="821"/>
      <c r="AG56" s="822"/>
      <c r="AH56" s="822"/>
      <c r="AI56" s="822"/>
      <c r="AJ56" s="823"/>
      <c r="AK56" s="893"/>
      <c r="AL56" s="891"/>
      <c r="AM56" s="891"/>
      <c r="AN56" s="891"/>
      <c r="AO56" s="891"/>
      <c r="AP56" s="891"/>
      <c r="AQ56" s="891"/>
      <c r="AR56" s="891"/>
      <c r="AS56" s="891"/>
      <c r="AT56" s="891"/>
      <c r="AU56" s="891"/>
      <c r="AV56" s="891"/>
      <c r="AW56" s="891"/>
      <c r="AX56" s="891"/>
      <c r="AY56" s="891"/>
      <c r="AZ56" s="894"/>
      <c r="BA56" s="894"/>
      <c r="BB56" s="894"/>
      <c r="BC56" s="894"/>
      <c r="BD56" s="894"/>
      <c r="BE56" s="885"/>
      <c r="BF56" s="885"/>
      <c r="BG56" s="885"/>
      <c r="BH56" s="885"/>
      <c r="BI56" s="886"/>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41"/>
      <c r="DW56" s="842"/>
      <c r="DX56" s="842"/>
      <c r="DY56" s="842"/>
      <c r="DZ56" s="843"/>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0"/>
      <c r="R57" s="891"/>
      <c r="S57" s="891"/>
      <c r="T57" s="891"/>
      <c r="U57" s="891"/>
      <c r="V57" s="891"/>
      <c r="W57" s="891"/>
      <c r="X57" s="891"/>
      <c r="Y57" s="891"/>
      <c r="Z57" s="891"/>
      <c r="AA57" s="891"/>
      <c r="AB57" s="891"/>
      <c r="AC57" s="891"/>
      <c r="AD57" s="891"/>
      <c r="AE57" s="892"/>
      <c r="AF57" s="821"/>
      <c r="AG57" s="822"/>
      <c r="AH57" s="822"/>
      <c r="AI57" s="822"/>
      <c r="AJ57" s="823"/>
      <c r="AK57" s="893"/>
      <c r="AL57" s="891"/>
      <c r="AM57" s="891"/>
      <c r="AN57" s="891"/>
      <c r="AO57" s="891"/>
      <c r="AP57" s="891"/>
      <c r="AQ57" s="891"/>
      <c r="AR57" s="891"/>
      <c r="AS57" s="891"/>
      <c r="AT57" s="891"/>
      <c r="AU57" s="891"/>
      <c r="AV57" s="891"/>
      <c r="AW57" s="891"/>
      <c r="AX57" s="891"/>
      <c r="AY57" s="891"/>
      <c r="AZ57" s="894"/>
      <c r="BA57" s="894"/>
      <c r="BB57" s="894"/>
      <c r="BC57" s="894"/>
      <c r="BD57" s="894"/>
      <c r="BE57" s="885"/>
      <c r="BF57" s="885"/>
      <c r="BG57" s="885"/>
      <c r="BH57" s="885"/>
      <c r="BI57" s="886"/>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41"/>
      <c r="DW57" s="842"/>
      <c r="DX57" s="842"/>
      <c r="DY57" s="842"/>
      <c r="DZ57" s="843"/>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0"/>
      <c r="R58" s="891"/>
      <c r="S58" s="891"/>
      <c r="T58" s="891"/>
      <c r="U58" s="891"/>
      <c r="V58" s="891"/>
      <c r="W58" s="891"/>
      <c r="X58" s="891"/>
      <c r="Y58" s="891"/>
      <c r="Z58" s="891"/>
      <c r="AA58" s="891"/>
      <c r="AB58" s="891"/>
      <c r="AC58" s="891"/>
      <c r="AD58" s="891"/>
      <c r="AE58" s="892"/>
      <c r="AF58" s="821"/>
      <c r="AG58" s="822"/>
      <c r="AH58" s="822"/>
      <c r="AI58" s="822"/>
      <c r="AJ58" s="823"/>
      <c r="AK58" s="893"/>
      <c r="AL58" s="891"/>
      <c r="AM58" s="891"/>
      <c r="AN58" s="891"/>
      <c r="AO58" s="891"/>
      <c r="AP58" s="891"/>
      <c r="AQ58" s="891"/>
      <c r="AR58" s="891"/>
      <c r="AS58" s="891"/>
      <c r="AT58" s="891"/>
      <c r="AU58" s="891"/>
      <c r="AV58" s="891"/>
      <c r="AW58" s="891"/>
      <c r="AX58" s="891"/>
      <c r="AY58" s="891"/>
      <c r="AZ58" s="894"/>
      <c r="BA58" s="894"/>
      <c r="BB58" s="894"/>
      <c r="BC58" s="894"/>
      <c r="BD58" s="894"/>
      <c r="BE58" s="885"/>
      <c r="BF58" s="885"/>
      <c r="BG58" s="885"/>
      <c r="BH58" s="885"/>
      <c r="BI58" s="886"/>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41"/>
      <c r="DW58" s="842"/>
      <c r="DX58" s="842"/>
      <c r="DY58" s="842"/>
      <c r="DZ58" s="843"/>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0"/>
      <c r="R59" s="891"/>
      <c r="S59" s="891"/>
      <c r="T59" s="891"/>
      <c r="U59" s="891"/>
      <c r="V59" s="891"/>
      <c r="W59" s="891"/>
      <c r="X59" s="891"/>
      <c r="Y59" s="891"/>
      <c r="Z59" s="891"/>
      <c r="AA59" s="891"/>
      <c r="AB59" s="891"/>
      <c r="AC59" s="891"/>
      <c r="AD59" s="891"/>
      <c r="AE59" s="892"/>
      <c r="AF59" s="821"/>
      <c r="AG59" s="822"/>
      <c r="AH59" s="822"/>
      <c r="AI59" s="822"/>
      <c r="AJ59" s="823"/>
      <c r="AK59" s="893"/>
      <c r="AL59" s="891"/>
      <c r="AM59" s="891"/>
      <c r="AN59" s="891"/>
      <c r="AO59" s="891"/>
      <c r="AP59" s="891"/>
      <c r="AQ59" s="891"/>
      <c r="AR59" s="891"/>
      <c r="AS59" s="891"/>
      <c r="AT59" s="891"/>
      <c r="AU59" s="891"/>
      <c r="AV59" s="891"/>
      <c r="AW59" s="891"/>
      <c r="AX59" s="891"/>
      <c r="AY59" s="891"/>
      <c r="AZ59" s="894"/>
      <c r="BA59" s="894"/>
      <c r="BB59" s="894"/>
      <c r="BC59" s="894"/>
      <c r="BD59" s="894"/>
      <c r="BE59" s="885"/>
      <c r="BF59" s="885"/>
      <c r="BG59" s="885"/>
      <c r="BH59" s="885"/>
      <c r="BI59" s="886"/>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41"/>
      <c r="DW59" s="842"/>
      <c r="DX59" s="842"/>
      <c r="DY59" s="842"/>
      <c r="DZ59" s="843"/>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0"/>
      <c r="R60" s="891"/>
      <c r="S60" s="891"/>
      <c r="T60" s="891"/>
      <c r="U60" s="891"/>
      <c r="V60" s="891"/>
      <c r="W60" s="891"/>
      <c r="X60" s="891"/>
      <c r="Y60" s="891"/>
      <c r="Z60" s="891"/>
      <c r="AA60" s="891"/>
      <c r="AB60" s="891"/>
      <c r="AC60" s="891"/>
      <c r="AD60" s="891"/>
      <c r="AE60" s="892"/>
      <c r="AF60" s="821"/>
      <c r="AG60" s="822"/>
      <c r="AH60" s="822"/>
      <c r="AI60" s="822"/>
      <c r="AJ60" s="823"/>
      <c r="AK60" s="893"/>
      <c r="AL60" s="891"/>
      <c r="AM60" s="891"/>
      <c r="AN60" s="891"/>
      <c r="AO60" s="891"/>
      <c r="AP60" s="891"/>
      <c r="AQ60" s="891"/>
      <c r="AR60" s="891"/>
      <c r="AS60" s="891"/>
      <c r="AT60" s="891"/>
      <c r="AU60" s="891"/>
      <c r="AV60" s="891"/>
      <c r="AW60" s="891"/>
      <c r="AX60" s="891"/>
      <c r="AY60" s="891"/>
      <c r="AZ60" s="894"/>
      <c r="BA60" s="894"/>
      <c r="BB60" s="894"/>
      <c r="BC60" s="894"/>
      <c r="BD60" s="894"/>
      <c r="BE60" s="885"/>
      <c r="BF60" s="885"/>
      <c r="BG60" s="885"/>
      <c r="BH60" s="885"/>
      <c r="BI60" s="886"/>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41"/>
      <c r="DW60" s="842"/>
      <c r="DX60" s="842"/>
      <c r="DY60" s="842"/>
      <c r="DZ60" s="843"/>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0"/>
      <c r="R61" s="891"/>
      <c r="S61" s="891"/>
      <c r="T61" s="891"/>
      <c r="U61" s="891"/>
      <c r="V61" s="891"/>
      <c r="W61" s="891"/>
      <c r="X61" s="891"/>
      <c r="Y61" s="891"/>
      <c r="Z61" s="891"/>
      <c r="AA61" s="891"/>
      <c r="AB61" s="891"/>
      <c r="AC61" s="891"/>
      <c r="AD61" s="891"/>
      <c r="AE61" s="892"/>
      <c r="AF61" s="821"/>
      <c r="AG61" s="822"/>
      <c r="AH61" s="822"/>
      <c r="AI61" s="822"/>
      <c r="AJ61" s="823"/>
      <c r="AK61" s="893"/>
      <c r="AL61" s="891"/>
      <c r="AM61" s="891"/>
      <c r="AN61" s="891"/>
      <c r="AO61" s="891"/>
      <c r="AP61" s="891"/>
      <c r="AQ61" s="891"/>
      <c r="AR61" s="891"/>
      <c r="AS61" s="891"/>
      <c r="AT61" s="891"/>
      <c r="AU61" s="891"/>
      <c r="AV61" s="891"/>
      <c r="AW61" s="891"/>
      <c r="AX61" s="891"/>
      <c r="AY61" s="891"/>
      <c r="AZ61" s="894"/>
      <c r="BA61" s="894"/>
      <c r="BB61" s="894"/>
      <c r="BC61" s="894"/>
      <c r="BD61" s="894"/>
      <c r="BE61" s="885"/>
      <c r="BF61" s="885"/>
      <c r="BG61" s="885"/>
      <c r="BH61" s="885"/>
      <c r="BI61" s="886"/>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41"/>
      <c r="DW61" s="842"/>
      <c r="DX61" s="842"/>
      <c r="DY61" s="842"/>
      <c r="DZ61" s="843"/>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0"/>
      <c r="R62" s="891"/>
      <c r="S62" s="891"/>
      <c r="T62" s="891"/>
      <c r="U62" s="891"/>
      <c r="V62" s="891"/>
      <c r="W62" s="891"/>
      <c r="X62" s="891"/>
      <c r="Y62" s="891"/>
      <c r="Z62" s="891"/>
      <c r="AA62" s="891"/>
      <c r="AB62" s="891"/>
      <c r="AC62" s="891"/>
      <c r="AD62" s="891"/>
      <c r="AE62" s="892"/>
      <c r="AF62" s="821"/>
      <c r="AG62" s="822"/>
      <c r="AH62" s="822"/>
      <c r="AI62" s="822"/>
      <c r="AJ62" s="823"/>
      <c r="AK62" s="893"/>
      <c r="AL62" s="891"/>
      <c r="AM62" s="891"/>
      <c r="AN62" s="891"/>
      <c r="AO62" s="891"/>
      <c r="AP62" s="891"/>
      <c r="AQ62" s="891"/>
      <c r="AR62" s="891"/>
      <c r="AS62" s="891"/>
      <c r="AT62" s="891"/>
      <c r="AU62" s="891"/>
      <c r="AV62" s="891"/>
      <c r="AW62" s="891"/>
      <c r="AX62" s="891"/>
      <c r="AY62" s="891"/>
      <c r="AZ62" s="894"/>
      <c r="BA62" s="894"/>
      <c r="BB62" s="894"/>
      <c r="BC62" s="894"/>
      <c r="BD62" s="894"/>
      <c r="BE62" s="885"/>
      <c r="BF62" s="885"/>
      <c r="BG62" s="885"/>
      <c r="BH62" s="885"/>
      <c r="BI62" s="886"/>
      <c r="BJ62" s="902" t="s">
        <v>397</v>
      </c>
      <c r="BK62" s="863"/>
      <c r="BL62" s="863"/>
      <c r="BM62" s="863"/>
      <c r="BN62" s="864"/>
      <c r="BO62" s="245"/>
      <c r="BP62" s="245"/>
      <c r="BQ62" s="242">
        <v>56</v>
      </c>
      <c r="BR62" s="243"/>
      <c r="BS62" s="828"/>
      <c r="BT62" s="829"/>
      <c r="BU62" s="829"/>
      <c r="BV62" s="829"/>
      <c r="BW62" s="829"/>
      <c r="BX62" s="829"/>
      <c r="BY62" s="829"/>
      <c r="BZ62" s="829"/>
      <c r="CA62" s="829"/>
      <c r="CB62" s="829"/>
      <c r="CC62" s="829"/>
      <c r="CD62" s="829"/>
      <c r="CE62" s="829"/>
      <c r="CF62" s="829"/>
      <c r="CG62" s="830"/>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41"/>
      <c r="DW62" s="842"/>
      <c r="DX62" s="842"/>
      <c r="DY62" s="842"/>
      <c r="DZ62" s="843"/>
      <c r="EA62" s="226"/>
    </row>
    <row r="63" spans="1:131" s="227" customFormat="1" ht="26.25" customHeight="1" thickBot="1">
      <c r="A63" s="244" t="s">
        <v>381</v>
      </c>
      <c r="B63" s="847" t="s">
        <v>398</v>
      </c>
      <c r="C63" s="848"/>
      <c r="D63" s="848"/>
      <c r="E63" s="848"/>
      <c r="F63" s="848"/>
      <c r="G63" s="848"/>
      <c r="H63" s="848"/>
      <c r="I63" s="848"/>
      <c r="J63" s="848"/>
      <c r="K63" s="848"/>
      <c r="L63" s="848"/>
      <c r="M63" s="848"/>
      <c r="N63" s="848"/>
      <c r="O63" s="848"/>
      <c r="P63" s="849"/>
      <c r="Q63" s="895"/>
      <c r="R63" s="896"/>
      <c r="S63" s="896"/>
      <c r="T63" s="896"/>
      <c r="U63" s="896"/>
      <c r="V63" s="896"/>
      <c r="W63" s="896"/>
      <c r="X63" s="896"/>
      <c r="Y63" s="896"/>
      <c r="Z63" s="896"/>
      <c r="AA63" s="896"/>
      <c r="AB63" s="896"/>
      <c r="AC63" s="896"/>
      <c r="AD63" s="896"/>
      <c r="AE63" s="897"/>
      <c r="AF63" s="898">
        <v>449</v>
      </c>
      <c r="AG63" s="899"/>
      <c r="AH63" s="899"/>
      <c r="AI63" s="899"/>
      <c r="AJ63" s="900"/>
      <c r="AK63" s="901"/>
      <c r="AL63" s="896"/>
      <c r="AM63" s="896"/>
      <c r="AN63" s="896"/>
      <c r="AO63" s="896"/>
      <c r="AP63" s="899">
        <v>265</v>
      </c>
      <c r="AQ63" s="899"/>
      <c r="AR63" s="899"/>
      <c r="AS63" s="899"/>
      <c r="AT63" s="899"/>
      <c r="AU63" s="899" t="s">
        <v>562</v>
      </c>
      <c r="AV63" s="899"/>
      <c r="AW63" s="899"/>
      <c r="AX63" s="899"/>
      <c r="AY63" s="899"/>
      <c r="AZ63" s="903"/>
      <c r="BA63" s="903"/>
      <c r="BB63" s="903"/>
      <c r="BC63" s="903"/>
      <c r="BD63" s="903"/>
      <c r="BE63" s="904"/>
      <c r="BF63" s="904"/>
      <c r="BG63" s="904"/>
      <c r="BH63" s="904"/>
      <c r="BI63" s="905"/>
      <c r="BJ63" s="906" t="s">
        <v>399</v>
      </c>
      <c r="BK63" s="907"/>
      <c r="BL63" s="907"/>
      <c r="BM63" s="907"/>
      <c r="BN63" s="908"/>
      <c r="BO63" s="245"/>
      <c r="BP63" s="245"/>
      <c r="BQ63" s="242">
        <v>57</v>
      </c>
      <c r="BR63" s="243"/>
      <c r="BS63" s="828"/>
      <c r="BT63" s="829"/>
      <c r="BU63" s="829"/>
      <c r="BV63" s="829"/>
      <c r="BW63" s="829"/>
      <c r="BX63" s="829"/>
      <c r="BY63" s="829"/>
      <c r="BZ63" s="829"/>
      <c r="CA63" s="829"/>
      <c r="CB63" s="829"/>
      <c r="CC63" s="829"/>
      <c r="CD63" s="829"/>
      <c r="CE63" s="829"/>
      <c r="CF63" s="829"/>
      <c r="CG63" s="830"/>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41"/>
      <c r="DW63" s="842"/>
      <c r="DX63" s="842"/>
      <c r="DY63" s="842"/>
      <c r="DZ63" s="84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41"/>
      <c r="DW64" s="842"/>
      <c r="DX64" s="842"/>
      <c r="DY64" s="842"/>
      <c r="DZ64" s="84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41"/>
      <c r="DW65" s="842"/>
      <c r="DX65" s="842"/>
      <c r="DY65" s="842"/>
      <c r="DZ65" s="843"/>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385</v>
      </c>
      <c r="R66" s="778"/>
      <c r="S66" s="778"/>
      <c r="T66" s="778"/>
      <c r="U66" s="779"/>
      <c r="V66" s="777" t="s">
        <v>402</v>
      </c>
      <c r="W66" s="778"/>
      <c r="X66" s="778"/>
      <c r="Y66" s="778"/>
      <c r="Z66" s="779"/>
      <c r="AA66" s="777" t="s">
        <v>403</v>
      </c>
      <c r="AB66" s="778"/>
      <c r="AC66" s="778"/>
      <c r="AD66" s="778"/>
      <c r="AE66" s="779"/>
      <c r="AF66" s="909" t="s">
        <v>404</v>
      </c>
      <c r="AG66" s="870"/>
      <c r="AH66" s="870"/>
      <c r="AI66" s="870"/>
      <c r="AJ66" s="910"/>
      <c r="AK66" s="777" t="s">
        <v>389</v>
      </c>
      <c r="AL66" s="801"/>
      <c r="AM66" s="801"/>
      <c r="AN66" s="801"/>
      <c r="AO66" s="802"/>
      <c r="AP66" s="777" t="s">
        <v>390</v>
      </c>
      <c r="AQ66" s="778"/>
      <c r="AR66" s="778"/>
      <c r="AS66" s="778"/>
      <c r="AT66" s="779"/>
      <c r="AU66" s="777" t="s">
        <v>405</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0"/>
      <c r="BT66" s="921"/>
      <c r="BU66" s="921"/>
      <c r="BV66" s="921"/>
      <c r="BW66" s="921"/>
      <c r="BX66" s="921"/>
      <c r="BY66" s="921"/>
      <c r="BZ66" s="921"/>
      <c r="CA66" s="921"/>
      <c r="CB66" s="921"/>
      <c r="CC66" s="921"/>
      <c r="CD66" s="921"/>
      <c r="CE66" s="921"/>
      <c r="CF66" s="921"/>
      <c r="CG66" s="922"/>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14"/>
      <c r="DW66" s="915"/>
      <c r="DX66" s="915"/>
      <c r="DY66" s="915"/>
      <c r="DZ66" s="916"/>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1"/>
      <c r="AG67" s="873"/>
      <c r="AH67" s="873"/>
      <c r="AI67" s="873"/>
      <c r="AJ67" s="912"/>
      <c r="AK67" s="913"/>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0"/>
      <c r="BT67" s="921"/>
      <c r="BU67" s="921"/>
      <c r="BV67" s="921"/>
      <c r="BW67" s="921"/>
      <c r="BX67" s="921"/>
      <c r="BY67" s="921"/>
      <c r="BZ67" s="921"/>
      <c r="CA67" s="921"/>
      <c r="CB67" s="921"/>
      <c r="CC67" s="921"/>
      <c r="CD67" s="921"/>
      <c r="CE67" s="921"/>
      <c r="CF67" s="921"/>
      <c r="CG67" s="922"/>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14"/>
      <c r="DW67" s="915"/>
      <c r="DX67" s="915"/>
      <c r="DY67" s="915"/>
      <c r="DZ67" s="916"/>
      <c r="EA67" s="226"/>
    </row>
    <row r="68" spans="1:131" s="227" customFormat="1" ht="26.25" customHeight="1" thickTop="1">
      <c r="A68" s="238">
        <v>1</v>
      </c>
      <c r="B68" s="926" t="s">
        <v>566</v>
      </c>
      <c r="C68" s="927"/>
      <c r="D68" s="927"/>
      <c r="E68" s="927"/>
      <c r="F68" s="927"/>
      <c r="G68" s="927"/>
      <c r="H68" s="927"/>
      <c r="I68" s="927"/>
      <c r="J68" s="927"/>
      <c r="K68" s="927"/>
      <c r="L68" s="927"/>
      <c r="M68" s="927"/>
      <c r="N68" s="927"/>
      <c r="O68" s="927"/>
      <c r="P68" s="928"/>
      <c r="Q68" s="929">
        <v>858</v>
      </c>
      <c r="R68" s="923"/>
      <c r="S68" s="923"/>
      <c r="T68" s="923"/>
      <c r="U68" s="923"/>
      <c r="V68" s="923">
        <v>811</v>
      </c>
      <c r="W68" s="923"/>
      <c r="X68" s="923"/>
      <c r="Y68" s="923"/>
      <c r="Z68" s="923"/>
      <c r="AA68" s="923">
        <v>47</v>
      </c>
      <c r="AB68" s="923"/>
      <c r="AC68" s="923"/>
      <c r="AD68" s="923"/>
      <c r="AE68" s="923"/>
      <c r="AF68" s="923">
        <v>47</v>
      </c>
      <c r="AG68" s="923"/>
      <c r="AH68" s="923"/>
      <c r="AI68" s="923"/>
      <c r="AJ68" s="923"/>
      <c r="AK68" s="923" t="s">
        <v>562</v>
      </c>
      <c r="AL68" s="923"/>
      <c r="AM68" s="923"/>
      <c r="AN68" s="923"/>
      <c r="AO68" s="923"/>
      <c r="AP68" s="923" t="s">
        <v>562</v>
      </c>
      <c r="AQ68" s="923"/>
      <c r="AR68" s="923"/>
      <c r="AS68" s="923"/>
      <c r="AT68" s="923"/>
      <c r="AU68" s="923" t="s">
        <v>562</v>
      </c>
      <c r="AV68" s="923"/>
      <c r="AW68" s="923"/>
      <c r="AX68" s="923"/>
      <c r="AY68" s="923"/>
      <c r="AZ68" s="924"/>
      <c r="BA68" s="924"/>
      <c r="BB68" s="924"/>
      <c r="BC68" s="924"/>
      <c r="BD68" s="925"/>
      <c r="BE68" s="245"/>
      <c r="BF68" s="245"/>
      <c r="BG68" s="245"/>
      <c r="BH68" s="245"/>
      <c r="BI68" s="245"/>
      <c r="BJ68" s="245"/>
      <c r="BK68" s="245"/>
      <c r="BL68" s="245"/>
      <c r="BM68" s="245"/>
      <c r="BN68" s="245"/>
      <c r="BO68" s="245"/>
      <c r="BP68" s="245"/>
      <c r="BQ68" s="242">
        <v>62</v>
      </c>
      <c r="BR68" s="247"/>
      <c r="BS68" s="920"/>
      <c r="BT68" s="921"/>
      <c r="BU68" s="921"/>
      <c r="BV68" s="921"/>
      <c r="BW68" s="921"/>
      <c r="BX68" s="921"/>
      <c r="BY68" s="921"/>
      <c r="BZ68" s="921"/>
      <c r="CA68" s="921"/>
      <c r="CB68" s="921"/>
      <c r="CC68" s="921"/>
      <c r="CD68" s="921"/>
      <c r="CE68" s="921"/>
      <c r="CF68" s="921"/>
      <c r="CG68" s="922"/>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14"/>
      <c r="DW68" s="915"/>
      <c r="DX68" s="915"/>
      <c r="DY68" s="915"/>
      <c r="DZ68" s="916"/>
      <c r="EA68" s="226"/>
    </row>
    <row r="69" spans="1:131" s="227" customFormat="1" ht="26.25" customHeight="1">
      <c r="A69" s="241">
        <v>2</v>
      </c>
      <c r="B69" s="930" t="s">
        <v>567</v>
      </c>
      <c r="C69" s="931"/>
      <c r="D69" s="931"/>
      <c r="E69" s="931"/>
      <c r="F69" s="931"/>
      <c r="G69" s="931"/>
      <c r="H69" s="931"/>
      <c r="I69" s="931"/>
      <c r="J69" s="931"/>
      <c r="K69" s="931"/>
      <c r="L69" s="931"/>
      <c r="M69" s="931"/>
      <c r="N69" s="931"/>
      <c r="O69" s="931"/>
      <c r="P69" s="932"/>
      <c r="Q69" s="933">
        <v>90</v>
      </c>
      <c r="R69" s="888"/>
      <c r="S69" s="888"/>
      <c r="T69" s="888"/>
      <c r="U69" s="888"/>
      <c r="V69" s="888">
        <v>90</v>
      </c>
      <c r="W69" s="888"/>
      <c r="X69" s="888"/>
      <c r="Y69" s="888"/>
      <c r="Z69" s="888"/>
      <c r="AA69" s="888">
        <v>0</v>
      </c>
      <c r="AB69" s="888"/>
      <c r="AC69" s="888"/>
      <c r="AD69" s="888"/>
      <c r="AE69" s="888"/>
      <c r="AF69" s="888">
        <v>0</v>
      </c>
      <c r="AG69" s="888"/>
      <c r="AH69" s="888"/>
      <c r="AI69" s="888"/>
      <c r="AJ69" s="888"/>
      <c r="AK69" s="888">
        <v>2</v>
      </c>
      <c r="AL69" s="888"/>
      <c r="AM69" s="888"/>
      <c r="AN69" s="888"/>
      <c r="AO69" s="888"/>
      <c r="AP69" s="888" t="s">
        <v>565</v>
      </c>
      <c r="AQ69" s="888"/>
      <c r="AR69" s="888"/>
      <c r="AS69" s="888"/>
      <c r="AT69" s="888"/>
      <c r="AU69" s="888" t="s">
        <v>562</v>
      </c>
      <c r="AV69" s="888"/>
      <c r="AW69" s="888"/>
      <c r="AX69" s="888"/>
      <c r="AY69" s="888"/>
      <c r="AZ69" s="934"/>
      <c r="BA69" s="934"/>
      <c r="BB69" s="934"/>
      <c r="BC69" s="934"/>
      <c r="BD69" s="935"/>
      <c r="BE69" s="245"/>
      <c r="BF69" s="245"/>
      <c r="BG69" s="245"/>
      <c r="BH69" s="245"/>
      <c r="BI69" s="245"/>
      <c r="BJ69" s="245"/>
      <c r="BK69" s="245"/>
      <c r="BL69" s="245"/>
      <c r="BM69" s="245"/>
      <c r="BN69" s="245"/>
      <c r="BO69" s="245"/>
      <c r="BP69" s="245"/>
      <c r="BQ69" s="242">
        <v>63</v>
      </c>
      <c r="BR69" s="247"/>
      <c r="BS69" s="920"/>
      <c r="BT69" s="921"/>
      <c r="BU69" s="921"/>
      <c r="BV69" s="921"/>
      <c r="BW69" s="921"/>
      <c r="BX69" s="921"/>
      <c r="BY69" s="921"/>
      <c r="BZ69" s="921"/>
      <c r="CA69" s="921"/>
      <c r="CB69" s="921"/>
      <c r="CC69" s="921"/>
      <c r="CD69" s="921"/>
      <c r="CE69" s="921"/>
      <c r="CF69" s="921"/>
      <c r="CG69" s="922"/>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14"/>
      <c r="DW69" s="915"/>
      <c r="DX69" s="915"/>
      <c r="DY69" s="915"/>
      <c r="DZ69" s="916"/>
      <c r="EA69" s="226"/>
    </row>
    <row r="70" spans="1:131" s="227" customFormat="1" ht="26.25" customHeight="1">
      <c r="A70" s="241">
        <v>3</v>
      </c>
      <c r="B70" s="930" t="s">
        <v>568</v>
      </c>
      <c r="C70" s="931"/>
      <c r="D70" s="931"/>
      <c r="E70" s="931"/>
      <c r="F70" s="931"/>
      <c r="G70" s="931"/>
      <c r="H70" s="931"/>
      <c r="I70" s="931"/>
      <c r="J70" s="931"/>
      <c r="K70" s="931"/>
      <c r="L70" s="931"/>
      <c r="M70" s="931"/>
      <c r="N70" s="931"/>
      <c r="O70" s="931"/>
      <c r="P70" s="932"/>
      <c r="Q70" s="933">
        <v>11954</v>
      </c>
      <c r="R70" s="888"/>
      <c r="S70" s="888"/>
      <c r="T70" s="888"/>
      <c r="U70" s="888"/>
      <c r="V70" s="888">
        <v>11741</v>
      </c>
      <c r="W70" s="888"/>
      <c r="X70" s="888"/>
      <c r="Y70" s="888"/>
      <c r="Z70" s="888"/>
      <c r="AA70" s="888">
        <v>213</v>
      </c>
      <c r="AB70" s="888"/>
      <c r="AC70" s="888"/>
      <c r="AD70" s="888"/>
      <c r="AE70" s="888"/>
      <c r="AF70" s="888">
        <v>213</v>
      </c>
      <c r="AG70" s="888"/>
      <c r="AH70" s="888"/>
      <c r="AI70" s="888"/>
      <c r="AJ70" s="888"/>
      <c r="AK70" s="888" t="s">
        <v>565</v>
      </c>
      <c r="AL70" s="888"/>
      <c r="AM70" s="888"/>
      <c r="AN70" s="888"/>
      <c r="AO70" s="888"/>
      <c r="AP70" s="888" t="s">
        <v>562</v>
      </c>
      <c r="AQ70" s="888"/>
      <c r="AR70" s="888"/>
      <c r="AS70" s="888"/>
      <c r="AT70" s="888"/>
      <c r="AU70" s="888" t="s">
        <v>562</v>
      </c>
      <c r="AV70" s="888"/>
      <c r="AW70" s="888"/>
      <c r="AX70" s="888"/>
      <c r="AY70" s="888"/>
      <c r="AZ70" s="934"/>
      <c r="BA70" s="934"/>
      <c r="BB70" s="934"/>
      <c r="BC70" s="934"/>
      <c r="BD70" s="935"/>
      <c r="BE70" s="245"/>
      <c r="BF70" s="245"/>
      <c r="BG70" s="245"/>
      <c r="BH70" s="245"/>
      <c r="BI70" s="245"/>
      <c r="BJ70" s="245"/>
      <c r="BK70" s="245"/>
      <c r="BL70" s="245"/>
      <c r="BM70" s="245"/>
      <c r="BN70" s="245"/>
      <c r="BO70" s="245"/>
      <c r="BP70" s="245"/>
      <c r="BQ70" s="242">
        <v>64</v>
      </c>
      <c r="BR70" s="247"/>
      <c r="BS70" s="920"/>
      <c r="BT70" s="921"/>
      <c r="BU70" s="921"/>
      <c r="BV70" s="921"/>
      <c r="BW70" s="921"/>
      <c r="BX70" s="921"/>
      <c r="BY70" s="921"/>
      <c r="BZ70" s="921"/>
      <c r="CA70" s="921"/>
      <c r="CB70" s="921"/>
      <c r="CC70" s="921"/>
      <c r="CD70" s="921"/>
      <c r="CE70" s="921"/>
      <c r="CF70" s="921"/>
      <c r="CG70" s="922"/>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14"/>
      <c r="DW70" s="915"/>
      <c r="DX70" s="915"/>
      <c r="DY70" s="915"/>
      <c r="DZ70" s="916"/>
      <c r="EA70" s="226"/>
    </row>
    <row r="71" spans="1:131" s="227" customFormat="1" ht="26.25" customHeight="1">
      <c r="A71" s="241">
        <v>4</v>
      </c>
      <c r="B71" s="930" t="s">
        <v>569</v>
      </c>
      <c r="C71" s="931"/>
      <c r="D71" s="931"/>
      <c r="E71" s="931"/>
      <c r="F71" s="931"/>
      <c r="G71" s="931"/>
      <c r="H71" s="931"/>
      <c r="I71" s="931"/>
      <c r="J71" s="931"/>
      <c r="K71" s="931"/>
      <c r="L71" s="931"/>
      <c r="M71" s="931"/>
      <c r="N71" s="931"/>
      <c r="O71" s="931"/>
      <c r="P71" s="932"/>
      <c r="Q71" s="933">
        <v>59</v>
      </c>
      <c r="R71" s="888"/>
      <c r="S71" s="888"/>
      <c r="T71" s="888"/>
      <c r="U71" s="888"/>
      <c r="V71" s="888">
        <v>59</v>
      </c>
      <c r="W71" s="888"/>
      <c r="X71" s="888"/>
      <c r="Y71" s="888"/>
      <c r="Z71" s="888"/>
      <c r="AA71" s="888" t="s">
        <v>562</v>
      </c>
      <c r="AB71" s="888"/>
      <c r="AC71" s="888"/>
      <c r="AD71" s="888"/>
      <c r="AE71" s="888"/>
      <c r="AF71" s="888" t="s">
        <v>562</v>
      </c>
      <c r="AG71" s="888"/>
      <c r="AH71" s="888"/>
      <c r="AI71" s="888"/>
      <c r="AJ71" s="888"/>
      <c r="AK71" s="888" t="s">
        <v>562</v>
      </c>
      <c r="AL71" s="888"/>
      <c r="AM71" s="888"/>
      <c r="AN71" s="888"/>
      <c r="AO71" s="888"/>
      <c r="AP71" s="888" t="s">
        <v>562</v>
      </c>
      <c r="AQ71" s="888"/>
      <c r="AR71" s="888"/>
      <c r="AS71" s="888"/>
      <c r="AT71" s="888"/>
      <c r="AU71" s="888" t="s">
        <v>562</v>
      </c>
      <c r="AV71" s="888"/>
      <c r="AW71" s="888"/>
      <c r="AX71" s="888"/>
      <c r="AY71" s="888"/>
      <c r="AZ71" s="934"/>
      <c r="BA71" s="934"/>
      <c r="BB71" s="934"/>
      <c r="BC71" s="934"/>
      <c r="BD71" s="935"/>
      <c r="BE71" s="245"/>
      <c r="BF71" s="245"/>
      <c r="BG71" s="245"/>
      <c r="BH71" s="245"/>
      <c r="BI71" s="245"/>
      <c r="BJ71" s="245"/>
      <c r="BK71" s="245"/>
      <c r="BL71" s="245"/>
      <c r="BM71" s="245"/>
      <c r="BN71" s="245"/>
      <c r="BO71" s="245"/>
      <c r="BP71" s="245"/>
      <c r="BQ71" s="242">
        <v>65</v>
      </c>
      <c r="BR71" s="247"/>
      <c r="BS71" s="920"/>
      <c r="BT71" s="921"/>
      <c r="BU71" s="921"/>
      <c r="BV71" s="921"/>
      <c r="BW71" s="921"/>
      <c r="BX71" s="921"/>
      <c r="BY71" s="921"/>
      <c r="BZ71" s="921"/>
      <c r="CA71" s="921"/>
      <c r="CB71" s="921"/>
      <c r="CC71" s="921"/>
      <c r="CD71" s="921"/>
      <c r="CE71" s="921"/>
      <c r="CF71" s="921"/>
      <c r="CG71" s="922"/>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14"/>
      <c r="DW71" s="915"/>
      <c r="DX71" s="915"/>
      <c r="DY71" s="915"/>
      <c r="DZ71" s="916"/>
      <c r="EA71" s="226"/>
    </row>
    <row r="72" spans="1:131" s="227" customFormat="1" ht="26.25" customHeight="1">
      <c r="A72" s="241">
        <v>5</v>
      </c>
      <c r="B72" s="930" t="s">
        <v>570</v>
      </c>
      <c r="C72" s="931"/>
      <c r="D72" s="931"/>
      <c r="E72" s="931"/>
      <c r="F72" s="931"/>
      <c r="G72" s="931"/>
      <c r="H72" s="931"/>
      <c r="I72" s="931"/>
      <c r="J72" s="931"/>
      <c r="K72" s="931"/>
      <c r="L72" s="931"/>
      <c r="M72" s="931"/>
      <c r="N72" s="931"/>
      <c r="O72" s="931"/>
      <c r="P72" s="932"/>
      <c r="Q72" s="933">
        <v>185</v>
      </c>
      <c r="R72" s="888"/>
      <c r="S72" s="888"/>
      <c r="T72" s="888"/>
      <c r="U72" s="888"/>
      <c r="V72" s="888">
        <v>177</v>
      </c>
      <c r="W72" s="888"/>
      <c r="X72" s="888"/>
      <c r="Y72" s="888"/>
      <c r="Z72" s="888"/>
      <c r="AA72" s="888">
        <v>8</v>
      </c>
      <c r="AB72" s="888"/>
      <c r="AC72" s="888"/>
      <c r="AD72" s="888"/>
      <c r="AE72" s="888"/>
      <c r="AF72" s="888">
        <v>8</v>
      </c>
      <c r="AG72" s="888"/>
      <c r="AH72" s="888"/>
      <c r="AI72" s="888"/>
      <c r="AJ72" s="888"/>
      <c r="AK72" s="888" t="s">
        <v>562</v>
      </c>
      <c r="AL72" s="888"/>
      <c r="AM72" s="888"/>
      <c r="AN72" s="888"/>
      <c r="AO72" s="888"/>
      <c r="AP72" s="888" t="s">
        <v>562</v>
      </c>
      <c r="AQ72" s="888"/>
      <c r="AR72" s="888"/>
      <c r="AS72" s="888"/>
      <c r="AT72" s="888"/>
      <c r="AU72" s="888" t="s">
        <v>562</v>
      </c>
      <c r="AV72" s="888"/>
      <c r="AW72" s="888"/>
      <c r="AX72" s="888"/>
      <c r="AY72" s="888"/>
      <c r="AZ72" s="934"/>
      <c r="BA72" s="934"/>
      <c r="BB72" s="934"/>
      <c r="BC72" s="934"/>
      <c r="BD72" s="935"/>
      <c r="BE72" s="245"/>
      <c r="BF72" s="245"/>
      <c r="BG72" s="245"/>
      <c r="BH72" s="245"/>
      <c r="BI72" s="245"/>
      <c r="BJ72" s="245"/>
      <c r="BK72" s="245"/>
      <c r="BL72" s="245"/>
      <c r="BM72" s="245"/>
      <c r="BN72" s="245"/>
      <c r="BO72" s="245"/>
      <c r="BP72" s="245"/>
      <c r="BQ72" s="242">
        <v>66</v>
      </c>
      <c r="BR72" s="247"/>
      <c r="BS72" s="920"/>
      <c r="BT72" s="921"/>
      <c r="BU72" s="921"/>
      <c r="BV72" s="921"/>
      <c r="BW72" s="921"/>
      <c r="BX72" s="921"/>
      <c r="BY72" s="921"/>
      <c r="BZ72" s="921"/>
      <c r="CA72" s="921"/>
      <c r="CB72" s="921"/>
      <c r="CC72" s="921"/>
      <c r="CD72" s="921"/>
      <c r="CE72" s="921"/>
      <c r="CF72" s="921"/>
      <c r="CG72" s="922"/>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14"/>
      <c r="DW72" s="915"/>
      <c r="DX72" s="915"/>
      <c r="DY72" s="915"/>
      <c r="DZ72" s="916"/>
      <c r="EA72" s="226"/>
    </row>
    <row r="73" spans="1:131" s="227" customFormat="1" ht="26.25" customHeight="1">
      <c r="A73" s="241">
        <v>6</v>
      </c>
      <c r="B73" s="930" t="s">
        <v>571</v>
      </c>
      <c r="C73" s="931"/>
      <c r="D73" s="931"/>
      <c r="E73" s="931"/>
      <c r="F73" s="931"/>
      <c r="G73" s="931"/>
      <c r="H73" s="931"/>
      <c r="I73" s="931"/>
      <c r="J73" s="931"/>
      <c r="K73" s="931"/>
      <c r="L73" s="931"/>
      <c r="M73" s="931"/>
      <c r="N73" s="931"/>
      <c r="O73" s="931"/>
      <c r="P73" s="932"/>
      <c r="Q73" s="933">
        <v>3071</v>
      </c>
      <c r="R73" s="888"/>
      <c r="S73" s="888"/>
      <c r="T73" s="888"/>
      <c r="U73" s="888"/>
      <c r="V73" s="888">
        <v>2744</v>
      </c>
      <c r="W73" s="888"/>
      <c r="X73" s="888"/>
      <c r="Y73" s="888"/>
      <c r="Z73" s="888"/>
      <c r="AA73" s="888">
        <v>328</v>
      </c>
      <c r="AB73" s="888"/>
      <c r="AC73" s="888"/>
      <c r="AD73" s="888"/>
      <c r="AE73" s="888"/>
      <c r="AF73" s="888">
        <v>61</v>
      </c>
      <c r="AG73" s="888"/>
      <c r="AH73" s="888"/>
      <c r="AI73" s="888"/>
      <c r="AJ73" s="888"/>
      <c r="AK73" s="888">
        <v>121</v>
      </c>
      <c r="AL73" s="888"/>
      <c r="AM73" s="888"/>
      <c r="AN73" s="888"/>
      <c r="AO73" s="888"/>
      <c r="AP73" s="888">
        <v>647</v>
      </c>
      <c r="AQ73" s="888"/>
      <c r="AR73" s="888"/>
      <c r="AS73" s="888"/>
      <c r="AT73" s="888"/>
      <c r="AU73" s="888" t="s">
        <v>562</v>
      </c>
      <c r="AV73" s="888"/>
      <c r="AW73" s="888"/>
      <c r="AX73" s="888"/>
      <c r="AY73" s="888"/>
      <c r="AZ73" s="934"/>
      <c r="BA73" s="934"/>
      <c r="BB73" s="934"/>
      <c r="BC73" s="934"/>
      <c r="BD73" s="935"/>
      <c r="BE73" s="245"/>
      <c r="BF73" s="245"/>
      <c r="BG73" s="245"/>
      <c r="BH73" s="245"/>
      <c r="BI73" s="245"/>
      <c r="BJ73" s="245"/>
      <c r="BK73" s="245"/>
      <c r="BL73" s="245"/>
      <c r="BM73" s="245"/>
      <c r="BN73" s="245"/>
      <c r="BO73" s="245"/>
      <c r="BP73" s="245"/>
      <c r="BQ73" s="242">
        <v>67</v>
      </c>
      <c r="BR73" s="247"/>
      <c r="BS73" s="920"/>
      <c r="BT73" s="921"/>
      <c r="BU73" s="921"/>
      <c r="BV73" s="921"/>
      <c r="BW73" s="921"/>
      <c r="BX73" s="921"/>
      <c r="BY73" s="921"/>
      <c r="BZ73" s="921"/>
      <c r="CA73" s="921"/>
      <c r="CB73" s="921"/>
      <c r="CC73" s="921"/>
      <c r="CD73" s="921"/>
      <c r="CE73" s="921"/>
      <c r="CF73" s="921"/>
      <c r="CG73" s="922"/>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14"/>
      <c r="DW73" s="915"/>
      <c r="DX73" s="915"/>
      <c r="DY73" s="915"/>
      <c r="DZ73" s="916"/>
      <c r="EA73" s="226"/>
    </row>
    <row r="74" spans="1:131" s="227" customFormat="1" ht="26.25" customHeight="1">
      <c r="A74" s="241">
        <v>7</v>
      </c>
      <c r="B74" s="930" t="s">
        <v>572</v>
      </c>
      <c r="C74" s="931"/>
      <c r="D74" s="931"/>
      <c r="E74" s="931"/>
      <c r="F74" s="931"/>
      <c r="G74" s="931"/>
      <c r="H74" s="931"/>
      <c r="I74" s="931"/>
      <c r="J74" s="931"/>
      <c r="K74" s="931"/>
      <c r="L74" s="931"/>
      <c r="M74" s="931"/>
      <c r="N74" s="931"/>
      <c r="O74" s="931"/>
      <c r="P74" s="932"/>
      <c r="Q74" s="933">
        <v>204</v>
      </c>
      <c r="R74" s="888"/>
      <c r="S74" s="888"/>
      <c r="T74" s="888"/>
      <c r="U74" s="888"/>
      <c r="V74" s="888">
        <v>195</v>
      </c>
      <c r="W74" s="888"/>
      <c r="X74" s="888"/>
      <c r="Y74" s="888"/>
      <c r="Z74" s="888"/>
      <c r="AA74" s="888">
        <v>9</v>
      </c>
      <c r="AB74" s="888"/>
      <c r="AC74" s="888"/>
      <c r="AD74" s="888"/>
      <c r="AE74" s="888"/>
      <c r="AF74" s="888">
        <v>9</v>
      </c>
      <c r="AG74" s="888"/>
      <c r="AH74" s="888"/>
      <c r="AI74" s="888"/>
      <c r="AJ74" s="888"/>
      <c r="AK74" s="888">
        <v>16</v>
      </c>
      <c r="AL74" s="888"/>
      <c r="AM74" s="888"/>
      <c r="AN74" s="888"/>
      <c r="AO74" s="888"/>
      <c r="AP74" s="888" t="s">
        <v>562</v>
      </c>
      <c r="AQ74" s="888"/>
      <c r="AR74" s="888"/>
      <c r="AS74" s="888"/>
      <c r="AT74" s="888"/>
      <c r="AU74" s="888" t="s">
        <v>562</v>
      </c>
      <c r="AV74" s="888"/>
      <c r="AW74" s="888"/>
      <c r="AX74" s="888"/>
      <c r="AY74" s="888"/>
      <c r="AZ74" s="934"/>
      <c r="BA74" s="934"/>
      <c r="BB74" s="934"/>
      <c r="BC74" s="934"/>
      <c r="BD74" s="935"/>
      <c r="BE74" s="245"/>
      <c r="BF74" s="245"/>
      <c r="BG74" s="245"/>
      <c r="BH74" s="245"/>
      <c r="BI74" s="245"/>
      <c r="BJ74" s="245"/>
      <c r="BK74" s="245"/>
      <c r="BL74" s="245"/>
      <c r="BM74" s="245"/>
      <c r="BN74" s="245"/>
      <c r="BO74" s="245"/>
      <c r="BP74" s="245"/>
      <c r="BQ74" s="242">
        <v>68</v>
      </c>
      <c r="BR74" s="247"/>
      <c r="BS74" s="920"/>
      <c r="BT74" s="921"/>
      <c r="BU74" s="921"/>
      <c r="BV74" s="921"/>
      <c r="BW74" s="921"/>
      <c r="BX74" s="921"/>
      <c r="BY74" s="921"/>
      <c r="BZ74" s="921"/>
      <c r="CA74" s="921"/>
      <c r="CB74" s="921"/>
      <c r="CC74" s="921"/>
      <c r="CD74" s="921"/>
      <c r="CE74" s="921"/>
      <c r="CF74" s="921"/>
      <c r="CG74" s="922"/>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14"/>
      <c r="DW74" s="915"/>
      <c r="DX74" s="915"/>
      <c r="DY74" s="915"/>
      <c r="DZ74" s="916"/>
      <c r="EA74" s="226"/>
    </row>
    <row r="75" spans="1:131" s="227" customFormat="1" ht="26.25" customHeight="1">
      <c r="A75" s="241">
        <v>8</v>
      </c>
      <c r="B75" s="930" t="s">
        <v>573</v>
      </c>
      <c r="C75" s="931"/>
      <c r="D75" s="931"/>
      <c r="E75" s="931"/>
      <c r="F75" s="931"/>
      <c r="G75" s="931"/>
      <c r="H75" s="931"/>
      <c r="I75" s="931"/>
      <c r="J75" s="931"/>
      <c r="K75" s="931"/>
      <c r="L75" s="931"/>
      <c r="M75" s="931"/>
      <c r="N75" s="931"/>
      <c r="O75" s="931"/>
      <c r="P75" s="932"/>
      <c r="Q75" s="936">
        <v>66</v>
      </c>
      <c r="R75" s="937"/>
      <c r="S75" s="937"/>
      <c r="T75" s="937"/>
      <c r="U75" s="887"/>
      <c r="V75" s="938">
        <v>66</v>
      </c>
      <c r="W75" s="937"/>
      <c r="X75" s="937"/>
      <c r="Y75" s="937"/>
      <c r="Z75" s="887"/>
      <c r="AA75" s="938" t="s">
        <v>562</v>
      </c>
      <c r="AB75" s="937"/>
      <c r="AC75" s="937"/>
      <c r="AD75" s="937"/>
      <c r="AE75" s="887"/>
      <c r="AF75" s="938" t="s">
        <v>562</v>
      </c>
      <c r="AG75" s="937"/>
      <c r="AH75" s="937"/>
      <c r="AI75" s="937"/>
      <c r="AJ75" s="887"/>
      <c r="AK75" s="938" t="s">
        <v>562</v>
      </c>
      <c r="AL75" s="937"/>
      <c r="AM75" s="937"/>
      <c r="AN75" s="937"/>
      <c r="AO75" s="887"/>
      <c r="AP75" s="938" t="s">
        <v>562</v>
      </c>
      <c r="AQ75" s="937"/>
      <c r="AR75" s="937"/>
      <c r="AS75" s="937"/>
      <c r="AT75" s="887"/>
      <c r="AU75" s="938" t="s">
        <v>562</v>
      </c>
      <c r="AV75" s="937"/>
      <c r="AW75" s="937"/>
      <c r="AX75" s="937"/>
      <c r="AY75" s="887"/>
      <c r="AZ75" s="934"/>
      <c r="BA75" s="934"/>
      <c r="BB75" s="934"/>
      <c r="BC75" s="934"/>
      <c r="BD75" s="935"/>
      <c r="BE75" s="245"/>
      <c r="BF75" s="245"/>
      <c r="BG75" s="245"/>
      <c r="BH75" s="245"/>
      <c r="BI75" s="245"/>
      <c r="BJ75" s="245"/>
      <c r="BK75" s="245"/>
      <c r="BL75" s="245"/>
      <c r="BM75" s="245"/>
      <c r="BN75" s="245"/>
      <c r="BO75" s="245"/>
      <c r="BP75" s="245"/>
      <c r="BQ75" s="242">
        <v>69</v>
      </c>
      <c r="BR75" s="247"/>
      <c r="BS75" s="920"/>
      <c r="BT75" s="921"/>
      <c r="BU75" s="921"/>
      <c r="BV75" s="921"/>
      <c r="BW75" s="921"/>
      <c r="BX75" s="921"/>
      <c r="BY75" s="921"/>
      <c r="BZ75" s="921"/>
      <c r="CA75" s="921"/>
      <c r="CB75" s="921"/>
      <c r="CC75" s="921"/>
      <c r="CD75" s="921"/>
      <c r="CE75" s="921"/>
      <c r="CF75" s="921"/>
      <c r="CG75" s="922"/>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14"/>
      <c r="DW75" s="915"/>
      <c r="DX75" s="915"/>
      <c r="DY75" s="915"/>
      <c r="DZ75" s="916"/>
      <c r="EA75" s="226"/>
    </row>
    <row r="76" spans="1:131" s="227" customFormat="1" ht="26.25" customHeight="1">
      <c r="A76" s="241">
        <v>9</v>
      </c>
      <c r="B76" s="930" t="s">
        <v>574</v>
      </c>
      <c r="C76" s="931"/>
      <c r="D76" s="931"/>
      <c r="E76" s="931"/>
      <c r="F76" s="931"/>
      <c r="G76" s="931"/>
      <c r="H76" s="931"/>
      <c r="I76" s="931"/>
      <c r="J76" s="931"/>
      <c r="K76" s="931"/>
      <c r="L76" s="931"/>
      <c r="M76" s="931"/>
      <c r="N76" s="931"/>
      <c r="O76" s="931"/>
      <c r="P76" s="932"/>
      <c r="Q76" s="936">
        <v>1054</v>
      </c>
      <c r="R76" s="937"/>
      <c r="S76" s="937"/>
      <c r="T76" s="937"/>
      <c r="U76" s="887"/>
      <c r="V76" s="938">
        <v>1025</v>
      </c>
      <c r="W76" s="937"/>
      <c r="X76" s="937"/>
      <c r="Y76" s="937"/>
      <c r="Z76" s="887"/>
      <c r="AA76" s="938">
        <v>29</v>
      </c>
      <c r="AB76" s="937"/>
      <c r="AC76" s="937"/>
      <c r="AD76" s="937"/>
      <c r="AE76" s="887"/>
      <c r="AF76" s="938">
        <v>29</v>
      </c>
      <c r="AG76" s="937"/>
      <c r="AH76" s="937"/>
      <c r="AI76" s="937"/>
      <c r="AJ76" s="887"/>
      <c r="AK76" s="938" t="s">
        <v>562</v>
      </c>
      <c r="AL76" s="937"/>
      <c r="AM76" s="937"/>
      <c r="AN76" s="937"/>
      <c r="AO76" s="887"/>
      <c r="AP76" s="938" t="s">
        <v>562</v>
      </c>
      <c r="AQ76" s="937"/>
      <c r="AR76" s="937"/>
      <c r="AS76" s="937"/>
      <c r="AT76" s="887"/>
      <c r="AU76" s="938" t="s">
        <v>562</v>
      </c>
      <c r="AV76" s="937"/>
      <c r="AW76" s="937"/>
      <c r="AX76" s="937"/>
      <c r="AY76" s="887"/>
      <c r="AZ76" s="934"/>
      <c r="BA76" s="934"/>
      <c r="BB76" s="934"/>
      <c r="BC76" s="934"/>
      <c r="BD76" s="935"/>
      <c r="BE76" s="245"/>
      <c r="BF76" s="245"/>
      <c r="BG76" s="245"/>
      <c r="BH76" s="245"/>
      <c r="BI76" s="245"/>
      <c r="BJ76" s="245"/>
      <c r="BK76" s="245"/>
      <c r="BL76" s="245"/>
      <c r="BM76" s="245"/>
      <c r="BN76" s="245"/>
      <c r="BO76" s="245"/>
      <c r="BP76" s="245"/>
      <c r="BQ76" s="242">
        <v>70</v>
      </c>
      <c r="BR76" s="247"/>
      <c r="BS76" s="920"/>
      <c r="BT76" s="921"/>
      <c r="BU76" s="921"/>
      <c r="BV76" s="921"/>
      <c r="BW76" s="921"/>
      <c r="BX76" s="921"/>
      <c r="BY76" s="921"/>
      <c r="BZ76" s="921"/>
      <c r="CA76" s="921"/>
      <c r="CB76" s="921"/>
      <c r="CC76" s="921"/>
      <c r="CD76" s="921"/>
      <c r="CE76" s="921"/>
      <c r="CF76" s="921"/>
      <c r="CG76" s="922"/>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14"/>
      <c r="DW76" s="915"/>
      <c r="DX76" s="915"/>
      <c r="DY76" s="915"/>
      <c r="DZ76" s="916"/>
      <c r="EA76" s="226"/>
    </row>
    <row r="77" spans="1:131" s="227" customFormat="1" ht="26.25" customHeight="1">
      <c r="A77" s="241">
        <v>10</v>
      </c>
      <c r="B77" s="930" t="s">
        <v>575</v>
      </c>
      <c r="C77" s="931"/>
      <c r="D77" s="931"/>
      <c r="E77" s="931"/>
      <c r="F77" s="931"/>
      <c r="G77" s="931"/>
      <c r="H77" s="931"/>
      <c r="I77" s="931"/>
      <c r="J77" s="931"/>
      <c r="K77" s="931"/>
      <c r="L77" s="931"/>
      <c r="M77" s="931"/>
      <c r="N77" s="931"/>
      <c r="O77" s="931"/>
      <c r="P77" s="932"/>
      <c r="Q77" s="936">
        <v>68421</v>
      </c>
      <c r="R77" s="937"/>
      <c r="S77" s="937"/>
      <c r="T77" s="937"/>
      <c r="U77" s="887"/>
      <c r="V77" s="938">
        <v>65798</v>
      </c>
      <c r="W77" s="937"/>
      <c r="X77" s="937"/>
      <c r="Y77" s="937"/>
      <c r="Z77" s="887"/>
      <c r="AA77" s="938">
        <v>2623</v>
      </c>
      <c r="AB77" s="937"/>
      <c r="AC77" s="937"/>
      <c r="AD77" s="937"/>
      <c r="AE77" s="887"/>
      <c r="AF77" s="938">
        <v>2623</v>
      </c>
      <c r="AG77" s="937"/>
      <c r="AH77" s="937"/>
      <c r="AI77" s="937"/>
      <c r="AJ77" s="887"/>
      <c r="AK77" s="938">
        <v>499</v>
      </c>
      <c r="AL77" s="937"/>
      <c r="AM77" s="937"/>
      <c r="AN77" s="937"/>
      <c r="AO77" s="887"/>
      <c r="AP77" s="938" t="s">
        <v>562</v>
      </c>
      <c r="AQ77" s="937"/>
      <c r="AR77" s="937"/>
      <c r="AS77" s="937"/>
      <c r="AT77" s="887"/>
      <c r="AU77" s="938" t="s">
        <v>562</v>
      </c>
      <c r="AV77" s="937"/>
      <c r="AW77" s="937"/>
      <c r="AX77" s="937"/>
      <c r="AY77" s="887"/>
      <c r="AZ77" s="934"/>
      <c r="BA77" s="934"/>
      <c r="BB77" s="934"/>
      <c r="BC77" s="934"/>
      <c r="BD77" s="935"/>
      <c r="BE77" s="245"/>
      <c r="BF77" s="245"/>
      <c r="BG77" s="245"/>
      <c r="BH77" s="245"/>
      <c r="BI77" s="245"/>
      <c r="BJ77" s="245"/>
      <c r="BK77" s="245"/>
      <c r="BL77" s="245"/>
      <c r="BM77" s="245"/>
      <c r="BN77" s="245"/>
      <c r="BO77" s="245"/>
      <c r="BP77" s="245"/>
      <c r="BQ77" s="242">
        <v>71</v>
      </c>
      <c r="BR77" s="247"/>
      <c r="BS77" s="920"/>
      <c r="BT77" s="921"/>
      <c r="BU77" s="921"/>
      <c r="BV77" s="921"/>
      <c r="BW77" s="921"/>
      <c r="BX77" s="921"/>
      <c r="BY77" s="921"/>
      <c r="BZ77" s="921"/>
      <c r="CA77" s="921"/>
      <c r="CB77" s="921"/>
      <c r="CC77" s="921"/>
      <c r="CD77" s="921"/>
      <c r="CE77" s="921"/>
      <c r="CF77" s="921"/>
      <c r="CG77" s="922"/>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14"/>
      <c r="DW77" s="915"/>
      <c r="DX77" s="915"/>
      <c r="DY77" s="915"/>
      <c r="DZ77" s="916"/>
      <c r="EA77" s="226"/>
    </row>
    <row r="78" spans="1:131" s="227" customFormat="1" ht="26.25" customHeight="1">
      <c r="A78" s="241">
        <v>11</v>
      </c>
      <c r="B78" s="930" t="s">
        <v>576</v>
      </c>
      <c r="C78" s="931"/>
      <c r="D78" s="931"/>
      <c r="E78" s="931"/>
      <c r="F78" s="931"/>
      <c r="G78" s="931"/>
      <c r="H78" s="931"/>
      <c r="I78" s="931"/>
      <c r="J78" s="931"/>
      <c r="K78" s="931"/>
      <c r="L78" s="931"/>
      <c r="M78" s="931"/>
      <c r="N78" s="931"/>
      <c r="O78" s="931"/>
      <c r="P78" s="932"/>
      <c r="Q78" s="933">
        <v>247</v>
      </c>
      <c r="R78" s="888"/>
      <c r="S78" s="888"/>
      <c r="T78" s="888"/>
      <c r="U78" s="888"/>
      <c r="V78" s="888">
        <v>205</v>
      </c>
      <c r="W78" s="888"/>
      <c r="X78" s="888"/>
      <c r="Y78" s="888"/>
      <c r="Z78" s="888"/>
      <c r="AA78" s="888">
        <v>42</v>
      </c>
      <c r="AB78" s="888"/>
      <c r="AC78" s="888"/>
      <c r="AD78" s="888"/>
      <c r="AE78" s="888"/>
      <c r="AF78" s="888">
        <v>42</v>
      </c>
      <c r="AG78" s="888"/>
      <c r="AH78" s="888"/>
      <c r="AI78" s="888"/>
      <c r="AJ78" s="888"/>
      <c r="AK78" s="888">
        <v>53</v>
      </c>
      <c r="AL78" s="888"/>
      <c r="AM78" s="888"/>
      <c r="AN78" s="888"/>
      <c r="AO78" s="888"/>
      <c r="AP78" s="888" t="s">
        <v>562</v>
      </c>
      <c r="AQ78" s="888"/>
      <c r="AR78" s="888"/>
      <c r="AS78" s="888"/>
      <c r="AT78" s="888"/>
      <c r="AU78" s="888" t="s">
        <v>562</v>
      </c>
      <c r="AV78" s="888"/>
      <c r="AW78" s="888"/>
      <c r="AX78" s="888"/>
      <c r="AY78" s="888"/>
      <c r="AZ78" s="934"/>
      <c r="BA78" s="934"/>
      <c r="BB78" s="934"/>
      <c r="BC78" s="934"/>
      <c r="BD78" s="935"/>
      <c r="BE78" s="245"/>
      <c r="BF78" s="245"/>
      <c r="BG78" s="245"/>
      <c r="BH78" s="245"/>
      <c r="BI78" s="245"/>
      <c r="BJ78" s="248"/>
      <c r="BK78" s="248"/>
      <c r="BL78" s="248"/>
      <c r="BM78" s="248"/>
      <c r="BN78" s="248"/>
      <c r="BO78" s="245"/>
      <c r="BP78" s="245"/>
      <c r="BQ78" s="242">
        <v>72</v>
      </c>
      <c r="BR78" s="247"/>
      <c r="BS78" s="920"/>
      <c r="BT78" s="921"/>
      <c r="BU78" s="921"/>
      <c r="BV78" s="921"/>
      <c r="BW78" s="921"/>
      <c r="BX78" s="921"/>
      <c r="BY78" s="921"/>
      <c r="BZ78" s="921"/>
      <c r="CA78" s="921"/>
      <c r="CB78" s="921"/>
      <c r="CC78" s="921"/>
      <c r="CD78" s="921"/>
      <c r="CE78" s="921"/>
      <c r="CF78" s="921"/>
      <c r="CG78" s="922"/>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14"/>
      <c r="DW78" s="915"/>
      <c r="DX78" s="915"/>
      <c r="DY78" s="915"/>
      <c r="DZ78" s="916"/>
      <c r="EA78" s="226"/>
    </row>
    <row r="79" spans="1:131" s="227" customFormat="1" ht="26.25" customHeight="1">
      <c r="A79" s="241">
        <v>12</v>
      </c>
      <c r="B79" s="930" t="s">
        <v>577</v>
      </c>
      <c r="C79" s="931"/>
      <c r="D79" s="931"/>
      <c r="E79" s="931"/>
      <c r="F79" s="931"/>
      <c r="G79" s="931"/>
      <c r="H79" s="931"/>
      <c r="I79" s="931"/>
      <c r="J79" s="931"/>
      <c r="K79" s="931"/>
      <c r="L79" s="931"/>
      <c r="M79" s="931"/>
      <c r="N79" s="931"/>
      <c r="O79" s="931"/>
      <c r="P79" s="932"/>
      <c r="Q79" s="933">
        <v>758744</v>
      </c>
      <c r="R79" s="888"/>
      <c r="S79" s="888"/>
      <c r="T79" s="888"/>
      <c r="U79" s="888"/>
      <c r="V79" s="888">
        <v>730814</v>
      </c>
      <c r="W79" s="888"/>
      <c r="X79" s="888"/>
      <c r="Y79" s="888"/>
      <c r="Z79" s="888"/>
      <c r="AA79" s="888">
        <v>27930</v>
      </c>
      <c r="AB79" s="888"/>
      <c r="AC79" s="888"/>
      <c r="AD79" s="888"/>
      <c r="AE79" s="888"/>
      <c r="AF79" s="888">
        <v>27930</v>
      </c>
      <c r="AG79" s="888"/>
      <c r="AH79" s="888"/>
      <c r="AI79" s="888"/>
      <c r="AJ79" s="888"/>
      <c r="AK79" s="888" t="s">
        <v>562</v>
      </c>
      <c r="AL79" s="888"/>
      <c r="AM79" s="888"/>
      <c r="AN79" s="888"/>
      <c r="AO79" s="888"/>
      <c r="AP79" s="888" t="s">
        <v>562</v>
      </c>
      <c r="AQ79" s="888"/>
      <c r="AR79" s="888"/>
      <c r="AS79" s="888"/>
      <c r="AT79" s="888"/>
      <c r="AU79" s="888" t="s">
        <v>562</v>
      </c>
      <c r="AV79" s="888"/>
      <c r="AW79" s="888"/>
      <c r="AX79" s="888"/>
      <c r="AY79" s="888"/>
      <c r="AZ79" s="934"/>
      <c r="BA79" s="934"/>
      <c r="BB79" s="934"/>
      <c r="BC79" s="934"/>
      <c r="BD79" s="935"/>
      <c r="BE79" s="245"/>
      <c r="BF79" s="245"/>
      <c r="BG79" s="245"/>
      <c r="BH79" s="245"/>
      <c r="BI79" s="245"/>
      <c r="BJ79" s="248"/>
      <c r="BK79" s="248"/>
      <c r="BL79" s="248"/>
      <c r="BM79" s="248"/>
      <c r="BN79" s="248"/>
      <c r="BO79" s="245"/>
      <c r="BP79" s="245"/>
      <c r="BQ79" s="242">
        <v>73</v>
      </c>
      <c r="BR79" s="247"/>
      <c r="BS79" s="920"/>
      <c r="BT79" s="921"/>
      <c r="BU79" s="921"/>
      <c r="BV79" s="921"/>
      <c r="BW79" s="921"/>
      <c r="BX79" s="921"/>
      <c r="BY79" s="921"/>
      <c r="BZ79" s="921"/>
      <c r="CA79" s="921"/>
      <c r="CB79" s="921"/>
      <c r="CC79" s="921"/>
      <c r="CD79" s="921"/>
      <c r="CE79" s="921"/>
      <c r="CF79" s="921"/>
      <c r="CG79" s="922"/>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14"/>
      <c r="DW79" s="915"/>
      <c r="DX79" s="915"/>
      <c r="DY79" s="915"/>
      <c r="DZ79" s="916"/>
      <c r="EA79" s="226"/>
    </row>
    <row r="80" spans="1:131" s="227" customFormat="1" ht="26.25" customHeight="1">
      <c r="A80" s="241">
        <v>13</v>
      </c>
      <c r="B80" s="930"/>
      <c r="C80" s="931"/>
      <c r="D80" s="931"/>
      <c r="E80" s="931"/>
      <c r="F80" s="931"/>
      <c r="G80" s="931"/>
      <c r="H80" s="931"/>
      <c r="I80" s="931"/>
      <c r="J80" s="931"/>
      <c r="K80" s="931"/>
      <c r="L80" s="931"/>
      <c r="M80" s="931"/>
      <c r="N80" s="931"/>
      <c r="O80" s="931"/>
      <c r="P80" s="932"/>
      <c r="Q80" s="933"/>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934"/>
      <c r="BA80" s="934"/>
      <c r="BB80" s="934"/>
      <c r="BC80" s="934"/>
      <c r="BD80" s="935"/>
      <c r="BE80" s="245"/>
      <c r="BF80" s="245"/>
      <c r="BG80" s="245"/>
      <c r="BH80" s="245"/>
      <c r="BI80" s="245"/>
      <c r="BJ80" s="245"/>
      <c r="BK80" s="245"/>
      <c r="BL80" s="245"/>
      <c r="BM80" s="245"/>
      <c r="BN80" s="245"/>
      <c r="BO80" s="245"/>
      <c r="BP80" s="245"/>
      <c r="BQ80" s="242">
        <v>74</v>
      </c>
      <c r="BR80" s="247"/>
      <c r="BS80" s="920"/>
      <c r="BT80" s="921"/>
      <c r="BU80" s="921"/>
      <c r="BV80" s="921"/>
      <c r="BW80" s="921"/>
      <c r="BX80" s="921"/>
      <c r="BY80" s="921"/>
      <c r="BZ80" s="921"/>
      <c r="CA80" s="921"/>
      <c r="CB80" s="921"/>
      <c r="CC80" s="921"/>
      <c r="CD80" s="921"/>
      <c r="CE80" s="921"/>
      <c r="CF80" s="921"/>
      <c r="CG80" s="922"/>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14"/>
      <c r="DW80" s="915"/>
      <c r="DX80" s="915"/>
      <c r="DY80" s="915"/>
      <c r="DZ80" s="916"/>
      <c r="EA80" s="226"/>
    </row>
    <row r="81" spans="1:131" s="227" customFormat="1" ht="26.25" customHeight="1">
      <c r="A81" s="241">
        <v>14</v>
      </c>
      <c r="B81" s="930"/>
      <c r="C81" s="931"/>
      <c r="D81" s="931"/>
      <c r="E81" s="931"/>
      <c r="F81" s="931"/>
      <c r="G81" s="931"/>
      <c r="H81" s="931"/>
      <c r="I81" s="931"/>
      <c r="J81" s="931"/>
      <c r="K81" s="931"/>
      <c r="L81" s="931"/>
      <c r="M81" s="931"/>
      <c r="N81" s="931"/>
      <c r="O81" s="931"/>
      <c r="P81" s="932"/>
      <c r="Q81" s="933"/>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934"/>
      <c r="BA81" s="934"/>
      <c r="BB81" s="934"/>
      <c r="BC81" s="934"/>
      <c r="BD81" s="935"/>
      <c r="BE81" s="245"/>
      <c r="BF81" s="245"/>
      <c r="BG81" s="245"/>
      <c r="BH81" s="245"/>
      <c r="BI81" s="245"/>
      <c r="BJ81" s="245"/>
      <c r="BK81" s="245"/>
      <c r="BL81" s="245"/>
      <c r="BM81" s="245"/>
      <c r="BN81" s="245"/>
      <c r="BO81" s="245"/>
      <c r="BP81" s="245"/>
      <c r="BQ81" s="242">
        <v>75</v>
      </c>
      <c r="BR81" s="247"/>
      <c r="BS81" s="920"/>
      <c r="BT81" s="921"/>
      <c r="BU81" s="921"/>
      <c r="BV81" s="921"/>
      <c r="BW81" s="921"/>
      <c r="BX81" s="921"/>
      <c r="BY81" s="921"/>
      <c r="BZ81" s="921"/>
      <c r="CA81" s="921"/>
      <c r="CB81" s="921"/>
      <c r="CC81" s="921"/>
      <c r="CD81" s="921"/>
      <c r="CE81" s="921"/>
      <c r="CF81" s="921"/>
      <c r="CG81" s="922"/>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14"/>
      <c r="DW81" s="915"/>
      <c r="DX81" s="915"/>
      <c r="DY81" s="915"/>
      <c r="DZ81" s="916"/>
      <c r="EA81" s="226"/>
    </row>
    <row r="82" spans="1:131" s="227" customFormat="1" ht="26.25" customHeight="1">
      <c r="A82" s="241">
        <v>15</v>
      </c>
      <c r="B82" s="930"/>
      <c r="C82" s="931"/>
      <c r="D82" s="931"/>
      <c r="E82" s="931"/>
      <c r="F82" s="931"/>
      <c r="G82" s="931"/>
      <c r="H82" s="931"/>
      <c r="I82" s="931"/>
      <c r="J82" s="931"/>
      <c r="K82" s="931"/>
      <c r="L82" s="931"/>
      <c r="M82" s="931"/>
      <c r="N82" s="931"/>
      <c r="O82" s="931"/>
      <c r="P82" s="932"/>
      <c r="Q82" s="933"/>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934"/>
      <c r="BA82" s="934"/>
      <c r="BB82" s="934"/>
      <c r="BC82" s="934"/>
      <c r="BD82" s="935"/>
      <c r="BE82" s="245"/>
      <c r="BF82" s="245"/>
      <c r="BG82" s="245"/>
      <c r="BH82" s="245"/>
      <c r="BI82" s="245"/>
      <c r="BJ82" s="245"/>
      <c r="BK82" s="245"/>
      <c r="BL82" s="245"/>
      <c r="BM82" s="245"/>
      <c r="BN82" s="245"/>
      <c r="BO82" s="245"/>
      <c r="BP82" s="245"/>
      <c r="BQ82" s="242">
        <v>76</v>
      </c>
      <c r="BR82" s="247"/>
      <c r="BS82" s="920"/>
      <c r="BT82" s="921"/>
      <c r="BU82" s="921"/>
      <c r="BV82" s="921"/>
      <c r="BW82" s="921"/>
      <c r="BX82" s="921"/>
      <c r="BY82" s="921"/>
      <c r="BZ82" s="921"/>
      <c r="CA82" s="921"/>
      <c r="CB82" s="921"/>
      <c r="CC82" s="921"/>
      <c r="CD82" s="921"/>
      <c r="CE82" s="921"/>
      <c r="CF82" s="921"/>
      <c r="CG82" s="922"/>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14"/>
      <c r="DW82" s="915"/>
      <c r="DX82" s="915"/>
      <c r="DY82" s="915"/>
      <c r="DZ82" s="916"/>
      <c r="EA82" s="226"/>
    </row>
    <row r="83" spans="1:131" s="227" customFormat="1" ht="26.25" customHeight="1">
      <c r="A83" s="241">
        <v>16</v>
      </c>
      <c r="B83" s="930"/>
      <c r="C83" s="931"/>
      <c r="D83" s="931"/>
      <c r="E83" s="931"/>
      <c r="F83" s="931"/>
      <c r="G83" s="931"/>
      <c r="H83" s="931"/>
      <c r="I83" s="931"/>
      <c r="J83" s="931"/>
      <c r="K83" s="931"/>
      <c r="L83" s="931"/>
      <c r="M83" s="931"/>
      <c r="N83" s="931"/>
      <c r="O83" s="931"/>
      <c r="P83" s="932"/>
      <c r="Q83" s="933"/>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934"/>
      <c r="BA83" s="934"/>
      <c r="BB83" s="934"/>
      <c r="BC83" s="934"/>
      <c r="BD83" s="935"/>
      <c r="BE83" s="245"/>
      <c r="BF83" s="245"/>
      <c r="BG83" s="245"/>
      <c r="BH83" s="245"/>
      <c r="BI83" s="245"/>
      <c r="BJ83" s="245"/>
      <c r="BK83" s="245"/>
      <c r="BL83" s="245"/>
      <c r="BM83" s="245"/>
      <c r="BN83" s="245"/>
      <c r="BO83" s="245"/>
      <c r="BP83" s="245"/>
      <c r="BQ83" s="242">
        <v>77</v>
      </c>
      <c r="BR83" s="247"/>
      <c r="BS83" s="920"/>
      <c r="BT83" s="921"/>
      <c r="BU83" s="921"/>
      <c r="BV83" s="921"/>
      <c r="BW83" s="921"/>
      <c r="BX83" s="921"/>
      <c r="BY83" s="921"/>
      <c r="BZ83" s="921"/>
      <c r="CA83" s="921"/>
      <c r="CB83" s="921"/>
      <c r="CC83" s="921"/>
      <c r="CD83" s="921"/>
      <c r="CE83" s="921"/>
      <c r="CF83" s="921"/>
      <c r="CG83" s="922"/>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14"/>
      <c r="DW83" s="915"/>
      <c r="DX83" s="915"/>
      <c r="DY83" s="915"/>
      <c r="DZ83" s="916"/>
      <c r="EA83" s="226"/>
    </row>
    <row r="84" spans="1:131" s="227" customFormat="1" ht="26.25" customHeight="1">
      <c r="A84" s="241">
        <v>17</v>
      </c>
      <c r="B84" s="930"/>
      <c r="C84" s="931"/>
      <c r="D84" s="931"/>
      <c r="E84" s="931"/>
      <c r="F84" s="931"/>
      <c r="G84" s="931"/>
      <c r="H84" s="931"/>
      <c r="I84" s="931"/>
      <c r="J84" s="931"/>
      <c r="K84" s="931"/>
      <c r="L84" s="931"/>
      <c r="M84" s="931"/>
      <c r="N84" s="931"/>
      <c r="O84" s="931"/>
      <c r="P84" s="932"/>
      <c r="Q84" s="933"/>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934"/>
      <c r="BA84" s="934"/>
      <c r="BB84" s="934"/>
      <c r="BC84" s="934"/>
      <c r="BD84" s="935"/>
      <c r="BE84" s="245"/>
      <c r="BF84" s="245"/>
      <c r="BG84" s="245"/>
      <c r="BH84" s="245"/>
      <c r="BI84" s="245"/>
      <c r="BJ84" s="245"/>
      <c r="BK84" s="245"/>
      <c r="BL84" s="245"/>
      <c r="BM84" s="245"/>
      <c r="BN84" s="245"/>
      <c r="BO84" s="245"/>
      <c r="BP84" s="245"/>
      <c r="BQ84" s="242">
        <v>78</v>
      </c>
      <c r="BR84" s="247"/>
      <c r="BS84" s="920"/>
      <c r="BT84" s="921"/>
      <c r="BU84" s="921"/>
      <c r="BV84" s="921"/>
      <c r="BW84" s="921"/>
      <c r="BX84" s="921"/>
      <c r="BY84" s="921"/>
      <c r="BZ84" s="921"/>
      <c r="CA84" s="921"/>
      <c r="CB84" s="921"/>
      <c r="CC84" s="921"/>
      <c r="CD84" s="921"/>
      <c r="CE84" s="921"/>
      <c r="CF84" s="921"/>
      <c r="CG84" s="922"/>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14"/>
      <c r="DW84" s="915"/>
      <c r="DX84" s="915"/>
      <c r="DY84" s="915"/>
      <c r="DZ84" s="916"/>
      <c r="EA84" s="226"/>
    </row>
    <row r="85" spans="1:131" s="227" customFormat="1" ht="26.25" customHeight="1">
      <c r="A85" s="241">
        <v>18</v>
      </c>
      <c r="B85" s="930"/>
      <c r="C85" s="931"/>
      <c r="D85" s="931"/>
      <c r="E85" s="931"/>
      <c r="F85" s="931"/>
      <c r="G85" s="931"/>
      <c r="H85" s="931"/>
      <c r="I85" s="931"/>
      <c r="J85" s="931"/>
      <c r="K85" s="931"/>
      <c r="L85" s="931"/>
      <c r="M85" s="931"/>
      <c r="N85" s="931"/>
      <c r="O85" s="931"/>
      <c r="P85" s="932"/>
      <c r="Q85" s="933"/>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934"/>
      <c r="BA85" s="934"/>
      <c r="BB85" s="934"/>
      <c r="BC85" s="934"/>
      <c r="BD85" s="935"/>
      <c r="BE85" s="245"/>
      <c r="BF85" s="245"/>
      <c r="BG85" s="245"/>
      <c r="BH85" s="245"/>
      <c r="BI85" s="245"/>
      <c r="BJ85" s="245"/>
      <c r="BK85" s="245"/>
      <c r="BL85" s="245"/>
      <c r="BM85" s="245"/>
      <c r="BN85" s="245"/>
      <c r="BO85" s="245"/>
      <c r="BP85" s="245"/>
      <c r="BQ85" s="242">
        <v>79</v>
      </c>
      <c r="BR85" s="247"/>
      <c r="BS85" s="920"/>
      <c r="BT85" s="921"/>
      <c r="BU85" s="921"/>
      <c r="BV85" s="921"/>
      <c r="BW85" s="921"/>
      <c r="BX85" s="921"/>
      <c r="BY85" s="921"/>
      <c r="BZ85" s="921"/>
      <c r="CA85" s="921"/>
      <c r="CB85" s="921"/>
      <c r="CC85" s="921"/>
      <c r="CD85" s="921"/>
      <c r="CE85" s="921"/>
      <c r="CF85" s="921"/>
      <c r="CG85" s="922"/>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14"/>
      <c r="DW85" s="915"/>
      <c r="DX85" s="915"/>
      <c r="DY85" s="915"/>
      <c r="DZ85" s="916"/>
      <c r="EA85" s="226"/>
    </row>
    <row r="86" spans="1:131" s="227" customFormat="1" ht="26.25" customHeight="1">
      <c r="A86" s="241">
        <v>19</v>
      </c>
      <c r="B86" s="930"/>
      <c r="C86" s="931"/>
      <c r="D86" s="931"/>
      <c r="E86" s="931"/>
      <c r="F86" s="931"/>
      <c r="G86" s="931"/>
      <c r="H86" s="931"/>
      <c r="I86" s="931"/>
      <c r="J86" s="931"/>
      <c r="K86" s="931"/>
      <c r="L86" s="931"/>
      <c r="M86" s="931"/>
      <c r="N86" s="931"/>
      <c r="O86" s="931"/>
      <c r="P86" s="932"/>
      <c r="Q86" s="933"/>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934"/>
      <c r="BA86" s="934"/>
      <c r="BB86" s="934"/>
      <c r="BC86" s="934"/>
      <c r="BD86" s="935"/>
      <c r="BE86" s="245"/>
      <c r="BF86" s="245"/>
      <c r="BG86" s="245"/>
      <c r="BH86" s="245"/>
      <c r="BI86" s="245"/>
      <c r="BJ86" s="245"/>
      <c r="BK86" s="245"/>
      <c r="BL86" s="245"/>
      <c r="BM86" s="245"/>
      <c r="BN86" s="245"/>
      <c r="BO86" s="245"/>
      <c r="BP86" s="245"/>
      <c r="BQ86" s="242">
        <v>80</v>
      </c>
      <c r="BR86" s="247"/>
      <c r="BS86" s="920"/>
      <c r="BT86" s="921"/>
      <c r="BU86" s="921"/>
      <c r="BV86" s="921"/>
      <c r="BW86" s="921"/>
      <c r="BX86" s="921"/>
      <c r="BY86" s="921"/>
      <c r="BZ86" s="921"/>
      <c r="CA86" s="921"/>
      <c r="CB86" s="921"/>
      <c r="CC86" s="921"/>
      <c r="CD86" s="921"/>
      <c r="CE86" s="921"/>
      <c r="CF86" s="921"/>
      <c r="CG86" s="922"/>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14"/>
      <c r="DW86" s="915"/>
      <c r="DX86" s="915"/>
      <c r="DY86" s="915"/>
      <c r="DZ86" s="916"/>
      <c r="EA86" s="226"/>
    </row>
    <row r="87" spans="1:131" s="227" customFormat="1" ht="26.25" customHeight="1">
      <c r="A87" s="249">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45"/>
      <c r="BF87" s="245"/>
      <c r="BG87" s="245"/>
      <c r="BH87" s="245"/>
      <c r="BI87" s="245"/>
      <c r="BJ87" s="245"/>
      <c r="BK87" s="245"/>
      <c r="BL87" s="245"/>
      <c r="BM87" s="245"/>
      <c r="BN87" s="245"/>
      <c r="BO87" s="245"/>
      <c r="BP87" s="245"/>
      <c r="BQ87" s="242">
        <v>81</v>
      </c>
      <c r="BR87" s="247"/>
      <c r="BS87" s="920"/>
      <c r="BT87" s="921"/>
      <c r="BU87" s="921"/>
      <c r="BV87" s="921"/>
      <c r="BW87" s="921"/>
      <c r="BX87" s="921"/>
      <c r="BY87" s="921"/>
      <c r="BZ87" s="921"/>
      <c r="CA87" s="921"/>
      <c r="CB87" s="921"/>
      <c r="CC87" s="921"/>
      <c r="CD87" s="921"/>
      <c r="CE87" s="921"/>
      <c r="CF87" s="921"/>
      <c r="CG87" s="922"/>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14"/>
      <c r="DW87" s="915"/>
      <c r="DX87" s="915"/>
      <c r="DY87" s="915"/>
      <c r="DZ87" s="916"/>
      <c r="EA87" s="226"/>
    </row>
    <row r="88" spans="1:131" s="227" customFormat="1" ht="26.25" customHeight="1" thickBot="1">
      <c r="A88" s="244" t="s">
        <v>381</v>
      </c>
      <c r="B88" s="847" t="s">
        <v>406</v>
      </c>
      <c r="C88" s="848"/>
      <c r="D88" s="848"/>
      <c r="E88" s="848"/>
      <c r="F88" s="848"/>
      <c r="G88" s="848"/>
      <c r="H88" s="848"/>
      <c r="I88" s="848"/>
      <c r="J88" s="848"/>
      <c r="K88" s="848"/>
      <c r="L88" s="848"/>
      <c r="M88" s="848"/>
      <c r="N88" s="848"/>
      <c r="O88" s="848"/>
      <c r="P88" s="849"/>
      <c r="Q88" s="895"/>
      <c r="R88" s="896"/>
      <c r="S88" s="896"/>
      <c r="T88" s="896"/>
      <c r="U88" s="896"/>
      <c r="V88" s="896"/>
      <c r="W88" s="896"/>
      <c r="X88" s="896"/>
      <c r="Y88" s="896"/>
      <c r="Z88" s="896"/>
      <c r="AA88" s="896"/>
      <c r="AB88" s="896"/>
      <c r="AC88" s="896"/>
      <c r="AD88" s="896"/>
      <c r="AE88" s="896"/>
      <c r="AF88" s="899">
        <v>30962</v>
      </c>
      <c r="AG88" s="899"/>
      <c r="AH88" s="899"/>
      <c r="AI88" s="899"/>
      <c r="AJ88" s="899"/>
      <c r="AK88" s="896"/>
      <c r="AL88" s="896"/>
      <c r="AM88" s="896"/>
      <c r="AN88" s="896"/>
      <c r="AO88" s="896"/>
      <c r="AP88" s="899">
        <v>647</v>
      </c>
      <c r="AQ88" s="899"/>
      <c r="AR88" s="899"/>
      <c r="AS88" s="899"/>
      <c r="AT88" s="899"/>
      <c r="AU88" s="899" t="s">
        <v>562</v>
      </c>
      <c r="AV88" s="899"/>
      <c r="AW88" s="899"/>
      <c r="AX88" s="899"/>
      <c r="AY88" s="899"/>
      <c r="AZ88" s="904"/>
      <c r="BA88" s="904"/>
      <c r="BB88" s="904"/>
      <c r="BC88" s="904"/>
      <c r="BD88" s="905"/>
      <c r="BE88" s="245"/>
      <c r="BF88" s="245"/>
      <c r="BG88" s="245"/>
      <c r="BH88" s="245"/>
      <c r="BI88" s="245"/>
      <c r="BJ88" s="245"/>
      <c r="BK88" s="245"/>
      <c r="BL88" s="245"/>
      <c r="BM88" s="245"/>
      <c r="BN88" s="245"/>
      <c r="BO88" s="245"/>
      <c r="BP88" s="245"/>
      <c r="BQ88" s="242">
        <v>82</v>
      </c>
      <c r="BR88" s="247"/>
      <c r="BS88" s="920"/>
      <c r="BT88" s="921"/>
      <c r="BU88" s="921"/>
      <c r="BV88" s="921"/>
      <c r="BW88" s="921"/>
      <c r="BX88" s="921"/>
      <c r="BY88" s="921"/>
      <c r="BZ88" s="921"/>
      <c r="CA88" s="921"/>
      <c r="CB88" s="921"/>
      <c r="CC88" s="921"/>
      <c r="CD88" s="921"/>
      <c r="CE88" s="921"/>
      <c r="CF88" s="921"/>
      <c r="CG88" s="922"/>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14"/>
      <c r="DW88" s="915"/>
      <c r="DX88" s="915"/>
      <c r="DY88" s="915"/>
      <c r="DZ88" s="916"/>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0"/>
      <c r="BT89" s="921"/>
      <c r="BU89" s="921"/>
      <c r="BV89" s="921"/>
      <c r="BW89" s="921"/>
      <c r="BX89" s="921"/>
      <c r="BY89" s="921"/>
      <c r="BZ89" s="921"/>
      <c r="CA89" s="921"/>
      <c r="CB89" s="921"/>
      <c r="CC89" s="921"/>
      <c r="CD89" s="921"/>
      <c r="CE89" s="921"/>
      <c r="CF89" s="921"/>
      <c r="CG89" s="922"/>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14"/>
      <c r="DW89" s="915"/>
      <c r="DX89" s="915"/>
      <c r="DY89" s="915"/>
      <c r="DZ89" s="916"/>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0"/>
      <c r="BT90" s="921"/>
      <c r="BU90" s="921"/>
      <c r="BV90" s="921"/>
      <c r="BW90" s="921"/>
      <c r="BX90" s="921"/>
      <c r="BY90" s="921"/>
      <c r="BZ90" s="921"/>
      <c r="CA90" s="921"/>
      <c r="CB90" s="921"/>
      <c r="CC90" s="921"/>
      <c r="CD90" s="921"/>
      <c r="CE90" s="921"/>
      <c r="CF90" s="921"/>
      <c r="CG90" s="922"/>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14"/>
      <c r="DW90" s="915"/>
      <c r="DX90" s="915"/>
      <c r="DY90" s="915"/>
      <c r="DZ90" s="916"/>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0"/>
      <c r="BT91" s="921"/>
      <c r="BU91" s="921"/>
      <c r="BV91" s="921"/>
      <c r="BW91" s="921"/>
      <c r="BX91" s="921"/>
      <c r="BY91" s="921"/>
      <c r="BZ91" s="921"/>
      <c r="CA91" s="921"/>
      <c r="CB91" s="921"/>
      <c r="CC91" s="921"/>
      <c r="CD91" s="921"/>
      <c r="CE91" s="921"/>
      <c r="CF91" s="921"/>
      <c r="CG91" s="922"/>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14"/>
      <c r="DW91" s="915"/>
      <c r="DX91" s="915"/>
      <c r="DY91" s="915"/>
      <c r="DZ91" s="916"/>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0"/>
      <c r="BT92" s="921"/>
      <c r="BU92" s="921"/>
      <c r="BV92" s="921"/>
      <c r="BW92" s="921"/>
      <c r="BX92" s="921"/>
      <c r="BY92" s="921"/>
      <c r="BZ92" s="921"/>
      <c r="CA92" s="921"/>
      <c r="CB92" s="921"/>
      <c r="CC92" s="921"/>
      <c r="CD92" s="921"/>
      <c r="CE92" s="921"/>
      <c r="CF92" s="921"/>
      <c r="CG92" s="922"/>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14"/>
      <c r="DW92" s="915"/>
      <c r="DX92" s="915"/>
      <c r="DY92" s="915"/>
      <c r="DZ92" s="916"/>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0"/>
      <c r="BT93" s="921"/>
      <c r="BU93" s="921"/>
      <c r="BV93" s="921"/>
      <c r="BW93" s="921"/>
      <c r="BX93" s="921"/>
      <c r="BY93" s="921"/>
      <c r="BZ93" s="921"/>
      <c r="CA93" s="921"/>
      <c r="CB93" s="921"/>
      <c r="CC93" s="921"/>
      <c r="CD93" s="921"/>
      <c r="CE93" s="921"/>
      <c r="CF93" s="921"/>
      <c r="CG93" s="922"/>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14"/>
      <c r="DW93" s="915"/>
      <c r="DX93" s="915"/>
      <c r="DY93" s="915"/>
      <c r="DZ93" s="916"/>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0"/>
      <c r="BT94" s="921"/>
      <c r="BU94" s="921"/>
      <c r="BV94" s="921"/>
      <c r="BW94" s="921"/>
      <c r="BX94" s="921"/>
      <c r="BY94" s="921"/>
      <c r="BZ94" s="921"/>
      <c r="CA94" s="921"/>
      <c r="CB94" s="921"/>
      <c r="CC94" s="921"/>
      <c r="CD94" s="921"/>
      <c r="CE94" s="921"/>
      <c r="CF94" s="921"/>
      <c r="CG94" s="922"/>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14"/>
      <c r="DW94" s="915"/>
      <c r="DX94" s="915"/>
      <c r="DY94" s="915"/>
      <c r="DZ94" s="916"/>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0"/>
      <c r="BT95" s="921"/>
      <c r="BU95" s="921"/>
      <c r="BV95" s="921"/>
      <c r="BW95" s="921"/>
      <c r="BX95" s="921"/>
      <c r="BY95" s="921"/>
      <c r="BZ95" s="921"/>
      <c r="CA95" s="921"/>
      <c r="CB95" s="921"/>
      <c r="CC95" s="921"/>
      <c r="CD95" s="921"/>
      <c r="CE95" s="921"/>
      <c r="CF95" s="921"/>
      <c r="CG95" s="922"/>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14"/>
      <c r="DW95" s="915"/>
      <c r="DX95" s="915"/>
      <c r="DY95" s="915"/>
      <c r="DZ95" s="916"/>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0"/>
      <c r="BT96" s="921"/>
      <c r="BU96" s="921"/>
      <c r="BV96" s="921"/>
      <c r="BW96" s="921"/>
      <c r="BX96" s="921"/>
      <c r="BY96" s="921"/>
      <c r="BZ96" s="921"/>
      <c r="CA96" s="921"/>
      <c r="CB96" s="921"/>
      <c r="CC96" s="921"/>
      <c r="CD96" s="921"/>
      <c r="CE96" s="921"/>
      <c r="CF96" s="921"/>
      <c r="CG96" s="922"/>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14"/>
      <c r="DW96" s="915"/>
      <c r="DX96" s="915"/>
      <c r="DY96" s="915"/>
      <c r="DZ96" s="916"/>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0"/>
      <c r="BT97" s="921"/>
      <c r="BU97" s="921"/>
      <c r="BV97" s="921"/>
      <c r="BW97" s="921"/>
      <c r="BX97" s="921"/>
      <c r="BY97" s="921"/>
      <c r="BZ97" s="921"/>
      <c r="CA97" s="921"/>
      <c r="CB97" s="921"/>
      <c r="CC97" s="921"/>
      <c r="CD97" s="921"/>
      <c r="CE97" s="921"/>
      <c r="CF97" s="921"/>
      <c r="CG97" s="922"/>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14"/>
      <c r="DW97" s="915"/>
      <c r="DX97" s="915"/>
      <c r="DY97" s="915"/>
      <c r="DZ97" s="916"/>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0"/>
      <c r="BT98" s="921"/>
      <c r="BU98" s="921"/>
      <c r="BV98" s="921"/>
      <c r="BW98" s="921"/>
      <c r="BX98" s="921"/>
      <c r="BY98" s="921"/>
      <c r="BZ98" s="921"/>
      <c r="CA98" s="921"/>
      <c r="CB98" s="921"/>
      <c r="CC98" s="921"/>
      <c r="CD98" s="921"/>
      <c r="CE98" s="921"/>
      <c r="CF98" s="921"/>
      <c r="CG98" s="922"/>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14"/>
      <c r="DW98" s="915"/>
      <c r="DX98" s="915"/>
      <c r="DY98" s="915"/>
      <c r="DZ98" s="916"/>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0"/>
      <c r="BT99" s="921"/>
      <c r="BU99" s="921"/>
      <c r="BV99" s="921"/>
      <c r="BW99" s="921"/>
      <c r="BX99" s="921"/>
      <c r="BY99" s="921"/>
      <c r="BZ99" s="921"/>
      <c r="CA99" s="921"/>
      <c r="CB99" s="921"/>
      <c r="CC99" s="921"/>
      <c r="CD99" s="921"/>
      <c r="CE99" s="921"/>
      <c r="CF99" s="921"/>
      <c r="CG99" s="922"/>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14"/>
      <c r="DW99" s="915"/>
      <c r="DX99" s="915"/>
      <c r="DY99" s="915"/>
      <c r="DZ99" s="916"/>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0"/>
      <c r="BT100" s="921"/>
      <c r="BU100" s="921"/>
      <c r="BV100" s="921"/>
      <c r="BW100" s="921"/>
      <c r="BX100" s="921"/>
      <c r="BY100" s="921"/>
      <c r="BZ100" s="921"/>
      <c r="CA100" s="921"/>
      <c r="CB100" s="921"/>
      <c r="CC100" s="921"/>
      <c r="CD100" s="921"/>
      <c r="CE100" s="921"/>
      <c r="CF100" s="921"/>
      <c r="CG100" s="922"/>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14"/>
      <c r="DW100" s="915"/>
      <c r="DX100" s="915"/>
      <c r="DY100" s="915"/>
      <c r="DZ100" s="916"/>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0"/>
      <c r="BT101" s="921"/>
      <c r="BU101" s="921"/>
      <c r="BV101" s="921"/>
      <c r="BW101" s="921"/>
      <c r="BX101" s="921"/>
      <c r="BY101" s="921"/>
      <c r="BZ101" s="921"/>
      <c r="CA101" s="921"/>
      <c r="CB101" s="921"/>
      <c r="CC101" s="921"/>
      <c r="CD101" s="921"/>
      <c r="CE101" s="921"/>
      <c r="CF101" s="921"/>
      <c r="CG101" s="922"/>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14"/>
      <c r="DW101" s="915"/>
      <c r="DX101" s="915"/>
      <c r="DY101" s="915"/>
      <c r="DZ101" s="916"/>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47" t="s">
        <v>407</v>
      </c>
      <c r="BS102" s="848"/>
      <c r="BT102" s="848"/>
      <c r="BU102" s="848"/>
      <c r="BV102" s="848"/>
      <c r="BW102" s="848"/>
      <c r="BX102" s="848"/>
      <c r="BY102" s="848"/>
      <c r="BZ102" s="848"/>
      <c r="CA102" s="848"/>
      <c r="CB102" s="848"/>
      <c r="CC102" s="848"/>
      <c r="CD102" s="848"/>
      <c r="CE102" s="848"/>
      <c r="CF102" s="848"/>
      <c r="CG102" s="849"/>
      <c r="CH102" s="946"/>
      <c r="CI102" s="947"/>
      <c r="CJ102" s="947"/>
      <c r="CK102" s="947"/>
      <c r="CL102" s="948"/>
      <c r="CM102" s="946"/>
      <c r="CN102" s="947"/>
      <c r="CO102" s="947"/>
      <c r="CP102" s="947"/>
      <c r="CQ102" s="948"/>
      <c r="CR102" s="949">
        <v>1</v>
      </c>
      <c r="CS102" s="907"/>
      <c r="CT102" s="907"/>
      <c r="CU102" s="907"/>
      <c r="CV102" s="950"/>
      <c r="CW102" s="949" t="s">
        <v>496</v>
      </c>
      <c r="CX102" s="907"/>
      <c r="CY102" s="907"/>
      <c r="CZ102" s="907"/>
      <c r="DA102" s="950"/>
      <c r="DB102" s="949" t="s">
        <v>496</v>
      </c>
      <c r="DC102" s="907"/>
      <c r="DD102" s="907"/>
      <c r="DE102" s="907"/>
      <c r="DF102" s="950"/>
      <c r="DG102" s="949" t="s">
        <v>496</v>
      </c>
      <c r="DH102" s="907"/>
      <c r="DI102" s="907"/>
      <c r="DJ102" s="907"/>
      <c r="DK102" s="950"/>
      <c r="DL102" s="949" t="s">
        <v>496</v>
      </c>
      <c r="DM102" s="907"/>
      <c r="DN102" s="907"/>
      <c r="DO102" s="907"/>
      <c r="DP102" s="950"/>
      <c r="DQ102" s="949" t="s">
        <v>496</v>
      </c>
      <c r="DR102" s="907"/>
      <c r="DS102" s="907"/>
      <c r="DT102" s="907"/>
      <c r="DU102" s="950"/>
      <c r="DV102" s="973"/>
      <c r="DW102" s="974"/>
      <c r="DX102" s="974"/>
      <c r="DY102" s="974"/>
      <c r="DZ102" s="97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6" t="s">
        <v>408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7" t="s">
        <v>409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78" t="s">
        <v>412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c r="A109" s="971" t="s">
        <v>414</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1" t="s">
        <v>415</v>
      </c>
      <c r="AB109" s="952"/>
      <c r="AC109" s="952"/>
      <c r="AD109" s="952"/>
      <c r="AE109" s="953"/>
      <c r="AF109" s="951" t="s">
        <v>297</v>
      </c>
      <c r="AG109" s="952"/>
      <c r="AH109" s="952"/>
      <c r="AI109" s="952"/>
      <c r="AJ109" s="953"/>
      <c r="AK109" s="951" t="s">
        <v>296</v>
      </c>
      <c r="AL109" s="952"/>
      <c r="AM109" s="952"/>
      <c r="AN109" s="952"/>
      <c r="AO109" s="953"/>
      <c r="AP109" s="951" t="s">
        <v>416</v>
      </c>
      <c r="AQ109" s="952"/>
      <c r="AR109" s="952"/>
      <c r="AS109" s="952"/>
      <c r="AT109" s="954"/>
      <c r="AU109" s="971" t="s">
        <v>414</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1" t="s">
        <v>415</v>
      </c>
      <c r="BR109" s="952"/>
      <c r="BS109" s="952"/>
      <c r="BT109" s="952"/>
      <c r="BU109" s="953"/>
      <c r="BV109" s="951" t="s">
        <v>297</v>
      </c>
      <c r="BW109" s="952"/>
      <c r="BX109" s="952"/>
      <c r="BY109" s="952"/>
      <c r="BZ109" s="953"/>
      <c r="CA109" s="951" t="s">
        <v>296</v>
      </c>
      <c r="CB109" s="952"/>
      <c r="CC109" s="952"/>
      <c r="CD109" s="952"/>
      <c r="CE109" s="953"/>
      <c r="CF109" s="972" t="s">
        <v>416</v>
      </c>
      <c r="CG109" s="972"/>
      <c r="CH109" s="972"/>
      <c r="CI109" s="972"/>
      <c r="CJ109" s="972"/>
      <c r="CK109" s="951" t="s">
        <v>417</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1" t="s">
        <v>415</v>
      </c>
      <c r="DH109" s="952"/>
      <c r="DI109" s="952"/>
      <c r="DJ109" s="952"/>
      <c r="DK109" s="953"/>
      <c r="DL109" s="951" t="s">
        <v>297</v>
      </c>
      <c r="DM109" s="952"/>
      <c r="DN109" s="952"/>
      <c r="DO109" s="952"/>
      <c r="DP109" s="953"/>
      <c r="DQ109" s="951" t="s">
        <v>296</v>
      </c>
      <c r="DR109" s="952"/>
      <c r="DS109" s="952"/>
      <c r="DT109" s="952"/>
      <c r="DU109" s="953"/>
      <c r="DV109" s="951" t="s">
        <v>416</v>
      </c>
      <c r="DW109" s="952"/>
      <c r="DX109" s="952"/>
      <c r="DY109" s="952"/>
      <c r="DZ109" s="954"/>
    </row>
    <row r="110" spans="1:131" s="226" customFormat="1" ht="26.25" customHeight="1">
      <c r="A110" s="955" t="s">
        <v>418</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439906</v>
      </c>
      <c r="AB110" s="959"/>
      <c r="AC110" s="959"/>
      <c r="AD110" s="959"/>
      <c r="AE110" s="960"/>
      <c r="AF110" s="961">
        <v>443106</v>
      </c>
      <c r="AG110" s="959"/>
      <c r="AH110" s="959"/>
      <c r="AI110" s="959"/>
      <c r="AJ110" s="960"/>
      <c r="AK110" s="961">
        <v>430519</v>
      </c>
      <c r="AL110" s="959"/>
      <c r="AM110" s="959"/>
      <c r="AN110" s="959"/>
      <c r="AO110" s="960"/>
      <c r="AP110" s="962">
        <v>14.6</v>
      </c>
      <c r="AQ110" s="963"/>
      <c r="AR110" s="963"/>
      <c r="AS110" s="963"/>
      <c r="AT110" s="964"/>
      <c r="AU110" s="965" t="s">
        <v>67</v>
      </c>
      <c r="AV110" s="966"/>
      <c r="AW110" s="966"/>
      <c r="AX110" s="966"/>
      <c r="AY110" s="966"/>
      <c r="AZ110" s="1007" t="s">
        <v>419</v>
      </c>
      <c r="BA110" s="956"/>
      <c r="BB110" s="956"/>
      <c r="BC110" s="956"/>
      <c r="BD110" s="956"/>
      <c r="BE110" s="956"/>
      <c r="BF110" s="956"/>
      <c r="BG110" s="956"/>
      <c r="BH110" s="956"/>
      <c r="BI110" s="956"/>
      <c r="BJ110" s="956"/>
      <c r="BK110" s="956"/>
      <c r="BL110" s="956"/>
      <c r="BM110" s="956"/>
      <c r="BN110" s="956"/>
      <c r="BO110" s="956"/>
      <c r="BP110" s="957"/>
      <c r="BQ110" s="993">
        <v>4304684</v>
      </c>
      <c r="BR110" s="994"/>
      <c r="BS110" s="994"/>
      <c r="BT110" s="994"/>
      <c r="BU110" s="994"/>
      <c r="BV110" s="994">
        <v>4177078</v>
      </c>
      <c r="BW110" s="994"/>
      <c r="BX110" s="994"/>
      <c r="BY110" s="994"/>
      <c r="BZ110" s="994"/>
      <c r="CA110" s="994">
        <v>4249070</v>
      </c>
      <c r="CB110" s="994"/>
      <c r="CC110" s="994"/>
      <c r="CD110" s="994"/>
      <c r="CE110" s="994"/>
      <c r="CF110" s="1008">
        <v>143.80000000000001</v>
      </c>
      <c r="CG110" s="1009"/>
      <c r="CH110" s="1009"/>
      <c r="CI110" s="1009"/>
      <c r="CJ110" s="1009"/>
      <c r="CK110" s="1010" t="s">
        <v>420</v>
      </c>
      <c r="CL110" s="1011"/>
      <c r="CM110" s="990" t="s">
        <v>421</v>
      </c>
      <c r="CN110" s="991"/>
      <c r="CO110" s="991"/>
      <c r="CP110" s="991"/>
      <c r="CQ110" s="991"/>
      <c r="CR110" s="991"/>
      <c r="CS110" s="991"/>
      <c r="CT110" s="991"/>
      <c r="CU110" s="991"/>
      <c r="CV110" s="991"/>
      <c r="CW110" s="991"/>
      <c r="CX110" s="991"/>
      <c r="CY110" s="991"/>
      <c r="CZ110" s="991"/>
      <c r="DA110" s="991"/>
      <c r="DB110" s="991"/>
      <c r="DC110" s="991"/>
      <c r="DD110" s="991"/>
      <c r="DE110" s="991"/>
      <c r="DF110" s="992"/>
      <c r="DG110" s="993" t="s">
        <v>422</v>
      </c>
      <c r="DH110" s="994"/>
      <c r="DI110" s="994"/>
      <c r="DJ110" s="994"/>
      <c r="DK110" s="994"/>
      <c r="DL110" s="994" t="s">
        <v>122</v>
      </c>
      <c r="DM110" s="994"/>
      <c r="DN110" s="994"/>
      <c r="DO110" s="994"/>
      <c r="DP110" s="994"/>
      <c r="DQ110" s="994" t="s">
        <v>122</v>
      </c>
      <c r="DR110" s="994"/>
      <c r="DS110" s="994"/>
      <c r="DT110" s="994"/>
      <c r="DU110" s="994"/>
      <c r="DV110" s="995" t="s">
        <v>122</v>
      </c>
      <c r="DW110" s="995"/>
      <c r="DX110" s="995"/>
      <c r="DY110" s="995"/>
      <c r="DZ110" s="996"/>
    </row>
    <row r="111" spans="1:131" s="226" customFormat="1" ht="26.25" customHeight="1">
      <c r="A111" s="997" t="s">
        <v>423</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122</v>
      </c>
      <c r="AB111" s="1001"/>
      <c r="AC111" s="1001"/>
      <c r="AD111" s="1001"/>
      <c r="AE111" s="1002"/>
      <c r="AF111" s="1003" t="s">
        <v>122</v>
      </c>
      <c r="AG111" s="1001"/>
      <c r="AH111" s="1001"/>
      <c r="AI111" s="1001"/>
      <c r="AJ111" s="1002"/>
      <c r="AK111" s="1003" t="s">
        <v>122</v>
      </c>
      <c r="AL111" s="1001"/>
      <c r="AM111" s="1001"/>
      <c r="AN111" s="1001"/>
      <c r="AO111" s="1002"/>
      <c r="AP111" s="1004" t="s">
        <v>122</v>
      </c>
      <c r="AQ111" s="1005"/>
      <c r="AR111" s="1005"/>
      <c r="AS111" s="1005"/>
      <c r="AT111" s="1006"/>
      <c r="AU111" s="967"/>
      <c r="AV111" s="968"/>
      <c r="AW111" s="968"/>
      <c r="AX111" s="968"/>
      <c r="AY111" s="968"/>
      <c r="AZ111" s="1016" t="s">
        <v>424</v>
      </c>
      <c r="BA111" s="1017"/>
      <c r="BB111" s="1017"/>
      <c r="BC111" s="1017"/>
      <c r="BD111" s="1017"/>
      <c r="BE111" s="1017"/>
      <c r="BF111" s="1017"/>
      <c r="BG111" s="1017"/>
      <c r="BH111" s="1017"/>
      <c r="BI111" s="1017"/>
      <c r="BJ111" s="1017"/>
      <c r="BK111" s="1017"/>
      <c r="BL111" s="1017"/>
      <c r="BM111" s="1017"/>
      <c r="BN111" s="1017"/>
      <c r="BO111" s="1017"/>
      <c r="BP111" s="1018"/>
      <c r="BQ111" s="986">
        <v>25373</v>
      </c>
      <c r="BR111" s="987"/>
      <c r="BS111" s="987"/>
      <c r="BT111" s="987"/>
      <c r="BU111" s="987"/>
      <c r="BV111" s="987">
        <v>25373</v>
      </c>
      <c r="BW111" s="987"/>
      <c r="BX111" s="987"/>
      <c r="BY111" s="987"/>
      <c r="BZ111" s="987"/>
      <c r="CA111" s="987" t="s">
        <v>122</v>
      </c>
      <c r="CB111" s="987"/>
      <c r="CC111" s="987"/>
      <c r="CD111" s="987"/>
      <c r="CE111" s="987"/>
      <c r="CF111" s="981" t="s">
        <v>122</v>
      </c>
      <c r="CG111" s="982"/>
      <c r="CH111" s="982"/>
      <c r="CI111" s="982"/>
      <c r="CJ111" s="982"/>
      <c r="CK111" s="1012"/>
      <c r="CL111" s="1013"/>
      <c r="CM111" s="983" t="s">
        <v>425</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122</v>
      </c>
      <c r="DH111" s="987"/>
      <c r="DI111" s="987"/>
      <c r="DJ111" s="987"/>
      <c r="DK111" s="987"/>
      <c r="DL111" s="987" t="s">
        <v>122</v>
      </c>
      <c r="DM111" s="987"/>
      <c r="DN111" s="987"/>
      <c r="DO111" s="987"/>
      <c r="DP111" s="987"/>
      <c r="DQ111" s="987" t="s">
        <v>426</v>
      </c>
      <c r="DR111" s="987"/>
      <c r="DS111" s="987"/>
      <c r="DT111" s="987"/>
      <c r="DU111" s="987"/>
      <c r="DV111" s="988" t="s">
        <v>422</v>
      </c>
      <c r="DW111" s="988"/>
      <c r="DX111" s="988"/>
      <c r="DY111" s="988"/>
      <c r="DZ111" s="989"/>
    </row>
    <row r="112" spans="1:131" s="226" customFormat="1" ht="26.25" customHeight="1">
      <c r="A112" s="1019" t="s">
        <v>427</v>
      </c>
      <c r="B112" s="1020"/>
      <c r="C112" s="1017" t="s">
        <v>428</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8"/>
      <c r="AA112" s="1025" t="s">
        <v>426</v>
      </c>
      <c r="AB112" s="1026"/>
      <c r="AC112" s="1026"/>
      <c r="AD112" s="1026"/>
      <c r="AE112" s="1027"/>
      <c r="AF112" s="1028" t="s">
        <v>122</v>
      </c>
      <c r="AG112" s="1026"/>
      <c r="AH112" s="1026"/>
      <c r="AI112" s="1026"/>
      <c r="AJ112" s="1027"/>
      <c r="AK112" s="1028" t="s">
        <v>122</v>
      </c>
      <c r="AL112" s="1026"/>
      <c r="AM112" s="1026"/>
      <c r="AN112" s="1026"/>
      <c r="AO112" s="1027"/>
      <c r="AP112" s="1029" t="s">
        <v>422</v>
      </c>
      <c r="AQ112" s="1030"/>
      <c r="AR112" s="1030"/>
      <c r="AS112" s="1030"/>
      <c r="AT112" s="1031"/>
      <c r="AU112" s="967"/>
      <c r="AV112" s="968"/>
      <c r="AW112" s="968"/>
      <c r="AX112" s="968"/>
      <c r="AY112" s="968"/>
      <c r="AZ112" s="1016" t="s">
        <v>429</v>
      </c>
      <c r="BA112" s="1017"/>
      <c r="BB112" s="1017"/>
      <c r="BC112" s="1017"/>
      <c r="BD112" s="1017"/>
      <c r="BE112" s="1017"/>
      <c r="BF112" s="1017"/>
      <c r="BG112" s="1017"/>
      <c r="BH112" s="1017"/>
      <c r="BI112" s="1017"/>
      <c r="BJ112" s="1017"/>
      <c r="BK112" s="1017"/>
      <c r="BL112" s="1017"/>
      <c r="BM112" s="1017"/>
      <c r="BN112" s="1017"/>
      <c r="BO112" s="1017"/>
      <c r="BP112" s="1018"/>
      <c r="BQ112" s="986" t="s">
        <v>122</v>
      </c>
      <c r="BR112" s="987"/>
      <c r="BS112" s="987"/>
      <c r="BT112" s="987"/>
      <c r="BU112" s="987"/>
      <c r="BV112" s="987" t="s">
        <v>122</v>
      </c>
      <c r="BW112" s="987"/>
      <c r="BX112" s="987"/>
      <c r="BY112" s="987"/>
      <c r="BZ112" s="987"/>
      <c r="CA112" s="987" t="s">
        <v>122</v>
      </c>
      <c r="CB112" s="987"/>
      <c r="CC112" s="987"/>
      <c r="CD112" s="987"/>
      <c r="CE112" s="987"/>
      <c r="CF112" s="981" t="s">
        <v>122</v>
      </c>
      <c r="CG112" s="982"/>
      <c r="CH112" s="982"/>
      <c r="CI112" s="982"/>
      <c r="CJ112" s="982"/>
      <c r="CK112" s="1012"/>
      <c r="CL112" s="1013"/>
      <c r="CM112" s="983" t="s">
        <v>430</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122</v>
      </c>
      <c r="DH112" s="987"/>
      <c r="DI112" s="987"/>
      <c r="DJ112" s="987"/>
      <c r="DK112" s="987"/>
      <c r="DL112" s="987" t="s">
        <v>122</v>
      </c>
      <c r="DM112" s="987"/>
      <c r="DN112" s="987"/>
      <c r="DO112" s="987"/>
      <c r="DP112" s="987"/>
      <c r="DQ112" s="987" t="s">
        <v>122</v>
      </c>
      <c r="DR112" s="987"/>
      <c r="DS112" s="987"/>
      <c r="DT112" s="987"/>
      <c r="DU112" s="987"/>
      <c r="DV112" s="988" t="s">
        <v>426</v>
      </c>
      <c r="DW112" s="988"/>
      <c r="DX112" s="988"/>
      <c r="DY112" s="988"/>
      <c r="DZ112" s="989"/>
    </row>
    <row r="113" spans="1:130" s="226" customFormat="1" ht="26.25" customHeight="1">
      <c r="A113" s="1021"/>
      <c r="B113" s="1022"/>
      <c r="C113" s="1017" t="s">
        <v>431</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8"/>
      <c r="AA113" s="1000" t="s">
        <v>122</v>
      </c>
      <c r="AB113" s="1001"/>
      <c r="AC113" s="1001"/>
      <c r="AD113" s="1001"/>
      <c r="AE113" s="1002"/>
      <c r="AF113" s="1003" t="s">
        <v>122</v>
      </c>
      <c r="AG113" s="1001"/>
      <c r="AH113" s="1001"/>
      <c r="AI113" s="1001"/>
      <c r="AJ113" s="1002"/>
      <c r="AK113" s="1003" t="s">
        <v>122</v>
      </c>
      <c r="AL113" s="1001"/>
      <c r="AM113" s="1001"/>
      <c r="AN113" s="1001"/>
      <c r="AO113" s="1002"/>
      <c r="AP113" s="1004" t="s">
        <v>122</v>
      </c>
      <c r="AQ113" s="1005"/>
      <c r="AR113" s="1005"/>
      <c r="AS113" s="1005"/>
      <c r="AT113" s="1006"/>
      <c r="AU113" s="967"/>
      <c r="AV113" s="968"/>
      <c r="AW113" s="968"/>
      <c r="AX113" s="968"/>
      <c r="AY113" s="968"/>
      <c r="AZ113" s="1016" t="s">
        <v>432</v>
      </c>
      <c r="BA113" s="1017"/>
      <c r="BB113" s="1017"/>
      <c r="BC113" s="1017"/>
      <c r="BD113" s="1017"/>
      <c r="BE113" s="1017"/>
      <c r="BF113" s="1017"/>
      <c r="BG113" s="1017"/>
      <c r="BH113" s="1017"/>
      <c r="BI113" s="1017"/>
      <c r="BJ113" s="1017"/>
      <c r="BK113" s="1017"/>
      <c r="BL113" s="1017"/>
      <c r="BM113" s="1017"/>
      <c r="BN113" s="1017"/>
      <c r="BO113" s="1017"/>
      <c r="BP113" s="1018"/>
      <c r="BQ113" s="986">
        <v>44476</v>
      </c>
      <c r="BR113" s="987"/>
      <c r="BS113" s="987"/>
      <c r="BT113" s="987"/>
      <c r="BU113" s="987"/>
      <c r="BV113" s="987">
        <v>14952</v>
      </c>
      <c r="BW113" s="987"/>
      <c r="BX113" s="987"/>
      <c r="BY113" s="987"/>
      <c r="BZ113" s="987"/>
      <c r="CA113" s="987" t="s">
        <v>422</v>
      </c>
      <c r="CB113" s="987"/>
      <c r="CC113" s="987"/>
      <c r="CD113" s="987"/>
      <c r="CE113" s="987"/>
      <c r="CF113" s="981" t="s">
        <v>122</v>
      </c>
      <c r="CG113" s="982"/>
      <c r="CH113" s="982"/>
      <c r="CI113" s="982"/>
      <c r="CJ113" s="982"/>
      <c r="CK113" s="1012"/>
      <c r="CL113" s="1013"/>
      <c r="CM113" s="983" t="s">
        <v>433</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25" t="s">
        <v>122</v>
      </c>
      <c r="DH113" s="1026"/>
      <c r="DI113" s="1026"/>
      <c r="DJ113" s="1026"/>
      <c r="DK113" s="1027"/>
      <c r="DL113" s="1028" t="s">
        <v>422</v>
      </c>
      <c r="DM113" s="1026"/>
      <c r="DN113" s="1026"/>
      <c r="DO113" s="1026"/>
      <c r="DP113" s="1027"/>
      <c r="DQ113" s="1028" t="s">
        <v>434</v>
      </c>
      <c r="DR113" s="1026"/>
      <c r="DS113" s="1026"/>
      <c r="DT113" s="1026"/>
      <c r="DU113" s="1027"/>
      <c r="DV113" s="1029" t="s">
        <v>122</v>
      </c>
      <c r="DW113" s="1030"/>
      <c r="DX113" s="1030"/>
      <c r="DY113" s="1030"/>
      <c r="DZ113" s="1031"/>
    </row>
    <row r="114" spans="1:130" s="226" customFormat="1" ht="26.25" customHeight="1">
      <c r="A114" s="1021"/>
      <c r="B114" s="1022"/>
      <c r="C114" s="1017" t="s">
        <v>435</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8"/>
      <c r="AA114" s="1025">
        <v>18066</v>
      </c>
      <c r="AB114" s="1026"/>
      <c r="AC114" s="1026"/>
      <c r="AD114" s="1026"/>
      <c r="AE114" s="1027"/>
      <c r="AF114" s="1028">
        <v>14783</v>
      </c>
      <c r="AG114" s="1026"/>
      <c r="AH114" s="1026"/>
      <c r="AI114" s="1026"/>
      <c r="AJ114" s="1027"/>
      <c r="AK114" s="1028" t="s">
        <v>422</v>
      </c>
      <c r="AL114" s="1026"/>
      <c r="AM114" s="1026"/>
      <c r="AN114" s="1026"/>
      <c r="AO114" s="1027"/>
      <c r="AP114" s="1029" t="s">
        <v>122</v>
      </c>
      <c r="AQ114" s="1030"/>
      <c r="AR114" s="1030"/>
      <c r="AS114" s="1030"/>
      <c r="AT114" s="1031"/>
      <c r="AU114" s="967"/>
      <c r="AV114" s="968"/>
      <c r="AW114" s="968"/>
      <c r="AX114" s="968"/>
      <c r="AY114" s="968"/>
      <c r="AZ114" s="1016" t="s">
        <v>436</v>
      </c>
      <c r="BA114" s="1017"/>
      <c r="BB114" s="1017"/>
      <c r="BC114" s="1017"/>
      <c r="BD114" s="1017"/>
      <c r="BE114" s="1017"/>
      <c r="BF114" s="1017"/>
      <c r="BG114" s="1017"/>
      <c r="BH114" s="1017"/>
      <c r="BI114" s="1017"/>
      <c r="BJ114" s="1017"/>
      <c r="BK114" s="1017"/>
      <c r="BL114" s="1017"/>
      <c r="BM114" s="1017"/>
      <c r="BN114" s="1017"/>
      <c r="BO114" s="1017"/>
      <c r="BP114" s="1018"/>
      <c r="BQ114" s="986">
        <v>1163479</v>
      </c>
      <c r="BR114" s="987"/>
      <c r="BS114" s="987"/>
      <c r="BT114" s="987"/>
      <c r="BU114" s="987"/>
      <c r="BV114" s="987">
        <v>1139504</v>
      </c>
      <c r="BW114" s="987"/>
      <c r="BX114" s="987"/>
      <c r="BY114" s="987"/>
      <c r="BZ114" s="987"/>
      <c r="CA114" s="987">
        <v>1099190</v>
      </c>
      <c r="CB114" s="987"/>
      <c r="CC114" s="987"/>
      <c r="CD114" s="987"/>
      <c r="CE114" s="987"/>
      <c r="CF114" s="981">
        <v>37.200000000000003</v>
      </c>
      <c r="CG114" s="982"/>
      <c r="CH114" s="982"/>
      <c r="CI114" s="982"/>
      <c r="CJ114" s="982"/>
      <c r="CK114" s="1012"/>
      <c r="CL114" s="1013"/>
      <c r="CM114" s="983" t="s">
        <v>437</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25" t="s">
        <v>122</v>
      </c>
      <c r="DH114" s="1026"/>
      <c r="DI114" s="1026"/>
      <c r="DJ114" s="1026"/>
      <c r="DK114" s="1027"/>
      <c r="DL114" s="1028" t="s">
        <v>122</v>
      </c>
      <c r="DM114" s="1026"/>
      <c r="DN114" s="1026"/>
      <c r="DO114" s="1026"/>
      <c r="DP114" s="1027"/>
      <c r="DQ114" s="1028" t="s">
        <v>122</v>
      </c>
      <c r="DR114" s="1026"/>
      <c r="DS114" s="1026"/>
      <c r="DT114" s="1026"/>
      <c r="DU114" s="1027"/>
      <c r="DV114" s="1029" t="s">
        <v>422</v>
      </c>
      <c r="DW114" s="1030"/>
      <c r="DX114" s="1030"/>
      <c r="DY114" s="1030"/>
      <c r="DZ114" s="1031"/>
    </row>
    <row r="115" spans="1:130" s="226" customFormat="1" ht="26.25" customHeight="1">
      <c r="A115" s="1021"/>
      <c r="B115" s="1022"/>
      <c r="C115" s="1017" t="s">
        <v>438</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8"/>
      <c r="AA115" s="1000">
        <v>15053</v>
      </c>
      <c r="AB115" s="1001"/>
      <c r="AC115" s="1001"/>
      <c r="AD115" s="1001"/>
      <c r="AE115" s="1002"/>
      <c r="AF115" s="1003">
        <v>15049</v>
      </c>
      <c r="AG115" s="1001"/>
      <c r="AH115" s="1001"/>
      <c r="AI115" s="1001"/>
      <c r="AJ115" s="1002"/>
      <c r="AK115" s="1003">
        <v>15044</v>
      </c>
      <c r="AL115" s="1001"/>
      <c r="AM115" s="1001"/>
      <c r="AN115" s="1001"/>
      <c r="AO115" s="1002"/>
      <c r="AP115" s="1004">
        <v>0.5</v>
      </c>
      <c r="AQ115" s="1005"/>
      <c r="AR115" s="1005"/>
      <c r="AS115" s="1005"/>
      <c r="AT115" s="1006"/>
      <c r="AU115" s="967"/>
      <c r="AV115" s="968"/>
      <c r="AW115" s="968"/>
      <c r="AX115" s="968"/>
      <c r="AY115" s="968"/>
      <c r="AZ115" s="1016" t="s">
        <v>439</v>
      </c>
      <c r="BA115" s="1017"/>
      <c r="BB115" s="1017"/>
      <c r="BC115" s="1017"/>
      <c r="BD115" s="1017"/>
      <c r="BE115" s="1017"/>
      <c r="BF115" s="1017"/>
      <c r="BG115" s="1017"/>
      <c r="BH115" s="1017"/>
      <c r="BI115" s="1017"/>
      <c r="BJ115" s="1017"/>
      <c r="BK115" s="1017"/>
      <c r="BL115" s="1017"/>
      <c r="BM115" s="1017"/>
      <c r="BN115" s="1017"/>
      <c r="BO115" s="1017"/>
      <c r="BP115" s="1018"/>
      <c r="BQ115" s="986" t="s">
        <v>122</v>
      </c>
      <c r="BR115" s="987"/>
      <c r="BS115" s="987"/>
      <c r="BT115" s="987"/>
      <c r="BU115" s="987"/>
      <c r="BV115" s="987" t="s">
        <v>122</v>
      </c>
      <c r="BW115" s="987"/>
      <c r="BX115" s="987"/>
      <c r="BY115" s="987"/>
      <c r="BZ115" s="987"/>
      <c r="CA115" s="987" t="s">
        <v>122</v>
      </c>
      <c r="CB115" s="987"/>
      <c r="CC115" s="987"/>
      <c r="CD115" s="987"/>
      <c r="CE115" s="987"/>
      <c r="CF115" s="981" t="s">
        <v>122</v>
      </c>
      <c r="CG115" s="982"/>
      <c r="CH115" s="982"/>
      <c r="CI115" s="982"/>
      <c r="CJ115" s="982"/>
      <c r="CK115" s="1012"/>
      <c r="CL115" s="1013"/>
      <c r="CM115" s="1016" t="s">
        <v>440</v>
      </c>
      <c r="CN115" s="1037"/>
      <c r="CO115" s="1037"/>
      <c r="CP115" s="1037"/>
      <c r="CQ115" s="1037"/>
      <c r="CR115" s="1037"/>
      <c r="CS115" s="1037"/>
      <c r="CT115" s="1037"/>
      <c r="CU115" s="1037"/>
      <c r="CV115" s="1037"/>
      <c r="CW115" s="1037"/>
      <c r="CX115" s="1037"/>
      <c r="CY115" s="1037"/>
      <c r="CZ115" s="1037"/>
      <c r="DA115" s="1037"/>
      <c r="DB115" s="1037"/>
      <c r="DC115" s="1037"/>
      <c r="DD115" s="1037"/>
      <c r="DE115" s="1037"/>
      <c r="DF115" s="1018"/>
      <c r="DG115" s="1025">
        <v>25373</v>
      </c>
      <c r="DH115" s="1026"/>
      <c r="DI115" s="1026"/>
      <c r="DJ115" s="1026"/>
      <c r="DK115" s="1027"/>
      <c r="DL115" s="1028">
        <v>25373</v>
      </c>
      <c r="DM115" s="1026"/>
      <c r="DN115" s="1026"/>
      <c r="DO115" s="1026"/>
      <c r="DP115" s="1027"/>
      <c r="DQ115" s="1028" t="s">
        <v>122</v>
      </c>
      <c r="DR115" s="1026"/>
      <c r="DS115" s="1026"/>
      <c r="DT115" s="1026"/>
      <c r="DU115" s="1027"/>
      <c r="DV115" s="1029" t="s">
        <v>422</v>
      </c>
      <c r="DW115" s="1030"/>
      <c r="DX115" s="1030"/>
      <c r="DY115" s="1030"/>
      <c r="DZ115" s="1031"/>
    </row>
    <row r="116" spans="1:130" s="226" customFormat="1" ht="26.25" customHeight="1">
      <c r="A116" s="1023"/>
      <c r="B116" s="1024"/>
      <c r="C116" s="1032" t="s">
        <v>441</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v>426</v>
      </c>
      <c r="AB116" s="1026"/>
      <c r="AC116" s="1026"/>
      <c r="AD116" s="1026"/>
      <c r="AE116" s="1027"/>
      <c r="AF116" s="1028">
        <v>434</v>
      </c>
      <c r="AG116" s="1026"/>
      <c r="AH116" s="1026"/>
      <c r="AI116" s="1026"/>
      <c r="AJ116" s="1027"/>
      <c r="AK116" s="1028">
        <v>720</v>
      </c>
      <c r="AL116" s="1026"/>
      <c r="AM116" s="1026"/>
      <c r="AN116" s="1026"/>
      <c r="AO116" s="1027"/>
      <c r="AP116" s="1029">
        <v>0</v>
      </c>
      <c r="AQ116" s="1030"/>
      <c r="AR116" s="1030"/>
      <c r="AS116" s="1030"/>
      <c r="AT116" s="1031"/>
      <c r="AU116" s="967"/>
      <c r="AV116" s="968"/>
      <c r="AW116" s="968"/>
      <c r="AX116" s="968"/>
      <c r="AY116" s="968"/>
      <c r="AZ116" s="1034" t="s">
        <v>442</v>
      </c>
      <c r="BA116" s="1035"/>
      <c r="BB116" s="1035"/>
      <c r="BC116" s="1035"/>
      <c r="BD116" s="1035"/>
      <c r="BE116" s="1035"/>
      <c r="BF116" s="1035"/>
      <c r="BG116" s="1035"/>
      <c r="BH116" s="1035"/>
      <c r="BI116" s="1035"/>
      <c r="BJ116" s="1035"/>
      <c r="BK116" s="1035"/>
      <c r="BL116" s="1035"/>
      <c r="BM116" s="1035"/>
      <c r="BN116" s="1035"/>
      <c r="BO116" s="1035"/>
      <c r="BP116" s="1036"/>
      <c r="BQ116" s="986" t="s">
        <v>122</v>
      </c>
      <c r="BR116" s="987"/>
      <c r="BS116" s="987"/>
      <c r="BT116" s="987"/>
      <c r="BU116" s="987"/>
      <c r="BV116" s="987" t="s">
        <v>122</v>
      </c>
      <c r="BW116" s="987"/>
      <c r="BX116" s="987"/>
      <c r="BY116" s="987"/>
      <c r="BZ116" s="987"/>
      <c r="CA116" s="987" t="s">
        <v>122</v>
      </c>
      <c r="CB116" s="987"/>
      <c r="CC116" s="987"/>
      <c r="CD116" s="987"/>
      <c r="CE116" s="987"/>
      <c r="CF116" s="981" t="s">
        <v>122</v>
      </c>
      <c r="CG116" s="982"/>
      <c r="CH116" s="982"/>
      <c r="CI116" s="982"/>
      <c r="CJ116" s="982"/>
      <c r="CK116" s="1012"/>
      <c r="CL116" s="1013"/>
      <c r="CM116" s="983" t="s">
        <v>443</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25" t="s">
        <v>122</v>
      </c>
      <c r="DH116" s="1026"/>
      <c r="DI116" s="1026"/>
      <c r="DJ116" s="1026"/>
      <c r="DK116" s="1027"/>
      <c r="DL116" s="1028" t="s">
        <v>426</v>
      </c>
      <c r="DM116" s="1026"/>
      <c r="DN116" s="1026"/>
      <c r="DO116" s="1026"/>
      <c r="DP116" s="1027"/>
      <c r="DQ116" s="1028" t="s">
        <v>122</v>
      </c>
      <c r="DR116" s="1026"/>
      <c r="DS116" s="1026"/>
      <c r="DT116" s="1026"/>
      <c r="DU116" s="1027"/>
      <c r="DV116" s="1029" t="s">
        <v>422</v>
      </c>
      <c r="DW116" s="1030"/>
      <c r="DX116" s="1030"/>
      <c r="DY116" s="1030"/>
      <c r="DZ116" s="1031"/>
    </row>
    <row r="117" spans="1:130" s="226" customFormat="1" ht="26.25" customHeight="1">
      <c r="A117" s="971" t="s">
        <v>180</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1042" t="s">
        <v>444</v>
      </c>
      <c r="Z117" s="953"/>
      <c r="AA117" s="1043">
        <v>473451</v>
      </c>
      <c r="AB117" s="1044"/>
      <c r="AC117" s="1044"/>
      <c r="AD117" s="1044"/>
      <c r="AE117" s="1045"/>
      <c r="AF117" s="1046">
        <v>473372</v>
      </c>
      <c r="AG117" s="1044"/>
      <c r="AH117" s="1044"/>
      <c r="AI117" s="1044"/>
      <c r="AJ117" s="1045"/>
      <c r="AK117" s="1046">
        <v>446283</v>
      </c>
      <c r="AL117" s="1044"/>
      <c r="AM117" s="1044"/>
      <c r="AN117" s="1044"/>
      <c r="AO117" s="1045"/>
      <c r="AP117" s="1047"/>
      <c r="AQ117" s="1048"/>
      <c r="AR117" s="1048"/>
      <c r="AS117" s="1048"/>
      <c r="AT117" s="1049"/>
      <c r="AU117" s="967"/>
      <c r="AV117" s="968"/>
      <c r="AW117" s="968"/>
      <c r="AX117" s="968"/>
      <c r="AY117" s="968"/>
      <c r="AZ117" s="1034" t="s">
        <v>445</v>
      </c>
      <c r="BA117" s="1035"/>
      <c r="BB117" s="1035"/>
      <c r="BC117" s="1035"/>
      <c r="BD117" s="1035"/>
      <c r="BE117" s="1035"/>
      <c r="BF117" s="1035"/>
      <c r="BG117" s="1035"/>
      <c r="BH117" s="1035"/>
      <c r="BI117" s="1035"/>
      <c r="BJ117" s="1035"/>
      <c r="BK117" s="1035"/>
      <c r="BL117" s="1035"/>
      <c r="BM117" s="1035"/>
      <c r="BN117" s="1035"/>
      <c r="BO117" s="1035"/>
      <c r="BP117" s="1036"/>
      <c r="BQ117" s="986" t="s">
        <v>426</v>
      </c>
      <c r="BR117" s="987"/>
      <c r="BS117" s="987"/>
      <c r="BT117" s="987"/>
      <c r="BU117" s="987"/>
      <c r="BV117" s="987" t="s">
        <v>399</v>
      </c>
      <c r="BW117" s="987"/>
      <c r="BX117" s="987"/>
      <c r="BY117" s="987"/>
      <c r="BZ117" s="987"/>
      <c r="CA117" s="987" t="s">
        <v>399</v>
      </c>
      <c r="CB117" s="987"/>
      <c r="CC117" s="987"/>
      <c r="CD117" s="987"/>
      <c r="CE117" s="987"/>
      <c r="CF117" s="981" t="s">
        <v>399</v>
      </c>
      <c r="CG117" s="982"/>
      <c r="CH117" s="982"/>
      <c r="CI117" s="982"/>
      <c r="CJ117" s="982"/>
      <c r="CK117" s="1012"/>
      <c r="CL117" s="1013"/>
      <c r="CM117" s="983" t="s">
        <v>446</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25" t="s">
        <v>399</v>
      </c>
      <c r="DH117" s="1026"/>
      <c r="DI117" s="1026"/>
      <c r="DJ117" s="1026"/>
      <c r="DK117" s="1027"/>
      <c r="DL117" s="1028" t="s">
        <v>122</v>
      </c>
      <c r="DM117" s="1026"/>
      <c r="DN117" s="1026"/>
      <c r="DO117" s="1026"/>
      <c r="DP117" s="1027"/>
      <c r="DQ117" s="1028" t="s">
        <v>399</v>
      </c>
      <c r="DR117" s="1026"/>
      <c r="DS117" s="1026"/>
      <c r="DT117" s="1026"/>
      <c r="DU117" s="1027"/>
      <c r="DV117" s="1029" t="s">
        <v>122</v>
      </c>
      <c r="DW117" s="1030"/>
      <c r="DX117" s="1030"/>
      <c r="DY117" s="1030"/>
      <c r="DZ117" s="1031"/>
    </row>
    <row r="118" spans="1:130" s="226" customFormat="1" ht="26.25" customHeight="1">
      <c r="A118" s="971" t="s">
        <v>417</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1" t="s">
        <v>415</v>
      </c>
      <c r="AB118" s="952"/>
      <c r="AC118" s="952"/>
      <c r="AD118" s="952"/>
      <c r="AE118" s="953"/>
      <c r="AF118" s="951" t="s">
        <v>297</v>
      </c>
      <c r="AG118" s="952"/>
      <c r="AH118" s="952"/>
      <c r="AI118" s="952"/>
      <c r="AJ118" s="953"/>
      <c r="AK118" s="951" t="s">
        <v>296</v>
      </c>
      <c r="AL118" s="952"/>
      <c r="AM118" s="952"/>
      <c r="AN118" s="952"/>
      <c r="AO118" s="953"/>
      <c r="AP118" s="1038" t="s">
        <v>416</v>
      </c>
      <c r="AQ118" s="1039"/>
      <c r="AR118" s="1039"/>
      <c r="AS118" s="1039"/>
      <c r="AT118" s="1040"/>
      <c r="AU118" s="967"/>
      <c r="AV118" s="968"/>
      <c r="AW118" s="968"/>
      <c r="AX118" s="968"/>
      <c r="AY118" s="968"/>
      <c r="AZ118" s="1041" t="s">
        <v>447</v>
      </c>
      <c r="BA118" s="1032"/>
      <c r="BB118" s="1032"/>
      <c r="BC118" s="1032"/>
      <c r="BD118" s="1032"/>
      <c r="BE118" s="1032"/>
      <c r="BF118" s="1032"/>
      <c r="BG118" s="1032"/>
      <c r="BH118" s="1032"/>
      <c r="BI118" s="1032"/>
      <c r="BJ118" s="1032"/>
      <c r="BK118" s="1032"/>
      <c r="BL118" s="1032"/>
      <c r="BM118" s="1032"/>
      <c r="BN118" s="1032"/>
      <c r="BO118" s="1032"/>
      <c r="BP118" s="1033"/>
      <c r="BQ118" s="1064" t="s">
        <v>422</v>
      </c>
      <c r="BR118" s="1065"/>
      <c r="BS118" s="1065"/>
      <c r="BT118" s="1065"/>
      <c r="BU118" s="1065"/>
      <c r="BV118" s="1065" t="s">
        <v>434</v>
      </c>
      <c r="BW118" s="1065"/>
      <c r="BX118" s="1065"/>
      <c r="BY118" s="1065"/>
      <c r="BZ118" s="1065"/>
      <c r="CA118" s="1065" t="s">
        <v>122</v>
      </c>
      <c r="CB118" s="1065"/>
      <c r="CC118" s="1065"/>
      <c r="CD118" s="1065"/>
      <c r="CE118" s="1065"/>
      <c r="CF118" s="981" t="s">
        <v>122</v>
      </c>
      <c r="CG118" s="982"/>
      <c r="CH118" s="982"/>
      <c r="CI118" s="982"/>
      <c r="CJ118" s="982"/>
      <c r="CK118" s="1012"/>
      <c r="CL118" s="1013"/>
      <c r="CM118" s="983" t="s">
        <v>448</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25" t="s">
        <v>122</v>
      </c>
      <c r="DH118" s="1026"/>
      <c r="DI118" s="1026"/>
      <c r="DJ118" s="1026"/>
      <c r="DK118" s="1027"/>
      <c r="DL118" s="1028" t="s">
        <v>122</v>
      </c>
      <c r="DM118" s="1026"/>
      <c r="DN118" s="1026"/>
      <c r="DO118" s="1026"/>
      <c r="DP118" s="1027"/>
      <c r="DQ118" s="1028" t="s">
        <v>122</v>
      </c>
      <c r="DR118" s="1026"/>
      <c r="DS118" s="1026"/>
      <c r="DT118" s="1026"/>
      <c r="DU118" s="1027"/>
      <c r="DV118" s="1029" t="s">
        <v>426</v>
      </c>
      <c r="DW118" s="1030"/>
      <c r="DX118" s="1030"/>
      <c r="DY118" s="1030"/>
      <c r="DZ118" s="1031"/>
    </row>
    <row r="119" spans="1:130" s="226" customFormat="1" ht="26.25" customHeight="1">
      <c r="A119" s="1125" t="s">
        <v>420</v>
      </c>
      <c r="B119" s="1011"/>
      <c r="C119" s="990" t="s">
        <v>421</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2"/>
      <c r="AA119" s="958" t="s">
        <v>122</v>
      </c>
      <c r="AB119" s="959"/>
      <c r="AC119" s="959"/>
      <c r="AD119" s="959"/>
      <c r="AE119" s="960"/>
      <c r="AF119" s="961" t="s">
        <v>399</v>
      </c>
      <c r="AG119" s="959"/>
      <c r="AH119" s="959"/>
      <c r="AI119" s="959"/>
      <c r="AJ119" s="960"/>
      <c r="AK119" s="961" t="s">
        <v>122</v>
      </c>
      <c r="AL119" s="959"/>
      <c r="AM119" s="959"/>
      <c r="AN119" s="959"/>
      <c r="AO119" s="960"/>
      <c r="AP119" s="962" t="s">
        <v>422</v>
      </c>
      <c r="AQ119" s="963"/>
      <c r="AR119" s="963"/>
      <c r="AS119" s="963"/>
      <c r="AT119" s="964"/>
      <c r="AU119" s="969"/>
      <c r="AV119" s="970"/>
      <c r="AW119" s="970"/>
      <c r="AX119" s="970"/>
      <c r="AY119" s="970"/>
      <c r="AZ119" s="257" t="s">
        <v>180</v>
      </c>
      <c r="BA119" s="257"/>
      <c r="BB119" s="257"/>
      <c r="BC119" s="257"/>
      <c r="BD119" s="257"/>
      <c r="BE119" s="257"/>
      <c r="BF119" s="257"/>
      <c r="BG119" s="257"/>
      <c r="BH119" s="257"/>
      <c r="BI119" s="257"/>
      <c r="BJ119" s="257"/>
      <c r="BK119" s="257"/>
      <c r="BL119" s="257"/>
      <c r="BM119" s="257"/>
      <c r="BN119" s="257"/>
      <c r="BO119" s="1042" t="s">
        <v>449</v>
      </c>
      <c r="BP119" s="1073"/>
      <c r="BQ119" s="1064">
        <v>5538012</v>
      </c>
      <c r="BR119" s="1065"/>
      <c r="BS119" s="1065"/>
      <c r="BT119" s="1065"/>
      <c r="BU119" s="1065"/>
      <c r="BV119" s="1065">
        <v>5356907</v>
      </c>
      <c r="BW119" s="1065"/>
      <c r="BX119" s="1065"/>
      <c r="BY119" s="1065"/>
      <c r="BZ119" s="1065"/>
      <c r="CA119" s="1065">
        <v>5348260</v>
      </c>
      <c r="CB119" s="1065"/>
      <c r="CC119" s="1065"/>
      <c r="CD119" s="1065"/>
      <c r="CE119" s="1065"/>
      <c r="CF119" s="1066"/>
      <c r="CG119" s="1067"/>
      <c r="CH119" s="1067"/>
      <c r="CI119" s="1067"/>
      <c r="CJ119" s="1068"/>
      <c r="CK119" s="1014"/>
      <c r="CL119" s="1015"/>
      <c r="CM119" s="1069" t="s">
        <v>450</v>
      </c>
      <c r="CN119" s="1070"/>
      <c r="CO119" s="1070"/>
      <c r="CP119" s="1070"/>
      <c r="CQ119" s="1070"/>
      <c r="CR119" s="1070"/>
      <c r="CS119" s="1070"/>
      <c r="CT119" s="1070"/>
      <c r="CU119" s="1070"/>
      <c r="CV119" s="1070"/>
      <c r="CW119" s="1070"/>
      <c r="CX119" s="1070"/>
      <c r="CY119" s="1070"/>
      <c r="CZ119" s="1070"/>
      <c r="DA119" s="1070"/>
      <c r="DB119" s="1070"/>
      <c r="DC119" s="1070"/>
      <c r="DD119" s="1070"/>
      <c r="DE119" s="1070"/>
      <c r="DF119" s="1071"/>
      <c r="DG119" s="1072" t="s">
        <v>426</v>
      </c>
      <c r="DH119" s="1051"/>
      <c r="DI119" s="1051"/>
      <c r="DJ119" s="1051"/>
      <c r="DK119" s="1052"/>
      <c r="DL119" s="1050" t="s">
        <v>426</v>
      </c>
      <c r="DM119" s="1051"/>
      <c r="DN119" s="1051"/>
      <c r="DO119" s="1051"/>
      <c r="DP119" s="1052"/>
      <c r="DQ119" s="1050" t="s">
        <v>426</v>
      </c>
      <c r="DR119" s="1051"/>
      <c r="DS119" s="1051"/>
      <c r="DT119" s="1051"/>
      <c r="DU119" s="1052"/>
      <c r="DV119" s="1053" t="s">
        <v>399</v>
      </c>
      <c r="DW119" s="1054"/>
      <c r="DX119" s="1054"/>
      <c r="DY119" s="1054"/>
      <c r="DZ119" s="1055"/>
    </row>
    <row r="120" spans="1:130" s="226" customFormat="1" ht="26.25" customHeight="1">
      <c r="A120" s="1126"/>
      <c r="B120" s="1013"/>
      <c r="C120" s="983" t="s">
        <v>425</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25" t="s">
        <v>422</v>
      </c>
      <c r="AB120" s="1026"/>
      <c r="AC120" s="1026"/>
      <c r="AD120" s="1026"/>
      <c r="AE120" s="1027"/>
      <c r="AF120" s="1028" t="s">
        <v>122</v>
      </c>
      <c r="AG120" s="1026"/>
      <c r="AH120" s="1026"/>
      <c r="AI120" s="1026"/>
      <c r="AJ120" s="1027"/>
      <c r="AK120" s="1028" t="s">
        <v>426</v>
      </c>
      <c r="AL120" s="1026"/>
      <c r="AM120" s="1026"/>
      <c r="AN120" s="1026"/>
      <c r="AO120" s="1027"/>
      <c r="AP120" s="1029" t="s">
        <v>399</v>
      </c>
      <c r="AQ120" s="1030"/>
      <c r="AR120" s="1030"/>
      <c r="AS120" s="1030"/>
      <c r="AT120" s="1031"/>
      <c r="AU120" s="1056" t="s">
        <v>451</v>
      </c>
      <c r="AV120" s="1057"/>
      <c r="AW120" s="1057"/>
      <c r="AX120" s="1057"/>
      <c r="AY120" s="1058"/>
      <c r="AZ120" s="1007" t="s">
        <v>452</v>
      </c>
      <c r="BA120" s="956"/>
      <c r="BB120" s="956"/>
      <c r="BC120" s="956"/>
      <c r="BD120" s="956"/>
      <c r="BE120" s="956"/>
      <c r="BF120" s="956"/>
      <c r="BG120" s="956"/>
      <c r="BH120" s="956"/>
      <c r="BI120" s="956"/>
      <c r="BJ120" s="956"/>
      <c r="BK120" s="956"/>
      <c r="BL120" s="956"/>
      <c r="BM120" s="956"/>
      <c r="BN120" s="956"/>
      <c r="BO120" s="956"/>
      <c r="BP120" s="957"/>
      <c r="BQ120" s="993">
        <v>2360566</v>
      </c>
      <c r="BR120" s="994"/>
      <c r="BS120" s="994"/>
      <c r="BT120" s="994"/>
      <c r="BU120" s="994"/>
      <c r="BV120" s="994">
        <v>2370379</v>
      </c>
      <c r="BW120" s="994"/>
      <c r="BX120" s="994"/>
      <c r="BY120" s="994"/>
      <c r="BZ120" s="994"/>
      <c r="CA120" s="994">
        <v>2476803</v>
      </c>
      <c r="CB120" s="994"/>
      <c r="CC120" s="994"/>
      <c r="CD120" s="994"/>
      <c r="CE120" s="994"/>
      <c r="CF120" s="1008">
        <v>83.8</v>
      </c>
      <c r="CG120" s="1009"/>
      <c r="CH120" s="1009"/>
      <c r="CI120" s="1009"/>
      <c r="CJ120" s="1009"/>
      <c r="CK120" s="1074" t="s">
        <v>453</v>
      </c>
      <c r="CL120" s="1075"/>
      <c r="CM120" s="1075"/>
      <c r="CN120" s="1075"/>
      <c r="CO120" s="1076"/>
      <c r="CP120" s="1082" t="s">
        <v>395</v>
      </c>
      <c r="CQ120" s="1083"/>
      <c r="CR120" s="1083"/>
      <c r="CS120" s="1083"/>
      <c r="CT120" s="1083"/>
      <c r="CU120" s="1083"/>
      <c r="CV120" s="1083"/>
      <c r="CW120" s="1083"/>
      <c r="CX120" s="1083"/>
      <c r="CY120" s="1083"/>
      <c r="CZ120" s="1083"/>
      <c r="DA120" s="1083"/>
      <c r="DB120" s="1083"/>
      <c r="DC120" s="1083"/>
      <c r="DD120" s="1083"/>
      <c r="DE120" s="1083"/>
      <c r="DF120" s="1084"/>
      <c r="DG120" s="993" t="s">
        <v>422</v>
      </c>
      <c r="DH120" s="994"/>
      <c r="DI120" s="994"/>
      <c r="DJ120" s="994"/>
      <c r="DK120" s="994"/>
      <c r="DL120" s="994" t="s">
        <v>434</v>
      </c>
      <c r="DM120" s="994"/>
      <c r="DN120" s="994"/>
      <c r="DO120" s="994"/>
      <c r="DP120" s="994"/>
      <c r="DQ120" s="994" t="s">
        <v>122</v>
      </c>
      <c r="DR120" s="994"/>
      <c r="DS120" s="994"/>
      <c r="DT120" s="994"/>
      <c r="DU120" s="994"/>
      <c r="DV120" s="995" t="s">
        <v>426</v>
      </c>
      <c r="DW120" s="995"/>
      <c r="DX120" s="995"/>
      <c r="DY120" s="995"/>
      <c r="DZ120" s="996"/>
    </row>
    <row r="121" spans="1:130" s="226" customFormat="1" ht="26.25" customHeight="1">
      <c r="A121" s="1126"/>
      <c r="B121" s="1013"/>
      <c r="C121" s="1034" t="s">
        <v>454</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1025" t="s">
        <v>434</v>
      </c>
      <c r="AB121" s="1026"/>
      <c r="AC121" s="1026"/>
      <c r="AD121" s="1026"/>
      <c r="AE121" s="1027"/>
      <c r="AF121" s="1028" t="s">
        <v>426</v>
      </c>
      <c r="AG121" s="1026"/>
      <c r="AH121" s="1026"/>
      <c r="AI121" s="1026"/>
      <c r="AJ121" s="1027"/>
      <c r="AK121" s="1028" t="s">
        <v>426</v>
      </c>
      <c r="AL121" s="1026"/>
      <c r="AM121" s="1026"/>
      <c r="AN121" s="1026"/>
      <c r="AO121" s="1027"/>
      <c r="AP121" s="1029" t="s">
        <v>399</v>
      </c>
      <c r="AQ121" s="1030"/>
      <c r="AR121" s="1030"/>
      <c r="AS121" s="1030"/>
      <c r="AT121" s="1031"/>
      <c r="AU121" s="1059"/>
      <c r="AV121" s="1060"/>
      <c r="AW121" s="1060"/>
      <c r="AX121" s="1060"/>
      <c r="AY121" s="1061"/>
      <c r="AZ121" s="1016" t="s">
        <v>455</v>
      </c>
      <c r="BA121" s="1017"/>
      <c r="BB121" s="1017"/>
      <c r="BC121" s="1017"/>
      <c r="BD121" s="1017"/>
      <c r="BE121" s="1017"/>
      <c r="BF121" s="1017"/>
      <c r="BG121" s="1017"/>
      <c r="BH121" s="1017"/>
      <c r="BI121" s="1017"/>
      <c r="BJ121" s="1017"/>
      <c r="BK121" s="1017"/>
      <c r="BL121" s="1017"/>
      <c r="BM121" s="1017"/>
      <c r="BN121" s="1017"/>
      <c r="BO121" s="1017"/>
      <c r="BP121" s="1018"/>
      <c r="BQ121" s="986">
        <v>3407</v>
      </c>
      <c r="BR121" s="987"/>
      <c r="BS121" s="987"/>
      <c r="BT121" s="987"/>
      <c r="BU121" s="987"/>
      <c r="BV121" s="987">
        <v>1400</v>
      </c>
      <c r="BW121" s="987"/>
      <c r="BX121" s="987"/>
      <c r="BY121" s="987"/>
      <c r="BZ121" s="987"/>
      <c r="CA121" s="987">
        <v>1050</v>
      </c>
      <c r="CB121" s="987"/>
      <c r="CC121" s="987"/>
      <c r="CD121" s="987"/>
      <c r="CE121" s="987"/>
      <c r="CF121" s="981">
        <v>0</v>
      </c>
      <c r="CG121" s="982"/>
      <c r="CH121" s="982"/>
      <c r="CI121" s="982"/>
      <c r="CJ121" s="982"/>
      <c r="CK121" s="1077"/>
      <c r="CL121" s="1078"/>
      <c r="CM121" s="1078"/>
      <c r="CN121" s="1078"/>
      <c r="CO121" s="1079"/>
      <c r="CP121" s="1087"/>
      <c r="CQ121" s="1088"/>
      <c r="CR121" s="1088"/>
      <c r="CS121" s="1088"/>
      <c r="CT121" s="1088"/>
      <c r="CU121" s="1088"/>
      <c r="CV121" s="1088"/>
      <c r="CW121" s="1088"/>
      <c r="CX121" s="1088"/>
      <c r="CY121" s="1088"/>
      <c r="CZ121" s="1088"/>
      <c r="DA121" s="1088"/>
      <c r="DB121" s="1088"/>
      <c r="DC121" s="1088"/>
      <c r="DD121" s="1088"/>
      <c r="DE121" s="1088"/>
      <c r="DF121" s="1089"/>
      <c r="DG121" s="986"/>
      <c r="DH121" s="987"/>
      <c r="DI121" s="987"/>
      <c r="DJ121" s="987"/>
      <c r="DK121" s="987"/>
      <c r="DL121" s="987"/>
      <c r="DM121" s="987"/>
      <c r="DN121" s="987"/>
      <c r="DO121" s="987"/>
      <c r="DP121" s="987"/>
      <c r="DQ121" s="987"/>
      <c r="DR121" s="987"/>
      <c r="DS121" s="987"/>
      <c r="DT121" s="987"/>
      <c r="DU121" s="987"/>
      <c r="DV121" s="988"/>
      <c r="DW121" s="988"/>
      <c r="DX121" s="988"/>
      <c r="DY121" s="988"/>
      <c r="DZ121" s="989"/>
    </row>
    <row r="122" spans="1:130" s="226" customFormat="1" ht="26.25" customHeight="1">
      <c r="A122" s="1126"/>
      <c r="B122" s="1013"/>
      <c r="C122" s="983" t="s">
        <v>437</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25" t="s">
        <v>434</v>
      </c>
      <c r="AB122" s="1026"/>
      <c r="AC122" s="1026"/>
      <c r="AD122" s="1026"/>
      <c r="AE122" s="1027"/>
      <c r="AF122" s="1028" t="s">
        <v>426</v>
      </c>
      <c r="AG122" s="1026"/>
      <c r="AH122" s="1026"/>
      <c r="AI122" s="1026"/>
      <c r="AJ122" s="1027"/>
      <c r="AK122" s="1028" t="s">
        <v>122</v>
      </c>
      <c r="AL122" s="1026"/>
      <c r="AM122" s="1026"/>
      <c r="AN122" s="1026"/>
      <c r="AO122" s="1027"/>
      <c r="AP122" s="1029" t="s">
        <v>122</v>
      </c>
      <c r="AQ122" s="1030"/>
      <c r="AR122" s="1030"/>
      <c r="AS122" s="1030"/>
      <c r="AT122" s="1031"/>
      <c r="AU122" s="1059"/>
      <c r="AV122" s="1060"/>
      <c r="AW122" s="1060"/>
      <c r="AX122" s="1060"/>
      <c r="AY122" s="1061"/>
      <c r="AZ122" s="1041" t="s">
        <v>456</v>
      </c>
      <c r="BA122" s="1032"/>
      <c r="BB122" s="1032"/>
      <c r="BC122" s="1032"/>
      <c r="BD122" s="1032"/>
      <c r="BE122" s="1032"/>
      <c r="BF122" s="1032"/>
      <c r="BG122" s="1032"/>
      <c r="BH122" s="1032"/>
      <c r="BI122" s="1032"/>
      <c r="BJ122" s="1032"/>
      <c r="BK122" s="1032"/>
      <c r="BL122" s="1032"/>
      <c r="BM122" s="1032"/>
      <c r="BN122" s="1032"/>
      <c r="BO122" s="1032"/>
      <c r="BP122" s="1033"/>
      <c r="BQ122" s="1064">
        <v>3347334</v>
      </c>
      <c r="BR122" s="1065"/>
      <c r="BS122" s="1065"/>
      <c r="BT122" s="1065"/>
      <c r="BU122" s="1065"/>
      <c r="BV122" s="1065">
        <v>3219862</v>
      </c>
      <c r="BW122" s="1065"/>
      <c r="BX122" s="1065"/>
      <c r="BY122" s="1065"/>
      <c r="BZ122" s="1065"/>
      <c r="CA122" s="1065">
        <v>3148148</v>
      </c>
      <c r="CB122" s="1065"/>
      <c r="CC122" s="1065"/>
      <c r="CD122" s="1065"/>
      <c r="CE122" s="1065"/>
      <c r="CF122" s="1085">
        <v>106.5</v>
      </c>
      <c r="CG122" s="1086"/>
      <c r="CH122" s="1086"/>
      <c r="CI122" s="1086"/>
      <c r="CJ122" s="1086"/>
      <c r="CK122" s="1077"/>
      <c r="CL122" s="1078"/>
      <c r="CM122" s="1078"/>
      <c r="CN122" s="1078"/>
      <c r="CO122" s="1079"/>
      <c r="CP122" s="1087"/>
      <c r="CQ122" s="1088"/>
      <c r="CR122" s="1088"/>
      <c r="CS122" s="1088"/>
      <c r="CT122" s="1088"/>
      <c r="CU122" s="1088"/>
      <c r="CV122" s="1088"/>
      <c r="CW122" s="1088"/>
      <c r="CX122" s="1088"/>
      <c r="CY122" s="1088"/>
      <c r="CZ122" s="1088"/>
      <c r="DA122" s="1088"/>
      <c r="DB122" s="1088"/>
      <c r="DC122" s="1088"/>
      <c r="DD122" s="1088"/>
      <c r="DE122" s="1088"/>
      <c r="DF122" s="1089"/>
      <c r="DG122" s="986"/>
      <c r="DH122" s="987"/>
      <c r="DI122" s="987"/>
      <c r="DJ122" s="987"/>
      <c r="DK122" s="987"/>
      <c r="DL122" s="987"/>
      <c r="DM122" s="987"/>
      <c r="DN122" s="987"/>
      <c r="DO122" s="987"/>
      <c r="DP122" s="987"/>
      <c r="DQ122" s="987"/>
      <c r="DR122" s="987"/>
      <c r="DS122" s="987"/>
      <c r="DT122" s="987"/>
      <c r="DU122" s="987"/>
      <c r="DV122" s="988"/>
      <c r="DW122" s="988"/>
      <c r="DX122" s="988"/>
      <c r="DY122" s="988"/>
      <c r="DZ122" s="989"/>
    </row>
    <row r="123" spans="1:130" s="226" customFormat="1" ht="26.25" customHeight="1">
      <c r="A123" s="1126"/>
      <c r="B123" s="1013"/>
      <c r="C123" s="983" t="s">
        <v>443</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25" t="s">
        <v>426</v>
      </c>
      <c r="AB123" s="1026"/>
      <c r="AC123" s="1026"/>
      <c r="AD123" s="1026"/>
      <c r="AE123" s="1027"/>
      <c r="AF123" s="1028" t="s">
        <v>122</v>
      </c>
      <c r="AG123" s="1026"/>
      <c r="AH123" s="1026"/>
      <c r="AI123" s="1026"/>
      <c r="AJ123" s="1027"/>
      <c r="AK123" s="1028" t="s">
        <v>122</v>
      </c>
      <c r="AL123" s="1026"/>
      <c r="AM123" s="1026"/>
      <c r="AN123" s="1026"/>
      <c r="AO123" s="1027"/>
      <c r="AP123" s="1029" t="s">
        <v>434</v>
      </c>
      <c r="AQ123" s="1030"/>
      <c r="AR123" s="1030"/>
      <c r="AS123" s="1030"/>
      <c r="AT123" s="1031"/>
      <c r="AU123" s="1062"/>
      <c r="AV123" s="1063"/>
      <c r="AW123" s="1063"/>
      <c r="AX123" s="1063"/>
      <c r="AY123" s="1063"/>
      <c r="AZ123" s="257" t="s">
        <v>180</v>
      </c>
      <c r="BA123" s="257"/>
      <c r="BB123" s="257"/>
      <c r="BC123" s="257"/>
      <c r="BD123" s="257"/>
      <c r="BE123" s="257"/>
      <c r="BF123" s="257"/>
      <c r="BG123" s="257"/>
      <c r="BH123" s="257"/>
      <c r="BI123" s="257"/>
      <c r="BJ123" s="257"/>
      <c r="BK123" s="257"/>
      <c r="BL123" s="257"/>
      <c r="BM123" s="257"/>
      <c r="BN123" s="257"/>
      <c r="BO123" s="1042" t="s">
        <v>457</v>
      </c>
      <c r="BP123" s="1073"/>
      <c r="BQ123" s="1132">
        <v>5711307</v>
      </c>
      <c r="BR123" s="1133"/>
      <c r="BS123" s="1133"/>
      <c r="BT123" s="1133"/>
      <c r="BU123" s="1133"/>
      <c r="BV123" s="1133">
        <v>5591641</v>
      </c>
      <c r="BW123" s="1133"/>
      <c r="BX123" s="1133"/>
      <c r="BY123" s="1133"/>
      <c r="BZ123" s="1133"/>
      <c r="CA123" s="1133">
        <v>5626001</v>
      </c>
      <c r="CB123" s="1133"/>
      <c r="CC123" s="1133"/>
      <c r="CD123" s="1133"/>
      <c r="CE123" s="1133"/>
      <c r="CF123" s="1066"/>
      <c r="CG123" s="1067"/>
      <c r="CH123" s="1067"/>
      <c r="CI123" s="1067"/>
      <c r="CJ123" s="1068"/>
      <c r="CK123" s="1077"/>
      <c r="CL123" s="1078"/>
      <c r="CM123" s="1078"/>
      <c r="CN123" s="1078"/>
      <c r="CO123" s="1079"/>
      <c r="CP123" s="1087"/>
      <c r="CQ123" s="1088"/>
      <c r="CR123" s="1088"/>
      <c r="CS123" s="1088"/>
      <c r="CT123" s="1088"/>
      <c r="CU123" s="1088"/>
      <c r="CV123" s="1088"/>
      <c r="CW123" s="1088"/>
      <c r="CX123" s="1088"/>
      <c r="CY123" s="1088"/>
      <c r="CZ123" s="1088"/>
      <c r="DA123" s="1088"/>
      <c r="DB123" s="1088"/>
      <c r="DC123" s="1088"/>
      <c r="DD123" s="1088"/>
      <c r="DE123" s="1088"/>
      <c r="DF123" s="1089"/>
      <c r="DG123" s="1025"/>
      <c r="DH123" s="1026"/>
      <c r="DI123" s="1026"/>
      <c r="DJ123" s="1026"/>
      <c r="DK123" s="1027"/>
      <c r="DL123" s="1028"/>
      <c r="DM123" s="1026"/>
      <c r="DN123" s="1026"/>
      <c r="DO123" s="1026"/>
      <c r="DP123" s="1027"/>
      <c r="DQ123" s="1028"/>
      <c r="DR123" s="1026"/>
      <c r="DS123" s="1026"/>
      <c r="DT123" s="1026"/>
      <c r="DU123" s="1027"/>
      <c r="DV123" s="1029"/>
      <c r="DW123" s="1030"/>
      <c r="DX123" s="1030"/>
      <c r="DY123" s="1030"/>
      <c r="DZ123" s="1031"/>
    </row>
    <row r="124" spans="1:130" s="226" customFormat="1" ht="26.25" customHeight="1" thickBot="1">
      <c r="A124" s="1126"/>
      <c r="B124" s="1013"/>
      <c r="C124" s="983" t="s">
        <v>446</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25" t="s">
        <v>122</v>
      </c>
      <c r="AB124" s="1026"/>
      <c r="AC124" s="1026"/>
      <c r="AD124" s="1026"/>
      <c r="AE124" s="1027"/>
      <c r="AF124" s="1028" t="s">
        <v>422</v>
      </c>
      <c r="AG124" s="1026"/>
      <c r="AH124" s="1026"/>
      <c r="AI124" s="1026"/>
      <c r="AJ124" s="1027"/>
      <c r="AK124" s="1028" t="s">
        <v>422</v>
      </c>
      <c r="AL124" s="1026"/>
      <c r="AM124" s="1026"/>
      <c r="AN124" s="1026"/>
      <c r="AO124" s="1027"/>
      <c r="AP124" s="1029" t="s">
        <v>122</v>
      </c>
      <c r="AQ124" s="1030"/>
      <c r="AR124" s="1030"/>
      <c r="AS124" s="1030"/>
      <c r="AT124" s="1031"/>
      <c r="AU124" s="1128" t="s">
        <v>458</v>
      </c>
      <c r="AV124" s="1129"/>
      <c r="AW124" s="1129"/>
      <c r="AX124" s="1129"/>
      <c r="AY124" s="1129"/>
      <c r="AZ124" s="1129"/>
      <c r="BA124" s="1129"/>
      <c r="BB124" s="1129"/>
      <c r="BC124" s="1129"/>
      <c r="BD124" s="1129"/>
      <c r="BE124" s="1129"/>
      <c r="BF124" s="1129"/>
      <c r="BG124" s="1129"/>
      <c r="BH124" s="1129"/>
      <c r="BI124" s="1129"/>
      <c r="BJ124" s="1129"/>
      <c r="BK124" s="1129"/>
      <c r="BL124" s="1129"/>
      <c r="BM124" s="1129"/>
      <c r="BN124" s="1129"/>
      <c r="BO124" s="1129"/>
      <c r="BP124" s="1130"/>
      <c r="BQ124" s="1131" t="s">
        <v>426</v>
      </c>
      <c r="BR124" s="1095"/>
      <c r="BS124" s="1095"/>
      <c r="BT124" s="1095"/>
      <c r="BU124" s="1095"/>
      <c r="BV124" s="1095" t="s">
        <v>122</v>
      </c>
      <c r="BW124" s="1095"/>
      <c r="BX124" s="1095"/>
      <c r="BY124" s="1095"/>
      <c r="BZ124" s="1095"/>
      <c r="CA124" s="1095" t="s">
        <v>122</v>
      </c>
      <c r="CB124" s="1095"/>
      <c r="CC124" s="1095"/>
      <c r="CD124" s="1095"/>
      <c r="CE124" s="1095"/>
      <c r="CF124" s="1096"/>
      <c r="CG124" s="1097"/>
      <c r="CH124" s="1097"/>
      <c r="CI124" s="1097"/>
      <c r="CJ124" s="1098"/>
      <c r="CK124" s="1080"/>
      <c r="CL124" s="1080"/>
      <c r="CM124" s="1080"/>
      <c r="CN124" s="1080"/>
      <c r="CO124" s="1081"/>
      <c r="CP124" s="1087" t="s">
        <v>459</v>
      </c>
      <c r="CQ124" s="1088"/>
      <c r="CR124" s="1088"/>
      <c r="CS124" s="1088"/>
      <c r="CT124" s="1088"/>
      <c r="CU124" s="1088"/>
      <c r="CV124" s="1088"/>
      <c r="CW124" s="1088"/>
      <c r="CX124" s="1088"/>
      <c r="CY124" s="1088"/>
      <c r="CZ124" s="1088"/>
      <c r="DA124" s="1088"/>
      <c r="DB124" s="1088"/>
      <c r="DC124" s="1088"/>
      <c r="DD124" s="1088"/>
      <c r="DE124" s="1088"/>
      <c r="DF124" s="1089"/>
      <c r="DG124" s="1072" t="s">
        <v>422</v>
      </c>
      <c r="DH124" s="1051"/>
      <c r="DI124" s="1051"/>
      <c r="DJ124" s="1051"/>
      <c r="DK124" s="1052"/>
      <c r="DL124" s="1050" t="s">
        <v>122</v>
      </c>
      <c r="DM124" s="1051"/>
      <c r="DN124" s="1051"/>
      <c r="DO124" s="1051"/>
      <c r="DP124" s="1052"/>
      <c r="DQ124" s="1050" t="s">
        <v>422</v>
      </c>
      <c r="DR124" s="1051"/>
      <c r="DS124" s="1051"/>
      <c r="DT124" s="1051"/>
      <c r="DU124" s="1052"/>
      <c r="DV124" s="1053" t="s">
        <v>122</v>
      </c>
      <c r="DW124" s="1054"/>
      <c r="DX124" s="1054"/>
      <c r="DY124" s="1054"/>
      <c r="DZ124" s="1055"/>
    </row>
    <row r="125" spans="1:130" s="226" customFormat="1" ht="26.25" customHeight="1">
      <c r="A125" s="1126"/>
      <c r="B125" s="1013"/>
      <c r="C125" s="983" t="s">
        <v>448</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25" t="s">
        <v>434</v>
      </c>
      <c r="AB125" s="1026"/>
      <c r="AC125" s="1026"/>
      <c r="AD125" s="1026"/>
      <c r="AE125" s="1027"/>
      <c r="AF125" s="1028" t="s">
        <v>122</v>
      </c>
      <c r="AG125" s="1026"/>
      <c r="AH125" s="1026"/>
      <c r="AI125" s="1026"/>
      <c r="AJ125" s="1027"/>
      <c r="AK125" s="1028" t="s">
        <v>122</v>
      </c>
      <c r="AL125" s="1026"/>
      <c r="AM125" s="1026"/>
      <c r="AN125" s="1026"/>
      <c r="AO125" s="1027"/>
      <c r="AP125" s="1029" t="s">
        <v>422</v>
      </c>
      <c r="AQ125" s="1030"/>
      <c r="AR125" s="1030"/>
      <c r="AS125" s="1030"/>
      <c r="AT125" s="103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0" t="s">
        <v>460</v>
      </c>
      <c r="CL125" s="1075"/>
      <c r="CM125" s="1075"/>
      <c r="CN125" s="1075"/>
      <c r="CO125" s="1076"/>
      <c r="CP125" s="1007" t="s">
        <v>461</v>
      </c>
      <c r="CQ125" s="956"/>
      <c r="CR125" s="956"/>
      <c r="CS125" s="956"/>
      <c r="CT125" s="956"/>
      <c r="CU125" s="956"/>
      <c r="CV125" s="956"/>
      <c r="CW125" s="956"/>
      <c r="CX125" s="956"/>
      <c r="CY125" s="956"/>
      <c r="CZ125" s="956"/>
      <c r="DA125" s="956"/>
      <c r="DB125" s="956"/>
      <c r="DC125" s="956"/>
      <c r="DD125" s="956"/>
      <c r="DE125" s="956"/>
      <c r="DF125" s="957"/>
      <c r="DG125" s="993" t="s">
        <v>122</v>
      </c>
      <c r="DH125" s="994"/>
      <c r="DI125" s="994"/>
      <c r="DJ125" s="994"/>
      <c r="DK125" s="994"/>
      <c r="DL125" s="994" t="s">
        <v>434</v>
      </c>
      <c r="DM125" s="994"/>
      <c r="DN125" s="994"/>
      <c r="DO125" s="994"/>
      <c r="DP125" s="994"/>
      <c r="DQ125" s="994" t="s">
        <v>122</v>
      </c>
      <c r="DR125" s="994"/>
      <c r="DS125" s="994"/>
      <c r="DT125" s="994"/>
      <c r="DU125" s="994"/>
      <c r="DV125" s="995" t="s">
        <v>122</v>
      </c>
      <c r="DW125" s="995"/>
      <c r="DX125" s="995"/>
      <c r="DY125" s="995"/>
      <c r="DZ125" s="996"/>
    </row>
    <row r="126" spans="1:130" s="226" customFormat="1" ht="26.25" customHeight="1" thickBot="1">
      <c r="A126" s="1126"/>
      <c r="B126" s="1013"/>
      <c r="C126" s="983" t="s">
        <v>450</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25">
        <v>15031</v>
      </c>
      <c r="AB126" s="1026"/>
      <c r="AC126" s="1026"/>
      <c r="AD126" s="1026"/>
      <c r="AE126" s="1027"/>
      <c r="AF126" s="1028">
        <v>15031</v>
      </c>
      <c r="AG126" s="1026"/>
      <c r="AH126" s="1026"/>
      <c r="AI126" s="1026"/>
      <c r="AJ126" s="1027"/>
      <c r="AK126" s="1028">
        <v>15031</v>
      </c>
      <c r="AL126" s="1026"/>
      <c r="AM126" s="1026"/>
      <c r="AN126" s="1026"/>
      <c r="AO126" s="1027"/>
      <c r="AP126" s="1029">
        <v>0.5</v>
      </c>
      <c r="AQ126" s="1030"/>
      <c r="AR126" s="1030"/>
      <c r="AS126" s="1030"/>
      <c r="AT126" s="103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1"/>
      <c r="CL126" s="1078"/>
      <c r="CM126" s="1078"/>
      <c r="CN126" s="1078"/>
      <c r="CO126" s="1079"/>
      <c r="CP126" s="1016" t="s">
        <v>462</v>
      </c>
      <c r="CQ126" s="1017"/>
      <c r="CR126" s="1017"/>
      <c r="CS126" s="1017"/>
      <c r="CT126" s="1017"/>
      <c r="CU126" s="1017"/>
      <c r="CV126" s="1017"/>
      <c r="CW126" s="1017"/>
      <c r="CX126" s="1017"/>
      <c r="CY126" s="1017"/>
      <c r="CZ126" s="1017"/>
      <c r="DA126" s="1017"/>
      <c r="DB126" s="1017"/>
      <c r="DC126" s="1017"/>
      <c r="DD126" s="1017"/>
      <c r="DE126" s="1017"/>
      <c r="DF126" s="1018"/>
      <c r="DG126" s="986" t="s">
        <v>422</v>
      </c>
      <c r="DH126" s="987"/>
      <c r="DI126" s="987"/>
      <c r="DJ126" s="987"/>
      <c r="DK126" s="987"/>
      <c r="DL126" s="987" t="s">
        <v>422</v>
      </c>
      <c r="DM126" s="987"/>
      <c r="DN126" s="987"/>
      <c r="DO126" s="987"/>
      <c r="DP126" s="987"/>
      <c r="DQ126" s="987" t="s">
        <v>422</v>
      </c>
      <c r="DR126" s="987"/>
      <c r="DS126" s="987"/>
      <c r="DT126" s="987"/>
      <c r="DU126" s="987"/>
      <c r="DV126" s="988" t="s">
        <v>422</v>
      </c>
      <c r="DW126" s="988"/>
      <c r="DX126" s="988"/>
      <c r="DY126" s="988"/>
      <c r="DZ126" s="989"/>
    </row>
    <row r="127" spans="1:130" s="226" customFormat="1" ht="26.25" customHeight="1">
      <c r="A127" s="1127"/>
      <c r="B127" s="1015"/>
      <c r="C127" s="1069" t="s">
        <v>463</v>
      </c>
      <c r="D127" s="1070"/>
      <c r="E127" s="1070"/>
      <c r="F127" s="1070"/>
      <c r="G127" s="1070"/>
      <c r="H127" s="1070"/>
      <c r="I127" s="1070"/>
      <c r="J127" s="1070"/>
      <c r="K127" s="1070"/>
      <c r="L127" s="1070"/>
      <c r="M127" s="1070"/>
      <c r="N127" s="1070"/>
      <c r="O127" s="1070"/>
      <c r="P127" s="1070"/>
      <c r="Q127" s="1070"/>
      <c r="R127" s="1070"/>
      <c r="S127" s="1070"/>
      <c r="T127" s="1070"/>
      <c r="U127" s="1070"/>
      <c r="V127" s="1070"/>
      <c r="W127" s="1070"/>
      <c r="X127" s="1070"/>
      <c r="Y127" s="1070"/>
      <c r="Z127" s="1071"/>
      <c r="AA127" s="1025">
        <v>22</v>
      </c>
      <c r="AB127" s="1026"/>
      <c r="AC127" s="1026"/>
      <c r="AD127" s="1026"/>
      <c r="AE127" s="1027"/>
      <c r="AF127" s="1028">
        <v>18</v>
      </c>
      <c r="AG127" s="1026"/>
      <c r="AH127" s="1026"/>
      <c r="AI127" s="1026"/>
      <c r="AJ127" s="1027"/>
      <c r="AK127" s="1028">
        <v>13</v>
      </c>
      <c r="AL127" s="1026"/>
      <c r="AM127" s="1026"/>
      <c r="AN127" s="1026"/>
      <c r="AO127" s="1027"/>
      <c r="AP127" s="1029">
        <v>0</v>
      </c>
      <c r="AQ127" s="1030"/>
      <c r="AR127" s="1030"/>
      <c r="AS127" s="1030"/>
      <c r="AT127" s="1031"/>
      <c r="AU127" s="262"/>
      <c r="AV127" s="262"/>
      <c r="AW127" s="262"/>
      <c r="AX127" s="1099" t="s">
        <v>464</v>
      </c>
      <c r="AY127" s="1100"/>
      <c r="AZ127" s="1100"/>
      <c r="BA127" s="1100"/>
      <c r="BB127" s="1100"/>
      <c r="BC127" s="1100"/>
      <c r="BD127" s="1100"/>
      <c r="BE127" s="1101"/>
      <c r="BF127" s="1102" t="s">
        <v>465</v>
      </c>
      <c r="BG127" s="1100"/>
      <c r="BH127" s="1100"/>
      <c r="BI127" s="1100"/>
      <c r="BJ127" s="1100"/>
      <c r="BK127" s="1100"/>
      <c r="BL127" s="1101"/>
      <c r="BM127" s="1102" t="s">
        <v>466</v>
      </c>
      <c r="BN127" s="1100"/>
      <c r="BO127" s="1100"/>
      <c r="BP127" s="1100"/>
      <c r="BQ127" s="1100"/>
      <c r="BR127" s="1100"/>
      <c r="BS127" s="1101"/>
      <c r="BT127" s="1102" t="s">
        <v>467</v>
      </c>
      <c r="BU127" s="1100"/>
      <c r="BV127" s="1100"/>
      <c r="BW127" s="1100"/>
      <c r="BX127" s="1100"/>
      <c r="BY127" s="1100"/>
      <c r="BZ127" s="1124"/>
      <c r="CA127" s="262"/>
      <c r="CB127" s="262"/>
      <c r="CC127" s="262"/>
      <c r="CD127" s="263"/>
      <c r="CE127" s="263"/>
      <c r="CF127" s="263"/>
      <c r="CG127" s="260"/>
      <c r="CH127" s="260"/>
      <c r="CI127" s="260"/>
      <c r="CJ127" s="261"/>
      <c r="CK127" s="1091"/>
      <c r="CL127" s="1078"/>
      <c r="CM127" s="1078"/>
      <c r="CN127" s="1078"/>
      <c r="CO127" s="1079"/>
      <c r="CP127" s="1016" t="s">
        <v>468</v>
      </c>
      <c r="CQ127" s="1017"/>
      <c r="CR127" s="1017"/>
      <c r="CS127" s="1017"/>
      <c r="CT127" s="1017"/>
      <c r="CU127" s="1017"/>
      <c r="CV127" s="1017"/>
      <c r="CW127" s="1017"/>
      <c r="CX127" s="1017"/>
      <c r="CY127" s="1017"/>
      <c r="CZ127" s="1017"/>
      <c r="DA127" s="1017"/>
      <c r="DB127" s="1017"/>
      <c r="DC127" s="1017"/>
      <c r="DD127" s="1017"/>
      <c r="DE127" s="1017"/>
      <c r="DF127" s="1018"/>
      <c r="DG127" s="986" t="s">
        <v>422</v>
      </c>
      <c r="DH127" s="987"/>
      <c r="DI127" s="987"/>
      <c r="DJ127" s="987"/>
      <c r="DK127" s="987"/>
      <c r="DL127" s="987" t="s">
        <v>122</v>
      </c>
      <c r="DM127" s="987"/>
      <c r="DN127" s="987"/>
      <c r="DO127" s="987"/>
      <c r="DP127" s="987"/>
      <c r="DQ127" s="987" t="s">
        <v>422</v>
      </c>
      <c r="DR127" s="987"/>
      <c r="DS127" s="987"/>
      <c r="DT127" s="987"/>
      <c r="DU127" s="987"/>
      <c r="DV127" s="988" t="s">
        <v>122</v>
      </c>
      <c r="DW127" s="988"/>
      <c r="DX127" s="988"/>
      <c r="DY127" s="988"/>
      <c r="DZ127" s="989"/>
    </row>
    <row r="128" spans="1:130" s="226" customFormat="1" ht="26.25" customHeight="1" thickBot="1">
      <c r="A128" s="1110" t="s">
        <v>469</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470</v>
      </c>
      <c r="X128" s="1112"/>
      <c r="Y128" s="1112"/>
      <c r="Z128" s="1113"/>
      <c r="AA128" s="1114">
        <v>4680</v>
      </c>
      <c r="AB128" s="1115"/>
      <c r="AC128" s="1115"/>
      <c r="AD128" s="1115"/>
      <c r="AE128" s="1116"/>
      <c r="AF128" s="1117">
        <v>2091</v>
      </c>
      <c r="AG128" s="1115"/>
      <c r="AH128" s="1115"/>
      <c r="AI128" s="1115"/>
      <c r="AJ128" s="1116"/>
      <c r="AK128" s="1117">
        <v>379</v>
      </c>
      <c r="AL128" s="1115"/>
      <c r="AM128" s="1115"/>
      <c r="AN128" s="1115"/>
      <c r="AO128" s="1116"/>
      <c r="AP128" s="1118"/>
      <c r="AQ128" s="1119"/>
      <c r="AR128" s="1119"/>
      <c r="AS128" s="1119"/>
      <c r="AT128" s="1120"/>
      <c r="AU128" s="262"/>
      <c r="AV128" s="262"/>
      <c r="AW128" s="262"/>
      <c r="AX128" s="955" t="s">
        <v>471</v>
      </c>
      <c r="AY128" s="956"/>
      <c r="AZ128" s="956"/>
      <c r="BA128" s="956"/>
      <c r="BB128" s="956"/>
      <c r="BC128" s="956"/>
      <c r="BD128" s="956"/>
      <c r="BE128" s="957"/>
      <c r="BF128" s="1121" t="s">
        <v>122</v>
      </c>
      <c r="BG128" s="1122"/>
      <c r="BH128" s="1122"/>
      <c r="BI128" s="1122"/>
      <c r="BJ128" s="1122"/>
      <c r="BK128" s="1122"/>
      <c r="BL128" s="1123"/>
      <c r="BM128" s="1121">
        <v>15</v>
      </c>
      <c r="BN128" s="1122"/>
      <c r="BO128" s="1122"/>
      <c r="BP128" s="1122"/>
      <c r="BQ128" s="1122"/>
      <c r="BR128" s="1122"/>
      <c r="BS128" s="1123"/>
      <c r="BT128" s="1121">
        <v>20</v>
      </c>
      <c r="BU128" s="1122"/>
      <c r="BV128" s="1122"/>
      <c r="BW128" s="1122"/>
      <c r="BX128" s="1122"/>
      <c r="BY128" s="1122"/>
      <c r="BZ128" s="1146"/>
      <c r="CA128" s="263"/>
      <c r="CB128" s="263"/>
      <c r="CC128" s="263"/>
      <c r="CD128" s="263"/>
      <c r="CE128" s="263"/>
      <c r="CF128" s="263"/>
      <c r="CG128" s="260"/>
      <c r="CH128" s="260"/>
      <c r="CI128" s="260"/>
      <c r="CJ128" s="261"/>
      <c r="CK128" s="1092"/>
      <c r="CL128" s="1093"/>
      <c r="CM128" s="1093"/>
      <c r="CN128" s="1093"/>
      <c r="CO128" s="1094"/>
      <c r="CP128" s="1103" t="s">
        <v>472</v>
      </c>
      <c r="CQ128" s="1104"/>
      <c r="CR128" s="1104"/>
      <c r="CS128" s="1104"/>
      <c r="CT128" s="1104"/>
      <c r="CU128" s="1104"/>
      <c r="CV128" s="1104"/>
      <c r="CW128" s="1104"/>
      <c r="CX128" s="1104"/>
      <c r="CY128" s="1104"/>
      <c r="CZ128" s="1104"/>
      <c r="DA128" s="1104"/>
      <c r="DB128" s="1104"/>
      <c r="DC128" s="1104"/>
      <c r="DD128" s="1104"/>
      <c r="DE128" s="1104"/>
      <c r="DF128" s="1105"/>
      <c r="DG128" s="1106" t="s">
        <v>422</v>
      </c>
      <c r="DH128" s="1107"/>
      <c r="DI128" s="1107"/>
      <c r="DJ128" s="1107"/>
      <c r="DK128" s="1107"/>
      <c r="DL128" s="1107" t="s">
        <v>122</v>
      </c>
      <c r="DM128" s="1107"/>
      <c r="DN128" s="1107"/>
      <c r="DO128" s="1107"/>
      <c r="DP128" s="1107"/>
      <c r="DQ128" s="1107" t="s">
        <v>122</v>
      </c>
      <c r="DR128" s="1107"/>
      <c r="DS128" s="1107"/>
      <c r="DT128" s="1107"/>
      <c r="DU128" s="1107"/>
      <c r="DV128" s="1108" t="s">
        <v>122</v>
      </c>
      <c r="DW128" s="1108"/>
      <c r="DX128" s="1108"/>
      <c r="DY128" s="1108"/>
      <c r="DZ128" s="1109"/>
    </row>
    <row r="129" spans="1:131" s="226" customFormat="1" ht="26.25" customHeight="1">
      <c r="A129" s="997" t="s">
        <v>101</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40" t="s">
        <v>473</v>
      </c>
      <c r="X129" s="1141"/>
      <c r="Y129" s="1141"/>
      <c r="Z129" s="1142"/>
      <c r="AA129" s="1025">
        <v>3366895</v>
      </c>
      <c r="AB129" s="1026"/>
      <c r="AC129" s="1026"/>
      <c r="AD129" s="1026"/>
      <c r="AE129" s="1027"/>
      <c r="AF129" s="1028">
        <v>3258992</v>
      </c>
      <c r="AG129" s="1026"/>
      <c r="AH129" s="1026"/>
      <c r="AI129" s="1026"/>
      <c r="AJ129" s="1027"/>
      <c r="AK129" s="1028">
        <v>3281421</v>
      </c>
      <c r="AL129" s="1026"/>
      <c r="AM129" s="1026"/>
      <c r="AN129" s="1026"/>
      <c r="AO129" s="1027"/>
      <c r="AP129" s="1143"/>
      <c r="AQ129" s="1144"/>
      <c r="AR129" s="1144"/>
      <c r="AS129" s="1144"/>
      <c r="AT129" s="1145"/>
      <c r="AU129" s="264"/>
      <c r="AV129" s="264"/>
      <c r="AW129" s="264"/>
      <c r="AX129" s="1134" t="s">
        <v>474</v>
      </c>
      <c r="AY129" s="1017"/>
      <c r="AZ129" s="1017"/>
      <c r="BA129" s="1017"/>
      <c r="BB129" s="1017"/>
      <c r="BC129" s="1017"/>
      <c r="BD129" s="1017"/>
      <c r="BE129" s="1018"/>
      <c r="BF129" s="1135" t="s">
        <v>379</v>
      </c>
      <c r="BG129" s="1136"/>
      <c r="BH129" s="1136"/>
      <c r="BI129" s="1136"/>
      <c r="BJ129" s="1136"/>
      <c r="BK129" s="1136"/>
      <c r="BL129" s="1137"/>
      <c r="BM129" s="1135">
        <v>20</v>
      </c>
      <c r="BN129" s="1136"/>
      <c r="BO129" s="1136"/>
      <c r="BP129" s="1136"/>
      <c r="BQ129" s="1136"/>
      <c r="BR129" s="1136"/>
      <c r="BS129" s="1137"/>
      <c r="BT129" s="1135">
        <v>30</v>
      </c>
      <c r="BU129" s="1138"/>
      <c r="BV129" s="1138"/>
      <c r="BW129" s="1138"/>
      <c r="BX129" s="1138"/>
      <c r="BY129" s="1138"/>
      <c r="BZ129" s="113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7" t="s">
        <v>475</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40" t="s">
        <v>476</v>
      </c>
      <c r="X130" s="1141"/>
      <c r="Y130" s="1141"/>
      <c r="Z130" s="1142"/>
      <c r="AA130" s="1025">
        <v>352986</v>
      </c>
      <c r="AB130" s="1026"/>
      <c r="AC130" s="1026"/>
      <c r="AD130" s="1026"/>
      <c r="AE130" s="1027"/>
      <c r="AF130" s="1028">
        <v>338969</v>
      </c>
      <c r="AG130" s="1026"/>
      <c r="AH130" s="1026"/>
      <c r="AI130" s="1026"/>
      <c r="AJ130" s="1027"/>
      <c r="AK130" s="1028">
        <v>325779</v>
      </c>
      <c r="AL130" s="1026"/>
      <c r="AM130" s="1026"/>
      <c r="AN130" s="1026"/>
      <c r="AO130" s="1027"/>
      <c r="AP130" s="1143"/>
      <c r="AQ130" s="1144"/>
      <c r="AR130" s="1144"/>
      <c r="AS130" s="1144"/>
      <c r="AT130" s="1145"/>
      <c r="AU130" s="264"/>
      <c r="AV130" s="264"/>
      <c r="AW130" s="264"/>
      <c r="AX130" s="1134" t="s">
        <v>477</v>
      </c>
      <c r="AY130" s="1017"/>
      <c r="AZ130" s="1017"/>
      <c r="BA130" s="1017"/>
      <c r="BB130" s="1017"/>
      <c r="BC130" s="1017"/>
      <c r="BD130" s="1017"/>
      <c r="BE130" s="1018"/>
      <c r="BF130" s="1171">
        <v>4.0999999999999996</v>
      </c>
      <c r="BG130" s="1172"/>
      <c r="BH130" s="1172"/>
      <c r="BI130" s="1172"/>
      <c r="BJ130" s="1172"/>
      <c r="BK130" s="1172"/>
      <c r="BL130" s="1173"/>
      <c r="BM130" s="1171">
        <v>25</v>
      </c>
      <c r="BN130" s="1172"/>
      <c r="BO130" s="1172"/>
      <c r="BP130" s="1172"/>
      <c r="BQ130" s="1172"/>
      <c r="BR130" s="1172"/>
      <c r="BS130" s="1173"/>
      <c r="BT130" s="1171">
        <v>35</v>
      </c>
      <c r="BU130" s="1174"/>
      <c r="BV130" s="1174"/>
      <c r="BW130" s="1174"/>
      <c r="BX130" s="1174"/>
      <c r="BY130" s="1174"/>
      <c r="BZ130" s="117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6"/>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8" t="s">
        <v>478</v>
      </c>
      <c r="X131" s="1179"/>
      <c r="Y131" s="1179"/>
      <c r="Z131" s="1180"/>
      <c r="AA131" s="1072">
        <v>3013909</v>
      </c>
      <c r="AB131" s="1051"/>
      <c r="AC131" s="1051"/>
      <c r="AD131" s="1051"/>
      <c r="AE131" s="1052"/>
      <c r="AF131" s="1050">
        <v>2920023</v>
      </c>
      <c r="AG131" s="1051"/>
      <c r="AH131" s="1051"/>
      <c r="AI131" s="1051"/>
      <c r="AJ131" s="1052"/>
      <c r="AK131" s="1050">
        <v>2955642</v>
      </c>
      <c r="AL131" s="1051"/>
      <c r="AM131" s="1051"/>
      <c r="AN131" s="1051"/>
      <c r="AO131" s="1052"/>
      <c r="AP131" s="1181"/>
      <c r="AQ131" s="1182"/>
      <c r="AR131" s="1182"/>
      <c r="AS131" s="1182"/>
      <c r="AT131" s="1183"/>
      <c r="AU131" s="264"/>
      <c r="AV131" s="264"/>
      <c r="AW131" s="264"/>
      <c r="AX131" s="1153" t="s">
        <v>479</v>
      </c>
      <c r="AY131" s="1104"/>
      <c r="AZ131" s="1104"/>
      <c r="BA131" s="1104"/>
      <c r="BB131" s="1104"/>
      <c r="BC131" s="1104"/>
      <c r="BD131" s="1104"/>
      <c r="BE131" s="1105"/>
      <c r="BF131" s="1154" t="s">
        <v>480</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0" t="s">
        <v>481</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482</v>
      </c>
      <c r="W132" s="1164"/>
      <c r="X132" s="1164"/>
      <c r="Y132" s="1164"/>
      <c r="Z132" s="1165"/>
      <c r="AA132" s="1166">
        <v>3.8416886510000001</v>
      </c>
      <c r="AB132" s="1167"/>
      <c r="AC132" s="1167"/>
      <c r="AD132" s="1167"/>
      <c r="AE132" s="1168"/>
      <c r="AF132" s="1169">
        <v>4.531197186</v>
      </c>
      <c r="AG132" s="1167"/>
      <c r="AH132" s="1167"/>
      <c r="AI132" s="1167"/>
      <c r="AJ132" s="1168"/>
      <c r="AK132" s="1169">
        <v>4.064260827</v>
      </c>
      <c r="AL132" s="1167"/>
      <c r="AM132" s="1167"/>
      <c r="AN132" s="1167"/>
      <c r="AO132" s="1168"/>
      <c r="AP132" s="1066"/>
      <c r="AQ132" s="1067"/>
      <c r="AR132" s="1067"/>
      <c r="AS132" s="1067"/>
      <c r="AT132" s="117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483</v>
      </c>
      <c r="W133" s="1147"/>
      <c r="X133" s="1147"/>
      <c r="Y133" s="1147"/>
      <c r="Z133" s="1148"/>
      <c r="AA133" s="1149">
        <v>3.8</v>
      </c>
      <c r="AB133" s="1150"/>
      <c r="AC133" s="1150"/>
      <c r="AD133" s="1150"/>
      <c r="AE133" s="1151"/>
      <c r="AF133" s="1149">
        <v>3.9</v>
      </c>
      <c r="AG133" s="1150"/>
      <c r="AH133" s="1150"/>
      <c r="AI133" s="1150"/>
      <c r="AJ133" s="1151"/>
      <c r="AK133" s="1149">
        <v>4.0999999999999996</v>
      </c>
      <c r="AL133" s="1150"/>
      <c r="AM133" s="1150"/>
      <c r="AN133" s="1150"/>
      <c r="AO133" s="1151"/>
      <c r="AP133" s="1096"/>
      <c r="AQ133" s="1097"/>
      <c r="AR133" s="1097"/>
      <c r="AS133" s="1097"/>
      <c r="AT133" s="115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GNWHyOuNkZXQeqI/eowLA3rPpkZcLfI+8GrofG/hnHKVGAao/aqviLUui933HFKS/4xYVZowcRjg0HzYPsmzQ==" saltValue="7CduUuCv+90ZhPaQOrvy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twWm+0DAILBqF25JA04hLK07lm/4PGgjmc2dNFQNTAjiOLQEhmduF2EZcqB3RmOgdRYvxMR8R1bv3fPN4xkTw==" saltValue="RlA9sVSb2gfih2YVDV1PL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Ey6aZi3fPV9bQCaVvm+H/5UlYMOQm2WXvDXKekuf02gHY3h8WjHP+kB+D0sDDJrrsPuWMWfBM3fYMGUdNmDEQ==" saltValue="PbfCDSXCw9PRHdVgFcLJL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7"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8"/>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89" t="s">
        <v>492</v>
      </c>
      <c r="AL9" s="1190"/>
      <c r="AM9" s="1190"/>
      <c r="AN9" s="1191"/>
      <c r="AO9" s="292">
        <v>931177</v>
      </c>
      <c r="AP9" s="292">
        <v>68113</v>
      </c>
      <c r="AQ9" s="293">
        <v>87072</v>
      </c>
      <c r="AR9" s="294">
        <v>-21.8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89" t="s">
        <v>493</v>
      </c>
      <c r="AL10" s="1190"/>
      <c r="AM10" s="1190"/>
      <c r="AN10" s="1191"/>
      <c r="AO10" s="295">
        <v>156124</v>
      </c>
      <c r="AP10" s="295">
        <v>11420</v>
      </c>
      <c r="AQ10" s="296">
        <v>10235</v>
      </c>
      <c r="AR10" s="297">
        <v>11.6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89" t="s">
        <v>494</v>
      </c>
      <c r="AL11" s="1190"/>
      <c r="AM11" s="1190"/>
      <c r="AN11" s="1191"/>
      <c r="AO11" s="295">
        <v>164252</v>
      </c>
      <c r="AP11" s="295">
        <v>12015</v>
      </c>
      <c r="AQ11" s="296">
        <v>13554</v>
      </c>
      <c r="AR11" s="297">
        <v>-11.4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89" t="s">
        <v>495</v>
      </c>
      <c r="AL12" s="1190"/>
      <c r="AM12" s="1190"/>
      <c r="AN12" s="1191"/>
      <c r="AO12" s="295" t="s">
        <v>496</v>
      </c>
      <c r="AP12" s="295" t="s">
        <v>496</v>
      </c>
      <c r="AQ12" s="296">
        <v>777</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89" t="s">
        <v>497</v>
      </c>
      <c r="AL13" s="1190"/>
      <c r="AM13" s="1190"/>
      <c r="AN13" s="1191"/>
      <c r="AO13" s="295" t="s">
        <v>496</v>
      </c>
      <c r="AP13" s="295" t="s">
        <v>496</v>
      </c>
      <c r="AQ13" s="296">
        <v>1</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89" t="s">
        <v>498</v>
      </c>
      <c r="AL14" s="1190"/>
      <c r="AM14" s="1190"/>
      <c r="AN14" s="1191"/>
      <c r="AO14" s="295">
        <v>16533</v>
      </c>
      <c r="AP14" s="295">
        <v>1209</v>
      </c>
      <c r="AQ14" s="296">
        <v>4055</v>
      </c>
      <c r="AR14" s="297">
        <v>-70.2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89" t="s">
        <v>499</v>
      </c>
      <c r="AL15" s="1190"/>
      <c r="AM15" s="1190"/>
      <c r="AN15" s="1191"/>
      <c r="AO15" s="295">
        <v>28209</v>
      </c>
      <c r="AP15" s="295">
        <v>2063</v>
      </c>
      <c r="AQ15" s="296">
        <v>1927</v>
      </c>
      <c r="AR15" s="297">
        <v>7.1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2" t="s">
        <v>500</v>
      </c>
      <c r="AL16" s="1193"/>
      <c r="AM16" s="1193"/>
      <c r="AN16" s="1194"/>
      <c r="AO16" s="295">
        <v>-90022</v>
      </c>
      <c r="AP16" s="295">
        <v>-6585</v>
      </c>
      <c r="AQ16" s="296">
        <v>-9107</v>
      </c>
      <c r="AR16" s="297">
        <v>-27.7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2" t="s">
        <v>180</v>
      </c>
      <c r="AL17" s="1193"/>
      <c r="AM17" s="1193"/>
      <c r="AN17" s="1194"/>
      <c r="AO17" s="295">
        <v>1206273</v>
      </c>
      <c r="AP17" s="295">
        <v>88236</v>
      </c>
      <c r="AQ17" s="296">
        <v>108514</v>
      </c>
      <c r="AR17" s="297">
        <v>-18.7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4" t="s">
        <v>505</v>
      </c>
      <c r="AL21" s="1185"/>
      <c r="AM21" s="1185"/>
      <c r="AN21" s="1186"/>
      <c r="AO21" s="307">
        <v>8.6300000000000008</v>
      </c>
      <c r="AP21" s="308">
        <v>10.050000000000001</v>
      </c>
      <c r="AQ21" s="309">
        <v>-1.42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4" t="s">
        <v>506</v>
      </c>
      <c r="AL22" s="1185"/>
      <c r="AM22" s="1185"/>
      <c r="AN22" s="1186"/>
      <c r="AO22" s="312">
        <v>99.8</v>
      </c>
      <c r="AP22" s="313">
        <v>96.5</v>
      </c>
      <c r="AQ22" s="314">
        <v>3.3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7"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8"/>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0" t="s">
        <v>511</v>
      </c>
      <c r="AL32" s="1201"/>
      <c r="AM32" s="1201"/>
      <c r="AN32" s="1202"/>
      <c r="AO32" s="322">
        <v>430519</v>
      </c>
      <c r="AP32" s="322">
        <v>31491</v>
      </c>
      <c r="AQ32" s="323">
        <v>51702</v>
      </c>
      <c r="AR32" s="324">
        <v>-39.1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0" t="s">
        <v>512</v>
      </c>
      <c r="AL33" s="1201"/>
      <c r="AM33" s="1201"/>
      <c r="AN33" s="1202"/>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0" t="s">
        <v>513</v>
      </c>
      <c r="AL34" s="1201"/>
      <c r="AM34" s="1201"/>
      <c r="AN34" s="1202"/>
      <c r="AO34" s="322" t="s">
        <v>496</v>
      </c>
      <c r="AP34" s="322" t="s">
        <v>496</v>
      </c>
      <c r="AQ34" s="323">
        <v>10</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0" t="s">
        <v>514</v>
      </c>
      <c r="AL35" s="1201"/>
      <c r="AM35" s="1201"/>
      <c r="AN35" s="1202"/>
      <c r="AO35" s="322" t="s">
        <v>496</v>
      </c>
      <c r="AP35" s="322" t="s">
        <v>496</v>
      </c>
      <c r="AQ35" s="323">
        <v>15257</v>
      </c>
      <c r="AR35" s="324" t="s">
        <v>496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0" t="s">
        <v>515</v>
      </c>
      <c r="AL36" s="1201"/>
      <c r="AM36" s="1201"/>
      <c r="AN36" s="1202"/>
      <c r="AO36" s="322" t="s">
        <v>496</v>
      </c>
      <c r="AP36" s="322" t="s">
        <v>496</v>
      </c>
      <c r="AQ36" s="323">
        <v>3750</v>
      </c>
      <c r="AR36" s="324" t="s">
        <v>496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0" t="s">
        <v>516</v>
      </c>
      <c r="AL37" s="1201"/>
      <c r="AM37" s="1201"/>
      <c r="AN37" s="1202"/>
      <c r="AO37" s="322">
        <v>15044</v>
      </c>
      <c r="AP37" s="322">
        <v>1100</v>
      </c>
      <c r="AQ37" s="323">
        <v>880</v>
      </c>
      <c r="AR37" s="324">
        <v>25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3" t="s">
        <v>517</v>
      </c>
      <c r="AL38" s="1204"/>
      <c r="AM38" s="1204"/>
      <c r="AN38" s="1205"/>
      <c r="AO38" s="325">
        <v>720</v>
      </c>
      <c r="AP38" s="325">
        <v>53</v>
      </c>
      <c r="AQ38" s="326">
        <v>8</v>
      </c>
      <c r="AR38" s="314">
        <v>562.5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3" t="s">
        <v>518</v>
      </c>
      <c r="AL39" s="1204"/>
      <c r="AM39" s="1204"/>
      <c r="AN39" s="1205"/>
      <c r="AO39" s="322">
        <v>-379</v>
      </c>
      <c r="AP39" s="322">
        <v>-28</v>
      </c>
      <c r="AQ39" s="323">
        <v>-2230</v>
      </c>
      <c r="AR39" s="324">
        <v>-98.7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0" t="s">
        <v>519</v>
      </c>
      <c r="AL40" s="1201"/>
      <c r="AM40" s="1201"/>
      <c r="AN40" s="1202"/>
      <c r="AO40" s="322">
        <v>-325779</v>
      </c>
      <c r="AP40" s="322">
        <v>-23830</v>
      </c>
      <c r="AQ40" s="323">
        <v>-47794</v>
      </c>
      <c r="AR40" s="324">
        <v>-50.1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6" t="s">
        <v>291</v>
      </c>
      <c r="AL41" s="1207"/>
      <c r="AM41" s="1207"/>
      <c r="AN41" s="1208"/>
      <c r="AO41" s="322">
        <v>120125</v>
      </c>
      <c r="AP41" s="322">
        <v>8787</v>
      </c>
      <c r="AQ41" s="323">
        <v>21582</v>
      </c>
      <c r="AR41" s="324">
        <v>-59.3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5" t="s">
        <v>487</v>
      </c>
      <c r="AN49" s="1197" t="s">
        <v>523</v>
      </c>
      <c r="AO49" s="1198"/>
      <c r="AP49" s="1198"/>
      <c r="AQ49" s="1198"/>
      <c r="AR49" s="1199"/>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6"/>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719268</v>
      </c>
      <c r="AN51" s="344">
        <v>51059</v>
      </c>
      <c r="AO51" s="345">
        <v>33.1</v>
      </c>
      <c r="AP51" s="346">
        <v>82748</v>
      </c>
      <c r="AQ51" s="347">
        <v>24.4</v>
      </c>
      <c r="AR51" s="348">
        <v>8.6999999999999993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372607</v>
      </c>
      <c r="AN52" s="352">
        <v>26450</v>
      </c>
      <c r="AO52" s="353">
        <v>-15.3</v>
      </c>
      <c r="AP52" s="354">
        <v>44732</v>
      </c>
      <c r="AQ52" s="355">
        <v>22.5</v>
      </c>
      <c r="AR52" s="356">
        <v>-37.799999999999997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355066</v>
      </c>
      <c r="AN53" s="344">
        <v>25375</v>
      </c>
      <c r="AO53" s="345">
        <v>-50.3</v>
      </c>
      <c r="AP53" s="346">
        <v>91837</v>
      </c>
      <c r="AQ53" s="347">
        <v>11</v>
      </c>
      <c r="AR53" s="348">
        <v>-61.3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194470</v>
      </c>
      <c r="AN54" s="352">
        <v>13898</v>
      </c>
      <c r="AO54" s="353">
        <v>-47.5</v>
      </c>
      <c r="AP54" s="354">
        <v>54439</v>
      </c>
      <c r="AQ54" s="355">
        <v>21.7</v>
      </c>
      <c r="AR54" s="356">
        <v>-69.2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503511</v>
      </c>
      <c r="AN55" s="344">
        <v>36076</v>
      </c>
      <c r="AO55" s="345">
        <v>42.2</v>
      </c>
      <c r="AP55" s="346">
        <v>75972</v>
      </c>
      <c r="AQ55" s="347">
        <v>-17.3</v>
      </c>
      <c r="AR55" s="348">
        <v>59.5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251648</v>
      </c>
      <c r="AN56" s="352">
        <v>18030</v>
      </c>
      <c r="AO56" s="353">
        <v>29.7</v>
      </c>
      <c r="AP56" s="354">
        <v>40712</v>
      </c>
      <c r="AQ56" s="355">
        <v>-25.2</v>
      </c>
      <c r="AR56" s="356">
        <v>54.9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514515</v>
      </c>
      <c r="AN57" s="344">
        <v>37243</v>
      </c>
      <c r="AO57" s="345">
        <v>3.2</v>
      </c>
      <c r="AP57" s="346">
        <v>79466</v>
      </c>
      <c r="AQ57" s="347">
        <v>4.5999999999999996</v>
      </c>
      <c r="AR57" s="348">
        <v>-1.4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187444</v>
      </c>
      <c r="AN58" s="352">
        <v>13568</v>
      </c>
      <c r="AO58" s="353">
        <v>-24.7</v>
      </c>
      <c r="AP58" s="354">
        <v>44645</v>
      </c>
      <c r="AQ58" s="355">
        <v>9.6999999999999993</v>
      </c>
      <c r="AR58" s="356">
        <v>-34.4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775068</v>
      </c>
      <c r="AN59" s="344">
        <v>56694</v>
      </c>
      <c r="AO59" s="345">
        <v>52.2</v>
      </c>
      <c r="AP59" s="346">
        <v>90072</v>
      </c>
      <c r="AQ59" s="347">
        <v>13.3</v>
      </c>
      <c r="AR59" s="348">
        <v>38.9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136558</v>
      </c>
      <c r="AN60" s="352">
        <v>9989</v>
      </c>
      <c r="AO60" s="353">
        <v>-26.4</v>
      </c>
      <c r="AP60" s="354">
        <v>46083</v>
      </c>
      <c r="AQ60" s="355">
        <v>3.2</v>
      </c>
      <c r="AR60" s="356">
        <v>-29.6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573486</v>
      </c>
      <c r="AN61" s="359">
        <v>41289</v>
      </c>
      <c r="AO61" s="360">
        <v>16.100000000000001</v>
      </c>
      <c r="AP61" s="361">
        <v>84019</v>
      </c>
      <c r="AQ61" s="362">
        <v>7.2</v>
      </c>
      <c r="AR61" s="348">
        <v>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228545</v>
      </c>
      <c r="AN62" s="352">
        <v>16387</v>
      </c>
      <c r="AO62" s="353">
        <v>-16.8</v>
      </c>
      <c r="AP62" s="354">
        <v>46122</v>
      </c>
      <c r="AQ62" s="355">
        <v>6.4</v>
      </c>
      <c r="AR62" s="356">
        <v>-23.2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WV7y0vggRfyH/oopK6p2EXKwWlGanCS9P1Av1kgt7lXSfKGAxRg3edTDEj6NtabQIG3PkupH9cuB6Z7yPtTGQ==" saltValue="jxG7k+O/nyLPr5Yps/vI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TOLxARf6VUF830JFdZpT8cP2mEX3BF+I+YmGGLGSJSYk3wG0Vzqwrch3B0wQTJceg6h79lX3hBhlIUm/hj0g==" saltValue="rdbbbNHXYRQlzOAH42jSn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vEr8ijLgpKMCdt4E+5QKWK5i12qI+98w+ZfykPNCSLsFsNObG7AQ26X7ozQriJNXuTa2rw53PDLpZQiYQX8oA==" saltValue="sNVv2uXzJKMb9OElvW7qP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09" t="s">
        <v>3</v>
      </c>
      <c r="D47" s="1209"/>
      <c r="E47" s="1210"/>
      <c r="F47" s="11">
        <v>22.11</v>
      </c>
      <c r="G47" s="12">
        <v>22.28</v>
      </c>
      <c r="H47" s="12">
        <v>21.73</v>
      </c>
      <c r="I47" s="12">
        <v>22.52</v>
      </c>
      <c r="J47" s="13">
        <v>22.4</v>
      </c>
    </row>
    <row r="48" spans="2:10" ht="57.75" customHeight="1">
      <c r="B48" s="14"/>
      <c r="C48" s="1211" t="s">
        <v>4</v>
      </c>
      <c r="D48" s="1211"/>
      <c r="E48" s="1212"/>
      <c r="F48" s="15">
        <v>6.46</v>
      </c>
      <c r="G48" s="16">
        <v>6.13</v>
      </c>
      <c r="H48" s="16">
        <v>5.41</v>
      </c>
      <c r="I48" s="16">
        <v>5.07</v>
      </c>
      <c r="J48" s="17">
        <v>5.69</v>
      </c>
    </row>
    <row r="49" spans="2:10" ht="57.75" customHeight="1" thickBot="1">
      <c r="B49" s="18"/>
      <c r="C49" s="1213" t="s">
        <v>5</v>
      </c>
      <c r="D49" s="1213"/>
      <c r="E49" s="1214"/>
      <c r="F49" s="19">
        <v>2.4900000000000002</v>
      </c>
      <c r="G49" s="20" t="s">
        <v>544</v>
      </c>
      <c r="H49" s="20" t="s">
        <v>545</v>
      </c>
      <c r="I49" s="20" t="s">
        <v>546</v>
      </c>
      <c r="J49" s="21">
        <v>0.7</v>
      </c>
    </row>
    <row r="50" spans="2:10" ht="13.5" customHeight="1"/>
    <row r="51" spans="2:10" ht="13.5" hidden="1" customHeight="1"/>
    <row r="52" spans="2:10" ht="13.5" hidden="1" customHeight="1"/>
    <row r="53" spans="2:10" ht="13.5" hidden="1" customHeight="1"/>
  </sheetData>
  <sheetProtection algorithmName="SHA-512" hashValue="uCQMbY9nbW07wTAC18I70tDuNjYyZpksdd9NtrvEzLM3UwpnM4ROVhro5NuyaDSTNY28NFV825KI1Bhqi3ED9g==" saltValue="ed6SV/VaJgEITQoLUieFk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1" t="s">
        <v>547</v>
      </c>
      <c r="D34" s="1221"/>
      <c r="E34" s="1222"/>
      <c r="F34" s="32" t="s">
        <v>548</v>
      </c>
      <c r="G34" s="33" t="s">
        <v>549</v>
      </c>
      <c r="H34" s="33" t="s">
        <v>550</v>
      </c>
      <c r="I34" s="33" t="s">
        <v>551</v>
      </c>
      <c r="J34" s="34" t="s">
        <v>552</v>
      </c>
      <c r="K34" s="22"/>
      <c r="L34" s="22"/>
      <c r="M34" s="22"/>
      <c r="N34" s="22"/>
      <c r="O34" s="22"/>
      <c r="P34" s="22"/>
    </row>
    <row r="35" spans="1:16" ht="39" customHeight="1">
      <c r="A35" s="22"/>
      <c r="B35" s="35"/>
      <c r="C35" s="1215" t="s">
        <v>553</v>
      </c>
      <c r="D35" s="1216"/>
      <c r="E35" s="1217"/>
      <c r="F35" s="36">
        <v>8.98</v>
      </c>
      <c r="G35" s="37">
        <v>10.39</v>
      </c>
      <c r="H35" s="37">
        <v>10.99</v>
      </c>
      <c r="I35" s="37">
        <v>12.53</v>
      </c>
      <c r="J35" s="38">
        <v>13.85</v>
      </c>
      <c r="K35" s="22"/>
      <c r="L35" s="22"/>
      <c r="M35" s="22"/>
      <c r="N35" s="22"/>
      <c r="O35" s="22"/>
      <c r="P35" s="22"/>
    </row>
    <row r="36" spans="1:16" ht="39" customHeight="1">
      <c r="A36" s="22"/>
      <c r="B36" s="35"/>
      <c r="C36" s="1215" t="s">
        <v>554</v>
      </c>
      <c r="D36" s="1216"/>
      <c r="E36" s="1217"/>
      <c r="F36" s="36">
        <v>6.44</v>
      </c>
      <c r="G36" s="37">
        <v>6.11</v>
      </c>
      <c r="H36" s="37">
        <v>5.39</v>
      </c>
      <c r="I36" s="37">
        <v>5.01</v>
      </c>
      <c r="J36" s="38">
        <v>5.66</v>
      </c>
      <c r="K36" s="22"/>
      <c r="L36" s="22"/>
      <c r="M36" s="22"/>
      <c r="N36" s="22"/>
      <c r="O36" s="22"/>
      <c r="P36" s="22"/>
    </row>
    <row r="37" spans="1:16" ht="39" customHeight="1">
      <c r="A37" s="22"/>
      <c r="B37" s="35"/>
      <c r="C37" s="1215" t="s">
        <v>555</v>
      </c>
      <c r="D37" s="1216"/>
      <c r="E37" s="1217"/>
      <c r="F37" s="36">
        <v>0.05</v>
      </c>
      <c r="G37" s="37">
        <v>0.05</v>
      </c>
      <c r="H37" s="37">
        <v>0.05</v>
      </c>
      <c r="I37" s="37">
        <v>0.05</v>
      </c>
      <c r="J37" s="38">
        <v>0.05</v>
      </c>
      <c r="K37" s="22"/>
      <c r="L37" s="22"/>
      <c r="M37" s="22"/>
      <c r="N37" s="22"/>
      <c r="O37" s="22"/>
      <c r="P37" s="22"/>
    </row>
    <row r="38" spans="1:16" ht="39" customHeight="1">
      <c r="A38" s="22"/>
      <c r="B38" s="35"/>
      <c r="C38" s="1215" t="s">
        <v>556</v>
      </c>
      <c r="D38" s="1216"/>
      <c r="E38" s="1217"/>
      <c r="F38" s="36">
        <v>0.01</v>
      </c>
      <c r="G38" s="37">
        <v>0.01</v>
      </c>
      <c r="H38" s="37">
        <v>0.01</v>
      </c>
      <c r="I38" s="37">
        <v>0.05</v>
      </c>
      <c r="J38" s="38">
        <v>0.02</v>
      </c>
      <c r="K38" s="22"/>
      <c r="L38" s="22"/>
      <c r="M38" s="22"/>
      <c r="N38" s="22"/>
      <c r="O38" s="22"/>
      <c r="P38" s="22"/>
    </row>
    <row r="39" spans="1:16" ht="39" customHeight="1">
      <c r="A39" s="22"/>
      <c r="B39" s="35"/>
      <c r="C39" s="1215" t="s">
        <v>557</v>
      </c>
      <c r="D39" s="1216"/>
      <c r="E39" s="1217"/>
      <c r="F39" s="36">
        <v>0</v>
      </c>
      <c r="G39" s="37">
        <v>0</v>
      </c>
      <c r="H39" s="37">
        <v>0</v>
      </c>
      <c r="I39" s="37">
        <v>0</v>
      </c>
      <c r="J39" s="38">
        <v>0</v>
      </c>
      <c r="K39" s="22"/>
      <c r="L39" s="22"/>
      <c r="M39" s="22"/>
      <c r="N39" s="22"/>
      <c r="O39" s="22"/>
      <c r="P39" s="22"/>
    </row>
    <row r="40" spans="1:16" ht="39" customHeight="1">
      <c r="A40" s="22"/>
      <c r="B40" s="35"/>
      <c r="C40" s="1215"/>
      <c r="D40" s="1216"/>
      <c r="E40" s="1217"/>
      <c r="F40" s="36"/>
      <c r="G40" s="37"/>
      <c r="H40" s="37"/>
      <c r="I40" s="37"/>
      <c r="J40" s="38"/>
      <c r="K40" s="22"/>
      <c r="L40" s="22"/>
      <c r="M40" s="22"/>
      <c r="N40" s="22"/>
      <c r="O40" s="22"/>
      <c r="P40" s="22"/>
    </row>
    <row r="41" spans="1:16" ht="39" customHeight="1">
      <c r="A41" s="22"/>
      <c r="B41" s="35"/>
      <c r="C41" s="1215"/>
      <c r="D41" s="1216"/>
      <c r="E41" s="1217"/>
      <c r="F41" s="36"/>
      <c r="G41" s="37"/>
      <c r="H41" s="37"/>
      <c r="I41" s="37"/>
      <c r="J41" s="38"/>
      <c r="K41" s="22"/>
      <c r="L41" s="22"/>
      <c r="M41" s="22"/>
      <c r="N41" s="22"/>
      <c r="O41" s="22"/>
      <c r="P41" s="22"/>
    </row>
    <row r="42" spans="1:16" ht="39" customHeight="1">
      <c r="A42" s="22"/>
      <c r="B42" s="39"/>
      <c r="C42" s="1215" t="s">
        <v>558</v>
      </c>
      <c r="D42" s="1216"/>
      <c r="E42" s="1217"/>
      <c r="F42" s="36" t="s">
        <v>496</v>
      </c>
      <c r="G42" s="37" t="s">
        <v>496</v>
      </c>
      <c r="H42" s="37" t="s">
        <v>496</v>
      </c>
      <c r="I42" s="37" t="s">
        <v>496</v>
      </c>
      <c r="J42" s="38" t="s">
        <v>496</v>
      </c>
      <c r="K42" s="22"/>
      <c r="L42" s="22"/>
      <c r="M42" s="22"/>
      <c r="N42" s="22"/>
      <c r="O42" s="22"/>
      <c r="P42" s="22"/>
    </row>
    <row r="43" spans="1:16" ht="39" customHeight="1" thickBot="1">
      <c r="A43" s="22"/>
      <c r="B43" s="40"/>
      <c r="C43" s="1218" t="s">
        <v>559</v>
      </c>
      <c r="D43" s="1219"/>
      <c r="E43" s="1220"/>
      <c r="F43" s="41" t="s">
        <v>496</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1o5/3CUMVEYyPlGp7eYR4/Q0df9hO7wDpIsbxxJsNZXcD+eS9/60GfO7q2F+/DI5xW3S4pqnk/u044uG1M38Q==" saltValue="JBh63k5VzYlm08pyLD5d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1" t="s">
        <v>11</v>
      </c>
      <c r="C45" s="1232"/>
      <c r="D45" s="58"/>
      <c r="E45" s="1237" t="s">
        <v>12</v>
      </c>
      <c r="F45" s="1237"/>
      <c r="G45" s="1237"/>
      <c r="H45" s="1237"/>
      <c r="I45" s="1237"/>
      <c r="J45" s="1238"/>
      <c r="K45" s="59">
        <v>486</v>
      </c>
      <c r="L45" s="60">
        <v>456</v>
      </c>
      <c r="M45" s="60">
        <v>440</v>
      </c>
      <c r="N45" s="60">
        <v>443</v>
      </c>
      <c r="O45" s="61">
        <v>431</v>
      </c>
      <c r="P45" s="48"/>
      <c r="Q45" s="48"/>
      <c r="R45" s="48"/>
      <c r="S45" s="48"/>
      <c r="T45" s="48"/>
      <c r="U45" s="48"/>
    </row>
    <row r="46" spans="1:21" ht="30.75" customHeight="1">
      <c r="A46" s="48"/>
      <c r="B46" s="1233"/>
      <c r="C46" s="1234"/>
      <c r="D46" s="62"/>
      <c r="E46" s="1225" t="s">
        <v>13</v>
      </c>
      <c r="F46" s="1225"/>
      <c r="G46" s="1225"/>
      <c r="H46" s="1225"/>
      <c r="I46" s="1225"/>
      <c r="J46" s="1226"/>
      <c r="K46" s="63" t="s">
        <v>496</v>
      </c>
      <c r="L46" s="64" t="s">
        <v>496</v>
      </c>
      <c r="M46" s="64" t="s">
        <v>496</v>
      </c>
      <c r="N46" s="64" t="s">
        <v>496</v>
      </c>
      <c r="O46" s="65" t="s">
        <v>496</v>
      </c>
      <c r="P46" s="48"/>
      <c r="Q46" s="48"/>
      <c r="R46" s="48"/>
      <c r="S46" s="48"/>
      <c r="T46" s="48"/>
      <c r="U46" s="48"/>
    </row>
    <row r="47" spans="1:21" ht="30.75" customHeight="1">
      <c r="A47" s="48"/>
      <c r="B47" s="1233"/>
      <c r="C47" s="1234"/>
      <c r="D47" s="62"/>
      <c r="E47" s="1225" t="s">
        <v>14</v>
      </c>
      <c r="F47" s="1225"/>
      <c r="G47" s="1225"/>
      <c r="H47" s="1225"/>
      <c r="I47" s="1225"/>
      <c r="J47" s="1226"/>
      <c r="K47" s="63" t="s">
        <v>496</v>
      </c>
      <c r="L47" s="64" t="s">
        <v>496</v>
      </c>
      <c r="M47" s="64" t="s">
        <v>496</v>
      </c>
      <c r="N47" s="64" t="s">
        <v>496</v>
      </c>
      <c r="O47" s="65" t="s">
        <v>496</v>
      </c>
      <c r="P47" s="48"/>
      <c r="Q47" s="48"/>
      <c r="R47" s="48"/>
      <c r="S47" s="48"/>
      <c r="T47" s="48"/>
      <c r="U47" s="48"/>
    </row>
    <row r="48" spans="1:21" ht="30.75" customHeight="1">
      <c r="A48" s="48"/>
      <c r="B48" s="1233"/>
      <c r="C48" s="1234"/>
      <c r="D48" s="62"/>
      <c r="E48" s="1225" t="s">
        <v>15</v>
      </c>
      <c r="F48" s="1225"/>
      <c r="G48" s="1225"/>
      <c r="H48" s="1225"/>
      <c r="I48" s="1225"/>
      <c r="J48" s="1226"/>
      <c r="K48" s="63" t="s">
        <v>496</v>
      </c>
      <c r="L48" s="64" t="s">
        <v>496</v>
      </c>
      <c r="M48" s="64" t="s">
        <v>496</v>
      </c>
      <c r="N48" s="64" t="s">
        <v>496</v>
      </c>
      <c r="O48" s="65" t="s">
        <v>496</v>
      </c>
      <c r="P48" s="48"/>
      <c r="Q48" s="48"/>
      <c r="R48" s="48"/>
      <c r="S48" s="48"/>
      <c r="T48" s="48"/>
      <c r="U48" s="48"/>
    </row>
    <row r="49" spans="1:21" ht="30.75" customHeight="1">
      <c r="A49" s="48"/>
      <c r="B49" s="1233"/>
      <c r="C49" s="1234"/>
      <c r="D49" s="62"/>
      <c r="E49" s="1225" t="s">
        <v>16</v>
      </c>
      <c r="F49" s="1225"/>
      <c r="G49" s="1225"/>
      <c r="H49" s="1225"/>
      <c r="I49" s="1225"/>
      <c r="J49" s="1226"/>
      <c r="K49" s="63">
        <v>18</v>
      </c>
      <c r="L49" s="64">
        <v>18</v>
      </c>
      <c r="M49" s="64">
        <v>18</v>
      </c>
      <c r="N49" s="64">
        <v>15</v>
      </c>
      <c r="O49" s="65" t="s">
        <v>496</v>
      </c>
      <c r="P49" s="48"/>
      <c r="Q49" s="48"/>
      <c r="R49" s="48"/>
      <c r="S49" s="48"/>
      <c r="T49" s="48"/>
      <c r="U49" s="48"/>
    </row>
    <row r="50" spans="1:21" ht="30.75" customHeight="1">
      <c r="A50" s="48"/>
      <c r="B50" s="1233"/>
      <c r="C50" s="1234"/>
      <c r="D50" s="62"/>
      <c r="E50" s="1225" t="s">
        <v>17</v>
      </c>
      <c r="F50" s="1225"/>
      <c r="G50" s="1225"/>
      <c r="H50" s="1225"/>
      <c r="I50" s="1225"/>
      <c r="J50" s="1226"/>
      <c r="K50" s="63">
        <v>15</v>
      </c>
      <c r="L50" s="64">
        <v>15</v>
      </c>
      <c r="M50" s="64">
        <v>15</v>
      </c>
      <c r="N50" s="64">
        <v>15</v>
      </c>
      <c r="O50" s="65">
        <v>15</v>
      </c>
      <c r="P50" s="48"/>
      <c r="Q50" s="48"/>
      <c r="R50" s="48"/>
      <c r="S50" s="48"/>
      <c r="T50" s="48"/>
      <c r="U50" s="48"/>
    </row>
    <row r="51" spans="1:21" ht="30.75" customHeight="1">
      <c r="A51" s="48"/>
      <c r="B51" s="1235"/>
      <c r="C51" s="1236"/>
      <c r="D51" s="66"/>
      <c r="E51" s="1225" t="s">
        <v>18</v>
      </c>
      <c r="F51" s="1225"/>
      <c r="G51" s="1225"/>
      <c r="H51" s="1225"/>
      <c r="I51" s="1225"/>
      <c r="J51" s="1226"/>
      <c r="K51" s="63">
        <v>0</v>
      </c>
      <c r="L51" s="64">
        <v>0</v>
      </c>
      <c r="M51" s="64">
        <v>0</v>
      </c>
      <c r="N51" s="64">
        <v>0</v>
      </c>
      <c r="O51" s="65">
        <v>1</v>
      </c>
      <c r="P51" s="48"/>
      <c r="Q51" s="48"/>
      <c r="R51" s="48"/>
      <c r="S51" s="48"/>
      <c r="T51" s="48"/>
      <c r="U51" s="48"/>
    </row>
    <row r="52" spans="1:21" ht="30.75" customHeight="1">
      <c r="A52" s="48"/>
      <c r="B52" s="1223" t="s">
        <v>19</v>
      </c>
      <c r="C52" s="1224"/>
      <c r="D52" s="66"/>
      <c r="E52" s="1225" t="s">
        <v>20</v>
      </c>
      <c r="F52" s="1225"/>
      <c r="G52" s="1225"/>
      <c r="H52" s="1225"/>
      <c r="I52" s="1225"/>
      <c r="J52" s="1226"/>
      <c r="K52" s="63">
        <v>400</v>
      </c>
      <c r="L52" s="64">
        <v>389</v>
      </c>
      <c r="M52" s="64">
        <v>359</v>
      </c>
      <c r="N52" s="64">
        <v>341</v>
      </c>
      <c r="O52" s="65">
        <v>326</v>
      </c>
      <c r="P52" s="48"/>
      <c r="Q52" s="48"/>
      <c r="R52" s="48"/>
      <c r="S52" s="48"/>
      <c r="T52" s="48"/>
      <c r="U52" s="48"/>
    </row>
    <row r="53" spans="1:21" ht="30.75" customHeight="1" thickBot="1">
      <c r="A53" s="48"/>
      <c r="B53" s="1227" t="s">
        <v>21</v>
      </c>
      <c r="C53" s="1228"/>
      <c r="D53" s="67"/>
      <c r="E53" s="1229" t="s">
        <v>22</v>
      </c>
      <c r="F53" s="1229"/>
      <c r="G53" s="1229"/>
      <c r="H53" s="1229"/>
      <c r="I53" s="1229"/>
      <c r="J53" s="1230"/>
      <c r="K53" s="68">
        <v>119</v>
      </c>
      <c r="L53" s="69">
        <v>100</v>
      </c>
      <c r="M53" s="69">
        <v>114</v>
      </c>
      <c r="N53" s="69">
        <v>132</v>
      </c>
      <c r="O53" s="70">
        <v>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1ERAtDhG5CPhz7Q1YD8X8zyzQtPiR+AakZ8Yh183VjGWS/4hn94Ico312+7R3Ozdc/OJ8vY8vFims4is5QLzw==" saltValue="u7t21PcQV8jAPq0fmUUB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39" t="s">
        <v>24</v>
      </c>
      <c r="C41" s="1240"/>
      <c r="D41" s="81"/>
      <c r="E41" s="1245" t="s">
        <v>25</v>
      </c>
      <c r="F41" s="1245"/>
      <c r="G41" s="1245"/>
      <c r="H41" s="1246"/>
      <c r="I41" s="82">
        <v>4493</v>
      </c>
      <c r="J41" s="83">
        <v>4365</v>
      </c>
      <c r="K41" s="83">
        <v>4305</v>
      </c>
      <c r="L41" s="83">
        <v>4177</v>
      </c>
      <c r="M41" s="84">
        <v>4249</v>
      </c>
    </row>
    <row r="42" spans="2:13" ht="27.75" customHeight="1">
      <c r="B42" s="1241"/>
      <c r="C42" s="1242"/>
      <c r="D42" s="85"/>
      <c r="E42" s="1247" t="s">
        <v>26</v>
      </c>
      <c r="F42" s="1247"/>
      <c r="G42" s="1247"/>
      <c r="H42" s="1248"/>
      <c r="I42" s="86">
        <v>62</v>
      </c>
      <c r="J42" s="87">
        <v>62</v>
      </c>
      <c r="K42" s="87">
        <v>25</v>
      </c>
      <c r="L42" s="87">
        <v>25</v>
      </c>
      <c r="M42" s="88" t="s">
        <v>496</v>
      </c>
    </row>
    <row r="43" spans="2:13" ht="27.75" customHeight="1">
      <c r="B43" s="1241"/>
      <c r="C43" s="1242"/>
      <c r="D43" s="85"/>
      <c r="E43" s="1247" t="s">
        <v>27</v>
      </c>
      <c r="F43" s="1247"/>
      <c r="G43" s="1247"/>
      <c r="H43" s="1248"/>
      <c r="I43" s="86" t="s">
        <v>496</v>
      </c>
      <c r="J43" s="87" t="s">
        <v>496</v>
      </c>
      <c r="K43" s="87" t="s">
        <v>496</v>
      </c>
      <c r="L43" s="87" t="s">
        <v>496</v>
      </c>
      <c r="M43" s="88" t="s">
        <v>496</v>
      </c>
    </row>
    <row r="44" spans="2:13" ht="27.75" customHeight="1">
      <c r="B44" s="1241"/>
      <c r="C44" s="1242"/>
      <c r="D44" s="85"/>
      <c r="E44" s="1247" t="s">
        <v>28</v>
      </c>
      <c r="F44" s="1247"/>
      <c r="G44" s="1247"/>
      <c r="H44" s="1248"/>
      <c r="I44" s="86">
        <v>109</v>
      </c>
      <c r="J44" s="87">
        <v>77</v>
      </c>
      <c r="K44" s="87">
        <v>44</v>
      </c>
      <c r="L44" s="87">
        <v>15</v>
      </c>
      <c r="M44" s="88" t="s">
        <v>496</v>
      </c>
    </row>
    <row r="45" spans="2:13" ht="27.75" customHeight="1">
      <c r="B45" s="1241"/>
      <c r="C45" s="1242"/>
      <c r="D45" s="85"/>
      <c r="E45" s="1247" t="s">
        <v>29</v>
      </c>
      <c r="F45" s="1247"/>
      <c r="G45" s="1247"/>
      <c r="H45" s="1248"/>
      <c r="I45" s="86">
        <v>1278</v>
      </c>
      <c r="J45" s="87">
        <v>1216</v>
      </c>
      <c r="K45" s="87">
        <v>1163</v>
      </c>
      <c r="L45" s="87">
        <v>1140</v>
      </c>
      <c r="M45" s="88">
        <v>1099</v>
      </c>
    </row>
    <row r="46" spans="2:13" ht="27.75" customHeight="1">
      <c r="B46" s="1241"/>
      <c r="C46" s="1242"/>
      <c r="D46" s="89"/>
      <c r="E46" s="1247" t="s">
        <v>30</v>
      </c>
      <c r="F46" s="1247"/>
      <c r="G46" s="1247"/>
      <c r="H46" s="1248"/>
      <c r="I46" s="86" t="s">
        <v>496</v>
      </c>
      <c r="J46" s="87" t="s">
        <v>496</v>
      </c>
      <c r="K46" s="87" t="s">
        <v>496</v>
      </c>
      <c r="L46" s="87" t="s">
        <v>496</v>
      </c>
      <c r="M46" s="88" t="s">
        <v>496</v>
      </c>
    </row>
    <row r="47" spans="2:13" ht="27.75" customHeight="1">
      <c r="B47" s="1241"/>
      <c r="C47" s="1242"/>
      <c r="D47" s="90"/>
      <c r="E47" s="1249" t="s">
        <v>31</v>
      </c>
      <c r="F47" s="1250"/>
      <c r="G47" s="1250"/>
      <c r="H47" s="1251"/>
      <c r="I47" s="86" t="s">
        <v>496</v>
      </c>
      <c r="J47" s="87" t="s">
        <v>496</v>
      </c>
      <c r="K47" s="87" t="s">
        <v>496</v>
      </c>
      <c r="L47" s="87" t="s">
        <v>496</v>
      </c>
      <c r="M47" s="88" t="s">
        <v>496</v>
      </c>
    </row>
    <row r="48" spans="2:13" ht="27.75" customHeight="1">
      <c r="B48" s="1241"/>
      <c r="C48" s="1242"/>
      <c r="D48" s="85"/>
      <c r="E48" s="1247" t="s">
        <v>32</v>
      </c>
      <c r="F48" s="1247"/>
      <c r="G48" s="1247"/>
      <c r="H48" s="1248"/>
      <c r="I48" s="86" t="s">
        <v>496</v>
      </c>
      <c r="J48" s="87" t="s">
        <v>496</v>
      </c>
      <c r="K48" s="87" t="s">
        <v>496</v>
      </c>
      <c r="L48" s="87" t="s">
        <v>496</v>
      </c>
      <c r="M48" s="88" t="s">
        <v>496</v>
      </c>
    </row>
    <row r="49" spans="2:13" ht="27.75" customHeight="1">
      <c r="B49" s="1243"/>
      <c r="C49" s="1244"/>
      <c r="D49" s="85"/>
      <c r="E49" s="1247" t="s">
        <v>33</v>
      </c>
      <c r="F49" s="1247"/>
      <c r="G49" s="1247"/>
      <c r="H49" s="1248"/>
      <c r="I49" s="86" t="s">
        <v>496</v>
      </c>
      <c r="J49" s="87" t="s">
        <v>496</v>
      </c>
      <c r="K49" s="87" t="s">
        <v>496</v>
      </c>
      <c r="L49" s="87" t="s">
        <v>496</v>
      </c>
      <c r="M49" s="88" t="s">
        <v>496</v>
      </c>
    </row>
    <row r="50" spans="2:13" ht="27.75" customHeight="1">
      <c r="B50" s="1252" t="s">
        <v>34</v>
      </c>
      <c r="C50" s="1253"/>
      <c r="D50" s="91"/>
      <c r="E50" s="1247" t="s">
        <v>35</v>
      </c>
      <c r="F50" s="1247"/>
      <c r="G50" s="1247"/>
      <c r="H50" s="1248"/>
      <c r="I50" s="86">
        <v>2074</v>
      </c>
      <c r="J50" s="87">
        <v>2262</v>
      </c>
      <c r="K50" s="87">
        <v>2361</v>
      </c>
      <c r="L50" s="87">
        <v>2370</v>
      </c>
      <c r="M50" s="88">
        <v>2477</v>
      </c>
    </row>
    <row r="51" spans="2:13" ht="27.75" customHeight="1">
      <c r="B51" s="1241"/>
      <c r="C51" s="1242"/>
      <c r="D51" s="85"/>
      <c r="E51" s="1247" t="s">
        <v>36</v>
      </c>
      <c r="F51" s="1247"/>
      <c r="G51" s="1247"/>
      <c r="H51" s="1248"/>
      <c r="I51" s="86">
        <v>13</v>
      </c>
      <c r="J51" s="87">
        <v>8</v>
      </c>
      <c r="K51" s="87">
        <v>3</v>
      </c>
      <c r="L51" s="87">
        <v>1</v>
      </c>
      <c r="M51" s="88">
        <v>1</v>
      </c>
    </row>
    <row r="52" spans="2:13" ht="27.75" customHeight="1">
      <c r="B52" s="1243"/>
      <c r="C52" s="1244"/>
      <c r="D52" s="85"/>
      <c r="E52" s="1247" t="s">
        <v>37</v>
      </c>
      <c r="F52" s="1247"/>
      <c r="G52" s="1247"/>
      <c r="H52" s="1248"/>
      <c r="I52" s="86">
        <v>3550</v>
      </c>
      <c r="J52" s="87">
        <v>3441</v>
      </c>
      <c r="K52" s="87">
        <v>3347</v>
      </c>
      <c r="L52" s="87">
        <v>3220</v>
      </c>
      <c r="M52" s="88">
        <v>3148</v>
      </c>
    </row>
    <row r="53" spans="2:13" ht="27.75" customHeight="1" thickBot="1">
      <c r="B53" s="1254" t="s">
        <v>38</v>
      </c>
      <c r="C53" s="1255"/>
      <c r="D53" s="92"/>
      <c r="E53" s="1256" t="s">
        <v>39</v>
      </c>
      <c r="F53" s="1256"/>
      <c r="G53" s="1256"/>
      <c r="H53" s="1257"/>
      <c r="I53" s="93">
        <v>305</v>
      </c>
      <c r="J53" s="94">
        <v>10</v>
      </c>
      <c r="K53" s="94">
        <v>-173</v>
      </c>
      <c r="L53" s="94">
        <v>-235</v>
      </c>
      <c r="M53" s="95">
        <v>-278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0g4k3ZtIVs5BmU8CEa9tkivraBldNUHNvgppPva6Lec1lqPG5VxBZ75YziYEB3fCJUWiN3lAeyStcoGDIDtw==" saltValue="cwitnyC3orw4WWUaOxJx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6" t="s">
        <v>42</v>
      </c>
      <c r="D55" s="1266"/>
      <c r="E55" s="1267"/>
      <c r="F55" s="107">
        <v>732</v>
      </c>
      <c r="G55" s="107">
        <v>734</v>
      </c>
      <c r="H55" s="108">
        <v>735</v>
      </c>
    </row>
    <row r="56" spans="2:8" ht="52.5" customHeight="1">
      <c r="B56" s="109"/>
      <c r="C56" s="1268" t="s">
        <v>43</v>
      </c>
      <c r="D56" s="1268"/>
      <c r="E56" s="1269"/>
      <c r="F56" s="110">
        <v>5</v>
      </c>
      <c r="G56" s="110">
        <v>25</v>
      </c>
      <c r="H56" s="111">
        <v>115</v>
      </c>
    </row>
    <row r="57" spans="2:8" ht="53.25" customHeight="1">
      <c r="B57" s="109"/>
      <c r="C57" s="1270" t="s">
        <v>44</v>
      </c>
      <c r="D57" s="1270"/>
      <c r="E57" s="1271"/>
      <c r="F57" s="112">
        <v>1583</v>
      </c>
      <c r="G57" s="112">
        <v>1570</v>
      </c>
      <c r="H57" s="113">
        <v>1585</v>
      </c>
    </row>
    <row r="58" spans="2:8" ht="45.75" customHeight="1">
      <c r="B58" s="114"/>
      <c r="C58" s="1258" t="s">
        <v>578</v>
      </c>
      <c r="D58" s="1259"/>
      <c r="E58" s="1260"/>
      <c r="F58" s="115">
        <v>1098</v>
      </c>
      <c r="G58" s="115">
        <v>1098</v>
      </c>
      <c r="H58" s="116">
        <v>1098</v>
      </c>
    </row>
    <row r="59" spans="2:8" ht="45.75" customHeight="1">
      <c r="B59" s="114"/>
      <c r="C59" s="1258" t="s">
        <v>579</v>
      </c>
      <c r="D59" s="1259"/>
      <c r="E59" s="1260"/>
      <c r="F59" s="115">
        <v>201</v>
      </c>
      <c r="G59" s="115">
        <v>415</v>
      </c>
      <c r="H59" s="116">
        <v>429</v>
      </c>
    </row>
    <row r="60" spans="2:8" ht="45.75" customHeight="1">
      <c r="B60" s="114"/>
      <c r="C60" s="1258" t="s">
        <v>580</v>
      </c>
      <c r="D60" s="1259"/>
      <c r="E60" s="1260"/>
      <c r="F60" s="115">
        <v>28</v>
      </c>
      <c r="G60" s="115">
        <v>21</v>
      </c>
      <c r="H60" s="116">
        <v>21</v>
      </c>
    </row>
    <row r="61" spans="2:8" ht="45.75" customHeight="1">
      <c r="B61" s="114"/>
      <c r="C61" s="1258" t="s">
        <v>581</v>
      </c>
      <c r="D61" s="1259"/>
      <c r="E61" s="1260"/>
      <c r="F61" s="115">
        <v>8</v>
      </c>
      <c r="G61" s="115">
        <v>10</v>
      </c>
      <c r="H61" s="116">
        <v>12</v>
      </c>
    </row>
    <row r="62" spans="2:8" ht="45.75" customHeight="1" thickBot="1">
      <c r="B62" s="117"/>
      <c r="C62" s="1261" t="s">
        <v>582</v>
      </c>
      <c r="D62" s="1262"/>
      <c r="E62" s="1263"/>
      <c r="F62" s="118">
        <v>10</v>
      </c>
      <c r="G62" s="118">
        <v>10</v>
      </c>
      <c r="H62" s="119">
        <v>10</v>
      </c>
    </row>
    <row r="63" spans="2:8" ht="52.5" customHeight="1" thickBot="1">
      <c r="B63" s="120"/>
      <c r="C63" s="1264" t="s">
        <v>45</v>
      </c>
      <c r="D63" s="1264"/>
      <c r="E63" s="1265"/>
      <c r="F63" s="121">
        <v>2320</v>
      </c>
      <c r="G63" s="121">
        <v>2329</v>
      </c>
      <c r="H63" s="122">
        <v>2436</v>
      </c>
    </row>
    <row r="64" spans="2:8" ht="15" customHeight="1"/>
    <row r="65" ht="0" hidden="1" customHeight="1"/>
    <row r="66" ht="0" hidden="1" customHeight="1"/>
  </sheetData>
  <sheetProtection algorithmName="SHA-512" hashValue="WcVVOsDdVsdsWE3q19EpPe+aDX4qqisuasffK2M7E6o9aEW9a49c3XIvZUqi4gazTqe6u+OwMxzLCwzrKX9Lig==" saltValue="Ui7XO1J4Q0QDzsm0YFMG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5" t="s">
        <v>586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78"/>
      <c r="H50" s="1278"/>
      <c r="I50" s="1278"/>
      <c r="J50" s="1278"/>
      <c r="K50" s="384"/>
      <c r="L50" s="384"/>
      <c r="M50" s="385"/>
      <c r="N50" s="385"/>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77" t="s">
        <v>539</v>
      </c>
      <c r="BQ50" s="1277"/>
      <c r="BR50" s="1277"/>
      <c r="BS50" s="1277"/>
      <c r="BT50" s="1277"/>
      <c r="BU50" s="1277"/>
      <c r="BV50" s="1277"/>
      <c r="BW50" s="1277"/>
      <c r="BX50" s="1277" t="s">
        <v>540</v>
      </c>
      <c r="BY50" s="1277"/>
      <c r="BZ50" s="1277"/>
      <c r="CA50" s="1277"/>
      <c r="CB50" s="1277"/>
      <c r="CC50" s="1277"/>
      <c r="CD50" s="1277"/>
      <c r="CE50" s="1277"/>
      <c r="CF50" s="1277" t="s">
        <v>541</v>
      </c>
      <c r="CG50" s="1277"/>
      <c r="CH50" s="1277"/>
      <c r="CI50" s="1277"/>
      <c r="CJ50" s="1277"/>
      <c r="CK50" s="1277"/>
      <c r="CL50" s="1277"/>
      <c r="CM50" s="1277"/>
      <c r="CN50" s="1277" t="s">
        <v>542</v>
      </c>
      <c r="CO50" s="1277"/>
      <c r="CP50" s="1277"/>
      <c r="CQ50" s="1277"/>
      <c r="CR50" s="1277"/>
      <c r="CS50" s="1277"/>
      <c r="CT50" s="1277"/>
      <c r="CU50" s="1277"/>
      <c r="CV50" s="1277" t="s">
        <v>543</v>
      </c>
      <c r="CW50" s="1277"/>
      <c r="CX50" s="1277"/>
      <c r="CY50" s="1277"/>
      <c r="CZ50" s="1277"/>
      <c r="DA50" s="1277"/>
      <c r="DB50" s="1277"/>
      <c r="DC50" s="1277"/>
    </row>
    <row r="51" spans="1:109" ht="13.5" customHeight="1">
      <c r="B51" s="374"/>
      <c r="G51" s="1280"/>
      <c r="H51" s="1280"/>
      <c r="I51" s="1294"/>
      <c r="J51" s="1294"/>
      <c r="K51" s="1279"/>
      <c r="L51" s="1279"/>
      <c r="M51" s="1279"/>
      <c r="N51" s="1279"/>
      <c r="AM51" s="383"/>
      <c r="AN51" s="1275" t="s">
        <v>588</v>
      </c>
      <c r="AO51" s="1275"/>
      <c r="AP51" s="1275"/>
      <c r="AQ51" s="1275"/>
      <c r="AR51" s="1275"/>
      <c r="AS51" s="1275"/>
      <c r="AT51" s="1275"/>
      <c r="AU51" s="1275"/>
      <c r="AV51" s="1275"/>
      <c r="AW51" s="1275"/>
      <c r="AX51" s="1275"/>
      <c r="AY51" s="1275"/>
      <c r="AZ51" s="1275"/>
      <c r="BA51" s="1275"/>
      <c r="BB51" s="1275" t="s">
        <v>589</v>
      </c>
      <c r="BC51" s="1275"/>
      <c r="BD51" s="1275"/>
      <c r="BE51" s="1275"/>
      <c r="BF51" s="1275"/>
      <c r="BG51" s="1275"/>
      <c r="BH51" s="1275"/>
      <c r="BI51" s="1275"/>
      <c r="BJ51" s="1275"/>
      <c r="BK51" s="1275"/>
      <c r="BL51" s="1275"/>
      <c r="BM51" s="1275"/>
      <c r="BN51" s="1275"/>
      <c r="BO51" s="1275"/>
      <c r="BP51" s="1284"/>
      <c r="BQ51" s="1272"/>
      <c r="BR51" s="1272"/>
      <c r="BS51" s="1272"/>
      <c r="BT51" s="1272"/>
      <c r="BU51" s="1272"/>
      <c r="BV51" s="1272"/>
      <c r="BW51" s="1272"/>
      <c r="BX51" s="1284"/>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2"/>
      <c r="CW51" s="1272"/>
      <c r="CX51" s="1272"/>
      <c r="CY51" s="1272"/>
      <c r="CZ51" s="1272"/>
      <c r="DA51" s="1272"/>
      <c r="DB51" s="1272"/>
      <c r="DC51" s="1272"/>
    </row>
    <row r="52" spans="1:109">
      <c r="B52" s="374"/>
      <c r="G52" s="1280"/>
      <c r="H52" s="1280"/>
      <c r="I52" s="1294"/>
      <c r="J52" s="1294"/>
      <c r="K52" s="1279"/>
      <c r="L52" s="1279"/>
      <c r="M52" s="1279"/>
      <c r="N52" s="1279"/>
      <c r="AM52" s="383"/>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c r="A53" s="382"/>
      <c r="B53" s="374"/>
      <c r="G53" s="1280"/>
      <c r="H53" s="1280"/>
      <c r="I53" s="1278"/>
      <c r="J53" s="1278"/>
      <c r="K53" s="1279"/>
      <c r="L53" s="1279"/>
      <c r="M53" s="1279"/>
      <c r="N53" s="1279"/>
      <c r="AM53" s="383"/>
      <c r="AN53" s="1275"/>
      <c r="AO53" s="1275"/>
      <c r="AP53" s="1275"/>
      <c r="AQ53" s="1275"/>
      <c r="AR53" s="1275"/>
      <c r="AS53" s="1275"/>
      <c r="AT53" s="1275"/>
      <c r="AU53" s="1275"/>
      <c r="AV53" s="1275"/>
      <c r="AW53" s="1275"/>
      <c r="AX53" s="1275"/>
      <c r="AY53" s="1275"/>
      <c r="AZ53" s="1275"/>
      <c r="BA53" s="1275"/>
      <c r="BB53" s="1275" t="s">
        <v>590</v>
      </c>
      <c r="BC53" s="1275"/>
      <c r="BD53" s="1275"/>
      <c r="BE53" s="1275"/>
      <c r="BF53" s="1275"/>
      <c r="BG53" s="1275"/>
      <c r="BH53" s="1275"/>
      <c r="BI53" s="1275"/>
      <c r="BJ53" s="1275"/>
      <c r="BK53" s="1275"/>
      <c r="BL53" s="1275"/>
      <c r="BM53" s="1275"/>
      <c r="BN53" s="1275"/>
      <c r="BO53" s="1275"/>
      <c r="BP53" s="1284"/>
      <c r="BQ53" s="1272"/>
      <c r="BR53" s="1272"/>
      <c r="BS53" s="1272"/>
      <c r="BT53" s="1272"/>
      <c r="BU53" s="1272"/>
      <c r="BV53" s="1272"/>
      <c r="BW53" s="1272"/>
      <c r="BX53" s="1284"/>
      <c r="BY53" s="1272"/>
      <c r="BZ53" s="1272"/>
      <c r="CA53" s="1272"/>
      <c r="CB53" s="1272"/>
      <c r="CC53" s="1272"/>
      <c r="CD53" s="1272"/>
      <c r="CE53" s="1272"/>
      <c r="CF53" s="1272">
        <v>58.1</v>
      </c>
      <c r="CG53" s="1272"/>
      <c r="CH53" s="1272"/>
      <c r="CI53" s="1272"/>
      <c r="CJ53" s="1272"/>
      <c r="CK53" s="1272"/>
      <c r="CL53" s="1272"/>
      <c r="CM53" s="1272"/>
      <c r="CN53" s="1272">
        <v>60</v>
      </c>
      <c r="CO53" s="1272"/>
      <c r="CP53" s="1272"/>
      <c r="CQ53" s="1272"/>
      <c r="CR53" s="1272"/>
      <c r="CS53" s="1272"/>
      <c r="CT53" s="1272"/>
      <c r="CU53" s="1272"/>
      <c r="CV53" s="1272">
        <v>61.5</v>
      </c>
      <c r="CW53" s="1272"/>
      <c r="CX53" s="1272"/>
      <c r="CY53" s="1272"/>
      <c r="CZ53" s="1272"/>
      <c r="DA53" s="1272"/>
      <c r="DB53" s="1272"/>
      <c r="DC53" s="1272"/>
    </row>
    <row r="54" spans="1:109">
      <c r="A54" s="382"/>
      <c r="B54" s="374"/>
      <c r="G54" s="1280"/>
      <c r="H54" s="1280"/>
      <c r="I54" s="1278"/>
      <c r="J54" s="1278"/>
      <c r="K54" s="1279"/>
      <c r="L54" s="1279"/>
      <c r="M54" s="1279"/>
      <c r="N54" s="1279"/>
      <c r="AM54" s="383"/>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c r="A55" s="382"/>
      <c r="B55" s="374"/>
      <c r="G55" s="1278"/>
      <c r="H55" s="1278"/>
      <c r="I55" s="1278"/>
      <c r="J55" s="1278"/>
      <c r="K55" s="1279"/>
      <c r="L55" s="1279"/>
      <c r="M55" s="1279"/>
      <c r="N55" s="1279"/>
      <c r="AN55" s="1277" t="s">
        <v>591</v>
      </c>
      <c r="AO55" s="1277"/>
      <c r="AP55" s="1277"/>
      <c r="AQ55" s="1277"/>
      <c r="AR55" s="1277"/>
      <c r="AS55" s="1277"/>
      <c r="AT55" s="1277"/>
      <c r="AU55" s="1277"/>
      <c r="AV55" s="1277"/>
      <c r="AW55" s="1277"/>
      <c r="AX55" s="1277"/>
      <c r="AY55" s="1277"/>
      <c r="AZ55" s="1277"/>
      <c r="BA55" s="1277"/>
      <c r="BB55" s="1275" t="s">
        <v>589</v>
      </c>
      <c r="BC55" s="1275"/>
      <c r="BD55" s="1275"/>
      <c r="BE55" s="1275"/>
      <c r="BF55" s="1275"/>
      <c r="BG55" s="1275"/>
      <c r="BH55" s="1275"/>
      <c r="BI55" s="1275"/>
      <c r="BJ55" s="1275"/>
      <c r="BK55" s="1275"/>
      <c r="BL55" s="1275"/>
      <c r="BM55" s="1275"/>
      <c r="BN55" s="1275"/>
      <c r="BO55" s="1275"/>
      <c r="BP55" s="1284"/>
      <c r="BQ55" s="1272"/>
      <c r="BR55" s="1272"/>
      <c r="BS55" s="1272"/>
      <c r="BT55" s="1272"/>
      <c r="BU55" s="1272"/>
      <c r="BV55" s="1272"/>
      <c r="BW55" s="1272"/>
      <c r="BX55" s="1284"/>
      <c r="BY55" s="1272"/>
      <c r="BZ55" s="1272"/>
      <c r="CA55" s="1272"/>
      <c r="CB55" s="1272"/>
      <c r="CC55" s="1272"/>
      <c r="CD55" s="1272"/>
      <c r="CE55" s="1272"/>
      <c r="CF55" s="1272">
        <v>13.1</v>
      </c>
      <c r="CG55" s="1272"/>
      <c r="CH55" s="1272"/>
      <c r="CI55" s="1272"/>
      <c r="CJ55" s="1272"/>
      <c r="CK55" s="1272"/>
      <c r="CL55" s="1272"/>
      <c r="CM55" s="1272"/>
      <c r="CN55" s="1272">
        <v>0</v>
      </c>
      <c r="CO55" s="1272"/>
      <c r="CP55" s="1272"/>
      <c r="CQ55" s="1272"/>
      <c r="CR55" s="1272"/>
      <c r="CS55" s="1272"/>
      <c r="CT55" s="1272"/>
      <c r="CU55" s="1272"/>
      <c r="CV55" s="1272">
        <v>0</v>
      </c>
      <c r="CW55" s="1272"/>
      <c r="CX55" s="1272"/>
      <c r="CY55" s="1272"/>
      <c r="CZ55" s="1272"/>
      <c r="DA55" s="1272"/>
      <c r="DB55" s="1272"/>
      <c r="DC55" s="1272"/>
    </row>
    <row r="56" spans="1:109">
      <c r="A56" s="382"/>
      <c r="B56" s="374"/>
      <c r="G56" s="1278"/>
      <c r="H56" s="1278"/>
      <c r="I56" s="1278"/>
      <c r="J56" s="1278"/>
      <c r="K56" s="1279"/>
      <c r="L56" s="1279"/>
      <c r="M56" s="1279"/>
      <c r="N56" s="1279"/>
      <c r="AN56" s="1277"/>
      <c r="AO56" s="1277"/>
      <c r="AP56" s="1277"/>
      <c r="AQ56" s="1277"/>
      <c r="AR56" s="1277"/>
      <c r="AS56" s="1277"/>
      <c r="AT56" s="1277"/>
      <c r="AU56" s="1277"/>
      <c r="AV56" s="1277"/>
      <c r="AW56" s="1277"/>
      <c r="AX56" s="1277"/>
      <c r="AY56" s="1277"/>
      <c r="AZ56" s="1277"/>
      <c r="BA56" s="1277"/>
      <c r="BB56" s="1275"/>
      <c r="BC56" s="1275"/>
      <c r="BD56" s="1275"/>
      <c r="BE56" s="1275"/>
      <c r="BF56" s="1275"/>
      <c r="BG56" s="1275"/>
      <c r="BH56" s="1275"/>
      <c r="BI56" s="1275"/>
      <c r="BJ56" s="1275"/>
      <c r="BK56" s="1275"/>
      <c r="BL56" s="1275"/>
      <c r="BM56" s="1275"/>
      <c r="BN56" s="1275"/>
      <c r="BO56" s="1275"/>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382" customFormat="1">
      <c r="B57" s="386"/>
      <c r="G57" s="1278"/>
      <c r="H57" s="1278"/>
      <c r="I57" s="1273"/>
      <c r="J57" s="1273"/>
      <c r="K57" s="1279"/>
      <c r="L57" s="1279"/>
      <c r="M57" s="1279"/>
      <c r="N57" s="1279"/>
      <c r="AM57" s="367"/>
      <c r="AN57" s="1277"/>
      <c r="AO57" s="1277"/>
      <c r="AP57" s="1277"/>
      <c r="AQ57" s="1277"/>
      <c r="AR57" s="1277"/>
      <c r="AS57" s="1277"/>
      <c r="AT57" s="1277"/>
      <c r="AU57" s="1277"/>
      <c r="AV57" s="1277"/>
      <c r="AW57" s="1277"/>
      <c r="AX57" s="1277"/>
      <c r="AY57" s="1277"/>
      <c r="AZ57" s="1277"/>
      <c r="BA57" s="1277"/>
      <c r="BB57" s="1275" t="s">
        <v>590</v>
      </c>
      <c r="BC57" s="1275"/>
      <c r="BD57" s="1275"/>
      <c r="BE57" s="1275"/>
      <c r="BF57" s="1275"/>
      <c r="BG57" s="1275"/>
      <c r="BH57" s="1275"/>
      <c r="BI57" s="1275"/>
      <c r="BJ57" s="1275"/>
      <c r="BK57" s="1275"/>
      <c r="BL57" s="1275"/>
      <c r="BM57" s="1275"/>
      <c r="BN57" s="1275"/>
      <c r="BO57" s="1275"/>
      <c r="BP57" s="1284"/>
      <c r="BQ57" s="1272"/>
      <c r="BR57" s="1272"/>
      <c r="BS57" s="1272"/>
      <c r="BT57" s="1272"/>
      <c r="BU57" s="1272"/>
      <c r="BV57" s="1272"/>
      <c r="BW57" s="1272"/>
      <c r="BX57" s="1284"/>
      <c r="BY57" s="1272"/>
      <c r="BZ57" s="1272"/>
      <c r="CA57" s="1272"/>
      <c r="CB57" s="1272"/>
      <c r="CC57" s="1272"/>
      <c r="CD57" s="1272"/>
      <c r="CE57" s="1272"/>
      <c r="CF57" s="1272">
        <v>53.4</v>
      </c>
      <c r="CG57" s="1272"/>
      <c r="CH57" s="1272"/>
      <c r="CI57" s="1272"/>
      <c r="CJ57" s="1272"/>
      <c r="CK57" s="1272"/>
      <c r="CL57" s="1272"/>
      <c r="CM57" s="1272"/>
      <c r="CN57" s="1272">
        <v>52.1</v>
      </c>
      <c r="CO57" s="1272"/>
      <c r="CP57" s="1272"/>
      <c r="CQ57" s="1272"/>
      <c r="CR57" s="1272"/>
      <c r="CS57" s="1272"/>
      <c r="CT57" s="1272"/>
      <c r="CU57" s="1272"/>
      <c r="CV57" s="1272">
        <v>58.2</v>
      </c>
      <c r="CW57" s="1272"/>
      <c r="CX57" s="1272"/>
      <c r="CY57" s="1272"/>
      <c r="CZ57" s="1272"/>
      <c r="DA57" s="1272"/>
      <c r="DB57" s="1272"/>
      <c r="DC57" s="1272"/>
      <c r="DD57" s="387"/>
      <c r="DE57" s="386"/>
    </row>
    <row r="58" spans="1:109" s="382" customFormat="1">
      <c r="A58" s="367"/>
      <c r="B58" s="386"/>
      <c r="G58" s="1278"/>
      <c r="H58" s="1278"/>
      <c r="I58" s="1273"/>
      <c r="J58" s="1273"/>
      <c r="K58" s="1279"/>
      <c r="L58" s="1279"/>
      <c r="M58" s="1279"/>
      <c r="N58" s="1279"/>
      <c r="AM58" s="367"/>
      <c r="AN58" s="1277"/>
      <c r="AO58" s="1277"/>
      <c r="AP58" s="1277"/>
      <c r="AQ58" s="1277"/>
      <c r="AR58" s="1277"/>
      <c r="AS58" s="1277"/>
      <c r="AT58" s="1277"/>
      <c r="AU58" s="1277"/>
      <c r="AV58" s="1277"/>
      <c r="AW58" s="1277"/>
      <c r="AX58" s="1277"/>
      <c r="AY58" s="1277"/>
      <c r="AZ58" s="1277"/>
      <c r="BA58" s="1277"/>
      <c r="BB58" s="1275"/>
      <c r="BC58" s="1275"/>
      <c r="BD58" s="1275"/>
      <c r="BE58" s="1275"/>
      <c r="BF58" s="1275"/>
      <c r="BG58" s="1275"/>
      <c r="BH58" s="1275"/>
      <c r="BI58" s="1275"/>
      <c r="BJ58" s="1275"/>
      <c r="BK58" s="1275"/>
      <c r="BL58" s="1275"/>
      <c r="BM58" s="1275"/>
      <c r="BN58" s="1275"/>
      <c r="BO58" s="1275"/>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592</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5" t="s">
        <v>593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78"/>
      <c r="H72" s="1278"/>
      <c r="I72" s="1278"/>
      <c r="J72" s="1278"/>
      <c r="K72" s="384"/>
      <c r="L72" s="384"/>
      <c r="M72" s="385"/>
      <c r="N72" s="385"/>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77" t="s">
        <v>539</v>
      </c>
      <c r="BQ72" s="1277"/>
      <c r="BR72" s="1277"/>
      <c r="BS72" s="1277"/>
      <c r="BT72" s="1277"/>
      <c r="BU72" s="1277"/>
      <c r="BV72" s="1277"/>
      <c r="BW72" s="1277"/>
      <c r="BX72" s="1277" t="s">
        <v>540</v>
      </c>
      <c r="BY72" s="1277"/>
      <c r="BZ72" s="1277"/>
      <c r="CA72" s="1277"/>
      <c r="CB72" s="1277"/>
      <c r="CC72" s="1277"/>
      <c r="CD72" s="1277"/>
      <c r="CE72" s="1277"/>
      <c r="CF72" s="1277" t="s">
        <v>541</v>
      </c>
      <c r="CG72" s="1277"/>
      <c r="CH72" s="1277"/>
      <c r="CI72" s="1277"/>
      <c r="CJ72" s="1277"/>
      <c r="CK72" s="1277"/>
      <c r="CL72" s="1277"/>
      <c r="CM72" s="1277"/>
      <c r="CN72" s="1277" t="s">
        <v>542</v>
      </c>
      <c r="CO72" s="1277"/>
      <c r="CP72" s="1277"/>
      <c r="CQ72" s="1277"/>
      <c r="CR72" s="1277"/>
      <c r="CS72" s="1277"/>
      <c r="CT72" s="1277"/>
      <c r="CU72" s="1277"/>
      <c r="CV72" s="1277" t="s">
        <v>543</v>
      </c>
      <c r="CW72" s="1277"/>
      <c r="CX72" s="1277"/>
      <c r="CY72" s="1277"/>
      <c r="CZ72" s="1277"/>
      <c r="DA72" s="1277"/>
      <c r="DB72" s="1277"/>
      <c r="DC72" s="1277"/>
    </row>
    <row r="73" spans="2:107">
      <c r="B73" s="374"/>
      <c r="G73" s="1280"/>
      <c r="H73" s="1280"/>
      <c r="I73" s="1280"/>
      <c r="J73" s="1280"/>
      <c r="K73" s="1276"/>
      <c r="L73" s="1276"/>
      <c r="M73" s="1276"/>
      <c r="N73" s="1276"/>
      <c r="AM73" s="383"/>
      <c r="AN73" s="1275" t="s">
        <v>588</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2">
        <v>10.4</v>
      </c>
      <c r="BQ73" s="1272"/>
      <c r="BR73" s="1272"/>
      <c r="BS73" s="1272"/>
      <c r="BT73" s="1272"/>
      <c r="BU73" s="1272"/>
      <c r="BV73" s="1272"/>
      <c r="BW73" s="1272"/>
      <c r="BX73" s="1272">
        <v>0.3</v>
      </c>
      <c r="BY73" s="1272"/>
      <c r="BZ73" s="1272"/>
      <c r="CA73" s="1272"/>
      <c r="CB73" s="1272"/>
      <c r="CC73" s="1272"/>
      <c r="CD73" s="1272"/>
      <c r="CE73" s="1272"/>
      <c r="CF73" s="1272"/>
      <c r="CG73" s="1272"/>
      <c r="CH73" s="1272"/>
      <c r="CI73" s="1272"/>
      <c r="CJ73" s="1272"/>
      <c r="CK73" s="1272"/>
      <c r="CL73" s="1272"/>
      <c r="CM73" s="1272"/>
      <c r="CN73" s="1272"/>
      <c r="CO73" s="1272"/>
      <c r="CP73" s="1272"/>
      <c r="CQ73" s="1272"/>
      <c r="CR73" s="1272"/>
      <c r="CS73" s="1272"/>
      <c r="CT73" s="1272"/>
      <c r="CU73" s="1272"/>
      <c r="CV73" s="1272"/>
      <c r="CW73" s="1272"/>
      <c r="CX73" s="1272"/>
      <c r="CY73" s="1272"/>
      <c r="CZ73" s="1272"/>
      <c r="DA73" s="1272"/>
      <c r="DB73" s="1272"/>
      <c r="DC73" s="1272"/>
    </row>
    <row r="74" spans="2:107">
      <c r="B74" s="374"/>
      <c r="G74" s="1280"/>
      <c r="H74" s="1280"/>
      <c r="I74" s="1280"/>
      <c r="J74" s="1280"/>
      <c r="K74" s="1276"/>
      <c r="L74" s="1276"/>
      <c r="M74" s="1276"/>
      <c r="N74" s="1276"/>
      <c r="AM74" s="383"/>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c r="B75" s="374"/>
      <c r="G75" s="1280"/>
      <c r="H75" s="1280"/>
      <c r="I75" s="1278"/>
      <c r="J75" s="1278"/>
      <c r="K75" s="1279"/>
      <c r="L75" s="1279"/>
      <c r="M75" s="1279"/>
      <c r="N75" s="1279"/>
      <c r="AM75" s="383"/>
      <c r="AN75" s="1275"/>
      <c r="AO75" s="1275"/>
      <c r="AP75" s="1275"/>
      <c r="AQ75" s="1275"/>
      <c r="AR75" s="1275"/>
      <c r="AS75" s="1275"/>
      <c r="AT75" s="1275"/>
      <c r="AU75" s="1275"/>
      <c r="AV75" s="1275"/>
      <c r="AW75" s="1275"/>
      <c r="AX75" s="1275"/>
      <c r="AY75" s="1275"/>
      <c r="AZ75" s="1275"/>
      <c r="BA75" s="1275"/>
      <c r="BB75" s="1275" t="s">
        <v>594</v>
      </c>
      <c r="BC75" s="1275"/>
      <c r="BD75" s="1275"/>
      <c r="BE75" s="1275"/>
      <c r="BF75" s="1275"/>
      <c r="BG75" s="1275"/>
      <c r="BH75" s="1275"/>
      <c r="BI75" s="1275"/>
      <c r="BJ75" s="1275"/>
      <c r="BK75" s="1275"/>
      <c r="BL75" s="1275"/>
      <c r="BM75" s="1275"/>
      <c r="BN75" s="1275"/>
      <c r="BO75" s="1275"/>
      <c r="BP75" s="1272">
        <v>4.7</v>
      </c>
      <c r="BQ75" s="1272"/>
      <c r="BR75" s="1272"/>
      <c r="BS75" s="1272"/>
      <c r="BT75" s="1272"/>
      <c r="BU75" s="1272"/>
      <c r="BV75" s="1272"/>
      <c r="BW75" s="1272"/>
      <c r="BX75" s="1272">
        <v>4.2</v>
      </c>
      <c r="BY75" s="1272"/>
      <c r="BZ75" s="1272"/>
      <c r="CA75" s="1272"/>
      <c r="CB75" s="1272"/>
      <c r="CC75" s="1272"/>
      <c r="CD75" s="1272"/>
      <c r="CE75" s="1272"/>
      <c r="CF75" s="1272">
        <v>3.8</v>
      </c>
      <c r="CG75" s="1272"/>
      <c r="CH75" s="1272"/>
      <c r="CI75" s="1272"/>
      <c r="CJ75" s="1272"/>
      <c r="CK75" s="1272"/>
      <c r="CL75" s="1272"/>
      <c r="CM75" s="1272"/>
      <c r="CN75" s="1272">
        <v>3.9</v>
      </c>
      <c r="CO75" s="1272"/>
      <c r="CP75" s="1272"/>
      <c r="CQ75" s="1272"/>
      <c r="CR75" s="1272"/>
      <c r="CS75" s="1272"/>
      <c r="CT75" s="1272"/>
      <c r="CU75" s="1272"/>
      <c r="CV75" s="1272">
        <v>4.0999999999999996</v>
      </c>
      <c r="CW75" s="1272"/>
      <c r="CX75" s="1272"/>
      <c r="CY75" s="1272"/>
      <c r="CZ75" s="1272"/>
      <c r="DA75" s="1272"/>
      <c r="DB75" s="1272"/>
      <c r="DC75" s="1272"/>
    </row>
    <row r="76" spans="2:107">
      <c r="B76" s="374"/>
      <c r="G76" s="1280"/>
      <c r="H76" s="1280"/>
      <c r="I76" s="1278"/>
      <c r="J76" s="1278"/>
      <c r="K76" s="1279"/>
      <c r="L76" s="1279"/>
      <c r="M76" s="1279"/>
      <c r="N76" s="1279"/>
      <c r="AM76" s="383"/>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c r="B77" s="374"/>
      <c r="G77" s="1278"/>
      <c r="H77" s="1278"/>
      <c r="I77" s="1278"/>
      <c r="J77" s="1278"/>
      <c r="K77" s="1276"/>
      <c r="L77" s="1276"/>
      <c r="M77" s="1276"/>
      <c r="N77" s="1276"/>
      <c r="AN77" s="1277" t="s">
        <v>591</v>
      </c>
      <c r="AO77" s="1277"/>
      <c r="AP77" s="1277"/>
      <c r="AQ77" s="1277"/>
      <c r="AR77" s="1277"/>
      <c r="AS77" s="1277"/>
      <c r="AT77" s="1277"/>
      <c r="AU77" s="1277"/>
      <c r="AV77" s="1277"/>
      <c r="AW77" s="1277"/>
      <c r="AX77" s="1277"/>
      <c r="AY77" s="1277"/>
      <c r="AZ77" s="1277"/>
      <c r="BA77" s="1277"/>
      <c r="BB77" s="1275" t="s">
        <v>589</v>
      </c>
      <c r="BC77" s="1275"/>
      <c r="BD77" s="1275"/>
      <c r="BE77" s="1275"/>
      <c r="BF77" s="1275"/>
      <c r="BG77" s="1275"/>
      <c r="BH77" s="1275"/>
      <c r="BI77" s="1275"/>
      <c r="BJ77" s="1275"/>
      <c r="BK77" s="1275"/>
      <c r="BL77" s="1275"/>
      <c r="BM77" s="1275"/>
      <c r="BN77" s="1275"/>
      <c r="BO77" s="1275"/>
      <c r="BP77" s="1272">
        <v>18.899999999999999</v>
      </c>
      <c r="BQ77" s="1272"/>
      <c r="BR77" s="1272"/>
      <c r="BS77" s="1272"/>
      <c r="BT77" s="1272"/>
      <c r="BU77" s="1272"/>
      <c r="BV77" s="1272"/>
      <c r="BW77" s="1272"/>
      <c r="BX77" s="1272">
        <v>10.199999999999999</v>
      </c>
      <c r="BY77" s="1272"/>
      <c r="BZ77" s="1272"/>
      <c r="CA77" s="1272"/>
      <c r="CB77" s="1272"/>
      <c r="CC77" s="1272"/>
      <c r="CD77" s="1272"/>
      <c r="CE77" s="1272"/>
      <c r="CF77" s="1272">
        <v>13.1</v>
      </c>
      <c r="CG77" s="1272"/>
      <c r="CH77" s="1272"/>
      <c r="CI77" s="1272"/>
      <c r="CJ77" s="1272"/>
      <c r="CK77" s="1272"/>
      <c r="CL77" s="1272"/>
      <c r="CM77" s="1272"/>
      <c r="CN77" s="1272">
        <v>0</v>
      </c>
      <c r="CO77" s="1272"/>
      <c r="CP77" s="1272"/>
      <c r="CQ77" s="1272"/>
      <c r="CR77" s="1272"/>
      <c r="CS77" s="1272"/>
      <c r="CT77" s="1272"/>
      <c r="CU77" s="1272"/>
      <c r="CV77" s="1272">
        <v>0</v>
      </c>
      <c r="CW77" s="1272"/>
      <c r="CX77" s="1272"/>
      <c r="CY77" s="1272"/>
      <c r="CZ77" s="1272"/>
      <c r="DA77" s="1272"/>
      <c r="DB77" s="1272"/>
      <c r="DC77" s="1272"/>
    </row>
    <row r="78" spans="2:107">
      <c r="B78" s="374"/>
      <c r="G78" s="1278"/>
      <c r="H78" s="1278"/>
      <c r="I78" s="1278"/>
      <c r="J78" s="1278"/>
      <c r="K78" s="1276"/>
      <c r="L78" s="1276"/>
      <c r="M78" s="1276"/>
      <c r="N78" s="1276"/>
      <c r="AN78" s="1277"/>
      <c r="AO78" s="1277"/>
      <c r="AP78" s="1277"/>
      <c r="AQ78" s="1277"/>
      <c r="AR78" s="1277"/>
      <c r="AS78" s="1277"/>
      <c r="AT78" s="1277"/>
      <c r="AU78" s="1277"/>
      <c r="AV78" s="1277"/>
      <c r="AW78" s="1277"/>
      <c r="AX78" s="1277"/>
      <c r="AY78" s="1277"/>
      <c r="AZ78" s="1277"/>
      <c r="BA78" s="1277"/>
      <c r="BB78" s="1275"/>
      <c r="BC78" s="1275"/>
      <c r="BD78" s="1275"/>
      <c r="BE78" s="1275"/>
      <c r="BF78" s="1275"/>
      <c r="BG78" s="1275"/>
      <c r="BH78" s="1275"/>
      <c r="BI78" s="1275"/>
      <c r="BJ78" s="1275"/>
      <c r="BK78" s="1275"/>
      <c r="BL78" s="1275"/>
      <c r="BM78" s="1275"/>
      <c r="BN78" s="1275"/>
      <c r="BO78" s="1275"/>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c r="B79" s="374"/>
      <c r="G79" s="1278"/>
      <c r="H79" s="1278"/>
      <c r="I79" s="1273"/>
      <c r="J79" s="1273"/>
      <c r="K79" s="1274"/>
      <c r="L79" s="1274"/>
      <c r="M79" s="1274"/>
      <c r="N79" s="1274"/>
      <c r="AN79" s="1277"/>
      <c r="AO79" s="1277"/>
      <c r="AP79" s="1277"/>
      <c r="AQ79" s="1277"/>
      <c r="AR79" s="1277"/>
      <c r="AS79" s="1277"/>
      <c r="AT79" s="1277"/>
      <c r="AU79" s="1277"/>
      <c r="AV79" s="1277"/>
      <c r="AW79" s="1277"/>
      <c r="AX79" s="1277"/>
      <c r="AY79" s="1277"/>
      <c r="AZ79" s="1277"/>
      <c r="BA79" s="1277"/>
      <c r="BB79" s="1275" t="s">
        <v>594</v>
      </c>
      <c r="BC79" s="1275"/>
      <c r="BD79" s="1275"/>
      <c r="BE79" s="1275"/>
      <c r="BF79" s="1275"/>
      <c r="BG79" s="1275"/>
      <c r="BH79" s="1275"/>
      <c r="BI79" s="1275"/>
      <c r="BJ79" s="1275"/>
      <c r="BK79" s="1275"/>
      <c r="BL79" s="1275"/>
      <c r="BM79" s="1275"/>
      <c r="BN79" s="1275"/>
      <c r="BO79" s="1275"/>
      <c r="BP79" s="1272">
        <v>10.1</v>
      </c>
      <c r="BQ79" s="1272"/>
      <c r="BR79" s="1272"/>
      <c r="BS79" s="1272"/>
      <c r="BT79" s="1272"/>
      <c r="BU79" s="1272"/>
      <c r="BV79" s="1272"/>
      <c r="BW79" s="1272"/>
      <c r="BX79" s="1272">
        <v>9.1</v>
      </c>
      <c r="BY79" s="1272"/>
      <c r="BZ79" s="1272"/>
      <c r="CA79" s="1272"/>
      <c r="CB79" s="1272"/>
      <c r="CC79" s="1272"/>
      <c r="CD79" s="1272"/>
      <c r="CE79" s="1272"/>
      <c r="CF79" s="1272">
        <v>8.9</v>
      </c>
      <c r="CG79" s="1272"/>
      <c r="CH79" s="1272"/>
      <c r="CI79" s="1272"/>
      <c r="CJ79" s="1272"/>
      <c r="CK79" s="1272"/>
      <c r="CL79" s="1272"/>
      <c r="CM79" s="1272"/>
      <c r="CN79" s="1272">
        <v>7.9</v>
      </c>
      <c r="CO79" s="1272"/>
      <c r="CP79" s="1272"/>
      <c r="CQ79" s="1272"/>
      <c r="CR79" s="1272"/>
      <c r="CS79" s="1272"/>
      <c r="CT79" s="1272"/>
      <c r="CU79" s="1272"/>
      <c r="CV79" s="1272">
        <v>7.9</v>
      </c>
      <c r="CW79" s="1272"/>
      <c r="CX79" s="1272"/>
      <c r="CY79" s="1272"/>
      <c r="CZ79" s="1272"/>
      <c r="DA79" s="1272"/>
      <c r="DB79" s="1272"/>
      <c r="DC79" s="1272"/>
    </row>
    <row r="80" spans="2:107">
      <c r="B80" s="374"/>
      <c r="G80" s="1278"/>
      <c r="H80" s="1278"/>
      <c r="I80" s="1273"/>
      <c r="J80" s="1273"/>
      <c r="K80" s="1274"/>
      <c r="L80" s="1274"/>
      <c r="M80" s="1274"/>
      <c r="N80" s="1274"/>
      <c r="AN80" s="1277"/>
      <c r="AO80" s="1277"/>
      <c r="AP80" s="1277"/>
      <c r="AQ80" s="1277"/>
      <c r="AR80" s="1277"/>
      <c r="AS80" s="1277"/>
      <c r="AT80" s="1277"/>
      <c r="AU80" s="1277"/>
      <c r="AV80" s="1277"/>
      <c r="AW80" s="1277"/>
      <c r="AX80" s="1277"/>
      <c r="AY80" s="1277"/>
      <c r="AZ80" s="1277"/>
      <c r="BA80" s="1277"/>
      <c r="BB80" s="1275"/>
      <c r="BC80" s="1275"/>
      <c r="BD80" s="1275"/>
      <c r="BE80" s="1275"/>
      <c r="BF80" s="1275"/>
      <c r="BG80" s="1275"/>
      <c r="BH80" s="1275"/>
      <c r="BI80" s="1275"/>
      <c r="BJ80" s="1275"/>
      <c r="BK80" s="1275"/>
      <c r="BL80" s="1275"/>
      <c r="BM80" s="1275"/>
      <c r="BN80" s="1275"/>
      <c r="BO80" s="1275"/>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VYUheflS4j0vMaS+/aWLDh5oWyXrjCph5g5AzABHVuoRoPHO4xrIrv31V9d1O4SWBgb9NyMJNy+7OZqBZ5kng==" saltValue="dk+RLkiMrYs9hTOLSW9N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2"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Y17uwkkIaXetXqH6zuCFpzlmT3Ytulbz2LM8wW4D/H13Dr5Z8wIqL1WexcYNuPe5npnAl93+7Ui6Gp1lAqT0A==" saltValue="6ZXN7g/5rNN6mihi2ief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2"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kk2elgixfaOeN+6FTfqgE6Dsid4yzlqh01RDyobANJr8jPFjPG8XVUEujLwdQ1D/opyoQFfj5Zcms9HeCsTdA==" saltValue="o0Kh14mLM/LuoJ1dVFT41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51059</v>
      </c>
      <c r="E3" s="141"/>
      <c r="F3" s="142">
        <v>82748</v>
      </c>
      <c r="G3" s="143"/>
      <c r="H3" s="144"/>
    </row>
    <row r="4" spans="1:8">
      <c r="A4" s="145"/>
      <c r="B4" s="146"/>
      <c r="C4" s="147"/>
      <c r="D4" s="148">
        <v>26450</v>
      </c>
      <c r="E4" s="149"/>
      <c r="F4" s="150">
        <v>44732</v>
      </c>
      <c r="G4" s="151"/>
      <c r="H4" s="152"/>
    </row>
    <row r="5" spans="1:8">
      <c r="A5" s="133" t="s">
        <v>531</v>
      </c>
      <c r="B5" s="138"/>
      <c r="C5" s="139"/>
      <c r="D5" s="140">
        <v>25375</v>
      </c>
      <c r="E5" s="141"/>
      <c r="F5" s="142">
        <v>91837</v>
      </c>
      <c r="G5" s="143"/>
      <c r="H5" s="144"/>
    </row>
    <row r="6" spans="1:8">
      <c r="A6" s="145"/>
      <c r="B6" s="146"/>
      <c r="C6" s="147"/>
      <c r="D6" s="148">
        <v>13898</v>
      </c>
      <c r="E6" s="149"/>
      <c r="F6" s="150">
        <v>54439</v>
      </c>
      <c r="G6" s="151"/>
      <c r="H6" s="152"/>
    </row>
    <row r="7" spans="1:8">
      <c r="A7" s="133" t="s">
        <v>532</v>
      </c>
      <c r="B7" s="138"/>
      <c r="C7" s="139"/>
      <c r="D7" s="140">
        <v>36076</v>
      </c>
      <c r="E7" s="141"/>
      <c r="F7" s="142">
        <v>75972</v>
      </c>
      <c r="G7" s="143"/>
      <c r="H7" s="144"/>
    </row>
    <row r="8" spans="1:8">
      <c r="A8" s="145"/>
      <c r="B8" s="146"/>
      <c r="C8" s="147"/>
      <c r="D8" s="148">
        <v>18030</v>
      </c>
      <c r="E8" s="149"/>
      <c r="F8" s="150">
        <v>40712</v>
      </c>
      <c r="G8" s="151"/>
      <c r="H8" s="152"/>
    </row>
    <row r="9" spans="1:8">
      <c r="A9" s="133" t="s">
        <v>533</v>
      </c>
      <c r="B9" s="138"/>
      <c r="C9" s="139"/>
      <c r="D9" s="140">
        <v>37243</v>
      </c>
      <c r="E9" s="141"/>
      <c r="F9" s="142">
        <v>79466</v>
      </c>
      <c r="G9" s="143"/>
      <c r="H9" s="144"/>
    </row>
    <row r="10" spans="1:8">
      <c r="A10" s="145"/>
      <c r="B10" s="146"/>
      <c r="C10" s="147"/>
      <c r="D10" s="148">
        <v>13568</v>
      </c>
      <c r="E10" s="149"/>
      <c r="F10" s="150">
        <v>44645</v>
      </c>
      <c r="G10" s="151"/>
      <c r="H10" s="152"/>
    </row>
    <row r="11" spans="1:8">
      <c r="A11" s="133" t="s">
        <v>534</v>
      </c>
      <c r="B11" s="138"/>
      <c r="C11" s="139"/>
      <c r="D11" s="140">
        <v>56694</v>
      </c>
      <c r="E11" s="141"/>
      <c r="F11" s="142">
        <v>90072</v>
      </c>
      <c r="G11" s="143"/>
      <c r="H11" s="144"/>
    </row>
    <row r="12" spans="1:8">
      <c r="A12" s="145"/>
      <c r="B12" s="146"/>
      <c r="C12" s="153"/>
      <c r="D12" s="148">
        <v>9989</v>
      </c>
      <c r="E12" s="149"/>
      <c r="F12" s="150">
        <v>46083</v>
      </c>
      <c r="G12" s="151"/>
      <c r="H12" s="152"/>
    </row>
    <row r="13" spans="1:8">
      <c r="A13" s="133"/>
      <c r="B13" s="138"/>
      <c r="C13" s="154"/>
      <c r="D13" s="155">
        <v>41289</v>
      </c>
      <c r="E13" s="156"/>
      <c r="F13" s="157">
        <v>84019</v>
      </c>
      <c r="G13" s="158"/>
      <c r="H13" s="144"/>
    </row>
    <row r="14" spans="1:8">
      <c r="A14" s="145"/>
      <c r="B14" s="146"/>
      <c r="C14" s="147"/>
      <c r="D14" s="148">
        <v>16387</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6.46</v>
      </c>
      <c r="C19" s="159">
        <f>ROUND(VALUE(SUBSTITUTE(実質収支比率等に係る経年分析!G$48,"▲","-")),2)</f>
        <v>6.13</v>
      </c>
      <c r="D19" s="159">
        <f>ROUND(VALUE(SUBSTITUTE(実質収支比率等に係る経年分析!H$48,"▲","-")),2)</f>
        <v>5.41</v>
      </c>
      <c r="E19" s="159">
        <f>ROUND(VALUE(SUBSTITUTE(実質収支比率等に係る経年分析!I$48,"▲","-")),2)</f>
        <v>5.07</v>
      </c>
      <c r="F19" s="159">
        <f>ROUND(VALUE(SUBSTITUTE(実質収支比率等に係る経年分析!J$48,"▲","-")),2)</f>
        <v>5.69</v>
      </c>
    </row>
    <row r="20" spans="1:11">
      <c r="A20" s="159" t="s">
        <v>49</v>
      </c>
      <c r="B20" s="159">
        <f>ROUND(VALUE(SUBSTITUTE(実質収支比率等に係る経年分析!F$47,"▲","-")),2)</f>
        <v>22.11</v>
      </c>
      <c r="C20" s="159">
        <f>ROUND(VALUE(SUBSTITUTE(実質収支比率等に係る経年分析!G$47,"▲","-")),2)</f>
        <v>22.28</v>
      </c>
      <c r="D20" s="159">
        <f>ROUND(VALUE(SUBSTITUTE(実質収支比率等に係る経年分析!H$47,"▲","-")),2)</f>
        <v>21.73</v>
      </c>
      <c r="E20" s="159">
        <f>ROUND(VALUE(SUBSTITUTE(実質収支比率等に係る経年分析!I$47,"▲","-")),2)</f>
        <v>22.52</v>
      </c>
      <c r="F20" s="159">
        <f>ROUND(VALUE(SUBSTITUTE(実質収支比率等に係る経年分析!J$47,"▲","-")),2)</f>
        <v>22.4</v>
      </c>
    </row>
    <row r="21" spans="1:11">
      <c r="A21" s="159" t="s">
        <v>50</v>
      </c>
      <c r="B21" s="159">
        <f>IF(ISNUMBER(VALUE(SUBSTITUTE(実質収支比率等に係る経年分析!F$49,"▲","-"))),ROUND(VALUE(SUBSTITUTE(実質収支比率等に係る経年分析!F$49,"▲","-")),2),NA())</f>
        <v>2.4900000000000002</v>
      </c>
      <c r="C21" s="159">
        <f>IF(ISNUMBER(VALUE(SUBSTITUTE(実質収支比率等に係る経年分析!G$49,"▲","-"))),ROUND(VALUE(SUBSTITUTE(実質収支比率等に係る経年分析!G$49,"▲","-")),2),NA())</f>
        <v>-0.32</v>
      </c>
      <c r="D21" s="159">
        <f>IF(ISNUMBER(VALUE(SUBSTITUTE(実質収支比率等に係る経年分析!H$49,"▲","-"))),ROUND(VALUE(SUBSTITUTE(実質収支比率等に係る経年分析!H$49,"▲","-")),2),NA())</f>
        <v>-0.54</v>
      </c>
      <c r="E21" s="159">
        <f>IF(ISNUMBER(VALUE(SUBSTITUTE(実質収支比率等に係る経年分析!I$49,"▲","-"))),ROUND(VALUE(SUBSTITUTE(実質収支比率等に係る経年分析!I$49,"▲","-")),2),NA())</f>
        <v>-0.46</v>
      </c>
      <c r="F21" s="159">
        <f>IF(ISNUMBER(VALUE(SUBSTITUTE(実質収支比率等に係る経年分析!J$49,"▲","-"))),ROUND(VALUE(SUBSTITUTE(実質収支比率等に係る経年分析!J$49,"▲","-")),2),NA())</f>
        <v>0.7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住宅新築資金等貸付事業特別会計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13.85</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0.42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2.56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2.83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2.2599999999999998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0.24</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400</v>
      </c>
      <c r="E42" s="161"/>
      <c r="F42" s="161"/>
      <c r="G42" s="161">
        <f>'実質公債費比率（分子）の構造'!L$52</f>
        <v>389</v>
      </c>
      <c r="H42" s="161"/>
      <c r="I42" s="161"/>
      <c r="J42" s="161">
        <f>'実質公債費比率（分子）の構造'!M$52</f>
        <v>359</v>
      </c>
      <c r="K42" s="161"/>
      <c r="L42" s="161"/>
      <c r="M42" s="161">
        <f>'実質公債費比率（分子）の構造'!N$52</f>
        <v>341</v>
      </c>
      <c r="N42" s="161"/>
      <c r="O42" s="161"/>
      <c r="P42" s="161">
        <f>'実質公債費比率（分子）の構造'!O$52</f>
        <v>326</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c r="A44" s="161" t="s">
        <v>59</v>
      </c>
      <c r="B44" s="161">
        <f>'実質公債費比率（分子）の構造'!K$50</f>
        <v>15</v>
      </c>
      <c r="C44" s="161"/>
      <c r="D44" s="161"/>
      <c r="E44" s="161">
        <f>'実質公債費比率（分子）の構造'!L$50</f>
        <v>15</v>
      </c>
      <c r="F44" s="161"/>
      <c r="G44" s="161"/>
      <c r="H44" s="161">
        <f>'実質公債費比率（分子）の構造'!M$50</f>
        <v>15</v>
      </c>
      <c r="I44" s="161"/>
      <c r="J44" s="161"/>
      <c r="K44" s="161">
        <f>'実質公債費比率（分子）の構造'!N$50</f>
        <v>15</v>
      </c>
      <c r="L44" s="161"/>
      <c r="M44" s="161"/>
      <c r="N44" s="161">
        <f>'実質公債費比率（分子）の構造'!O$50</f>
        <v>15</v>
      </c>
      <c r="O44" s="161"/>
      <c r="P44" s="161"/>
    </row>
    <row r="45" spans="1:16">
      <c r="A45" s="161" t="s">
        <v>60</v>
      </c>
      <c r="B45" s="161">
        <f>'実質公債費比率（分子）の構造'!K$49</f>
        <v>18</v>
      </c>
      <c r="C45" s="161"/>
      <c r="D45" s="161"/>
      <c r="E45" s="161">
        <f>'実質公債費比率（分子）の構造'!L$49</f>
        <v>18</v>
      </c>
      <c r="F45" s="161"/>
      <c r="G45" s="161"/>
      <c r="H45" s="161">
        <f>'実質公債費比率（分子）の構造'!M$49</f>
        <v>18</v>
      </c>
      <c r="I45" s="161"/>
      <c r="J45" s="161"/>
      <c r="K45" s="161">
        <f>'実質公債費比率（分子）の構造'!N$49</f>
        <v>15</v>
      </c>
      <c r="L45" s="161"/>
      <c r="M45" s="161"/>
      <c r="N45" s="161" t="str">
        <f>'実質公債費比率（分子）の構造'!O$49</f>
        <v>-</v>
      </c>
      <c r="O45" s="161"/>
      <c r="P45" s="161"/>
    </row>
    <row r="46" spans="1:16">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486</v>
      </c>
      <c r="C49" s="161"/>
      <c r="D49" s="161"/>
      <c r="E49" s="161">
        <f>'実質公債費比率（分子）の構造'!L$45</f>
        <v>456</v>
      </c>
      <c r="F49" s="161"/>
      <c r="G49" s="161"/>
      <c r="H49" s="161">
        <f>'実質公債費比率（分子）の構造'!M$45</f>
        <v>440</v>
      </c>
      <c r="I49" s="161"/>
      <c r="J49" s="161"/>
      <c r="K49" s="161">
        <f>'実質公債費比率（分子）の構造'!N$45</f>
        <v>443</v>
      </c>
      <c r="L49" s="161"/>
      <c r="M49" s="161"/>
      <c r="N49" s="161">
        <f>'実質公債費比率（分子）の構造'!O$45</f>
        <v>431</v>
      </c>
      <c r="O49" s="161"/>
      <c r="P49" s="161"/>
    </row>
    <row r="50" spans="1:16">
      <c r="A50" s="161" t="s">
        <v>65</v>
      </c>
      <c r="B50" s="161" t="e">
        <f>NA()</f>
        <v>#N/A</v>
      </c>
      <c r="C50" s="161">
        <f>IF(ISNUMBER('実質公債費比率（分子）の構造'!K$53),'実質公債費比率（分子）の構造'!K$53,NA())</f>
        <v>119</v>
      </c>
      <c r="D50" s="161" t="e">
        <f>NA()</f>
        <v>#N/A</v>
      </c>
      <c r="E50" s="161" t="e">
        <f>NA()</f>
        <v>#N/A</v>
      </c>
      <c r="F50" s="161">
        <f>IF(ISNUMBER('実質公債費比率（分子）の構造'!L$53),'実質公債費比率（分子）の構造'!L$53,NA())</f>
        <v>100</v>
      </c>
      <c r="G50" s="161" t="e">
        <f>NA()</f>
        <v>#N/A</v>
      </c>
      <c r="H50" s="161" t="e">
        <f>NA()</f>
        <v>#N/A</v>
      </c>
      <c r="I50" s="161">
        <f>IF(ISNUMBER('実質公債費比率（分子）の構造'!M$53),'実質公債費比率（分子）の構造'!M$53,NA())</f>
        <v>114</v>
      </c>
      <c r="J50" s="161" t="e">
        <f>NA()</f>
        <v>#N/A</v>
      </c>
      <c r="K50" s="161" t="e">
        <f>NA()</f>
        <v>#N/A</v>
      </c>
      <c r="L50" s="161">
        <f>IF(ISNUMBER('実質公債費比率（分子）の構造'!N$53),'実質公債費比率（分子）の構造'!N$53,NA())</f>
        <v>132</v>
      </c>
      <c r="M50" s="161" t="e">
        <f>NA()</f>
        <v>#N/A</v>
      </c>
      <c r="N50" s="161" t="e">
        <f>NA()</f>
        <v>#N/A</v>
      </c>
      <c r="O50" s="161">
        <f>IF(ISNUMBER('実質公債費比率（分子）の構造'!O$53),'実質公債費比率（分子）の構造'!O$53,NA())</f>
        <v>121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3550</v>
      </c>
      <c r="E56" s="160"/>
      <c r="F56" s="160"/>
      <c r="G56" s="160">
        <f>'将来負担比率（分子）の構造'!J$52</f>
        <v>3441</v>
      </c>
      <c r="H56" s="160"/>
      <c r="I56" s="160"/>
      <c r="J56" s="160">
        <f>'将来負担比率（分子）の構造'!K$52</f>
        <v>3347</v>
      </c>
      <c r="K56" s="160"/>
      <c r="L56" s="160"/>
      <c r="M56" s="160">
        <f>'将来負担比率（分子）の構造'!L$52</f>
        <v>3220</v>
      </c>
      <c r="N56" s="160"/>
      <c r="O56" s="160"/>
      <c r="P56" s="160">
        <f>'将来負担比率（分子）の構造'!M$52</f>
        <v>3148</v>
      </c>
    </row>
    <row r="57" spans="1:16">
      <c r="A57" s="160" t="s">
        <v>36</v>
      </c>
      <c r="B57" s="160"/>
      <c r="C57" s="160"/>
      <c r="D57" s="160">
        <f>'将来負担比率（分子）の構造'!I$51</f>
        <v>13</v>
      </c>
      <c r="E57" s="160"/>
      <c r="F57" s="160"/>
      <c r="G57" s="160">
        <f>'将来負担比率（分子）の構造'!J$51</f>
        <v>8</v>
      </c>
      <c r="H57" s="160"/>
      <c r="I57" s="160"/>
      <c r="J57" s="160">
        <f>'将来負担比率（分子）の構造'!K$51</f>
        <v>3</v>
      </c>
      <c r="K57" s="160"/>
      <c r="L57" s="160"/>
      <c r="M57" s="160">
        <f>'将来負担比率（分子）の構造'!L$51</f>
        <v>1</v>
      </c>
      <c r="N57" s="160"/>
      <c r="O57" s="160"/>
      <c r="P57" s="160">
        <f>'将来負担比率（分子）の構造'!M$51</f>
        <v>1</v>
      </c>
    </row>
    <row r="58" spans="1:16">
      <c r="A58" s="160" t="s">
        <v>35</v>
      </c>
      <c r="B58" s="160"/>
      <c r="C58" s="160"/>
      <c r="D58" s="160">
        <f>'将来負担比率（分子）の構造'!I$50</f>
        <v>2074</v>
      </c>
      <c r="E58" s="160"/>
      <c r="F58" s="160"/>
      <c r="G58" s="160">
        <f>'将来負担比率（分子）の構造'!J$50</f>
        <v>2262</v>
      </c>
      <c r="H58" s="160"/>
      <c r="I58" s="160"/>
      <c r="J58" s="160">
        <f>'将来負担比率（分子）の構造'!K$50</f>
        <v>2361</v>
      </c>
      <c r="K58" s="160"/>
      <c r="L58" s="160"/>
      <c r="M58" s="160">
        <f>'将来負担比率（分子）の構造'!L$50</f>
        <v>2370</v>
      </c>
      <c r="N58" s="160"/>
      <c r="O58" s="160"/>
      <c r="P58" s="160">
        <f>'将来負担比率（分子）の構造'!M$50</f>
        <v>2477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1278</v>
      </c>
      <c r="C62" s="160"/>
      <c r="D62" s="160"/>
      <c r="E62" s="160">
        <f>'将来負担比率（分子）の構造'!J$45</f>
        <v>1216</v>
      </c>
      <c r="F62" s="160"/>
      <c r="G62" s="160"/>
      <c r="H62" s="160">
        <f>'将来負担比率（分子）の構造'!K$45</f>
        <v>1163</v>
      </c>
      <c r="I62" s="160"/>
      <c r="J62" s="160"/>
      <c r="K62" s="160">
        <f>'将来負担比率（分子）の構造'!L$45</f>
        <v>1140</v>
      </c>
      <c r="L62" s="160"/>
      <c r="M62" s="160"/>
      <c r="N62" s="160">
        <f>'将来負担比率（分子）の構造'!M$45</f>
        <v>1099</v>
      </c>
      <c r="O62" s="160"/>
      <c r="P62" s="160"/>
    </row>
    <row r="63" spans="1:16">
      <c r="A63" s="160" t="s">
        <v>28</v>
      </c>
      <c r="B63" s="160">
        <f>'将来負担比率（分子）の構造'!I$44</f>
        <v>109</v>
      </c>
      <c r="C63" s="160"/>
      <c r="D63" s="160"/>
      <c r="E63" s="160">
        <f>'将来負担比率（分子）の構造'!J$44</f>
        <v>77</v>
      </c>
      <c r="F63" s="160"/>
      <c r="G63" s="160"/>
      <c r="H63" s="160">
        <f>'将来負担比率（分子）の構造'!K$44</f>
        <v>44</v>
      </c>
      <c r="I63" s="160"/>
      <c r="J63" s="160"/>
      <c r="K63" s="160">
        <f>'将来負担比率（分子）の構造'!L$44</f>
        <v>15</v>
      </c>
      <c r="L63" s="160"/>
      <c r="M63" s="160"/>
      <c r="N63" s="160" t="str">
        <f>'将来負担比率（分子）の構造'!M$44</f>
        <v>-</v>
      </c>
      <c r="O63" s="160"/>
      <c r="P63" s="160"/>
    </row>
    <row r="64" spans="1:16">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c r="A65" s="160" t="s">
        <v>26</v>
      </c>
      <c r="B65" s="160">
        <f>'将来負担比率（分子）の構造'!I$42</f>
        <v>62</v>
      </c>
      <c r="C65" s="160"/>
      <c r="D65" s="160"/>
      <c r="E65" s="160">
        <f>'将来負担比率（分子）の構造'!J$42</f>
        <v>62</v>
      </c>
      <c r="F65" s="160"/>
      <c r="G65" s="160"/>
      <c r="H65" s="160">
        <f>'将来負担比率（分子）の構造'!K$42</f>
        <v>25</v>
      </c>
      <c r="I65" s="160"/>
      <c r="J65" s="160"/>
      <c r="K65" s="160">
        <f>'将来負担比率（分子）の構造'!L$42</f>
        <v>25</v>
      </c>
      <c r="L65" s="160"/>
      <c r="M65" s="160"/>
      <c r="N65" s="160" t="str">
        <f>'将来負担比率（分子）の構造'!M$42</f>
        <v>-</v>
      </c>
      <c r="O65" s="160"/>
      <c r="P65" s="160"/>
    </row>
    <row r="66" spans="1:16">
      <c r="A66" s="160" t="s">
        <v>25</v>
      </c>
      <c r="B66" s="160">
        <f>'将来負担比率（分子）の構造'!I$41</f>
        <v>4493</v>
      </c>
      <c r="C66" s="160"/>
      <c r="D66" s="160"/>
      <c r="E66" s="160">
        <f>'将来負担比率（分子）の構造'!J$41</f>
        <v>4365</v>
      </c>
      <c r="F66" s="160"/>
      <c r="G66" s="160"/>
      <c r="H66" s="160">
        <f>'将来負担比率（分子）の構造'!K$41</f>
        <v>4305</v>
      </c>
      <c r="I66" s="160"/>
      <c r="J66" s="160"/>
      <c r="K66" s="160">
        <f>'将来負担比率（分子）の構造'!L$41</f>
        <v>4177</v>
      </c>
      <c r="L66" s="160"/>
      <c r="M66" s="160"/>
      <c r="N66" s="160">
        <f>'将来負担比率（分子）の構造'!M$41</f>
        <v>4249</v>
      </c>
      <c r="O66" s="160"/>
      <c r="P66" s="160"/>
    </row>
    <row r="67" spans="1:16">
      <c r="A67" s="160" t="s">
        <v>69</v>
      </c>
      <c r="B67" s="160" t="e">
        <f>NA()</f>
        <v>#N/A</v>
      </c>
      <c r="C67" s="160">
        <f>IF(ISNUMBER('将来負担比率（分子）の構造'!I$53), IF('将来負担比率（分子）の構造'!I$53 &lt; 0, 0, '将来負担比率（分子）の構造'!I$53), NA())</f>
        <v>305</v>
      </c>
      <c r="D67" s="160" t="e">
        <f>NA()</f>
        <v>#N/A</v>
      </c>
      <c r="E67" s="160" t="e">
        <f>NA()</f>
        <v>#N/A</v>
      </c>
      <c r="F67" s="160">
        <f>IF(ISNUMBER('将来負担比率（分子）の構造'!J$53), IF('将来負担比率（分子）の構造'!J$53 &lt; 0, 0, '将来負担比率（分子）の構造'!J$53), NA())</f>
        <v>10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732</v>
      </c>
      <c r="C72" s="164">
        <f>基金残高に係る経年分析!G55</f>
        <v>734</v>
      </c>
      <c r="D72" s="164">
        <f>基金残高に係る経年分析!H55</f>
        <v>735</v>
      </c>
    </row>
    <row r="73" spans="1:16">
      <c r="A73" s="163" t="s">
        <v>72</v>
      </c>
      <c r="B73" s="164">
        <f>基金残高に係る経年分析!F56</f>
        <v>5</v>
      </c>
      <c r="C73" s="164">
        <f>基金残高に係る経年分析!G56</f>
        <v>25</v>
      </c>
      <c r="D73" s="164">
        <f>基金残高に係る経年分析!H56</f>
        <v>115</v>
      </c>
    </row>
    <row r="74" spans="1:16">
      <c r="A74" s="163" t="s">
        <v>73</v>
      </c>
      <c r="B74" s="164">
        <f>基金残高に係る経年分析!F57</f>
        <v>1583</v>
      </c>
      <c r="C74" s="164">
        <f>基金残高に係る経年分析!G57</f>
        <v>1570</v>
      </c>
      <c r="D74" s="164">
        <f>基金残高に係る経年分析!H57</f>
        <v>1585</v>
      </c>
    </row>
  </sheetData>
  <sheetProtection algorithmName="SHA-512" hashValue="avqtIHD05WpmbshaOw6N5WE8V6YrQ64FlR9+9jh71PKydPDGtrvLPmxkAD3ZO1oEs0IPfPtUcHKbEURkdqf/1A==" saltValue="QAc/CxEJICFQcDTzOsdj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2019-10-25T09:46:59Z</cp:lastPrinted>
  <dcterms:created xsi:type="dcterms:W3CDTF">2019-02-14T04:52:59Z</dcterms:created>
  <dcterms:modified xsi:type="dcterms:W3CDTF">2019-10-25T09:58:20Z</dcterms:modified>
</cp:coreProperties>
</file>