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23" i="12"/>
  <c r="AU63" i="12"/>
  <c r="AP63" i="12"/>
  <c r="AP88" i="12"/>
  <c r="AF8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<sst xmlns="http://schemas.openxmlformats.org/spreadsheetml/2006/main" count="1126" uniqueCount="619">
  <si>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</si>
  <si>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</si>
  <si>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</si>
  <si>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</si>
  <si>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</si>
  <si>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</si>
  <si>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</si>
  <si>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</si>
  <si>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</si>
  <si>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</si>
  <si>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</si>
  <si>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</si>
  <si>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</si>
  <si>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</si>
  <si>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</si>
  <si>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</si>
  <si>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</si>
  <si>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</si>
  <si>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</si>
  <si>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</si>
  <si>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</si>
  <si>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</si>
  <si>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</si>
  <si>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</si>
  <si>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</si>
  <si>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</si>
  <si>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</si>
  <si>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</si>
  <si>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</si>
  <si>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</si>
  <si>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</si>
  <si>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</si>
  <si>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</si>
  <si>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</si>
  <si>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</si>
  <si>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</si>
  <si>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</si>
  <si>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</si>
  <si>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</si>
  <si>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</si>
  <si>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</si>
  <si>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</si>
  <si>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</si>
  <si>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</si>
  <si>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</si>
  <si>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</si>
  <si>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</si>
  <si>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</si>
  <si>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</si>
  <si>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</si>
  <si>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</si>
  <si>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</si>
  <si>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</si>
  <si>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</si>
  <si>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</si>
  <si>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</si>
  <si>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</si>
  <si>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</si>
  <si>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</si>
  <si>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</si>
  <si>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</si>
  <si>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</si>
  <si>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</si>
  <si>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</si>
  <si>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</si>
  <si>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</si>
  <si>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</si>
  <si>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</si>
  <si>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</si>
  <si>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</si>
  <si>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</si>
  <si>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</si>
  <si>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</si>
  <si>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</si>
  <si>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</si>
  <si>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</si>
  <si>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</si>
  <si>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</si>
  <si>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</si>
  <si>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</si>
  <si>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</si>
  <si>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</si>
  <si>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</si>
  <si>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</si>
  <si>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</si>
  <si>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</si>
  <si>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</si>
  <si>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</si>
  <si>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</si>
  <si>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</si>
  <si>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</si>
  <si>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</si>
  <si>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</si>
  <si>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</si>
  <si>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</si>
  <si>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</si>
  <si>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</si>
  <si>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</si>
  <si>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</si>
  <si>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</si>
  <si>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</si>
  <si>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</si>
  <si>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</si>
  <si>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</si>
  <si>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</si>
  <si>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</si>
  <si>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</si>
  <si>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</si>
  <si>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</si>
  <si>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</si>
  <si>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</si>
  <si>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</si>
  <si>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</si>
  <si>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</si>
  <si>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</si>
  <si>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</si>
  <si>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</si>
  <si>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</si>
  <si>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</si>
  <si>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</si>
  <si>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</si>
  <si>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</si>
  <si>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</si>
  <si>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</si>
  <si>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</si>
  <si>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</si>
  <si>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</si>
  <si>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</si>
  <si>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</si>
  <si>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</si>
  <si>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</si>
  <si>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</si>
  <si>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</si>
  <si>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</si>
  <si>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</si>
  <si>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</si>
  <si>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</si>
  <si>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</si>
  <si>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</si>
  <si>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</si>
  <si>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</si>
  <si>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</si>
  <si>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</si>
  <si>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</si>
  <si>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</si>
  <si>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</si>
  <si>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</si>
  <si>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</si>
  <si>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</si>
  <si>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</si>
  <si>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</si>
  <si>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</si>
  <si>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</si>
  <si>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</si>
  <si>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</si>
  <si>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</si>
  <si>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</si>
  <si>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</si>
  <si>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</si>
  <si>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</si>
  <si>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</si>
  <si>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</si>
  <si>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</si>
  <si>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</si>
  <si>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</si>
  <si>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</si>
  <si>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</si>
  <si>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</si>
  <si>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</si>
  <si>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</si>
  <si>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</si>
  <si>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</si>
  <si>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</si>
  <si>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</si>
  <si>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</si>
  <si>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</si>
  <si>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</si>
  <si>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</si>
  <si>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</si>
  <si>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</si>
  <si>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</si>
  <si>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</si>
  <si>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</si>
  <si>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</si>
  <si>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</si>
  <si>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</si>
  <si>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</si>
  <si>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</si>
  <si>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</si>
  <si>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</si>
  <si>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</si>
  <si>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</si>
  <si>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</si>
  <si>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</si>
  <si>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</si>
  <si>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</si>
  <si>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</si>
  <si>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</si>
  <si>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</si>
  <si>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</si>
  <si>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</si>
  <si>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</si>
  <si>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</si>
  <si>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</si>
  <si>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</si>
  <si>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</si>
  <si>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</si>
  <si>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</si>
  <si>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</si>
  <si>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</si>
  <si>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福岡県嘉麻市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</si>
  <si>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</si>
  <si>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</si>
  <si>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</si>
  <si>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</si>
  <si>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</si>
  <si>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</si>
  <si>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</si>
  <si>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</si>
  <si>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</si>
  <si>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</si>
  <si>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</si>
  <si>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</si>
  <si>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</si>
  <si>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</si>
  <si>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</si>
  <si>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</si>
  <si>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</si>
  <si>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</si>
  <si>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</si>
  <si>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</si>
  <si>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</si>
  <si>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</si>
  <si>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</si>
  <si>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</si>
  <si>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</si>
  <si>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</si>
  <si>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</si>
  <si>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</si>
  <si>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</si>
  <si>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</si>
  <si>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</si>
  <si>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</si>
  <si>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</si>
  <si>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</si>
  <si>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</si>
  <si>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</si>
  <si>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</si>
  <si>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</si>
  <si>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</si>
  <si>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</si>
  <si>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</si>
  <si>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</si>
  <si>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</si>
  <si>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</si>
  <si>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</si>
  <si>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</si>
  <si>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</si>
  <si>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</si>
  <si>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</si>
  <si>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</si>
  <si>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</si>
  <si>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</si>
  <si>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</si>
  <si>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</si>
  <si>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</si>
  <si>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</si>
  <si>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</si>
  <si>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</si>
  <si>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</si>
  <si>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</si>
  <si>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</si>
  <si>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</si>
  <si>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</si>
  <si>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</si>
  <si>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</si>
  <si>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</si>
  <si>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</si>
  <si>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</si>
  <si>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</si>
  <si>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</si>
  <si>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</si>
  <si>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</si>
  <si>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</si>
  <si>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</si>
  <si>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</si>
  <si>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</si>
  <si>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</si>
  <si>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</si>
  <si>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</si>
  <si>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</si>
  <si>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</si>
  <si>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</si>
  <si>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</si>
  <si>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</si>
  <si>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</si>
  <si>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</si>
  <si>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</si>
  <si>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</si>
  <si>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</si>
  <si>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</si>
  <si>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</si>
  <si>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</si>
  <si>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</si>
  <si>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</si>
  <si>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</si>
  <si>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</si>
  <si>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</si>
  <si>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</si>
  <si>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</si>
  <si>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</si>
  <si>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</si>
  <si>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</si>
  <si>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</si>
  <si>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</si>
  <si>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</si>
  <si>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</si>
  <si>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</si>
  <si>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</si>
  <si>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</si>
  <si>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</si>
  <si>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</si>
  <si>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</si>
  <si>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</si>
  <si>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</si>
  <si>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</si>
  <si>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</si>
  <si>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</si>
  <si>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</si>
  <si>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</si>
  <si>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</si>
  <si>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</si>
  <si>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</si>
  <si>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</si>
  <si>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</si>
  <si>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</si>
  <si>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</si>
  <si>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</si>
  <si>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</si>
  <si>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</si>
  <si>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</si>
  <si>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</si>
  <si>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</si>
  <si>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</si>
  <si>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</si>
  <si>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</si>
  <si>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</si>
  <si>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</si>
  <si>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</si>
  <si>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</si>
  <si>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</si>
  <si>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</si>
  <si>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</si>
  <si>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</si>
  <si>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</si>
  <si>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</si>
  <si>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</si>
  <si>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</si>
  <si>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</si>
  <si>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福岡県嘉麻市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</si>
  <si>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</si>
  <si>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</si>
  <si>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</si>
  <si>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</si>
  <si>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</si>
  <si>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</si>
  <si>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</si>
  <si>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</si>
  <si>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</si>
  <si>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</si>
  <si>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</si>
  <si>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</si>
  <si>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</si>
  <si>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</si>
  <si>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</si>
  <si>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</si>
  <si>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</si>
  <si>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</si>
  <si>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</si>
  <si>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</si>
  <si>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</si>
  <si>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</si>
  <si>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</si>
  <si>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</si>
  <si>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</si>
  <si>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</si>
  <si>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</si>
  <si>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</si>
  <si>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</si>
  <si>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</si>
  <si>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</si>
  <si>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</si>
  <si>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</si>
  <si>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</si>
  <si>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</si>
  <si>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</si>
  <si>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</si>
  <si>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</si>
  <si>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</si>
  <si>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</si>
  <si>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</si>
  <si>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</si>
  <si>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</si>
  <si>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</si>
  <si>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</si>
  <si>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</si>
  <si>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</si>
  <si>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</si>
  <si>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</si>
  <si>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</si>
  <si>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</si>
  <si>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</si>
  <si>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</si>
  <si>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</si>
  <si>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</si>
  <si>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</si>
  <si>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</si>
  <si>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</si>
  <si>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</si>
  <si>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</si>
  <si>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</si>
  <si>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</si>
  <si>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</si>
  <si>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</si>
  <si>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</si>
  <si>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</si>
  <si>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</si>
  <si>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</si>
  <si>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</si>
  <si>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</si>
  <si>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</si>
  <si>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</si>
  <si>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</si>
  <si>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</si>
  <si>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</si>
  <si>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</si>
  <si>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</si>
  <si>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</si>
  <si>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</si>
  <si>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</si>
  <si>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</si>
  <si>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</si>
  <si>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</si>
  <si>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</si>
  <si>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</si>
  <si>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</si>
  <si>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</si>
  <si>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</si>
  <si>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</si>
  <si>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</si>
  <si>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</si>
  <si>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</si>
  <si>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</si>
  <si>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</si>
  <si>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</si>
  <si>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</si>
  <si>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</si>
  <si>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</si>
  <si>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</si>
  <si>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</si>
  <si>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</si>
  <si>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</si>
  <si>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</si>
  <si>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</si>
  <si>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</si>
  <si>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</si>
  <si>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</si>
  <si>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</si>
  <si>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</si>
  <si>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</si>
  <si>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</si>
  <si>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</si>
  <si>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</si>
  <si>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</si>
  <si>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</si>
  <si>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</si>
  <si>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</si>
  <si>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</si>
  <si>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</si>
  <si>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</si>
  <si>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</si>
  <si>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</si>
  <si>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</si>
  <si>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</si>
  <si>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</si>
  <si>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</si>
  <si>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</si>
  <si>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</si>
  <si>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</si>
  <si>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</si>
  <si>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</si>
  <si>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</si>
  <si>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</si>
  <si>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</si>
  <si>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</si>
  <si>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</si>
  <si>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</si>
  <si>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</si>
  <si>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</si>
  <si>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</si>
  <si>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</si>
  <si>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</si>
  <si>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</si>
  <si>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</si>
  <si>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</si>
  <si>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</si>
  <si>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</si>
  <si>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</si>
  <si>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</si>
  <si>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</si>
  <si>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</si>
  <si>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</si>
  <si>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</si>
  <si>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</si>
  <si>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</si>
  <si>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</si>
  <si>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</si>
  <si>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</si>
  <si>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</si>
  <si>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</si>
  <si>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</si>
  <si>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</si>
  <si>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</si>
  <si>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</si>
  <si>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</si>
  <si>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</si>
  <si>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</si>
  <si>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</si>
  <si>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</si>
  <si>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</si>
  <si>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</si>
  <si>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</si>
  <si>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</si>
  <si>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</si>
  <si>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</si>
  <si>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</si>
  <si>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</si>
  <si>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</si>
  <si>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</si>
  <si>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</si>
  <si>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</si>
  <si>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</si>
  <si>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</si>
  <si>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</si>
  <si>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</si>
  <si>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</si>
  <si>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</si>
  <si>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</si>
  <si>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</si>
  <si>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</si>
  <si>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</si>
  <si>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</si>
  <si>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</si>
  <si>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7.23</t>
  </si>
  <si>
    <t>▲ 2.76</t>
  </si>
  <si>
    <t>国民健康保険事業特別会計</t>
  </si>
  <si>
    <t>▲ 3.76</t>
  </si>
  <si>
    <t>▲ 3.74</t>
  </si>
  <si>
    <t>▲ 3.31</t>
  </si>
  <si>
    <t>▲ 4.10</t>
  </si>
  <si>
    <t>▲ 3.85</t>
  </si>
  <si>
    <t>水道事業会計</t>
  </si>
  <si>
    <t>一般会計</t>
  </si>
  <si>
    <t>介護保険事業特別会計（保険事業勘定）</t>
  </si>
  <si>
    <t>後期高齢者医療特別会計</t>
  </si>
  <si>
    <t>住宅新築資金等貸付事業特別会計</t>
  </si>
  <si>
    <t>介護保険事業特別会計（サービス事業勘定）</t>
  </si>
  <si>
    <t>その他会計（赤字）</t>
  </si>
  <si>
    <t>その他会計（黒字）</t>
  </si>
  <si>
    <t>うすい</t>
    <phoneticPr fontId="2"/>
  </si>
  <si>
    <t>嘉麻市文化スポーツ振興公社</t>
    <rPh sb="0" eb="3">
      <t>カマシ</t>
    </rPh>
    <rPh sb="3" eb="5">
      <t>ブンカ</t>
    </rPh>
    <rPh sb="9" eb="11">
      <t>シンコウ</t>
    </rPh>
    <rPh sb="11" eb="13">
      <t>コウシャ</t>
    </rPh>
    <phoneticPr fontId="2"/>
  </si>
  <si>
    <t>嘉麻スタイル</t>
    <rPh sb="0" eb="2">
      <t>カマ</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</si>
  <si>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</si>
  <si>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</si>
  <si>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</si>
  <si>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</si>
  <si>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</si>
  <si>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</si>
  <si>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</si>
  <si>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</si>
  <si>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</si>
  <si>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</si>
  <si>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</si>
  <si>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飯塚地区消防組合（一般会計）</t>
    <rPh sb="0" eb="2">
      <t>イイヅカ</t>
    </rPh>
    <rPh sb="2" eb="4">
      <t>チク</t>
    </rPh>
    <rPh sb="4" eb="6">
      <t>ショウボウ</t>
    </rPh>
    <rPh sb="6" eb="8">
      <t>クミアイ</t>
    </rPh>
    <rPh sb="9" eb="11">
      <t>イッパン</t>
    </rPh>
    <rPh sb="11" eb="13">
      <t>カイケイ</t>
    </rPh>
    <phoneticPr fontId="2"/>
  </si>
  <si>
    <t>ふくおか県央環境施設組合（一般会計）</t>
    <rPh sb="4" eb="6">
      <t>ケンオウ</t>
    </rPh>
    <rPh sb="6" eb="8">
      <t>カンキョウ</t>
    </rPh>
    <rPh sb="8" eb="10">
      <t>シセツ</t>
    </rPh>
    <rPh sb="10" eb="12">
      <t>クミアイ</t>
    </rPh>
    <rPh sb="13" eb="15">
      <t>イッパン</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</si>
  <si>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</si>
  <si>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</si>
  <si>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</si>
  <si>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</si>
  <si>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</si>
  <si>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</si>
  <si>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</si>
  <si>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</si>
  <si>
    <t>福岡県後期高齢者医療広域連合(後期高齢者医療特別会計）</t>
    <phoneticPr fontId="2"/>
  </si>
  <si>
    <t>福岡県後期高齢者医療広域連合(一般会計）</t>
    <phoneticPr fontId="2"/>
  </si>
  <si>
    <t>福岡県自治振興組合（公文書館事業特別会計）</t>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</si>
  <si>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</si>
  <si>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t>
    <phoneticPr fontId="2"/>
  </si>
  <si>
    <t>-</t>
    <phoneticPr fontId="2"/>
  </si>
  <si>
    <t>-</t>
    <phoneticPr fontId="2"/>
  </si>
  <si>
    <t>地域振興基金</t>
    <rPh sb="0" eb="2">
      <t>チイキ</t>
    </rPh>
    <rPh sb="2" eb="4">
      <t>シンコウ</t>
    </rPh>
    <rPh sb="4" eb="6">
      <t>キキン</t>
    </rPh>
    <phoneticPr fontId="11"/>
  </si>
  <si>
    <t>かんがい施設維持管理基金</t>
    <rPh sb="4" eb="6">
      <t>シセツ</t>
    </rPh>
    <rPh sb="6" eb="8">
      <t>イジ</t>
    </rPh>
    <rPh sb="8" eb="10">
      <t>カンリ</t>
    </rPh>
    <rPh sb="10" eb="12">
      <t>キキン</t>
    </rPh>
    <phoneticPr fontId="11"/>
  </si>
  <si>
    <t>住宅新築資金等貸付事業基金</t>
    <rPh sb="0" eb="2">
      <t>ジュウタク</t>
    </rPh>
    <rPh sb="2" eb="4">
      <t>シンチク</t>
    </rPh>
    <rPh sb="4" eb="6">
      <t>シキン</t>
    </rPh>
    <rPh sb="6" eb="7">
      <t>トウ</t>
    </rPh>
    <rPh sb="7" eb="9">
      <t>カシツケ</t>
    </rPh>
    <rPh sb="9" eb="11">
      <t>ジギョウ</t>
    </rPh>
    <rPh sb="11" eb="13">
      <t>キキン</t>
    </rPh>
    <phoneticPr fontId="11"/>
  </si>
  <si>
    <t>ふるさとづくり基金</t>
    <rPh sb="7" eb="9">
      <t>キキン</t>
    </rPh>
    <phoneticPr fontId="11"/>
  </si>
  <si>
    <t>嘉穂総合運動公園整備基金</t>
    <rPh sb="0" eb="2">
      <t>カホ</t>
    </rPh>
    <rPh sb="2" eb="4">
      <t>ソウゴウ</t>
    </rPh>
    <rPh sb="4" eb="6">
      <t>ウンドウ</t>
    </rPh>
    <rPh sb="6" eb="8">
      <t>コウエン</t>
    </rPh>
    <rPh sb="8" eb="10">
      <t>セイビ</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</si>
  <si>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</si>
  <si>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</si>
  <si>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</si>
  <si>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</si>
  <si>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</si>
  <si>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</si>
  <si>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</si>
  <si>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</si>
  <si>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</si>
  <si>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</si>
  <si>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</si>
  <si>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</si>
  <si>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職員数の減や充当可能基金の増などによる効果で、平成25年度以降、将来負担比率は算出されていないが、有形固定資産減価償却率は類似団体より高い水準にある。公共施設の除却、集約化・複合化等を図り、さらなる公共施設保有量の削減や適正配置を進める必要があることから、庁舎など新たな施設の建設や更新事業に係る起債額が増加し、将来負担が増加していくことが見込まれるものの、維持管理に要する経費等の減少も想定されるため、引き続き、老朽化対策に積極的に取り組んでいく。</t>
    <phoneticPr fontId="5"/>
  </si>
  <si>
    <t>将来負担比率、実質公債費率ともに類似団体平均を下回っている。既発債の償還ピークが過ぎ、年々減少傾向にあったが、公共施設の大半が老朽化しており、その更新事業や庁舎統合整備事業に伴う新発債発行額の大幅な増が見込まれるため、今後は上昇することが見込まれる。一方で、公共施設の除却、集約化・複合化等を図り、さらなる公共施設保有量の削減や適正配置を進める必要があることから、緊急度や市民ニーズを的確に把握した事業選択を図り、起債に大きく頼ることのない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</si>
</sst>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66954</c:v>
                </c:pt>
                <c:pt idx="4">
                  <c:v>72656</c:v>
                </c:pt>
              </c:numCache>
            </c:numRef>
          </c:val>
          <c:smooth val="0"/>
          <c:extLst xmlns:c16r2="http://schemas.microsoft.com/office/drawing/2015/06/chart">
            <c:ext xmlns:c16="http://schemas.microsoft.com/office/drawing/2014/chart" uri="{C3380CC4-5D6E-409C-BE32-E72D297353CC}">
              <c16:uniqueId val="{00000000-0BFD-466E-9BCD-B4E644966D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75149</c:v>
                </c:pt>
                <c:pt idx="1">
                  <c:v>50716</c:v>
                </c:pt>
                <c:pt idx="2">
                  <c:v>66410</c:v>
                </c:pt>
                <c:pt idx="3">
                  <c:v>74434</c:v>
                </c:pt>
                <c:pt idx="4">
                  <c:v>56256</c:v>
                </c:pt>
              </c:numCache>
            </c:numRef>
          </c:val>
          <c:smooth val="0"/>
          <c:extLst xmlns:c16r2="http://schemas.microsoft.com/office/drawing/2015/06/chart">
            <c:ext xmlns:c16="http://schemas.microsoft.com/office/drawing/2014/chart" uri="{C3380CC4-5D6E-409C-BE32-E72D297353CC}">
              <c16:uniqueId val="{00000001-0BFD-466E-9BCD-B4E644966D50}"/>
            </c:ext>
          </c:extLst>
        </c:ser>
        <c:dLbls>
          <c:showLegendKey val="0"/>
          <c:showVal val="0"/>
          <c:showCatName val="0"/>
          <c:showSerName val="0"/>
          <c:showPercent val="0"/>
          <c:showBubbleSize val="0"/>
        </c:dLbls>
        <c:marker val="1"/>
        <c:smooth val="0"/>
        <c:axId val="220871424"/>
        <c:axId val="220872208"/>
      </c:lineChart>
      <c:catAx>
        <c:axId val="22087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872208"/>
        <c:crosses val="autoZero"/>
        <c:auto val="1"/>
        <c:lblAlgn val="ctr"/>
        <c:lblOffset val="100"/>
        <c:tickLblSkip val="1"/>
        <c:tickMarkSkip val="1"/>
        <c:noMultiLvlLbl val="0"/>
      </c:catAx>
      <c:valAx>
        <c:axId val="220872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87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4.92</c:v>
                </c:pt>
                <c:pt idx="1">
                  <c:v>1.97</c:v>
                </c:pt>
                <c:pt idx="2">
                  <c:v>5.64</c:v>
                </c:pt>
                <c:pt idx="3">
                  <c:v>6.21</c:v>
                </c:pt>
                <c:pt idx="4">
                  <c:v>3.57</c:v>
                </c:pt>
              </c:numCache>
            </c:numRef>
          </c:val>
          <c:extLst xmlns:c16r2="http://schemas.microsoft.com/office/drawing/2015/06/chart">
            <c:ext xmlns:c16="http://schemas.microsoft.com/office/drawing/2014/chart" uri="{C3380CC4-5D6E-409C-BE32-E72D297353CC}">
              <c16:uniqueId val="{00000000-8FA6-4B5E-9085-6300E84D3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27.95</c:v>
                </c:pt>
                <c:pt idx="1">
                  <c:v>26.46</c:v>
                </c:pt>
                <c:pt idx="2">
                  <c:v>26.46</c:v>
                </c:pt>
                <c:pt idx="3">
                  <c:v>28.05</c:v>
                </c:pt>
                <c:pt idx="4">
                  <c:v>28.98</c:v>
                </c:pt>
              </c:numCache>
            </c:numRef>
          </c:val>
          <c:extLst xmlns:c16r2="http://schemas.microsoft.com/office/drawing/2015/06/chart">
            <c:ext xmlns:c16="http://schemas.microsoft.com/office/drawing/2014/chart" uri="{C3380CC4-5D6E-409C-BE32-E72D297353CC}">
              <c16:uniqueId val="{00000001-8FA6-4B5E-9085-6300E84D36DF}"/>
            </c:ext>
          </c:extLst>
        </c:ser>
        <c:dLbls>
          <c:showLegendKey val="0"/>
          <c:showVal val="0"/>
          <c:showCatName val="0"/>
          <c:showSerName val="0"/>
          <c:showPercent val="0"/>
          <c:showBubbleSize val="0"/>
        </c:dLbls>
        <c:gapWidth val="250"/>
        <c:overlap val="100"/>
        <c:axId val="220874168"/>
        <c:axId val="22087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5.89</c:v>
                </c:pt>
                <c:pt idx="1">
                  <c:v>-7.23</c:v>
                </c:pt>
                <c:pt idx="2">
                  <c:v>3.84</c:v>
                </c:pt>
                <c:pt idx="3">
                  <c:v>1.37</c:v>
                </c:pt>
                <c:pt idx="4">
                  <c:v>-2.76</c:v>
                </c:pt>
              </c:numCache>
            </c:numRef>
          </c:val>
          <c:smooth val="0"/>
          <c:extLst xmlns:c16r2="http://schemas.microsoft.com/office/drawing/2015/06/chart">
            <c:ext xmlns:c16="http://schemas.microsoft.com/office/drawing/2014/chart" uri="{C3380CC4-5D6E-409C-BE32-E72D297353CC}">
              <c16:uniqueId val="{00000002-8FA6-4B5E-9085-6300E84D36DF}"/>
            </c:ext>
          </c:extLst>
        </c:ser>
        <c:dLbls>
          <c:showLegendKey val="0"/>
          <c:showVal val="0"/>
          <c:showCatName val="0"/>
          <c:showSerName val="0"/>
          <c:showPercent val="0"/>
          <c:showBubbleSize val="0"/>
        </c:dLbls>
        <c:marker val="1"/>
        <c:smooth val="0"/>
        <c:axId val="220874168"/>
        <c:axId val="220874560"/>
      </c:lineChart>
      <c:catAx>
        <c:axId val="22087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874560"/>
        <c:crosses val="autoZero"/>
        <c:auto val="1"/>
        <c:lblAlgn val="ctr"/>
        <c:lblOffset val="100"/>
        <c:tickLblSkip val="1"/>
        <c:tickMarkSkip val="1"/>
        <c:noMultiLvlLbl val="0"/>
      </c:catAx>
      <c:valAx>
        <c:axId val="22087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874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DDC-49E6-962C-A3DEFA08A4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DC-49E6-962C-A3DEFA08A4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DDC-49E6-962C-A3DEFA08A4E1}"/>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DDC-49E6-962C-A3DEFA08A4E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c:v>
                </c:pt>
                <c:pt idx="2">
                  <c:v>#N/A</c:v>
                </c:pt>
                <c:pt idx="3">
                  <c:v>0.56999999999999995</c:v>
                </c:pt>
                <c:pt idx="4">
                  <c:v>#N/A</c:v>
                </c:pt>
                <c:pt idx="5">
                  <c:v>0.15</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2DDC-49E6-962C-A3DEFA08A4E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0.17</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2DDC-49E6-962C-A3DEFA08A4E1}"/>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0.61</c:v>
                </c:pt>
                <c:pt idx="2">
                  <c:v>#N/A</c:v>
                </c:pt>
                <c:pt idx="3">
                  <c:v>1</c:v>
                </c:pt>
                <c:pt idx="4">
                  <c:v>#N/A</c:v>
                </c:pt>
                <c:pt idx="5">
                  <c:v>1.37</c:v>
                </c:pt>
                <c:pt idx="6">
                  <c:v>#N/A</c:v>
                </c:pt>
                <c:pt idx="7">
                  <c:v>1.34</c:v>
                </c:pt>
                <c:pt idx="8">
                  <c:v>#N/A</c:v>
                </c:pt>
                <c:pt idx="9">
                  <c:v>1.26</c:v>
                </c:pt>
              </c:numCache>
            </c:numRef>
          </c:val>
          <c:extLst xmlns:c16r2="http://schemas.microsoft.com/office/drawing/2015/06/chart">
            <c:ext xmlns:c16="http://schemas.microsoft.com/office/drawing/2014/chart" uri="{C3380CC4-5D6E-409C-BE32-E72D297353CC}">
              <c16:uniqueId val="{00000006-2DDC-49E6-962C-A3DEFA08A4E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4.41</c:v>
                </c:pt>
                <c:pt idx="2">
                  <c:v>#N/A</c:v>
                </c:pt>
                <c:pt idx="3">
                  <c:v>1.39</c:v>
                </c:pt>
                <c:pt idx="4">
                  <c:v>#N/A</c:v>
                </c:pt>
                <c:pt idx="5">
                  <c:v>5.49</c:v>
                </c:pt>
                <c:pt idx="6">
                  <c:v>#N/A</c:v>
                </c:pt>
                <c:pt idx="7">
                  <c:v>6.2</c:v>
                </c:pt>
                <c:pt idx="8">
                  <c:v>#N/A</c:v>
                </c:pt>
                <c:pt idx="9">
                  <c:v>3.54</c:v>
                </c:pt>
              </c:numCache>
            </c:numRef>
          </c:val>
          <c:extLst xmlns:c16r2="http://schemas.microsoft.com/office/drawing/2015/06/chart">
            <c:ext xmlns:c16="http://schemas.microsoft.com/office/drawing/2014/chart" uri="{C3380CC4-5D6E-409C-BE32-E72D297353CC}">
              <c16:uniqueId val="{00000007-2DDC-49E6-962C-A3DEFA08A4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8.61</c:v>
                </c:pt>
                <c:pt idx="2">
                  <c:v>#N/A</c:v>
                </c:pt>
                <c:pt idx="3">
                  <c:v>11.21</c:v>
                </c:pt>
                <c:pt idx="4">
                  <c:v>#N/A</c:v>
                </c:pt>
                <c:pt idx="5">
                  <c:v>11.75</c:v>
                </c:pt>
                <c:pt idx="6">
                  <c:v>#N/A</c:v>
                </c:pt>
                <c:pt idx="7">
                  <c:v>12.65</c:v>
                </c:pt>
                <c:pt idx="8">
                  <c:v>#N/A</c:v>
                </c:pt>
                <c:pt idx="9">
                  <c:v>12.92</c:v>
                </c:pt>
              </c:numCache>
            </c:numRef>
          </c:val>
          <c:extLst xmlns:c16r2="http://schemas.microsoft.com/office/drawing/2015/06/chart">
            <c:ext xmlns:c16="http://schemas.microsoft.com/office/drawing/2014/chart" uri="{C3380CC4-5D6E-409C-BE32-E72D297353CC}">
              <c16:uniqueId val="{00000008-2DDC-49E6-962C-A3DEFA08A4E1}"/>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3.76</c:v>
                </c:pt>
                <c:pt idx="1">
                  <c:v>#N/A</c:v>
                </c:pt>
                <c:pt idx="2">
                  <c:v>3.74</c:v>
                </c:pt>
                <c:pt idx="3">
                  <c:v>#N/A</c:v>
                </c:pt>
                <c:pt idx="4">
                  <c:v>3.31</c:v>
                </c:pt>
                <c:pt idx="5">
                  <c:v>#N/A</c:v>
                </c:pt>
                <c:pt idx="6">
                  <c:v>4.0999999999999996</c:v>
                </c:pt>
                <c:pt idx="7">
                  <c:v>#N/A</c:v>
                </c:pt>
                <c:pt idx="8">
                  <c:v>3.85</c:v>
                </c:pt>
                <c:pt idx="9">
                  <c:v>#N/A</c:v>
                </c:pt>
              </c:numCache>
            </c:numRef>
          </c:val>
          <c:extLst xmlns:c16r2="http://schemas.microsoft.com/office/drawing/2015/06/chart">
            <c:ext xmlns:c16="http://schemas.microsoft.com/office/drawing/2014/chart" uri="{C3380CC4-5D6E-409C-BE32-E72D297353CC}">
              <c16:uniqueId val="{00000009-2DDC-49E6-962C-A3DEFA08A4E1}"/>
            </c:ext>
          </c:extLst>
        </c:ser>
        <c:dLbls>
          <c:showLegendKey val="0"/>
          <c:showVal val="0"/>
          <c:showCatName val="0"/>
          <c:showSerName val="0"/>
          <c:showPercent val="0"/>
          <c:showBubbleSize val="0"/>
        </c:dLbls>
        <c:gapWidth val="150"/>
        <c:overlap val="100"/>
        <c:axId val="220875344"/>
        <c:axId val="220875736"/>
      </c:barChart>
      <c:catAx>
        <c:axId val="22087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875736"/>
        <c:crosses val="autoZero"/>
        <c:auto val="1"/>
        <c:lblAlgn val="ctr"/>
        <c:lblOffset val="100"/>
        <c:tickLblSkip val="1"/>
        <c:tickMarkSkip val="1"/>
        <c:noMultiLvlLbl val="0"/>
      </c:catAx>
      <c:valAx>
        <c:axId val="220875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87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2175</c:v>
                </c:pt>
                <c:pt idx="5">
                  <c:v>2019</c:v>
                </c:pt>
                <c:pt idx="8">
                  <c:v>1994</c:v>
                </c:pt>
                <c:pt idx="11">
                  <c:v>1997</c:v>
                </c:pt>
                <c:pt idx="14">
                  <c:v>1933</c:v>
                </c:pt>
              </c:numCache>
            </c:numRef>
          </c:val>
          <c:extLst xmlns:c16r2="http://schemas.microsoft.com/office/drawing/2015/06/chart">
            <c:ext xmlns:c16="http://schemas.microsoft.com/office/drawing/2014/chart" uri="{C3380CC4-5D6E-409C-BE32-E72D297353CC}">
              <c16:uniqueId val="{00000000-089F-4CF1-9541-AD1C9D8DEE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9F-4CF1-9541-AD1C9D8DEE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c:v>
                </c:pt>
                <c:pt idx="3">
                  <c:v>62</c:v>
                </c:pt>
                <c:pt idx="6">
                  <c:v>62</c:v>
                </c:pt>
                <c:pt idx="9">
                  <c:v>62</c:v>
                </c:pt>
                <c:pt idx="12">
                  <c:v>62</c:v>
                </c:pt>
              </c:numCache>
            </c:numRef>
          </c:val>
          <c:extLst xmlns:c16r2="http://schemas.microsoft.com/office/drawing/2015/06/chart">
            <c:ext xmlns:c16="http://schemas.microsoft.com/office/drawing/2014/chart" uri="{C3380CC4-5D6E-409C-BE32-E72D297353CC}">
              <c16:uniqueId val="{00000002-089F-4CF1-9541-AD1C9D8DEE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116</c:v>
                </c:pt>
                <c:pt idx="3">
                  <c:v>73</c:v>
                </c:pt>
                <c:pt idx="6">
                  <c:v>83</c:v>
                </c:pt>
                <c:pt idx="9">
                  <c:v>56</c:v>
                </c:pt>
                <c:pt idx="12">
                  <c:v>32</c:v>
                </c:pt>
              </c:numCache>
            </c:numRef>
          </c:val>
          <c:extLst xmlns:c16r2="http://schemas.microsoft.com/office/drawing/2015/06/chart">
            <c:ext xmlns:c16="http://schemas.microsoft.com/office/drawing/2014/chart" uri="{C3380CC4-5D6E-409C-BE32-E72D297353CC}">
              <c16:uniqueId val="{00000003-089F-4CF1-9541-AD1C9D8DEE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101</c:v>
                </c:pt>
                <c:pt idx="3">
                  <c:v>104</c:v>
                </c:pt>
                <c:pt idx="6">
                  <c:v>105</c:v>
                </c:pt>
                <c:pt idx="9">
                  <c:v>106</c:v>
                </c:pt>
                <c:pt idx="12">
                  <c:v>97</c:v>
                </c:pt>
              </c:numCache>
            </c:numRef>
          </c:val>
          <c:extLst xmlns:c16r2="http://schemas.microsoft.com/office/drawing/2015/06/chart">
            <c:ext xmlns:c16="http://schemas.microsoft.com/office/drawing/2014/chart" uri="{C3380CC4-5D6E-409C-BE32-E72D297353CC}">
              <c16:uniqueId val="{00000004-089F-4CF1-9541-AD1C9D8DEE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9F-4CF1-9541-AD1C9D8DEE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9F-4CF1-9541-AD1C9D8DEE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2659</c:v>
                </c:pt>
                <c:pt idx="3">
                  <c:v>2357</c:v>
                </c:pt>
                <c:pt idx="6">
                  <c:v>2304</c:v>
                </c:pt>
                <c:pt idx="9">
                  <c:v>2327</c:v>
                </c:pt>
                <c:pt idx="12">
                  <c:v>2227</c:v>
                </c:pt>
              </c:numCache>
            </c:numRef>
          </c:val>
          <c:extLst xmlns:c16r2="http://schemas.microsoft.com/office/drawing/2015/06/chart">
            <c:ext xmlns:c16="http://schemas.microsoft.com/office/drawing/2014/chart" uri="{C3380CC4-5D6E-409C-BE32-E72D297353CC}">
              <c16:uniqueId val="{00000007-089F-4CF1-9541-AD1C9D8DEECB}"/>
            </c:ext>
          </c:extLst>
        </c:ser>
        <c:dLbls>
          <c:showLegendKey val="0"/>
          <c:showVal val="0"/>
          <c:showCatName val="0"/>
          <c:showSerName val="0"/>
          <c:showPercent val="0"/>
          <c:showBubbleSize val="0"/>
        </c:dLbls>
        <c:gapWidth val="100"/>
        <c:overlap val="100"/>
        <c:axId val="408862032"/>
        <c:axId val="408862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757</c:v>
                </c:pt>
                <c:pt idx="2">
                  <c:v>#N/A</c:v>
                </c:pt>
                <c:pt idx="3">
                  <c:v>#N/A</c:v>
                </c:pt>
                <c:pt idx="4">
                  <c:v>577</c:v>
                </c:pt>
                <c:pt idx="5">
                  <c:v>#N/A</c:v>
                </c:pt>
                <c:pt idx="6">
                  <c:v>#N/A</c:v>
                </c:pt>
                <c:pt idx="7">
                  <c:v>560</c:v>
                </c:pt>
                <c:pt idx="8">
                  <c:v>#N/A</c:v>
                </c:pt>
                <c:pt idx="9">
                  <c:v>#N/A</c:v>
                </c:pt>
                <c:pt idx="10">
                  <c:v>554</c:v>
                </c:pt>
                <c:pt idx="11">
                  <c:v>#N/A</c:v>
                </c:pt>
                <c:pt idx="12">
                  <c:v>#N/A</c:v>
                </c:pt>
                <c:pt idx="13">
                  <c:v>485</c:v>
                </c:pt>
                <c:pt idx="14">
                  <c:v>#N/A</c:v>
                </c:pt>
              </c:numCache>
            </c:numRef>
          </c:val>
          <c:smooth val="0"/>
          <c:extLst xmlns:c16r2="http://schemas.microsoft.com/office/drawing/2015/06/chart">
            <c:ext xmlns:c16="http://schemas.microsoft.com/office/drawing/2014/chart" uri="{C3380CC4-5D6E-409C-BE32-E72D297353CC}">
              <c16:uniqueId val="{00000008-089F-4CF1-9541-AD1C9D8DEECB}"/>
            </c:ext>
          </c:extLst>
        </c:ser>
        <c:dLbls>
          <c:showLegendKey val="0"/>
          <c:showVal val="0"/>
          <c:showCatName val="0"/>
          <c:showSerName val="0"/>
          <c:showPercent val="0"/>
          <c:showBubbleSize val="0"/>
        </c:dLbls>
        <c:marker val="1"/>
        <c:smooth val="0"/>
        <c:axId val="408862032"/>
        <c:axId val="408862424"/>
      </c:lineChart>
      <c:catAx>
        <c:axId val="40886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862424"/>
        <c:crosses val="autoZero"/>
        <c:auto val="1"/>
        <c:lblAlgn val="ctr"/>
        <c:lblOffset val="100"/>
        <c:tickLblSkip val="1"/>
        <c:tickMarkSkip val="1"/>
        <c:noMultiLvlLbl val="0"/>
      </c:catAx>
      <c:valAx>
        <c:axId val="408862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6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16420</c:v>
                </c:pt>
                <c:pt idx="5">
                  <c:v>16220</c:v>
                </c:pt>
                <c:pt idx="8">
                  <c:v>16649</c:v>
                </c:pt>
                <c:pt idx="11">
                  <c:v>17143</c:v>
                </c:pt>
                <c:pt idx="14">
                  <c:v>17383</c:v>
                </c:pt>
              </c:numCache>
            </c:numRef>
          </c:val>
          <c:extLst xmlns:c16r2="http://schemas.microsoft.com/office/drawing/2015/06/chart">
            <c:ext xmlns:c16="http://schemas.microsoft.com/office/drawing/2014/chart" uri="{C3380CC4-5D6E-409C-BE32-E72D297353CC}">
              <c16:uniqueId val="{00000000-04EB-4455-AF25-56F4765D7E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1075</c:v>
                </c:pt>
                <c:pt idx="5">
                  <c:v>958</c:v>
                </c:pt>
                <c:pt idx="8">
                  <c:v>868</c:v>
                </c:pt>
                <c:pt idx="11">
                  <c:v>796</c:v>
                </c:pt>
                <c:pt idx="14">
                  <c:v>736</c:v>
                </c:pt>
              </c:numCache>
            </c:numRef>
          </c:val>
          <c:extLst xmlns:c16r2="http://schemas.microsoft.com/office/drawing/2015/06/chart">
            <c:ext xmlns:c16="http://schemas.microsoft.com/office/drawing/2014/chart" uri="{C3380CC4-5D6E-409C-BE32-E72D297353CC}">
              <c16:uniqueId val="{00000001-04EB-4455-AF25-56F4765D7E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10012</c:v>
                </c:pt>
                <c:pt idx="5">
                  <c:v>10355</c:v>
                </c:pt>
                <c:pt idx="8">
                  <c:v>10524</c:v>
                </c:pt>
                <c:pt idx="11">
                  <c:v>10881</c:v>
                </c:pt>
                <c:pt idx="14">
                  <c:v>11138</c:v>
                </c:pt>
              </c:numCache>
            </c:numRef>
          </c:val>
          <c:extLst xmlns:c16r2="http://schemas.microsoft.com/office/drawing/2015/06/chart">
            <c:ext xmlns:c16="http://schemas.microsoft.com/office/drawing/2014/chart" uri="{C3380CC4-5D6E-409C-BE32-E72D297353CC}">
              <c16:uniqueId val="{00000002-04EB-4455-AF25-56F4765D7E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4EB-4455-AF25-56F4765D7E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4EB-4455-AF25-56F4765D7E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EB-4455-AF25-56F4765D7E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5514</c:v>
                </c:pt>
                <c:pt idx="3">
                  <c:v>5577</c:v>
                </c:pt>
                <c:pt idx="6">
                  <c:v>5294</c:v>
                </c:pt>
                <c:pt idx="9">
                  <c:v>5226</c:v>
                </c:pt>
                <c:pt idx="12">
                  <c:v>4936</c:v>
                </c:pt>
              </c:numCache>
            </c:numRef>
          </c:val>
          <c:extLst xmlns:c16r2="http://schemas.microsoft.com/office/drawing/2015/06/chart">
            <c:ext xmlns:c16="http://schemas.microsoft.com/office/drawing/2014/chart" uri="{C3380CC4-5D6E-409C-BE32-E72D297353CC}">
              <c16:uniqueId val="{00000006-04EB-4455-AF25-56F4765D7E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570</c:v>
                </c:pt>
                <c:pt idx="3">
                  <c:v>444</c:v>
                </c:pt>
                <c:pt idx="6">
                  <c:v>316</c:v>
                </c:pt>
                <c:pt idx="9">
                  <c:v>214</c:v>
                </c:pt>
                <c:pt idx="12">
                  <c:v>133</c:v>
                </c:pt>
              </c:numCache>
            </c:numRef>
          </c:val>
          <c:extLst xmlns:c16r2="http://schemas.microsoft.com/office/drawing/2015/06/chart">
            <c:ext xmlns:c16="http://schemas.microsoft.com/office/drawing/2014/chart" uri="{C3380CC4-5D6E-409C-BE32-E72D297353CC}">
              <c16:uniqueId val="{00000007-04EB-4455-AF25-56F4765D7E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1204</c:v>
                </c:pt>
                <c:pt idx="3">
                  <c:v>1123</c:v>
                </c:pt>
                <c:pt idx="6">
                  <c:v>1081</c:v>
                </c:pt>
                <c:pt idx="9">
                  <c:v>987</c:v>
                </c:pt>
                <c:pt idx="12">
                  <c:v>982</c:v>
                </c:pt>
              </c:numCache>
            </c:numRef>
          </c:val>
          <c:extLst xmlns:c16r2="http://schemas.microsoft.com/office/drawing/2015/06/chart">
            <c:ext xmlns:c16="http://schemas.microsoft.com/office/drawing/2014/chart" uri="{C3380CC4-5D6E-409C-BE32-E72D297353CC}">
              <c16:uniqueId val="{00000008-04EB-4455-AF25-56F4765D7E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4EB-4455-AF25-56F4765D7E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19853</c:v>
                </c:pt>
                <c:pt idx="3">
                  <c:v>19560</c:v>
                </c:pt>
                <c:pt idx="6">
                  <c:v>20263</c:v>
                </c:pt>
                <c:pt idx="9">
                  <c:v>21046</c:v>
                </c:pt>
                <c:pt idx="12">
                  <c:v>21454</c:v>
                </c:pt>
              </c:numCache>
            </c:numRef>
          </c:val>
          <c:extLst xmlns:c16r2="http://schemas.microsoft.com/office/drawing/2015/06/chart">
            <c:ext xmlns:c16="http://schemas.microsoft.com/office/drawing/2014/chart" uri="{C3380CC4-5D6E-409C-BE32-E72D297353CC}">
              <c16:uniqueId val="{0000000A-04EB-4455-AF25-56F4765D7E22}"/>
            </c:ext>
          </c:extLst>
        </c:ser>
        <c:dLbls>
          <c:showLegendKey val="0"/>
          <c:showVal val="0"/>
          <c:showCatName val="0"/>
          <c:showSerName val="0"/>
          <c:showPercent val="0"/>
          <c:showBubbleSize val="0"/>
        </c:dLbls>
        <c:gapWidth val="100"/>
        <c:overlap val="100"/>
        <c:axId val="408864776"/>
        <c:axId val="40886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4EB-4455-AF25-56F4765D7E22}"/>
            </c:ext>
          </c:extLst>
        </c:ser>
        <c:dLbls>
          <c:showLegendKey val="0"/>
          <c:showVal val="0"/>
          <c:showCatName val="0"/>
          <c:showSerName val="0"/>
          <c:showPercent val="0"/>
          <c:showBubbleSize val="0"/>
        </c:dLbls>
        <c:marker val="1"/>
        <c:smooth val="0"/>
        <c:axId val="408864776"/>
        <c:axId val="408865168"/>
      </c:lineChart>
      <c:catAx>
        <c:axId val="40886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865168"/>
        <c:crosses val="autoZero"/>
        <c:auto val="1"/>
        <c:lblAlgn val="ctr"/>
        <c:lblOffset val="100"/>
        <c:tickLblSkip val="1"/>
        <c:tickMarkSkip val="1"/>
        <c:noMultiLvlLbl val="0"/>
      </c:catAx>
      <c:valAx>
        <c:axId val="40886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6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3583</c:v>
                </c:pt>
                <c:pt idx="1">
                  <c:v>3707</c:v>
                </c:pt>
                <c:pt idx="2">
                  <c:v>3716</c:v>
                </c:pt>
              </c:numCache>
            </c:numRef>
          </c:val>
          <c:extLst xmlns:c16r2="http://schemas.microsoft.com/office/drawing/2015/06/chart">
            <c:ext xmlns:c16="http://schemas.microsoft.com/office/drawing/2014/chart" uri="{C3380CC4-5D6E-409C-BE32-E72D297353CC}">
              <c16:uniqueId val="{00000000-CAEE-4610-8026-68F4B7DDBE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1383</c:v>
                </c:pt>
                <c:pt idx="1">
                  <c:v>1639</c:v>
                </c:pt>
                <c:pt idx="2">
                  <c:v>1935</c:v>
                </c:pt>
              </c:numCache>
            </c:numRef>
          </c:val>
          <c:extLst xmlns:c16r2="http://schemas.microsoft.com/office/drawing/2015/06/chart">
            <c:ext xmlns:c16="http://schemas.microsoft.com/office/drawing/2014/chart" uri="{C3380CC4-5D6E-409C-BE32-E72D297353CC}">
              <c16:uniqueId val="{00000001-CAEE-4610-8026-68F4B7DDBE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8356</c:v>
                </c:pt>
                <c:pt idx="1">
                  <c:v>8313</c:v>
                </c:pt>
                <c:pt idx="2">
                  <c:v>8220</c:v>
                </c:pt>
              </c:numCache>
            </c:numRef>
          </c:val>
          <c:extLst xmlns:c16r2="http://schemas.microsoft.com/office/drawing/2015/06/chart">
            <c:ext xmlns:c16="http://schemas.microsoft.com/office/drawing/2014/chart" uri="{C3380CC4-5D6E-409C-BE32-E72D297353CC}">
              <c16:uniqueId val="{00000002-CAEE-4610-8026-68F4B7DDBE45}"/>
            </c:ext>
          </c:extLst>
        </c:ser>
        <c:dLbls>
          <c:showLegendKey val="0"/>
          <c:showVal val="0"/>
          <c:showCatName val="0"/>
          <c:showSerName val="0"/>
          <c:showPercent val="0"/>
          <c:showBubbleSize val="0"/>
        </c:dLbls>
        <c:gapWidth val="120"/>
        <c:overlap val="100"/>
        <c:axId val="415402192"/>
        <c:axId val="415402584"/>
      </c:barChart>
      <c:catAx>
        <c:axId val="41540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402584"/>
        <c:crosses val="autoZero"/>
        <c:auto val="1"/>
        <c:lblAlgn val="ctr"/>
        <c:lblOffset val="100"/>
        <c:tickLblSkip val="1"/>
        <c:tickMarkSkip val="1"/>
        <c:noMultiLvlLbl val="0"/>
      </c:catAx>
      <c:valAx>
        <c:axId val="415402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40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B1-4C10-BC5A-8C1249B72AD5}"/>
                </c:ext>
                <c:ext xmlns:c15="http://schemas.microsoft.com/office/drawing/2012/chart" uri="{CE6537A1-D6FC-4f65-9D91-7224C49458BB}">
                  <c15:dlblFieldTable>
                    <c15:dlblFTEntry>
                      <c15:txfldGUID>{3B4BD0A6-52E1-4553-9438-4DF21DE58D52}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B1-4C10-BC5A-8C1249B72AD5}"/>
                </c:ext>
                <c:ext xmlns:c15="http://schemas.microsoft.com/office/drawing/2012/chart" uri="{CE6537A1-D6FC-4f65-9D91-7224C49458BB}">
                  <c15:dlblFieldTable>
                    <c15:dlblFTEntry>
                      <c15:txfldGUID>{C14B58FC-8ECE-4F0D-B88F-F74A276690E8}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B1-4C10-BC5A-8C1249B72AD5}"/>
                </c:ext>
                <c:ext xmlns:c15="http://schemas.microsoft.com/office/drawing/2012/chart" uri="{CE6537A1-D6FC-4f65-9D91-7224C49458BB}">
                  <c15:dlblFieldTable>
                    <c15:dlblFTEntry>
                      <c15:txfldGUID>{E419E6FB-6270-49F0-94A4-1ACB242B59F2}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B1-4C10-BC5A-8C1249B72AD5}"/>
                </c:ext>
                <c:ext xmlns:c15="http://schemas.microsoft.com/office/drawing/2012/chart" uri="{CE6537A1-D6FC-4f65-9D91-7224C49458BB}">
                  <c15:dlblFieldTable>
                    <c15:dlblFTEntry>
                      <c15:txfldGUID>{5A680D69-1FB9-4213-BBB1-1D9C79A28C46}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B1-4C10-BC5A-8C1249B72AD5}"/>
                </c:ext>
                <c:ext xmlns:c15="http://schemas.microsoft.com/office/drawing/2012/chart" uri="{CE6537A1-D6FC-4f65-9D91-7224C49458BB}">
                  <c15:dlblFieldTable>
                    <c15:dlblFTEntry>
                      <c15:txfldGUID>{4FCFC658-019C-4890-9728-210452ADFBED}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B1-4C10-BC5A-8C1249B72AD5}"/>
                </c:ext>
                <c:ext xmlns:c15="http://schemas.microsoft.com/office/drawing/2012/chart" uri="{CE6537A1-D6FC-4f65-9D91-7224C49458BB}">
                  <c15:dlblFieldTable>
                    <c15:dlblFTEntry>
                      <c15:txfldGUID>{3EB6B7BD-59AC-4230-968D-3DE018167816}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B1-4C10-BC5A-8C1249B72AD5}"/>
                </c:ext>
                <c:ext xmlns:c15="http://schemas.microsoft.com/office/drawing/2012/chart" uri="{CE6537A1-D6FC-4f65-9D91-7224C49458BB}">
                  <c15:dlblFieldTable>
                    <c15:dlblFTEntry>
                      <c15:txfldGUID>{DB8F79B5-B8C8-4460-8E70-8A293FBA9221}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B1-4C10-BC5A-8C1249B72AD5}"/>
                </c:ext>
                <c:ext xmlns:c15="http://schemas.microsoft.com/office/drawing/2012/chart" uri="{CE6537A1-D6FC-4f65-9D91-7224C49458BB}">
                  <c15:dlblFieldTable>
                    <c15:dlblFTEntry>
                      <c15:txfldGUID>{3ED8EE34-8836-485A-8DE4-0246B1F2E898}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B1-4C10-BC5A-8C1249B72AD5}"/>
                </c:ext>
                <c:ext xmlns:c15="http://schemas.microsoft.com/office/drawing/2012/chart" uri="{CE6537A1-D6FC-4f65-9D91-7224C49458BB}">
                  <c15:dlblFieldTable>
                    <c15:dlblFTEntry>
                      <c15:txfldGUID>{2117A535-7C3D-41F9-B748-D734E9590F0D}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61.5</c:v>
                </c:pt>
                <c:pt idx="24">
                  <c:v>62.5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BB1-4C10-BC5A-8C1249B72A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B1-4C10-BC5A-8C1249B72AD5}"/>
                </c:ext>
                <c:ext xmlns:c15="http://schemas.microsoft.com/office/drawing/2012/chart" uri="{CE6537A1-D6FC-4f65-9D91-7224C49458BB}">
                  <c15:dlblFieldTable>
                    <c15:dlblFTEntry>
                      <c15:txfldGUID>{F1A9FBF0-E1E6-4F16-B9BE-9690CCA668C6}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B1-4C10-BC5A-8C1249B72AD5}"/>
                </c:ext>
                <c:ext xmlns:c15="http://schemas.microsoft.com/office/drawing/2012/chart" uri="{CE6537A1-D6FC-4f65-9D91-7224C49458BB}">
                  <c15:dlblFieldTable>
                    <c15:dlblFTEntry>
                      <c15:txfldGUID>{20B07E59-EB71-43A1-87F1-1600E2D5F534}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B1-4C10-BC5A-8C1249B72AD5}"/>
                </c:ext>
                <c:ext xmlns:c15="http://schemas.microsoft.com/office/drawing/2012/chart" uri="{CE6537A1-D6FC-4f65-9D91-7224C49458BB}">
                  <c15:dlblFieldTable>
                    <c15:dlblFTEntry>
                      <c15:txfldGUID>{5C4992AE-67D1-44CE-B27E-FA85EF938971}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B1-4C10-BC5A-8C1249B72AD5}"/>
                </c:ext>
                <c:ext xmlns:c15="http://schemas.microsoft.com/office/drawing/2012/chart" uri="{CE6537A1-D6FC-4f65-9D91-7224C49458BB}">
                  <c15:dlblFieldTable>
                    <c15:dlblFTEntry>
                      <c15:txfldGUID>{661A819C-2D66-4259-A80D-6F45128338A7}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B1-4C10-BC5A-8C1249B72AD5}"/>
                </c:ext>
                <c:ext xmlns:c15="http://schemas.microsoft.com/office/drawing/2012/chart" uri="{CE6537A1-D6FC-4f65-9D91-7224C49458BB}">
                  <c15:dlblFieldTable>
                    <c15:dlblFTEntry>
                      <c15:txfldGUID>{E0ED6452-B2D4-49E5-967D-FE1E1944720B}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B1-4C10-BC5A-8C1249B72AD5}"/>
                </c:ext>
                <c:ext xmlns:c15="http://schemas.microsoft.com/office/drawing/2012/chart" uri="{CE6537A1-D6FC-4f65-9D91-7224C49458BB}">
                  <c15:dlblFieldTable>
                    <c15:dlblFTEntry>
                      <c15:txfldGUID>{1C663E30-37BE-493F-A99A-40590DAC2857}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B1-4C10-BC5A-8C1249B72AD5}"/>
                </c:ext>
                <c:ext xmlns:c15="http://schemas.microsoft.com/office/drawing/2012/chart" uri="{CE6537A1-D6FC-4f65-9D91-7224C49458BB}">
                  <c15:layout/>
                  <c15:dlblFieldTable>
                    <c15:dlblFTEntry>
                      <c15:txfldGUID>{DCD9867C-619E-4BD3-B0B9-E04B3A8D804B}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B1-4C10-BC5A-8C1249B72AD5}"/>
                </c:ext>
                <c:ext xmlns:c15="http://schemas.microsoft.com/office/drawing/2012/chart" uri="{CE6537A1-D6FC-4f65-9D91-7224C49458BB}">
                  <c15:layout/>
                  <c15:dlblFieldTable>
                    <c15:dlblFTEntry>
                      <c15:txfldGUID>{26CC786E-2F6F-44CD-B986-499FB7C10FBB}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B1-4C10-BC5A-8C1249B72AD5}"/>
                </c:ext>
                <c:ext xmlns:c15="http://schemas.microsoft.com/office/drawing/2012/chart" uri="{CE6537A1-D6FC-4f65-9D91-7224C49458BB}">
                  <c15:dlblFieldTable>
                    <c15:dlblFTEntry>
                      <c15:txfldGUID>{E8942B8D-A52C-4F1D-8A38-CD0E369C6C34}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58.8</c:v>
                </c:pt>
              </c:numCache>
            </c:numRef>
          </c:xVal>
          <c:yVal>
            <c:numRef>
              <c:f>公会計指標分析・財政指標組合せ分析表!$BP$55:$DC$55</c:f>
              <c:numCache>
                <c:formatCode>#,##0.0;"▲ "#,##0.0</c:formatCode>
                <c:ptCount val="40"/>
                <c:pt idx="16">
                  <c:v>56.8</c:v>
                </c:pt>
                <c:pt idx="24">
                  <c:v>36.6</c:v>
                </c:pt>
              </c:numCache>
            </c:numRef>
          </c:yVal>
          <c:smooth val="0"/>
          <c:extLst xmlns:c16r2="http://schemas.microsoft.com/office/drawing/2015/06/chart">
            <c:ext xmlns:c16="http://schemas.microsoft.com/office/drawing/2014/chart" uri="{C3380CC4-5D6E-409C-BE32-E72D297353CC}">
              <c16:uniqueId val="{00000013-8BB1-4C10-BC5A-8C1249B72AD5}"/>
            </c:ext>
          </c:extLst>
        </c:ser>
        <c:dLbls>
          <c:showLegendKey val="0"/>
          <c:showVal val="1"/>
          <c:showCatName val="0"/>
          <c:showSerName val="0"/>
          <c:showPercent val="0"/>
          <c:showBubbleSize val="0"/>
        </c:dLbls>
        <c:axId val="408864384"/>
        <c:axId val="408863992"/>
      </c:scatterChart>
      <c:valAx>
        <c:axId val="408864384"/>
        <c:scaling>
          <c:orientation val="minMax"/>
          <c:max val="59.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863992"/>
        <c:crosses val="autoZero"/>
        <c:crossBetween val="midCat"/>
      </c:valAx>
      <c:valAx>
        <c:axId val="408863992"/>
        <c:scaling>
          <c:orientation val="minMax"/>
          <c:max val="6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86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E5-4C7D-B12C-3C64779C7E2C}"/>
                </c:ext>
                <c:ext xmlns:c15="http://schemas.microsoft.com/office/drawing/2012/chart" uri="{CE6537A1-D6FC-4f65-9D91-7224C49458BB}">
                  <c15:dlblFieldTable>
                    <c15:dlblFTEntry>
                      <c15:txfldGUID>{7F1CE68E-4497-4168-90F8-18F1A01B474A}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E5-4C7D-B12C-3C64779C7E2C}"/>
                </c:ext>
                <c:ext xmlns:c15="http://schemas.microsoft.com/office/drawing/2012/chart" uri="{CE6537A1-D6FC-4f65-9D91-7224C49458BB}">
                  <c15:dlblFieldTable>
                    <c15:dlblFTEntry>
                      <c15:txfldGUID>{1E1DE6B1-49E1-42D1-83B3-E3E84E24A97A}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E5-4C7D-B12C-3C64779C7E2C}"/>
                </c:ext>
                <c:ext xmlns:c15="http://schemas.microsoft.com/office/drawing/2012/chart" uri="{CE6537A1-D6FC-4f65-9D91-7224C49458BB}">
                  <c15:dlblFieldTable>
                    <c15:dlblFTEntry>
                      <c15:txfldGUID>{E0D780E8-7C07-48EB-AC63-6182409D5B73}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E5-4C7D-B12C-3C64779C7E2C}"/>
                </c:ext>
                <c:ext xmlns:c15="http://schemas.microsoft.com/office/drawing/2012/chart" uri="{CE6537A1-D6FC-4f65-9D91-7224C49458BB}">
                  <c15:dlblFieldTable>
                    <c15:dlblFTEntry>
                      <c15:txfldGUID>{1BF0114E-7F8C-42B0-9D2B-D11341159311}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E5-4C7D-B12C-3C64779C7E2C}"/>
                </c:ext>
                <c:ext xmlns:c15="http://schemas.microsoft.com/office/drawing/2012/chart" uri="{CE6537A1-D6FC-4f65-9D91-7224C49458BB}">
                  <c15:dlblFieldTable>
                    <c15:dlblFTEntry>
                      <c15:txfldGUID>{36DBFFE3-E0BC-48C2-A9B8-6B497AF0E81D}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E5-4C7D-B12C-3C64779C7E2C}"/>
                </c:ext>
                <c:ext xmlns:c15="http://schemas.microsoft.com/office/drawing/2012/chart" uri="{CE6537A1-D6FC-4f65-9D91-7224C49458BB}">
                  <c15:dlblFieldTable>
                    <c15:dlblFTEntry>
                      <c15:txfldGUID>{D2AF8C6C-9483-4916-B410-097C0E1CF974}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2E5-4C7D-B12C-3C64779C7E2C}"/>
                </c:ext>
                <c:ext xmlns:c15="http://schemas.microsoft.com/office/drawing/2012/chart" uri="{CE6537A1-D6FC-4f65-9D91-7224C49458BB}">
                  <c15:dlblFieldTable>
                    <c15:dlblFTEntry>
                      <c15:txfldGUID>{74DDA588-FEB6-4A57-8FB0-C0121FE35BE1}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2E5-4C7D-B12C-3C64779C7E2C}"/>
                </c:ext>
                <c:ext xmlns:c15="http://schemas.microsoft.com/office/drawing/2012/chart" uri="{CE6537A1-D6FC-4f65-9D91-7224C49458BB}">
                  <c15:dlblFieldTable>
                    <c15:dlblFTEntry>
                      <c15:txfldGUID>{8B0C9EDD-013A-41C2-916C-34541807B032}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2E5-4C7D-B12C-3C64779C7E2C}"/>
                </c:ext>
                <c:ext xmlns:c15="http://schemas.microsoft.com/office/drawing/2012/chart" uri="{CE6537A1-D6FC-4f65-9D91-7224C49458BB}">
                  <c15:dlblFieldTable>
                    <c15:dlblFTEntry>
                      <c15:txfldGUID>{F39D23BE-AF37-42FB-AA89-43911ABF8099}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6.4</c:v>
                </c:pt>
                <c:pt idx="16">
                  <c:v>5.4</c:v>
                </c:pt>
                <c:pt idx="24">
                  <c:v>4.8</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2E5-4C7D-B12C-3C64779C7E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2E5-4C7D-B12C-3C64779C7E2C}"/>
                </c:ext>
                <c:ext xmlns:c15="http://schemas.microsoft.com/office/drawing/2012/chart" uri="{CE6537A1-D6FC-4f65-9D91-7224C49458BB}">
                  <c15:layout/>
                  <c15:dlblFieldTable>
                    <c15:dlblFTEntry>
                      <c15:txfldGUID>{C7105BE7-F1B6-4385-BA71-5827D4E8E3B4}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2E5-4C7D-B12C-3C64779C7E2C}"/>
                </c:ext>
                <c:ext xmlns:c15="http://schemas.microsoft.com/office/drawing/2012/chart" uri="{CE6537A1-D6FC-4f65-9D91-7224C49458BB}">
                  <c15:dlblFieldTable>
                    <c15:dlblFTEntry>
                      <c15:txfldGUID>{0E7A18AA-181C-453F-9AC2-21763A7A3643}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2E5-4C7D-B12C-3C64779C7E2C}"/>
                </c:ext>
                <c:ext xmlns:c15="http://schemas.microsoft.com/office/drawing/2012/chart" uri="{CE6537A1-D6FC-4f65-9D91-7224C49458BB}">
                  <c15:dlblFieldTable>
                    <c15:dlblFTEntry>
                      <c15:txfldGUID>{D863DF9E-7563-48F4-A2F6-27117973834F}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2E5-4C7D-B12C-3C64779C7E2C}"/>
                </c:ext>
                <c:ext xmlns:c15="http://schemas.microsoft.com/office/drawing/2012/chart" uri="{CE6537A1-D6FC-4f65-9D91-7224C49458BB}">
                  <c15:dlblFieldTable>
                    <c15:dlblFTEntry>
                      <c15:txfldGUID>{52F9E0BA-E9CA-4D0A-91DA-5DD35965A739}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2E5-4C7D-B12C-3C64779C7E2C}"/>
                </c:ext>
                <c:ext xmlns:c15="http://schemas.microsoft.com/office/drawing/2012/chart" uri="{CE6537A1-D6FC-4f65-9D91-7224C49458BB}">
                  <c15:dlblFieldTable>
                    <c15:dlblFTEntry>
                      <c15:txfldGUID>{39A5DEFF-1422-46F4-B846-3C8E66F2A981}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2E5-4C7D-B12C-3C64779C7E2C}"/>
                </c:ext>
                <c:ext xmlns:c15="http://schemas.microsoft.com/office/drawing/2012/chart" uri="{CE6537A1-D6FC-4f65-9D91-7224C49458BB}">
                  <c15:layout/>
                  <c15:dlblFieldTable>
                    <c15:dlblFTEntry>
                      <c15:txfldGUID>{E4FA66EA-0323-4741-AE2E-764B43D2FDE0}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2E5-4C7D-B12C-3C64779C7E2C}"/>
                </c:ext>
                <c:ext xmlns:c15="http://schemas.microsoft.com/office/drawing/2012/chart" uri="{CE6537A1-D6FC-4f65-9D91-7224C49458BB}">
                  <c15:layout/>
                  <c15:dlblFieldTable>
                    <c15:dlblFTEntry>
                      <c15:txfldGUID>{4C929F2A-EA2A-43FB-BFAA-A38FE0BBF917}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2E5-4C7D-B12C-3C64779C7E2C}"/>
                </c:ext>
                <c:ext xmlns:c15="http://schemas.microsoft.com/office/drawing/2012/chart" uri="{CE6537A1-D6FC-4f65-9D91-7224C49458BB}">
                  <c15:layout/>
                  <c15:dlblFieldTable>
                    <c15:dlblFTEntry>
                      <c15:txfldGUID>{D381BEC7-E753-4562-9D73-B189486861CC}</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2E5-4C7D-B12C-3C64779C7E2C}"/>
                </c:ext>
                <c:ext xmlns:c15="http://schemas.microsoft.com/office/drawing/2012/chart" uri="{CE6537A1-D6FC-4f65-9D91-7224C49458BB}">
                  <c15:layout/>
                  <c15:dlblFieldTable>
                    <c15:dlblFTEntry>
                      <c15:txfldGUID>{C860F883-5903-4871-8E26-37A3B8E298AC}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9.1999999999999993</c:v>
                </c:pt>
                <c:pt idx="32">
                  <c:v>8.9</c:v>
                </c:pt>
              </c:numCache>
            </c:numRef>
          </c:xVal>
          <c:yVal>
            <c:numRef>
              <c:f>公会計指標分析・財政指標組合せ分析表!$BP$77:$DC$77</c:f>
              <c:numCache>
                <c:formatCode>#,##0.0;"▲ "#,##0.0</c:formatCode>
                <c:ptCount val="40"/>
                <c:pt idx="0">
                  <c:v>65.3</c:v>
                </c:pt>
                <c:pt idx="8">
                  <c:v>60.8</c:v>
                </c:pt>
                <c:pt idx="16">
                  <c:v>56.8</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82E5-4C7D-B12C-3C64779C7E2C}"/>
            </c:ext>
          </c:extLst>
        </c:ser>
        <c:dLbls>
          <c:showLegendKey val="0"/>
          <c:showVal val="1"/>
          <c:showCatName val="0"/>
          <c:showSerName val="0"/>
          <c:showPercent val="0"/>
          <c:showBubbleSize val="0"/>
        </c:dLbls>
        <c:axId val="408862816"/>
        <c:axId val="415403760"/>
      </c:scatterChart>
      <c:valAx>
        <c:axId val="408862816"/>
        <c:scaling>
          <c:orientation val="minMax"/>
          <c:max val="12.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403760"/>
        <c:crosses val="autoZero"/>
        <c:crossBetween val="midCat"/>
      </c:valAx>
      <c:valAx>
        <c:axId val="415403760"/>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862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実質公債費比率（分子）に占める元利償還金の割合は</a:t>
          </a:r>
          <a:r>
            <a:rPr kumimoji="1" lang="en-US" altLang="ja-JP" sz="1400">
              <a:latin typeface="ＭＳ ゴシック" pitchFamily="49" charset="-128"/>
              <a:ea typeface="ＭＳ ゴシック" pitchFamily="49" charset="-128"/>
            </a:rPr>
            <a:t>90.7</a:t>
          </a:r>
          <a:r>
            <a:rPr kumimoji="1" lang="ja-JP" altLang="en-US" sz="1400">
              <a:latin typeface="ＭＳ ゴシック" pitchFamily="49" charset="-128"/>
              <a:ea typeface="ＭＳ ゴシック" pitchFamily="49" charset="-128"/>
            </a:rPr>
            <a:t>％と非常に高く、元利償還金の推移が実質公債費比率に直結した形となっている。また、算入公債費等については、主に旧合併特例事業債など交付税算入が高いものが残存しており、実質公債費比率を押し下げるものとなっている。償還ピークを過ぎたことから、改善傾向にあるが、庁舎統合整備事業など旧合併特例事業債を活用した大型事業が見込まれており、比率が悪化しないよう、引き続き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将来負担額のうち、一般会計等に係る地方債の現在高の割合が</a:t>
          </a:r>
          <a:r>
            <a:rPr kumimoji="1" lang="en-US" altLang="ja-JP" sz="1400">
              <a:latin typeface="ＭＳ ゴシック" pitchFamily="49" charset="-128"/>
              <a:ea typeface="ＭＳ ゴシック" pitchFamily="49" charset="-128"/>
            </a:rPr>
            <a:t>78.0</a:t>
          </a:r>
          <a:r>
            <a:rPr kumimoji="1" lang="ja-JP" altLang="en-US" sz="1400">
              <a:latin typeface="ＭＳ ゴシック" pitchFamily="49" charset="-128"/>
              <a:ea typeface="ＭＳ ゴシック" pitchFamily="49" charset="-128"/>
            </a:rPr>
            <a:t>％、次いで退職手当負担見込額が</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％と、将来負担比率（分子）の大部分を占めている。将来負担額の増加は地方債現在高の増加によるところが大きく、前年度比で</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増加しており、火葬場建設事業やごみ処理長寿命化整備事業に伴う地方債発行によるところが大きい。ただし、公債費に係る基準財政需要額算入見込額や充当可能基金が将来負担額を上回っているため、将来負担比率は算出されていない。今後も、庁舎統合整備事業などにより新発債の増が見込まれるが、起債の抑制と基金の効率的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福岡県嘉麻市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億円を取り崩したことや、まちづくりに関する事業の実施により「地域振興基金」を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千百万円を取り崩した一方、旧合併特例事業債償還額の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億円を減債基金に積み立てたこと等により、基金全体としては約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基金運用等により、短期的には微増の予定であるが、中長期的には減少していく見込みである。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・かんがい施設維持管理基金：かんがい施設等の維持管理又は施設更新に要する費用に充当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・地域振興基金：協働によるまちづくりやコミュニティ活動に関する事業など、市民の連帯の強化又は地域振興に要する経費に充当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・ふるさとづくり基金：まちづくりに関する事業の財源として、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・ふるさとづくり基金：基金運用による運用益を積立てるが、まちづくりに関する事業の財源として取り崩していくため、減少していく見込みである。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・地域振興基金：基金運用による運用益を積立てるが、地域振興に係る事業の財源として取り崩していくため、減少していく見込みである。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基金運用等により、短期的には微増の予定であり、災害への備え等のため、残高が一定額以下とならないよう努める。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・将来の市債償還に備えるため、平成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年度に借り入れた旧合併特例事業債について、償還額の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％相当額を上限に減債基金へ積立てを行っており、償還額が増加したことによる増加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年度にかけて償還のピークを迎えるため、それに備えて毎年度計画的に積立てを行う予定であり、平成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39,177
38,887
135.11
25,737,368
25,191,608
458,277
12,822,028
21,454,423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a:solidFill>
                <a:srgbClr val="000000"/>
              </a:solidFill>
              <a:effectLst/>
              <a:latin typeface="ＭＳ ゴシック" panose="020B0609070205080204" pitchFamily="49" charset="-128"/>
              <a:ea typeface="ＭＳ ゴシック" panose="020B0609070205080204" pitchFamily="49" charset="-128"/>
            </a:rPr>
            <a:t>類似団体平均を上回っており、建物等の老朽化が進んでいることがうかがえる。有形固定資産減価償却率は、４庁舎のうち３庁舎で</a:t>
          </a:r>
          <a:r>
            <a:rPr lang="en-US" altLang="ja-JP" sz="1000" b="0" i="0" u="none" strike="noStrike">
              <a:solidFill>
                <a:srgbClr val="000000"/>
              </a:solidFill>
              <a:effectLst/>
              <a:latin typeface="ＭＳ ゴシック" panose="020B0609070205080204" pitchFamily="49" charset="-128"/>
              <a:ea typeface="ＭＳ ゴシック" panose="020B0609070205080204" pitchFamily="49" charset="-128"/>
            </a:rPr>
            <a:t>80</a:t>
          </a:r>
          <a:r>
            <a:rPr lang="ja-JP" altLang="en-US" sz="1000" b="0" i="0" u="none" strike="noStrike">
              <a:solidFill>
                <a:srgbClr val="000000"/>
              </a:solidFill>
              <a:effectLst/>
              <a:latin typeface="ＭＳ ゴシック" panose="020B0609070205080204" pitchFamily="49" charset="-128"/>
              <a:ea typeface="ＭＳ ゴシック" panose="020B0609070205080204" pitchFamily="49" charset="-128"/>
            </a:rPr>
            <a:t>％以上、市営住宅で</a:t>
          </a:r>
          <a:r>
            <a:rPr lang="en-US" altLang="ja-JP" sz="1000" b="0" i="0" u="none" strike="noStrike">
              <a:solidFill>
                <a:srgbClr val="000000"/>
              </a:solidFill>
              <a:effectLst/>
              <a:latin typeface="ＭＳ ゴシック" panose="020B0609070205080204" pitchFamily="49" charset="-128"/>
              <a:ea typeface="ＭＳ ゴシック" panose="020B0609070205080204" pitchFamily="49" charset="-128"/>
            </a:rPr>
            <a:t>75</a:t>
          </a:r>
          <a:r>
            <a:rPr lang="ja-JP" altLang="en-US" sz="1000" b="0" i="0" u="none" strike="noStrike">
              <a:solidFill>
                <a:srgbClr val="000000"/>
              </a:solidFill>
              <a:effectLst/>
              <a:latin typeface="ＭＳ ゴシック" panose="020B0609070205080204" pitchFamily="49" charset="-128"/>
              <a:ea typeface="ＭＳ ゴシック" panose="020B0609070205080204" pitchFamily="49" charset="-128"/>
            </a:rPr>
            <a:t>％以上となっており、類似団体平均を上回る主な要因と考えられる。庁舎については、統合整備事業に着手しており、事業完了後には、数値の改善が見込まれる。また、市営住宅についても耐用年数を経過した住宅の除却を行うなど、保有量の削減に努めており、今後も公共施設等総合管理計画（嘉麻市公共施設等適正化基本方針）に基づき、老朽化対策に積極的に取り組んでいく。</a:t>
          </a:r>
          <a:r>
            <a:rPr lang="ja-JP" altLang="en-US" sz="1000">
              <a:latin typeface="ＭＳ ゴシック" panose="020B0609070205080204" pitchFamily="49" charset="-128"/>
              <a:ea typeface="ＭＳ ゴシック" panose="020B0609070205080204" pitchFamily="49" charset="-128"/>
            </a:rPr>
            <a:t>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71" name="直線コネクタ 70"/>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2"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3" name="直線コネクタ 72"/>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74"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75" name="直線コネクタ 74"/>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6"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7" name="フローチャート: 判断 76"/>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8" name="フローチャート: 判断 77"/>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9" name="フローチャート: 判断 78"/>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85" name="楕円 84"/>
        <xdr:cNvSpPr/>
      </xdr:nvSpPr>
      <xdr:spPr>
        <a:xfrm>
          <a:off x="4000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12700</xdr:rowOff>
    </xdr:from>
    <xdr:to>
      <xdr:col>15</xdr:col>
      <xdr:colOff>187325</xdr:colOff>
      <xdr:row>30</xdr:row>
      <xdr:rowOff>114300</xdr:rowOff>
    </xdr:to>
    <xdr:sp macro="" textlink="">
      <xdr:nvSpPr>
        <xdr:cNvPr id="86" name="楕円 85"/>
        <xdr:cNvSpPr/>
      </xdr:nvSpPr>
      <xdr:spPr>
        <a:xfrm>
          <a:off x="3238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27517</xdr:rowOff>
    </xdr:from>
    <xdr:to>
      <xdr:col>19</xdr:col>
      <xdr:colOff>136525</xdr:colOff>
      <xdr:row>30</xdr:row>
      <xdr:rowOff>63500</xdr:rowOff>
    </xdr:to>
    <xdr:cxnSp macro="">
      <xdr:nvCxnSpPr>
        <xdr:cNvPr id="87" name="直線コネクタ 86"/>
        <xdr:cNvCxnSpPr/>
      </xdr:nvCxnSpPr>
      <xdr:spPr>
        <a:xfrm flipV="1">
          <a:off x="3289300" y="594254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8"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9"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90" name="n_1mainValue有形固定資産減価償却率"/>
        <xdr:cNvSpPr txBox="1"/>
      </xdr:nvSpPr>
      <xdr:spPr>
        <a:xfrm>
          <a:off x="38360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91" name="n_2mainValue有形固定資産減価償却率"/>
        <xdr:cNvSpPr txBox="1"/>
      </xdr:nvSpPr>
      <xdr:spPr>
        <a:xfrm>
          <a:off x="3086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下回っているが、これは基金の積極的な運用と将来の元利償還金に備えて減債基金への積み立てを行ったことにより、充当可能基金が増加していることが主な要因である。しかしながら、公共施設の老朽化対策や大規模な施設整備事業を実施していることから、今後地方債残高の増加に伴い債務償還可能年数が上昇する見込みであるため、引き続き起債に大きく頼ることのない財政運営に努める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20" name="直線コネクタ 119"/>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1"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23"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4" name="直線コネクタ 123"/>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5"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6" name="フローチャート: 判断 125"/>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32" name="楕円 131"/>
        <xdr:cNvSpPr/>
      </xdr:nvSpPr>
      <xdr:spPr>
        <a:xfrm>
          <a:off x="14744700" y="60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69091</xdr:rowOff>
    </xdr:from>
    <xdr:ext cx="340478" cy="259045"/>
    <xdr:sp macro="" textlink="">
      <xdr:nvSpPr>
        <xdr:cNvPr id="133" name="債務償還可能年数該当値テキスト"/>
        <xdr:cNvSpPr txBox="1"/>
      </xdr:nvSpPr>
      <xdr:spPr>
        <a:xfrm>
          <a:off x="14846300" y="5984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39,177
38,887
135.11
25,737,368
25,191,608
458,277
12,822,028
21,454,423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0" name="楕円 69"/>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71" name="楕円 70"/>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72390</xdr:rowOff>
    </xdr:to>
    <xdr:cxnSp macro="">
      <xdr:nvCxnSpPr>
        <xdr:cNvPr id="72" name="直線コネクタ 71"/>
        <xdr:cNvCxnSpPr/>
      </xdr:nvCxnSpPr>
      <xdr:spPr>
        <a:xfrm flipV="1">
          <a:off x="2908300" y="65303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142892</xdr:rowOff>
    </xdr:from>
    <xdr:ext cx="405111" cy="259045"/>
    <xdr:sp macro="" textlink="">
      <xdr:nvSpPr>
        <xdr:cNvPr id="74" name="n_2aveValue【道路】&#10;有形固定資産減価償却率"/>
        <xdr:cNvSpPr txBox="1"/>
      </xdr:nvSpPr>
      <xdr:spPr>
        <a:xfrm>
          <a:off x="2705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75" name="n_1mainValue【道路】&#10;有形固定資産減価償却率"/>
        <xdr:cNvSpPr txBox="1"/>
      </xdr:nvSpPr>
      <xdr:spPr>
        <a:xfrm>
          <a:off x="3582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6" name="n_2main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170552</xdr:rowOff>
    </xdr:from>
    <xdr:ext cx="534377" cy="259045"/>
    <xdr:sp macro="" textlink="">
      <xdr:nvSpPr>
        <xdr:cNvPr id="105" name="【道路】&#10;一人当たり延長平均値テキスト"/>
        <xdr:cNvSpPr txBox="1"/>
      </xdr:nvSpPr>
      <xdr:spPr>
        <a:xfrm>
          <a:off x="10515600" y="68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13836</xdr:rowOff>
    </xdr:from>
    <xdr:to>
      <xdr:col>46</xdr:col>
      <xdr:colOff>38100</xdr:colOff>
      <xdr:row>40</xdr:row>
      <xdr:rowOff>115436</xdr:rowOff>
    </xdr:to>
    <xdr:sp macro="" textlink="">
      <xdr:nvSpPr>
        <xdr:cNvPr id="108" name="フローチャート: 判断 107"/>
        <xdr:cNvSpPr/>
      </xdr:nvSpPr>
      <xdr:spPr>
        <a:xfrm>
          <a:off x="8699500" y="687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86988</xdr:rowOff>
    </xdr:from>
    <xdr:to>
      <xdr:col>50</xdr:col>
      <xdr:colOff>165100</xdr:colOff>
      <xdr:row>41</xdr:row>
      <xdr:rowOff>17138</xdr:rowOff>
    </xdr:to>
    <xdr:sp macro="" textlink="">
      <xdr:nvSpPr>
        <xdr:cNvPr id="114" name="楕円 113"/>
        <xdr:cNvSpPr/>
      </xdr:nvSpPr>
      <xdr:spPr>
        <a:xfrm>
          <a:off x="9588500" y="69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92132</xdr:rowOff>
    </xdr:from>
    <xdr:to>
      <xdr:col>46</xdr:col>
      <xdr:colOff>38100</xdr:colOff>
      <xdr:row>41</xdr:row>
      <xdr:rowOff>22282</xdr:rowOff>
    </xdr:to>
    <xdr:sp macro="" textlink="">
      <xdr:nvSpPr>
        <xdr:cNvPr id="115" name="楕円 114"/>
        <xdr:cNvSpPr/>
      </xdr:nvSpPr>
      <xdr:spPr>
        <a:xfrm>
          <a:off x="8699500" y="6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137788</xdr:rowOff>
    </xdr:from>
    <xdr:to>
      <xdr:col>50</xdr:col>
      <xdr:colOff>114300</xdr:colOff>
      <xdr:row>40</xdr:row>
      <xdr:rowOff>142932</xdr:rowOff>
    </xdr:to>
    <xdr:cxnSp macro="">
      <xdr:nvCxnSpPr>
        <xdr:cNvPr id="116" name="直線コネクタ 115"/>
        <xdr:cNvCxnSpPr/>
      </xdr:nvCxnSpPr>
      <xdr:spPr>
        <a:xfrm flipV="1">
          <a:off x="8750300" y="699578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7"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131963</xdr:rowOff>
    </xdr:from>
    <xdr:ext cx="534377" cy="259045"/>
    <xdr:sp macro="" textlink="">
      <xdr:nvSpPr>
        <xdr:cNvPr id="118" name="n_2aveValue【道路】&#10;一人当たり延長"/>
        <xdr:cNvSpPr txBox="1"/>
      </xdr:nvSpPr>
      <xdr:spPr>
        <a:xfrm>
          <a:off x="8483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8265</xdr:rowOff>
    </xdr:from>
    <xdr:ext cx="534377" cy="259045"/>
    <xdr:sp macro="" textlink="">
      <xdr:nvSpPr>
        <xdr:cNvPr id="119" name="n_1mainValue【道路】&#10;一人当たり延長"/>
        <xdr:cNvSpPr txBox="1"/>
      </xdr:nvSpPr>
      <xdr:spPr>
        <a:xfrm>
          <a:off x="9359411" y="70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13409</xdr:rowOff>
    </xdr:from>
    <xdr:ext cx="534377" cy="259045"/>
    <xdr:sp macro="" textlink="">
      <xdr:nvSpPr>
        <xdr:cNvPr id="120" name="n_2mainValue【道路】&#10;一人当たり延長"/>
        <xdr:cNvSpPr txBox="1"/>
      </xdr:nvSpPr>
      <xdr:spPr>
        <a:xfrm>
          <a:off x="8483111" y="70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48"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138938</xdr:rowOff>
    </xdr:from>
    <xdr:to>
      <xdr:col>15</xdr:col>
      <xdr:colOff>101600</xdr:colOff>
      <xdr:row>59</xdr:row>
      <xdr:rowOff>69088</xdr:rowOff>
    </xdr:to>
    <xdr:sp macro="" textlink="">
      <xdr:nvSpPr>
        <xdr:cNvPr id="151" name="フローチャート: 判断 150"/>
        <xdr:cNvSpPr/>
      </xdr:nvSpPr>
      <xdr:spPr>
        <a:xfrm>
          <a:off x="2857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159512</xdr:rowOff>
    </xdr:from>
    <xdr:to>
      <xdr:col>20</xdr:col>
      <xdr:colOff>38100</xdr:colOff>
      <xdr:row>60</xdr:row>
      <xdr:rowOff>89662</xdr:rowOff>
    </xdr:to>
    <xdr:sp macro="" textlink="">
      <xdr:nvSpPr>
        <xdr:cNvPr id="157" name="楕円 156"/>
        <xdr:cNvSpPr/>
      </xdr:nvSpPr>
      <xdr:spPr>
        <a:xfrm>
          <a:off x="3746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61214</xdr:rowOff>
    </xdr:from>
    <xdr:to>
      <xdr:col>15</xdr:col>
      <xdr:colOff>101600</xdr:colOff>
      <xdr:row>60</xdr:row>
      <xdr:rowOff>162814</xdr:rowOff>
    </xdr:to>
    <xdr:sp macro="" textlink="">
      <xdr:nvSpPr>
        <xdr:cNvPr id="158" name="楕円 157"/>
        <xdr:cNvSpPr/>
      </xdr:nvSpPr>
      <xdr:spPr>
        <a:xfrm>
          <a:off x="2857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38862</xdr:rowOff>
    </xdr:from>
    <xdr:to>
      <xdr:col>19</xdr:col>
      <xdr:colOff>177800</xdr:colOff>
      <xdr:row>60</xdr:row>
      <xdr:rowOff>112014</xdr:rowOff>
    </xdr:to>
    <xdr:cxnSp macro="">
      <xdr:nvCxnSpPr>
        <xdr:cNvPr id="159" name="直線コネクタ 158"/>
        <xdr:cNvCxnSpPr/>
      </xdr:nvCxnSpPr>
      <xdr:spPr>
        <a:xfrm flipV="1">
          <a:off x="2908300" y="1032586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0"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85615</xdr:rowOff>
    </xdr:from>
    <xdr:ext cx="405111" cy="259045"/>
    <xdr:sp macro="" textlink="">
      <xdr:nvSpPr>
        <xdr:cNvPr id="161" name="n_2aveValue【橋りょう・トンネル】&#10;有形固定資産減価償却率"/>
        <xdr:cNvSpPr txBox="1"/>
      </xdr:nvSpPr>
      <xdr:spPr>
        <a:xfrm>
          <a:off x="2705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80789</xdr:rowOff>
    </xdr:from>
    <xdr:ext cx="405111" cy="259045"/>
    <xdr:sp macro="" textlink="">
      <xdr:nvSpPr>
        <xdr:cNvPr id="162" name="n_1mainValue【橋りょう・トンネル】&#10;有形固定資産減価償却率"/>
        <xdr:cNvSpPr txBox="1"/>
      </xdr:nvSpPr>
      <xdr:spPr>
        <a:xfrm>
          <a:off x="35820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153941</xdr:rowOff>
    </xdr:from>
    <xdr:ext cx="405111" cy="259045"/>
    <xdr:sp macro="" textlink="">
      <xdr:nvSpPr>
        <xdr:cNvPr id="163" name="n_2mainValue【橋りょう・トンネル】&#10;有形固定資産減価償却率"/>
        <xdr:cNvSpPr txBox="1"/>
      </xdr:nvSpPr>
      <xdr:spPr>
        <a:xfrm>
          <a:off x="2705744"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192"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5" name="フローチャート: 判断 194"/>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110972</xdr:rowOff>
    </xdr:from>
    <xdr:to>
      <xdr:col>50</xdr:col>
      <xdr:colOff>165100</xdr:colOff>
      <xdr:row>59</xdr:row>
      <xdr:rowOff>41122</xdr:rowOff>
    </xdr:to>
    <xdr:sp macro="" textlink="">
      <xdr:nvSpPr>
        <xdr:cNvPr id="201" name="楕円 200"/>
        <xdr:cNvSpPr/>
      </xdr:nvSpPr>
      <xdr:spPr>
        <a:xfrm>
          <a:off x="9588500" y="100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133320</xdr:rowOff>
    </xdr:from>
    <xdr:to>
      <xdr:col>46</xdr:col>
      <xdr:colOff>38100</xdr:colOff>
      <xdr:row>59</xdr:row>
      <xdr:rowOff>63470</xdr:rowOff>
    </xdr:to>
    <xdr:sp macro="" textlink="">
      <xdr:nvSpPr>
        <xdr:cNvPr id="202" name="楕円 201"/>
        <xdr:cNvSpPr/>
      </xdr:nvSpPr>
      <xdr:spPr>
        <a:xfrm>
          <a:off x="8699500" y="10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161772</xdr:rowOff>
    </xdr:from>
    <xdr:to>
      <xdr:col>50</xdr:col>
      <xdr:colOff>114300</xdr:colOff>
      <xdr:row>59</xdr:row>
      <xdr:rowOff>12670</xdr:rowOff>
    </xdr:to>
    <xdr:cxnSp macro="">
      <xdr:nvCxnSpPr>
        <xdr:cNvPr id="203" name="直線コネクタ 202"/>
        <xdr:cNvCxnSpPr/>
      </xdr:nvCxnSpPr>
      <xdr:spPr>
        <a:xfrm flipV="1">
          <a:off x="8750300" y="10105872"/>
          <a:ext cx="8890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04"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05"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57649</xdr:rowOff>
    </xdr:from>
    <xdr:ext cx="599010" cy="259045"/>
    <xdr:sp macro="" textlink="">
      <xdr:nvSpPr>
        <xdr:cNvPr id="206" name="n_1mainValue【橋りょう・トンネル】&#10;一人当たり有形固定資産（償却資産）額"/>
        <xdr:cNvSpPr txBox="1"/>
      </xdr:nvSpPr>
      <xdr:spPr>
        <a:xfrm>
          <a:off x="9327095" y="983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79997</xdr:rowOff>
    </xdr:from>
    <xdr:ext cx="599010" cy="259045"/>
    <xdr:sp macro="" textlink="">
      <xdr:nvSpPr>
        <xdr:cNvPr id="207" name="n_2mainValue【橋りょう・トンネル】&#10;一人当たり有形固定資産（償却資産）額"/>
        <xdr:cNvSpPr txBox="1"/>
      </xdr:nvSpPr>
      <xdr:spPr>
        <a:xfrm>
          <a:off x="8450795" y="985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37"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0" name="フローチャート: 判断 23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154939</xdr:rowOff>
    </xdr:from>
    <xdr:to>
      <xdr:col>20</xdr:col>
      <xdr:colOff>38100</xdr:colOff>
      <xdr:row>80</xdr:row>
      <xdr:rowOff>85089</xdr:rowOff>
    </xdr:to>
    <xdr:sp macro="" textlink="">
      <xdr:nvSpPr>
        <xdr:cNvPr id="246" name="楕円 245"/>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166370</xdr:rowOff>
    </xdr:from>
    <xdr:to>
      <xdr:col>15</xdr:col>
      <xdr:colOff>101600</xdr:colOff>
      <xdr:row>80</xdr:row>
      <xdr:rowOff>96520</xdr:rowOff>
    </xdr:to>
    <xdr:sp macro="" textlink="">
      <xdr:nvSpPr>
        <xdr:cNvPr id="247" name="楕円 246"/>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45720</xdr:rowOff>
    </xdr:to>
    <xdr:cxnSp macro="">
      <xdr:nvCxnSpPr>
        <xdr:cNvPr id="248" name="直線コネクタ 247"/>
        <xdr:cNvCxnSpPr/>
      </xdr:nvCxnSpPr>
      <xdr:spPr>
        <a:xfrm flipV="1">
          <a:off x="2908300" y="13750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49"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0"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101616</xdr:rowOff>
    </xdr:from>
    <xdr:ext cx="405111" cy="259045"/>
    <xdr:sp macro="" textlink="">
      <xdr:nvSpPr>
        <xdr:cNvPr id="251" name="n_1mainValue【公営住宅】&#10;有形固定資産減価償却率"/>
        <xdr:cNvSpPr txBox="1"/>
      </xdr:nvSpPr>
      <xdr:spPr>
        <a:xfrm>
          <a:off x="3582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252" name="n_2mainValue【公営住宅】&#10;有形固定資産減価償却率"/>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80918</xdr:rowOff>
    </xdr:from>
    <xdr:ext cx="469744" cy="259045"/>
    <xdr:sp macro="" textlink="">
      <xdr:nvSpPr>
        <xdr:cNvPr id="279" name="【公営住宅】&#10;一人当たり面積平均値テキスト"/>
        <xdr:cNvSpPr txBox="1"/>
      </xdr:nvSpPr>
      <xdr:spPr>
        <a:xfrm>
          <a:off x="10515600" y="1465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135044</xdr:rowOff>
    </xdr:from>
    <xdr:to>
      <xdr:col>46</xdr:col>
      <xdr:colOff>38100</xdr:colOff>
      <xdr:row>86</xdr:row>
      <xdr:rowOff>65194</xdr:rowOff>
    </xdr:to>
    <xdr:sp macro="" textlink="">
      <xdr:nvSpPr>
        <xdr:cNvPr id="282" name="フローチャート: 判断 281"/>
        <xdr:cNvSpPr/>
      </xdr:nvSpPr>
      <xdr:spPr>
        <a:xfrm>
          <a:off x="8699500" y="147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56429</xdr:rowOff>
    </xdr:from>
    <xdr:to>
      <xdr:col>50</xdr:col>
      <xdr:colOff>165100</xdr:colOff>
      <xdr:row>85</xdr:row>
      <xdr:rowOff>158029</xdr:rowOff>
    </xdr:to>
    <xdr:sp macro="" textlink="">
      <xdr:nvSpPr>
        <xdr:cNvPr id="288" name="楕円 287"/>
        <xdr:cNvSpPr/>
      </xdr:nvSpPr>
      <xdr:spPr>
        <a:xfrm>
          <a:off x="9588500" y="14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46371</xdr:rowOff>
    </xdr:from>
    <xdr:to>
      <xdr:col>46</xdr:col>
      <xdr:colOff>38100</xdr:colOff>
      <xdr:row>85</xdr:row>
      <xdr:rowOff>147971</xdr:rowOff>
    </xdr:to>
    <xdr:sp macro="" textlink="">
      <xdr:nvSpPr>
        <xdr:cNvPr id="289" name="楕円 288"/>
        <xdr:cNvSpPr/>
      </xdr:nvSpPr>
      <xdr:spPr>
        <a:xfrm>
          <a:off x="8699500" y="14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97171</xdr:rowOff>
    </xdr:from>
    <xdr:to>
      <xdr:col>50</xdr:col>
      <xdr:colOff>114300</xdr:colOff>
      <xdr:row>85</xdr:row>
      <xdr:rowOff>107229</xdr:rowOff>
    </xdr:to>
    <xdr:cxnSp macro="">
      <xdr:nvCxnSpPr>
        <xdr:cNvPr id="290" name="直線コネクタ 289"/>
        <xdr:cNvCxnSpPr/>
      </xdr:nvCxnSpPr>
      <xdr:spPr>
        <a:xfrm>
          <a:off x="8750300" y="1467042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15653</xdr:rowOff>
    </xdr:from>
    <xdr:ext cx="469744" cy="259045"/>
    <xdr:sp macro="" textlink="">
      <xdr:nvSpPr>
        <xdr:cNvPr id="291" name="n_1aveValue【公営住宅】&#10;一人当たり面積"/>
        <xdr:cNvSpPr txBox="1"/>
      </xdr:nvSpPr>
      <xdr:spPr>
        <a:xfrm>
          <a:off x="93917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56321</xdr:rowOff>
    </xdr:from>
    <xdr:ext cx="469744" cy="259045"/>
    <xdr:sp macro="" textlink="">
      <xdr:nvSpPr>
        <xdr:cNvPr id="292" name="n_2aveValue【公営住宅】&#10;一人当たり面積"/>
        <xdr:cNvSpPr txBox="1"/>
      </xdr:nvSpPr>
      <xdr:spPr>
        <a:xfrm>
          <a:off x="8515427" y="148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3106</xdr:rowOff>
    </xdr:from>
    <xdr:ext cx="469744" cy="259045"/>
    <xdr:sp macro="" textlink="">
      <xdr:nvSpPr>
        <xdr:cNvPr id="293" name="n_1mainValue【公営住宅】&#10;一人当たり面積"/>
        <xdr:cNvSpPr txBox="1"/>
      </xdr:nvSpPr>
      <xdr:spPr>
        <a:xfrm>
          <a:off x="9391727" y="14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164498</xdr:rowOff>
    </xdr:from>
    <xdr:ext cx="469744" cy="259045"/>
    <xdr:sp macro="" textlink="">
      <xdr:nvSpPr>
        <xdr:cNvPr id="294" name="n_2mainValue【公営住宅】&#10;一人当たり面積"/>
        <xdr:cNvSpPr txBox="1"/>
      </xdr:nvSpPr>
      <xdr:spPr>
        <a:xfrm>
          <a:off x="8515427" y="143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35" name="直線コネクタ 3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37" name="直線コネクタ 3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40"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41" name="フローチャート: 判断 3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42" name="フローチャート: 判断 3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42545</xdr:rowOff>
    </xdr:from>
    <xdr:to>
      <xdr:col>76</xdr:col>
      <xdr:colOff>165100</xdr:colOff>
      <xdr:row>38</xdr:row>
      <xdr:rowOff>144145</xdr:rowOff>
    </xdr:to>
    <xdr:sp macro="" textlink="">
      <xdr:nvSpPr>
        <xdr:cNvPr id="343" name="フローチャート: 判断 342"/>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80645</xdr:rowOff>
    </xdr:from>
    <xdr:to>
      <xdr:col>81</xdr:col>
      <xdr:colOff>101600</xdr:colOff>
      <xdr:row>38</xdr:row>
      <xdr:rowOff>10795</xdr:rowOff>
    </xdr:to>
    <xdr:sp macro="" textlink="">
      <xdr:nvSpPr>
        <xdr:cNvPr id="349" name="楕円 348"/>
        <xdr:cNvSpPr/>
      </xdr:nvSpPr>
      <xdr:spPr>
        <a:xfrm>
          <a:off x="1543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29210</xdr:rowOff>
    </xdr:from>
    <xdr:to>
      <xdr:col>76</xdr:col>
      <xdr:colOff>165100</xdr:colOff>
      <xdr:row>38</xdr:row>
      <xdr:rowOff>130810</xdr:rowOff>
    </xdr:to>
    <xdr:sp macro="" textlink="">
      <xdr:nvSpPr>
        <xdr:cNvPr id="350" name="楕円 349"/>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38</xdr:row>
      <xdr:rowOff>80010</xdr:rowOff>
    </xdr:to>
    <xdr:cxnSp macro="">
      <xdr:nvCxnSpPr>
        <xdr:cNvPr id="351" name="直線コネクタ 350"/>
        <xdr:cNvCxnSpPr/>
      </xdr:nvCxnSpPr>
      <xdr:spPr>
        <a:xfrm flipV="1">
          <a:off x="14592300" y="64750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52"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353" name="n_2aveValue【認定こども園・幼稚園・保育所】&#10;有形固定資産減価償却率"/>
        <xdr:cNvSpPr txBox="1"/>
      </xdr:nvSpPr>
      <xdr:spPr>
        <a:xfrm>
          <a:off x="14389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27322</xdr:rowOff>
    </xdr:from>
    <xdr:ext cx="405111" cy="259045"/>
    <xdr:sp macro="" textlink="">
      <xdr:nvSpPr>
        <xdr:cNvPr id="354" name="n_1main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147337</xdr:rowOff>
    </xdr:from>
    <xdr:ext cx="405111" cy="259045"/>
    <xdr:sp macro="" textlink="">
      <xdr:nvSpPr>
        <xdr:cNvPr id="355" name="n_2mainValue【認定こども園・幼稚園・保育所】&#10;有形固定資産減価償却率"/>
        <xdr:cNvSpPr txBox="1"/>
      </xdr:nvSpPr>
      <xdr:spPr>
        <a:xfrm>
          <a:off x="14389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381" name="直線コネクタ 380"/>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38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383" name="直線コネクタ 38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384"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385" name="直線コネクタ 384"/>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386"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387" name="フローチャート: 判断 386"/>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388" name="フローチャート: 判断 387"/>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89" name="フローチャート: 判断 388"/>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121738</xdr:rowOff>
    </xdr:from>
    <xdr:to>
      <xdr:col>112</xdr:col>
      <xdr:colOff>38100</xdr:colOff>
      <xdr:row>42</xdr:row>
      <xdr:rowOff>51888</xdr:rowOff>
    </xdr:to>
    <xdr:sp macro="" textlink="">
      <xdr:nvSpPr>
        <xdr:cNvPr id="395" name="楕円 394"/>
        <xdr:cNvSpPr/>
      </xdr:nvSpPr>
      <xdr:spPr>
        <a:xfrm>
          <a:off x="21272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23767</xdr:rowOff>
    </xdr:from>
    <xdr:to>
      <xdr:col>107</xdr:col>
      <xdr:colOff>101600</xdr:colOff>
      <xdr:row>39</xdr:row>
      <xdr:rowOff>125367</xdr:rowOff>
    </xdr:to>
    <xdr:sp macro="" textlink="">
      <xdr:nvSpPr>
        <xdr:cNvPr id="396" name="楕円 395"/>
        <xdr:cNvSpPr/>
      </xdr:nvSpPr>
      <xdr:spPr>
        <a:xfrm>
          <a:off x="20383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74567</xdr:rowOff>
    </xdr:from>
    <xdr:to>
      <xdr:col>111</xdr:col>
      <xdr:colOff>177800</xdr:colOff>
      <xdr:row>42</xdr:row>
      <xdr:rowOff>1088</xdr:rowOff>
    </xdr:to>
    <xdr:cxnSp macro="">
      <xdr:nvCxnSpPr>
        <xdr:cNvPr id="397" name="直線コネクタ 396"/>
        <xdr:cNvCxnSpPr/>
      </xdr:nvCxnSpPr>
      <xdr:spPr>
        <a:xfrm>
          <a:off x="20434300" y="6761117"/>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398"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99"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43015</xdr:rowOff>
    </xdr:from>
    <xdr:ext cx="469744" cy="259045"/>
    <xdr:sp macro="" textlink="">
      <xdr:nvSpPr>
        <xdr:cNvPr id="400" name="n_1mainValue【認定こども園・幼稚園・保育所】&#10;一人当たり面積"/>
        <xdr:cNvSpPr txBox="1"/>
      </xdr:nvSpPr>
      <xdr:spPr>
        <a:xfrm>
          <a:off x="210757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116494</xdr:rowOff>
    </xdr:from>
    <xdr:ext cx="469744" cy="259045"/>
    <xdr:sp macro="" textlink="">
      <xdr:nvSpPr>
        <xdr:cNvPr id="401" name="n_2mainValue【認定こども園・幼稚園・保育所】&#10;一人当たり面積"/>
        <xdr:cNvSpPr txBox="1"/>
      </xdr:nvSpPr>
      <xdr:spPr>
        <a:xfrm>
          <a:off x="201994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28" name="直線コネクタ 427"/>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29"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30" name="直線コネクタ 429"/>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31"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32" name="直線コネクタ 431"/>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433"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34" name="フローチャート: 判断 433"/>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35" name="フローチャート: 判断 434"/>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48804</xdr:rowOff>
    </xdr:from>
    <xdr:to>
      <xdr:col>76</xdr:col>
      <xdr:colOff>165100</xdr:colOff>
      <xdr:row>61</xdr:row>
      <xdr:rowOff>150404</xdr:rowOff>
    </xdr:to>
    <xdr:sp macro="" textlink="">
      <xdr:nvSpPr>
        <xdr:cNvPr id="436" name="フローチャート: 判断 435"/>
        <xdr:cNvSpPr/>
      </xdr:nvSpPr>
      <xdr:spPr>
        <a:xfrm>
          <a:off x="14541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442" name="楕円 441"/>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27577</xdr:rowOff>
    </xdr:from>
    <xdr:to>
      <xdr:col>76</xdr:col>
      <xdr:colOff>165100</xdr:colOff>
      <xdr:row>60</xdr:row>
      <xdr:rowOff>129177</xdr:rowOff>
    </xdr:to>
    <xdr:sp macro="" textlink="">
      <xdr:nvSpPr>
        <xdr:cNvPr id="443" name="楕円 442"/>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60</xdr:row>
      <xdr:rowOff>78377</xdr:rowOff>
    </xdr:to>
    <xdr:cxnSp macro="">
      <xdr:nvCxnSpPr>
        <xdr:cNvPr id="444" name="直線コネクタ 443"/>
        <xdr:cNvCxnSpPr/>
      </xdr:nvCxnSpPr>
      <xdr:spPr>
        <a:xfrm flipV="1">
          <a:off x="14592300" y="1024454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445"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macro="" textlink="">
      <xdr:nvSpPr>
        <xdr:cNvPr id="446" name="n_2aveValue【学校施設】&#10;有形固定資産減価償却率"/>
        <xdr:cNvSpPr txBox="1"/>
      </xdr:nvSpPr>
      <xdr:spPr>
        <a:xfrm>
          <a:off x="14389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447" name="n_1mainValue【学校施設】&#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448" name="n_2mainValue【学校施設】&#10;有形固定資産減価償却率"/>
        <xdr:cNvSpPr txBox="1"/>
      </xdr:nvSpPr>
      <xdr:spPr>
        <a:xfrm>
          <a:off x="14389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71" name="直線コネクタ 470"/>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72"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473" name="直線コネクタ 472"/>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474"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475" name="直線コネクタ 474"/>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476"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477" name="フローチャート: 判断 476"/>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78" name="フローチャート: 判断 47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79" name="フローチャート: 判断 478"/>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151740</xdr:rowOff>
    </xdr:from>
    <xdr:to>
      <xdr:col>112</xdr:col>
      <xdr:colOff>38100</xdr:colOff>
      <xdr:row>61</xdr:row>
      <xdr:rowOff>81890</xdr:rowOff>
    </xdr:to>
    <xdr:sp macro="" textlink="">
      <xdr:nvSpPr>
        <xdr:cNvPr id="485" name="楕円 484"/>
        <xdr:cNvSpPr/>
      </xdr:nvSpPr>
      <xdr:spPr>
        <a:xfrm>
          <a:off x="21272500" y="104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101447</xdr:rowOff>
    </xdr:from>
    <xdr:to>
      <xdr:col>107</xdr:col>
      <xdr:colOff>101600</xdr:colOff>
      <xdr:row>61</xdr:row>
      <xdr:rowOff>31597</xdr:rowOff>
    </xdr:to>
    <xdr:sp macro="" textlink="">
      <xdr:nvSpPr>
        <xdr:cNvPr id="486" name="楕円 485"/>
        <xdr:cNvSpPr/>
      </xdr:nvSpPr>
      <xdr:spPr>
        <a:xfrm>
          <a:off x="20383500" y="103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152247</xdr:rowOff>
    </xdr:from>
    <xdr:to>
      <xdr:col>111</xdr:col>
      <xdr:colOff>177800</xdr:colOff>
      <xdr:row>61</xdr:row>
      <xdr:rowOff>31090</xdr:rowOff>
    </xdr:to>
    <xdr:cxnSp macro="">
      <xdr:nvCxnSpPr>
        <xdr:cNvPr id="487" name="直線コネクタ 486"/>
        <xdr:cNvCxnSpPr/>
      </xdr:nvCxnSpPr>
      <xdr:spPr>
        <a:xfrm>
          <a:off x="20434300" y="1043924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88"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489"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98417</xdr:rowOff>
    </xdr:from>
    <xdr:ext cx="469744" cy="259045"/>
    <xdr:sp macro="" textlink="">
      <xdr:nvSpPr>
        <xdr:cNvPr id="490" name="n_1mainValue【学校施設】&#10;一人当たり面積"/>
        <xdr:cNvSpPr txBox="1"/>
      </xdr:nvSpPr>
      <xdr:spPr>
        <a:xfrm>
          <a:off x="21075727" y="102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48124</xdr:rowOff>
    </xdr:from>
    <xdr:ext cx="469744" cy="259045"/>
    <xdr:sp macro="" textlink="">
      <xdr:nvSpPr>
        <xdr:cNvPr id="491" name="n_2mainValue【学校施設】&#10;一人当たり面積"/>
        <xdr:cNvSpPr txBox="1"/>
      </xdr:nvSpPr>
      <xdr:spPr>
        <a:xfrm>
          <a:off x="201994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3" name="直線コネクタ 5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4" name="テキスト ボックス 5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5" name="直線コネクタ 5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6" name="テキスト ボックス 5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7" name="直線コネクタ 5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8" name="テキスト ボックス 5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9" name="直線コネクタ 5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10" name="テキスト ボックス 50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514" name="直線コネクタ 513"/>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15"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6" name="直線コネクタ 515"/>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17"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8" name="直線コネクタ 51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162323</xdr:rowOff>
    </xdr:from>
    <xdr:ext cx="405111" cy="259045"/>
    <xdr:sp macro="" textlink="">
      <xdr:nvSpPr>
        <xdr:cNvPr id="519" name="【児童館】&#10;有形固定資産減価償却率平均値テキスト"/>
        <xdr:cNvSpPr txBox="1"/>
      </xdr:nvSpPr>
      <xdr:spPr>
        <a:xfrm>
          <a:off x="16357600" y="1404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520" name="フローチャート: 判断 519"/>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521" name="フローチャート: 判断 520"/>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158750</xdr:rowOff>
    </xdr:from>
    <xdr:to>
      <xdr:col>76</xdr:col>
      <xdr:colOff>165100</xdr:colOff>
      <xdr:row>86</xdr:row>
      <xdr:rowOff>88900</xdr:rowOff>
    </xdr:to>
    <xdr:sp macro="" textlink="">
      <xdr:nvSpPr>
        <xdr:cNvPr id="522" name="フローチャート: 判断 521"/>
        <xdr:cNvSpPr/>
      </xdr:nvSpPr>
      <xdr:spPr>
        <a:xfrm>
          <a:off x="14541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528" name="楕円 527"/>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137431</xdr:rowOff>
    </xdr:from>
    <xdr:ext cx="405111" cy="259045"/>
    <xdr:sp macro="" textlink="">
      <xdr:nvSpPr>
        <xdr:cNvPr id="529" name="n_1aveValue【児童館】&#10;有形固定資産減価償却率"/>
        <xdr:cNvSpPr txBox="1"/>
      </xdr:nvSpPr>
      <xdr:spPr>
        <a:xfrm>
          <a:off x="152660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105427</xdr:rowOff>
    </xdr:from>
    <xdr:ext cx="405111" cy="259045"/>
    <xdr:sp macro="" textlink="">
      <xdr:nvSpPr>
        <xdr:cNvPr id="530" name="n_2aveValue【児童館】&#10;有形固定資産減価償却率"/>
        <xdr:cNvSpPr txBox="1"/>
      </xdr:nvSpPr>
      <xdr:spPr>
        <a:xfrm>
          <a:off x="14389744"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531" name="n_1mainValue【児童館】&#10;有形固定資産減価償却率"/>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55" name="直線コネクタ 554"/>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56"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57" name="直線コネクタ 556"/>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58"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59" name="直線コネクタ 558"/>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60"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61" name="フローチャート: 判断 560"/>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562" name="フローチャート: 判断 561"/>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116839</xdr:rowOff>
    </xdr:from>
    <xdr:to>
      <xdr:col>107</xdr:col>
      <xdr:colOff>101600</xdr:colOff>
      <xdr:row>85</xdr:row>
      <xdr:rowOff>46989</xdr:rowOff>
    </xdr:to>
    <xdr:sp macro="" textlink="">
      <xdr:nvSpPr>
        <xdr:cNvPr id="563" name="フローチャート: 判断 562"/>
        <xdr:cNvSpPr/>
      </xdr:nvSpPr>
      <xdr:spPr>
        <a:xfrm>
          <a:off x="20383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69" name="楕円 56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91457</xdr:rowOff>
    </xdr:from>
    <xdr:ext cx="469744" cy="259045"/>
    <xdr:sp macro="" textlink="">
      <xdr:nvSpPr>
        <xdr:cNvPr id="570" name="n_1ave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571" name="n_2aveValue【児童館】&#10;一人当たり面積"/>
        <xdr:cNvSpPr txBox="1"/>
      </xdr:nvSpPr>
      <xdr:spPr>
        <a:xfrm>
          <a:off x="20199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72"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3" name="テキスト ボックス 5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4" name="直線コネクタ 58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5" name="テキスト ボックス 58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6" name="直線コネクタ 58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7" name="テキスト ボックス 58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8" name="直線コネクタ 58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9" name="テキスト ボックス 58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0" name="直線コネクタ 58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1" name="テキスト ボックス 59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595" name="直線コネクタ 594"/>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596"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597" name="直線コネクタ 596"/>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598"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599" name="直線コネクタ 598"/>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00"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01" name="フローチャート: 判断 600"/>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02" name="フローチャート: 判断 601"/>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20828</xdr:rowOff>
    </xdr:from>
    <xdr:to>
      <xdr:col>76</xdr:col>
      <xdr:colOff>165100</xdr:colOff>
      <xdr:row>105</xdr:row>
      <xdr:rowOff>122428</xdr:rowOff>
    </xdr:to>
    <xdr:sp macro="" textlink="">
      <xdr:nvSpPr>
        <xdr:cNvPr id="603" name="フローチャート: 判断 602"/>
        <xdr:cNvSpPr/>
      </xdr:nvSpPr>
      <xdr:spPr>
        <a:xfrm>
          <a:off x="14541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155702</xdr:rowOff>
    </xdr:from>
    <xdr:to>
      <xdr:col>81</xdr:col>
      <xdr:colOff>101600</xdr:colOff>
      <xdr:row>104</xdr:row>
      <xdr:rowOff>85852</xdr:rowOff>
    </xdr:to>
    <xdr:sp macro="" textlink="">
      <xdr:nvSpPr>
        <xdr:cNvPr id="609" name="楕円 608"/>
        <xdr:cNvSpPr/>
      </xdr:nvSpPr>
      <xdr:spPr>
        <a:xfrm>
          <a:off x="15430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137413</xdr:rowOff>
    </xdr:from>
    <xdr:to>
      <xdr:col>76</xdr:col>
      <xdr:colOff>165100</xdr:colOff>
      <xdr:row>105</xdr:row>
      <xdr:rowOff>67563</xdr:rowOff>
    </xdr:to>
    <xdr:sp macro="" textlink="">
      <xdr:nvSpPr>
        <xdr:cNvPr id="610" name="楕円 609"/>
        <xdr:cNvSpPr/>
      </xdr:nvSpPr>
      <xdr:spPr>
        <a:xfrm>
          <a:off x="14541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35052</xdr:rowOff>
    </xdr:from>
    <xdr:to>
      <xdr:col>81</xdr:col>
      <xdr:colOff>50800</xdr:colOff>
      <xdr:row>105</xdr:row>
      <xdr:rowOff>16763</xdr:rowOff>
    </xdr:to>
    <xdr:cxnSp macro="">
      <xdr:nvCxnSpPr>
        <xdr:cNvPr id="611" name="直線コネクタ 610"/>
        <xdr:cNvCxnSpPr/>
      </xdr:nvCxnSpPr>
      <xdr:spPr>
        <a:xfrm flipV="1">
          <a:off x="14592300" y="17865852"/>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12"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113555</xdr:rowOff>
    </xdr:from>
    <xdr:ext cx="405111" cy="259045"/>
    <xdr:sp macro="" textlink="">
      <xdr:nvSpPr>
        <xdr:cNvPr id="613" name="n_2aveValue【公民館】&#10;有形固定資産減価償却率"/>
        <xdr:cNvSpPr txBox="1"/>
      </xdr:nvSpPr>
      <xdr:spPr>
        <a:xfrm>
          <a:off x="14389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102379</xdr:rowOff>
    </xdr:from>
    <xdr:ext cx="405111" cy="259045"/>
    <xdr:sp macro="" textlink="">
      <xdr:nvSpPr>
        <xdr:cNvPr id="614" name="n_1mainValue【公民館】&#10;有形固定資産減価償却率"/>
        <xdr:cNvSpPr txBox="1"/>
      </xdr:nvSpPr>
      <xdr:spPr>
        <a:xfrm>
          <a:off x="152660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84090</xdr:rowOff>
    </xdr:from>
    <xdr:ext cx="405111" cy="259045"/>
    <xdr:sp macro="" textlink="">
      <xdr:nvSpPr>
        <xdr:cNvPr id="615" name="n_2mainValue【公民館】&#10;有形固定資産減価償却率"/>
        <xdr:cNvSpPr txBox="1"/>
      </xdr:nvSpPr>
      <xdr:spPr>
        <a:xfrm>
          <a:off x="14389744" y="1774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39" name="直線コネクタ 638"/>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40"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41" name="直線コネクタ 640"/>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42"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43" name="直線コネクタ 642"/>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44"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45" name="フローチャート: 判断 644"/>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46" name="フローチャート: 判断 645"/>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47" name="フローチャート: 判断 646"/>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80645</xdr:rowOff>
    </xdr:from>
    <xdr:to>
      <xdr:col>112</xdr:col>
      <xdr:colOff>38100</xdr:colOff>
      <xdr:row>103</xdr:row>
      <xdr:rowOff>10795</xdr:rowOff>
    </xdr:to>
    <xdr:sp macro="" textlink="">
      <xdr:nvSpPr>
        <xdr:cNvPr id="653" name="楕円 652"/>
        <xdr:cNvSpPr/>
      </xdr:nvSpPr>
      <xdr:spPr>
        <a:xfrm>
          <a:off x="21272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160655</xdr:rowOff>
    </xdr:from>
    <xdr:to>
      <xdr:col>107</xdr:col>
      <xdr:colOff>101600</xdr:colOff>
      <xdr:row>104</xdr:row>
      <xdr:rowOff>90805</xdr:rowOff>
    </xdr:to>
    <xdr:sp macro="" textlink="">
      <xdr:nvSpPr>
        <xdr:cNvPr id="654" name="楕円 653"/>
        <xdr:cNvSpPr/>
      </xdr:nvSpPr>
      <xdr:spPr>
        <a:xfrm>
          <a:off x="2038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131445</xdr:rowOff>
    </xdr:from>
    <xdr:to>
      <xdr:col>111</xdr:col>
      <xdr:colOff>177800</xdr:colOff>
      <xdr:row>104</xdr:row>
      <xdr:rowOff>40005</xdr:rowOff>
    </xdr:to>
    <xdr:cxnSp macro="">
      <xdr:nvCxnSpPr>
        <xdr:cNvPr id="655" name="直線コネクタ 654"/>
        <xdr:cNvCxnSpPr/>
      </xdr:nvCxnSpPr>
      <xdr:spPr>
        <a:xfrm flipV="1">
          <a:off x="20434300" y="1761934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121938</xdr:rowOff>
    </xdr:from>
    <xdr:ext cx="469744" cy="259045"/>
    <xdr:sp macro="" textlink="">
      <xdr:nvSpPr>
        <xdr:cNvPr id="656" name="n_1ave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657"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27322</xdr:rowOff>
    </xdr:from>
    <xdr:ext cx="469744" cy="259045"/>
    <xdr:sp macro="" textlink="">
      <xdr:nvSpPr>
        <xdr:cNvPr id="658" name="n_1mainValue【公民館】&#10;一人当たり面積"/>
        <xdr:cNvSpPr txBox="1"/>
      </xdr:nvSpPr>
      <xdr:spPr>
        <a:xfrm>
          <a:off x="21075727" y="1734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107332</xdr:rowOff>
    </xdr:from>
    <xdr:ext cx="469744" cy="259045"/>
    <xdr:sp macro="" textlink="">
      <xdr:nvSpPr>
        <xdr:cNvPr id="659" name="n_2mainValue【公民館】&#10;一人当たり面積"/>
        <xdr:cNvSpPr txBox="1"/>
      </xdr:nvSpPr>
      <xdr:spPr>
        <a:xfrm>
          <a:off x="2019942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類似団体と比較して、有形固定資産減価償却率が特に高い施設は、公営住宅と学校施設である。公営住宅については、その大半が昭和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老朽化が進んでいるため、長寿命化計画に基づき、大規模改修等を実施している。学校施設についても、小学校の統合や大規模改修を実施しているところであり、積極的に老朽化対策に取り組んでいる。また、公営住宅、学校施設、公民館については、一人当たり面積も類似団体平均を大きく上回っている。合併や人口減少による影響もあると考えられるが、維持管理等に係る経費の増加に留意しつつ、耐用年数を経過した施設の除却や、類似施設の集約化・複合化等を図り、公共施設の保有量の減と適正配置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39,177
38,887
135.11
25,737,368
25,191,608
458,277
12,822,028
21,454,423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79846</xdr:rowOff>
    </xdr:from>
    <xdr:ext cx="405111" cy="259045"/>
    <xdr:sp macro="" textlink="">
      <xdr:nvSpPr>
        <xdr:cNvPr id="65"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33565</xdr:rowOff>
    </xdr:from>
    <xdr:to>
      <xdr:col>20</xdr:col>
      <xdr:colOff>38100</xdr:colOff>
      <xdr:row>38</xdr:row>
      <xdr:rowOff>135165</xdr:rowOff>
    </xdr:to>
    <xdr:sp macro="" textlink="">
      <xdr:nvSpPr>
        <xdr:cNvPr id="73" name="楕円 72"/>
        <xdr:cNvSpPr/>
      </xdr:nvSpPr>
      <xdr:spPr>
        <a:xfrm>
          <a:off x="3746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105410</xdr:rowOff>
    </xdr:from>
    <xdr:to>
      <xdr:col>15</xdr:col>
      <xdr:colOff>101600</xdr:colOff>
      <xdr:row>39</xdr:row>
      <xdr:rowOff>35560</xdr:rowOff>
    </xdr:to>
    <xdr:sp macro="" textlink="">
      <xdr:nvSpPr>
        <xdr:cNvPr id="74" name="楕円 73"/>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84365</xdr:rowOff>
    </xdr:from>
    <xdr:to>
      <xdr:col>19</xdr:col>
      <xdr:colOff>177800</xdr:colOff>
      <xdr:row>38</xdr:row>
      <xdr:rowOff>156210</xdr:rowOff>
    </xdr:to>
    <xdr:cxnSp macro="">
      <xdr:nvCxnSpPr>
        <xdr:cNvPr id="75" name="直線コネクタ 74"/>
        <xdr:cNvCxnSpPr/>
      </xdr:nvCxnSpPr>
      <xdr:spPr>
        <a:xfrm flipV="1">
          <a:off x="2908300" y="659946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126292</xdr:rowOff>
    </xdr:from>
    <xdr:ext cx="405111" cy="259045"/>
    <xdr:sp macro="" textlink="">
      <xdr:nvSpPr>
        <xdr:cNvPr id="76" name="n_1mainValue【図書館】&#10;有形固定資産減価償却率"/>
        <xdr:cNvSpPr txBox="1"/>
      </xdr:nvSpPr>
      <xdr:spPr>
        <a:xfrm>
          <a:off x="3582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77" name="n_2mainValue【図書館】&#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4" name="直線コネクタ 103"/>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5"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6" name="直線コネクタ 105"/>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7"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08" name="直線コネクタ 107"/>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09"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0" name="フローチャート: 判断 109"/>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1" name="フローチャート: 判断 110"/>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101799</xdr:rowOff>
    </xdr:from>
    <xdr:ext cx="469744" cy="259045"/>
    <xdr:sp macro="" textlink="">
      <xdr:nvSpPr>
        <xdr:cNvPr id="112" name="n_1aveValue【図書館】&#10;一人当たり面積"/>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98878</xdr:rowOff>
    </xdr:from>
    <xdr:to>
      <xdr:col>46</xdr:col>
      <xdr:colOff>38100</xdr:colOff>
      <xdr:row>38</xdr:row>
      <xdr:rowOff>29028</xdr:rowOff>
    </xdr:to>
    <xdr:sp macro="" textlink="">
      <xdr:nvSpPr>
        <xdr:cNvPr id="113" name="フローチャート: 判断 112"/>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45555</xdr:rowOff>
    </xdr:from>
    <xdr:ext cx="469744" cy="259045"/>
    <xdr:sp macro="" textlink="">
      <xdr:nvSpPr>
        <xdr:cNvPr id="114"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9072</xdr:rowOff>
    </xdr:from>
    <xdr:to>
      <xdr:col>50</xdr:col>
      <xdr:colOff>165100</xdr:colOff>
      <xdr:row>40</xdr:row>
      <xdr:rowOff>110672</xdr:rowOff>
    </xdr:to>
    <xdr:sp macro="" textlink="">
      <xdr:nvSpPr>
        <xdr:cNvPr id="120" name="楕円 119"/>
        <xdr:cNvSpPr/>
      </xdr:nvSpPr>
      <xdr:spPr>
        <a:xfrm>
          <a:off x="958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1" name="楕円 120"/>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59872</xdr:rowOff>
    </xdr:from>
    <xdr:to>
      <xdr:col>50</xdr:col>
      <xdr:colOff>114300</xdr:colOff>
      <xdr:row>40</xdr:row>
      <xdr:rowOff>76200</xdr:rowOff>
    </xdr:to>
    <xdr:cxnSp macro="">
      <xdr:nvCxnSpPr>
        <xdr:cNvPr id="122" name="直線コネクタ 121"/>
        <xdr:cNvCxnSpPr/>
      </xdr:nvCxnSpPr>
      <xdr:spPr>
        <a:xfrm flipV="1">
          <a:off x="8750300" y="6917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3" name="n_1main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4"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47" name="直線コネクタ 146"/>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48"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49" name="直線コネクタ 148"/>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0"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2"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3" name="フローチャート: 判断 152"/>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4" name="フローチャート: 判断 153"/>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15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56" name="フローチャート: 判断 155"/>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7"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141224</xdr:rowOff>
    </xdr:from>
    <xdr:to>
      <xdr:col>20</xdr:col>
      <xdr:colOff>38100</xdr:colOff>
      <xdr:row>61</xdr:row>
      <xdr:rowOff>71374</xdr:rowOff>
    </xdr:to>
    <xdr:sp macro="" textlink="">
      <xdr:nvSpPr>
        <xdr:cNvPr id="163" name="楕円 162"/>
        <xdr:cNvSpPr/>
      </xdr:nvSpPr>
      <xdr:spPr>
        <a:xfrm>
          <a:off x="3746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95504</xdr:rowOff>
    </xdr:from>
    <xdr:to>
      <xdr:col>15</xdr:col>
      <xdr:colOff>101600</xdr:colOff>
      <xdr:row>62</xdr:row>
      <xdr:rowOff>25654</xdr:rowOff>
    </xdr:to>
    <xdr:sp macro="" textlink="">
      <xdr:nvSpPr>
        <xdr:cNvPr id="164" name="楕円 163"/>
        <xdr:cNvSpPr/>
      </xdr:nvSpPr>
      <xdr:spPr>
        <a:xfrm>
          <a:off x="2857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20574</xdr:rowOff>
    </xdr:from>
    <xdr:to>
      <xdr:col>19</xdr:col>
      <xdr:colOff>177800</xdr:colOff>
      <xdr:row>61</xdr:row>
      <xdr:rowOff>146304</xdr:rowOff>
    </xdr:to>
    <xdr:cxnSp macro="">
      <xdr:nvCxnSpPr>
        <xdr:cNvPr id="165" name="直線コネクタ 164"/>
        <xdr:cNvCxnSpPr/>
      </xdr:nvCxnSpPr>
      <xdr:spPr>
        <a:xfrm flipV="1">
          <a:off x="2908300" y="1047902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87901</xdr:rowOff>
    </xdr:from>
    <xdr:ext cx="405111" cy="259045"/>
    <xdr:sp macro="" textlink="">
      <xdr:nvSpPr>
        <xdr:cNvPr id="166" name="n_1mainValue【体育館・プール】&#10;有形固定資産減価償却率"/>
        <xdr:cNvSpPr txBox="1"/>
      </xdr:nvSpPr>
      <xdr:spPr>
        <a:xfrm>
          <a:off x="3582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16781</xdr:rowOff>
    </xdr:from>
    <xdr:ext cx="405111" cy="259045"/>
    <xdr:sp macro="" textlink="">
      <xdr:nvSpPr>
        <xdr:cNvPr id="167" name="n_2mainValue【体育館・プール】&#10;有形固定資産減価償却率"/>
        <xdr:cNvSpPr txBox="1"/>
      </xdr:nvSpPr>
      <xdr:spPr>
        <a:xfrm>
          <a:off x="2705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91" name="直線コネクタ 190"/>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92"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93" name="直線コネクタ 192"/>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94"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95" name="直線コネクタ 194"/>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96"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97" name="フローチャート: 判断 196"/>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98" name="フローチャート: 判断 197"/>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74312</xdr:rowOff>
    </xdr:from>
    <xdr:ext cx="469744" cy="259045"/>
    <xdr:sp macro="" textlink="">
      <xdr:nvSpPr>
        <xdr:cNvPr id="199"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126365</xdr:rowOff>
    </xdr:from>
    <xdr:to>
      <xdr:col>46</xdr:col>
      <xdr:colOff>38100</xdr:colOff>
      <xdr:row>61</xdr:row>
      <xdr:rowOff>56515</xdr:rowOff>
    </xdr:to>
    <xdr:sp macro="" textlink="">
      <xdr:nvSpPr>
        <xdr:cNvPr id="200" name="フローチャート: 判断 199"/>
        <xdr:cNvSpPr/>
      </xdr:nvSpPr>
      <xdr:spPr>
        <a:xfrm>
          <a:off x="869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47642</xdr:rowOff>
    </xdr:from>
    <xdr:ext cx="469744" cy="259045"/>
    <xdr:sp macro="" textlink="">
      <xdr:nvSpPr>
        <xdr:cNvPr id="201" name="n_2aveValue【体育館・プール】&#10;一人当たり面積"/>
        <xdr:cNvSpPr txBox="1"/>
      </xdr:nvSpPr>
      <xdr:spPr>
        <a:xfrm>
          <a:off x="85154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4445</xdr:rowOff>
    </xdr:from>
    <xdr:to>
      <xdr:col>50</xdr:col>
      <xdr:colOff>165100</xdr:colOff>
      <xdr:row>55</xdr:row>
      <xdr:rowOff>106045</xdr:rowOff>
    </xdr:to>
    <xdr:sp macro="" textlink="">
      <xdr:nvSpPr>
        <xdr:cNvPr id="207" name="楕円 206"/>
        <xdr:cNvSpPr/>
      </xdr:nvSpPr>
      <xdr:spPr>
        <a:xfrm>
          <a:off x="95885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15875</xdr:rowOff>
    </xdr:from>
    <xdr:to>
      <xdr:col>46</xdr:col>
      <xdr:colOff>38100</xdr:colOff>
      <xdr:row>58</xdr:row>
      <xdr:rowOff>117475</xdr:rowOff>
    </xdr:to>
    <xdr:sp macro="" textlink="">
      <xdr:nvSpPr>
        <xdr:cNvPr id="208" name="楕円 207"/>
        <xdr:cNvSpPr/>
      </xdr:nvSpPr>
      <xdr:spPr>
        <a:xfrm>
          <a:off x="8699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55245</xdr:rowOff>
    </xdr:from>
    <xdr:to>
      <xdr:col>50</xdr:col>
      <xdr:colOff>114300</xdr:colOff>
      <xdr:row>58</xdr:row>
      <xdr:rowOff>66675</xdr:rowOff>
    </xdr:to>
    <xdr:cxnSp macro="">
      <xdr:nvCxnSpPr>
        <xdr:cNvPr id="209" name="直線コネクタ 208"/>
        <xdr:cNvCxnSpPr/>
      </xdr:nvCxnSpPr>
      <xdr:spPr>
        <a:xfrm flipV="1">
          <a:off x="8750300" y="9484995"/>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122572</xdr:rowOff>
    </xdr:from>
    <xdr:ext cx="469744" cy="259045"/>
    <xdr:sp macro="" textlink="">
      <xdr:nvSpPr>
        <xdr:cNvPr id="210" name="n_1mainValue【体育館・プール】&#10;一人当たり面積"/>
        <xdr:cNvSpPr txBox="1"/>
      </xdr:nvSpPr>
      <xdr:spPr>
        <a:xfrm>
          <a:off x="9391727" y="920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134002</xdr:rowOff>
    </xdr:from>
    <xdr:ext cx="469744" cy="259045"/>
    <xdr:sp macro="" textlink="">
      <xdr:nvSpPr>
        <xdr:cNvPr id="211" name="n_2mainValue【体育館・プール】&#10;一人当たり面積"/>
        <xdr:cNvSpPr txBox="1"/>
      </xdr:nvSpPr>
      <xdr:spPr>
        <a:xfrm>
          <a:off x="8515427"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36" name="直線コネクタ 235"/>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37"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8" name="直線コネクタ 237"/>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39"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40" name="直線コネクタ 239"/>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41"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42" name="フローチャート: 判断 241"/>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43" name="フローチャート: 判断 242"/>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108602</xdr:rowOff>
    </xdr:from>
    <xdr:ext cx="405111" cy="259045"/>
    <xdr:sp macro="" textlink="">
      <xdr:nvSpPr>
        <xdr:cNvPr id="244"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5" name="フローチャート: 判断 24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6"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52" name="楕円 251"/>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109220</xdr:rowOff>
    </xdr:from>
    <xdr:to>
      <xdr:col>15</xdr:col>
      <xdr:colOff>101600</xdr:colOff>
      <xdr:row>81</xdr:row>
      <xdr:rowOff>39370</xdr:rowOff>
    </xdr:to>
    <xdr:sp macro="" textlink="">
      <xdr:nvSpPr>
        <xdr:cNvPr id="253" name="楕円 252"/>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80</xdr:row>
      <xdr:rowOff>160020</xdr:rowOff>
    </xdr:to>
    <xdr:cxnSp macro="">
      <xdr:nvCxnSpPr>
        <xdr:cNvPr id="254" name="直線コネクタ 253"/>
        <xdr:cNvCxnSpPr/>
      </xdr:nvCxnSpPr>
      <xdr:spPr>
        <a:xfrm flipV="1">
          <a:off x="2908300" y="13843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23513</xdr:rowOff>
    </xdr:from>
    <xdr:ext cx="405111" cy="259045"/>
    <xdr:sp macro="" textlink="">
      <xdr:nvSpPr>
        <xdr:cNvPr id="255" name="n_1mainValue【福祉施設】&#10;有形固定資産減価償却率"/>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256" name="n_2mainValue【福祉施設】&#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82" name="直線コネクタ 281"/>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83"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84" name="直線コネクタ 283"/>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85"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86" name="直線コネクタ 285"/>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87"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88" name="フローチャート: 判断 287"/>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89" name="フローチャート: 判断 288"/>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16346</xdr:rowOff>
    </xdr:from>
    <xdr:ext cx="469744" cy="259045"/>
    <xdr:sp macro="" textlink="">
      <xdr:nvSpPr>
        <xdr:cNvPr id="290"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119562</xdr:rowOff>
    </xdr:from>
    <xdr:to>
      <xdr:col>46</xdr:col>
      <xdr:colOff>38100</xdr:colOff>
      <xdr:row>84</xdr:row>
      <xdr:rowOff>49712</xdr:rowOff>
    </xdr:to>
    <xdr:sp macro="" textlink="">
      <xdr:nvSpPr>
        <xdr:cNvPr id="291" name="フローチャート: 判断 290"/>
        <xdr:cNvSpPr/>
      </xdr:nvSpPr>
      <xdr:spPr>
        <a:xfrm>
          <a:off x="8699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66239</xdr:rowOff>
    </xdr:from>
    <xdr:ext cx="469744" cy="259045"/>
    <xdr:sp macro="" textlink="">
      <xdr:nvSpPr>
        <xdr:cNvPr id="292" name="n_2aveValue【福祉施設】&#10;一人当たり面積"/>
        <xdr:cNvSpPr txBox="1"/>
      </xdr:nvSpPr>
      <xdr:spPr>
        <a:xfrm>
          <a:off x="8515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298" name="楕円 297"/>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299" name="楕円 298"/>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60961</xdr:rowOff>
    </xdr:to>
    <xdr:cxnSp macro="">
      <xdr:nvCxnSpPr>
        <xdr:cNvPr id="300" name="直線コネクタ 299"/>
        <xdr:cNvCxnSpPr/>
      </xdr:nvCxnSpPr>
      <xdr:spPr>
        <a:xfrm>
          <a:off x="8750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01" name="n_1main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02" name="n_2main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3" name="直線コネクタ 31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4" name="テキスト ボックス 31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5" name="直線コネクタ 31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6" name="テキスト ボックス 31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7" name="直線コネクタ 31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8" name="テキスト ボックス 31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9" name="直線コネクタ 31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0" name="テキスト ボックス 31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1" name="直線コネクタ 32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2" name="テキスト ボックス 32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3" name="直線コネクタ 32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4" name="テキスト ボックス 32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28" name="直線コネクタ 327"/>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29"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30" name="直線コネクタ 329"/>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3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32" name="直線コネクタ 33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33"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34" name="フローチャート: 判断 333"/>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35" name="フローチャート: 判断 334"/>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100165</xdr:rowOff>
    </xdr:from>
    <xdr:ext cx="405111" cy="259045"/>
    <xdr:sp macro="" textlink="">
      <xdr:nvSpPr>
        <xdr:cNvPr id="33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37" name="フローチャート: 判断 33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118127</xdr:rowOff>
    </xdr:from>
    <xdr:ext cx="405111" cy="259045"/>
    <xdr:sp macro="" textlink="">
      <xdr:nvSpPr>
        <xdr:cNvPr id="338"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9" name="テキスト ボックス 3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344" name="楕円 343"/>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120106</xdr:rowOff>
    </xdr:from>
    <xdr:to>
      <xdr:col>15</xdr:col>
      <xdr:colOff>101600</xdr:colOff>
      <xdr:row>102</xdr:row>
      <xdr:rowOff>50256</xdr:rowOff>
    </xdr:to>
    <xdr:sp macro="" textlink="">
      <xdr:nvSpPr>
        <xdr:cNvPr id="345" name="楕円 344"/>
        <xdr:cNvSpPr/>
      </xdr:nvSpPr>
      <xdr:spPr>
        <a:xfrm>
          <a:off x="2857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170906</xdr:rowOff>
    </xdr:from>
    <xdr:to>
      <xdr:col>19</xdr:col>
      <xdr:colOff>177800</xdr:colOff>
      <xdr:row>103</xdr:row>
      <xdr:rowOff>58238</xdr:rowOff>
    </xdr:to>
    <xdr:cxnSp macro="">
      <xdr:nvCxnSpPr>
        <xdr:cNvPr id="346" name="直線コネクタ 345"/>
        <xdr:cNvCxnSpPr/>
      </xdr:nvCxnSpPr>
      <xdr:spPr>
        <a:xfrm>
          <a:off x="2908300" y="17487356"/>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125565</xdr:rowOff>
    </xdr:from>
    <xdr:ext cx="405111" cy="259045"/>
    <xdr:sp macro="" textlink="">
      <xdr:nvSpPr>
        <xdr:cNvPr id="347"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66783</xdr:rowOff>
    </xdr:from>
    <xdr:ext cx="405111" cy="259045"/>
    <xdr:sp macro="" textlink="">
      <xdr:nvSpPr>
        <xdr:cNvPr id="348" name="n_2mainValue【市民会館】&#10;有形固定資産減価償却率"/>
        <xdr:cNvSpPr txBox="1"/>
      </xdr:nvSpPr>
      <xdr:spPr>
        <a:xfrm>
          <a:off x="2705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9" name="直線コネクタ 35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0" name="テキスト ボックス 35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1" name="直線コネクタ 36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2" name="テキスト ボックス 36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3" name="直線コネクタ 36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4" name="テキスト ボックス 36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5" name="直線コネクタ 36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6" name="テキスト ボックス 36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7" name="直線コネクタ 36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8" name="テキスト ボックス 36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9" name="直線コネクタ 36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0" name="テキスト ボックス 36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74" name="直線コネクタ 373"/>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75"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76" name="直線コネクタ 375"/>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77"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78" name="直線コネクタ 377"/>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79"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80" name="フローチャート: 判断 379"/>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81" name="フローチャート: 判断 380"/>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143527</xdr:rowOff>
    </xdr:from>
    <xdr:ext cx="469744" cy="259045"/>
    <xdr:sp macro="" textlink="">
      <xdr:nvSpPr>
        <xdr:cNvPr id="382" name="n_1aveValue【市民会館】&#10;一人当たり面積"/>
        <xdr:cNvSpPr txBox="1"/>
      </xdr:nvSpPr>
      <xdr:spPr>
        <a:xfrm>
          <a:off x="9391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103777</xdr:rowOff>
    </xdr:from>
    <xdr:to>
      <xdr:col>46</xdr:col>
      <xdr:colOff>38100</xdr:colOff>
      <xdr:row>108</xdr:row>
      <xdr:rowOff>33927</xdr:rowOff>
    </xdr:to>
    <xdr:sp macro="" textlink="">
      <xdr:nvSpPr>
        <xdr:cNvPr id="383" name="フローチャート: 判断 382"/>
        <xdr:cNvSpPr/>
      </xdr:nvSpPr>
      <xdr:spPr>
        <a:xfrm>
          <a:off x="8699500" y="1844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50454</xdr:rowOff>
    </xdr:from>
    <xdr:ext cx="469744" cy="259045"/>
    <xdr:sp macro="" textlink="">
      <xdr:nvSpPr>
        <xdr:cNvPr id="384" name="n_2aveValue【市民会館】&#10;一人当たり面積"/>
        <xdr:cNvSpPr txBox="1"/>
      </xdr:nvSpPr>
      <xdr:spPr>
        <a:xfrm>
          <a:off x="8515427" y="182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5" name="テキスト ボックス 3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390" name="楕円 389"/>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76019</xdr:rowOff>
    </xdr:from>
    <xdr:to>
      <xdr:col>46</xdr:col>
      <xdr:colOff>38100</xdr:colOff>
      <xdr:row>109</xdr:row>
      <xdr:rowOff>6169</xdr:rowOff>
    </xdr:to>
    <xdr:sp macro="" textlink="">
      <xdr:nvSpPr>
        <xdr:cNvPr id="391" name="楕円 390"/>
        <xdr:cNvSpPr/>
      </xdr:nvSpPr>
      <xdr:spPr>
        <a:xfrm>
          <a:off x="8699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108</xdr:row>
      <xdr:rowOff>126819</xdr:rowOff>
    </xdr:to>
    <xdr:cxnSp macro="">
      <xdr:nvCxnSpPr>
        <xdr:cNvPr id="392" name="直線コネクタ 391"/>
        <xdr:cNvCxnSpPr/>
      </xdr:nvCxnSpPr>
      <xdr:spPr>
        <a:xfrm flipV="1">
          <a:off x="8750300" y="18501361"/>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393"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168746</xdr:rowOff>
    </xdr:from>
    <xdr:ext cx="469744" cy="259045"/>
    <xdr:sp macro="" textlink="">
      <xdr:nvSpPr>
        <xdr:cNvPr id="394" name="n_2mainValue【市民会館】&#10;一人当たり面積"/>
        <xdr:cNvSpPr txBox="1"/>
      </xdr:nvSpPr>
      <xdr:spPr>
        <a:xfrm>
          <a:off x="8515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5" name="テキスト ボックス 4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5" name="テキスト ボックス 4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19" name="直線コネクタ 418"/>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20"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21" name="直線コネクタ 420"/>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22"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23" name="直線コネクタ 422"/>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26" name="フローチャート: 判断 425"/>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95267</xdr:rowOff>
    </xdr:from>
    <xdr:ext cx="405111" cy="259045"/>
    <xdr:sp macro="" textlink="">
      <xdr:nvSpPr>
        <xdr:cNvPr id="427"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31115</xdr:rowOff>
    </xdr:from>
    <xdr:to>
      <xdr:col>76</xdr:col>
      <xdr:colOff>165100</xdr:colOff>
      <xdr:row>38</xdr:row>
      <xdr:rowOff>132715</xdr:rowOff>
    </xdr:to>
    <xdr:sp macro="" textlink="">
      <xdr:nvSpPr>
        <xdr:cNvPr id="428" name="フローチャート: 判断 427"/>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123842</xdr:rowOff>
    </xdr:from>
    <xdr:ext cx="405111" cy="259045"/>
    <xdr:sp macro="" textlink="">
      <xdr:nvSpPr>
        <xdr:cNvPr id="429" name="n_2aveValue【一般廃棄物処理施設】&#10;有形固定資産減価償却率"/>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156845</xdr:rowOff>
    </xdr:from>
    <xdr:to>
      <xdr:col>81</xdr:col>
      <xdr:colOff>101600</xdr:colOff>
      <xdr:row>35</xdr:row>
      <xdr:rowOff>86995</xdr:rowOff>
    </xdr:to>
    <xdr:sp macro="" textlink="">
      <xdr:nvSpPr>
        <xdr:cNvPr id="435" name="楕円 434"/>
        <xdr:cNvSpPr/>
      </xdr:nvSpPr>
      <xdr:spPr>
        <a:xfrm>
          <a:off x="1543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67310</xdr:rowOff>
    </xdr:from>
    <xdr:to>
      <xdr:col>76</xdr:col>
      <xdr:colOff>165100</xdr:colOff>
      <xdr:row>35</xdr:row>
      <xdr:rowOff>168910</xdr:rowOff>
    </xdr:to>
    <xdr:sp macro="" textlink="">
      <xdr:nvSpPr>
        <xdr:cNvPr id="436" name="楕円 435"/>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36195</xdr:rowOff>
    </xdr:from>
    <xdr:to>
      <xdr:col>81</xdr:col>
      <xdr:colOff>50800</xdr:colOff>
      <xdr:row>35</xdr:row>
      <xdr:rowOff>118110</xdr:rowOff>
    </xdr:to>
    <xdr:cxnSp macro="">
      <xdr:nvCxnSpPr>
        <xdr:cNvPr id="437" name="直線コネクタ 436"/>
        <xdr:cNvCxnSpPr/>
      </xdr:nvCxnSpPr>
      <xdr:spPr>
        <a:xfrm flipV="1">
          <a:off x="14592300" y="60369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103522</xdr:rowOff>
    </xdr:from>
    <xdr:ext cx="405111" cy="259045"/>
    <xdr:sp macro="" textlink="">
      <xdr:nvSpPr>
        <xdr:cNvPr id="438" name="n_1mainValue【一般廃棄物処理施設】&#10;有形固定資産減価償却率"/>
        <xdr:cNvSpPr txBox="1"/>
      </xdr:nvSpPr>
      <xdr:spPr>
        <a:xfrm>
          <a:off x="152660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13987</xdr:rowOff>
    </xdr:from>
    <xdr:ext cx="405111" cy="259045"/>
    <xdr:sp macro="" textlink="">
      <xdr:nvSpPr>
        <xdr:cNvPr id="439" name="n_2mainValue【一般廃棄物処理施設】&#10;有形固定資産減価償却率"/>
        <xdr:cNvSpPr txBox="1"/>
      </xdr:nvSpPr>
      <xdr:spPr>
        <a:xfrm>
          <a:off x="14389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1" name="テキスト ボックス 4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3" name="テキスト ボックス 4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5" name="テキスト ボックス 4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7" name="テキスト ボックス 4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61" name="直線コネクタ 460"/>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62"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63" name="直線コネクタ 462"/>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64"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65" name="直線コネクタ 464"/>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66"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67" name="フローチャート: 判断 466"/>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68" name="フローチャート: 判断 467"/>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80518</xdr:rowOff>
    </xdr:from>
    <xdr:ext cx="534377" cy="259045"/>
    <xdr:sp macro="" textlink="">
      <xdr:nvSpPr>
        <xdr:cNvPr id="469" name="n_1aveValue【一般廃棄物処理施設】&#10;一人当たり有形固定資産（償却資産）額"/>
        <xdr:cNvSpPr txBox="1"/>
      </xdr:nvSpPr>
      <xdr:spPr>
        <a:xfrm>
          <a:off x="210434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121517</xdr:rowOff>
    </xdr:from>
    <xdr:to>
      <xdr:col>107</xdr:col>
      <xdr:colOff>101600</xdr:colOff>
      <xdr:row>40</xdr:row>
      <xdr:rowOff>51667</xdr:rowOff>
    </xdr:to>
    <xdr:sp macro="" textlink="">
      <xdr:nvSpPr>
        <xdr:cNvPr id="470" name="フローチャート: 判断 469"/>
        <xdr:cNvSpPr/>
      </xdr:nvSpPr>
      <xdr:spPr>
        <a:xfrm>
          <a:off x="20383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68194</xdr:rowOff>
    </xdr:from>
    <xdr:ext cx="534377" cy="259045"/>
    <xdr:sp macro="" textlink="">
      <xdr:nvSpPr>
        <xdr:cNvPr id="471" name="n_2aveValue【一般廃棄物処理施設】&#10;一人当たり有形固定資産（償却資産）額"/>
        <xdr:cNvSpPr txBox="1"/>
      </xdr:nvSpPr>
      <xdr:spPr>
        <a:xfrm>
          <a:off x="20167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126697</xdr:rowOff>
    </xdr:from>
    <xdr:to>
      <xdr:col>112</xdr:col>
      <xdr:colOff>38100</xdr:colOff>
      <xdr:row>38</xdr:row>
      <xdr:rowOff>56848</xdr:rowOff>
    </xdr:to>
    <xdr:sp macro="" textlink="">
      <xdr:nvSpPr>
        <xdr:cNvPr id="477" name="楕円 476"/>
        <xdr:cNvSpPr/>
      </xdr:nvSpPr>
      <xdr:spPr>
        <a:xfrm>
          <a:off x="21272500" y="6470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167306</xdr:rowOff>
    </xdr:from>
    <xdr:to>
      <xdr:col>107</xdr:col>
      <xdr:colOff>101600</xdr:colOff>
      <xdr:row>40</xdr:row>
      <xdr:rowOff>97456</xdr:rowOff>
    </xdr:to>
    <xdr:sp macro="" textlink="">
      <xdr:nvSpPr>
        <xdr:cNvPr id="478" name="楕円 477"/>
        <xdr:cNvSpPr/>
      </xdr:nvSpPr>
      <xdr:spPr>
        <a:xfrm>
          <a:off x="20383500" y="685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6047</xdr:rowOff>
    </xdr:from>
    <xdr:to>
      <xdr:col>111</xdr:col>
      <xdr:colOff>177800</xdr:colOff>
      <xdr:row>40</xdr:row>
      <xdr:rowOff>46656</xdr:rowOff>
    </xdr:to>
    <xdr:cxnSp macro="">
      <xdr:nvCxnSpPr>
        <xdr:cNvPr id="479" name="直線コネクタ 478"/>
        <xdr:cNvCxnSpPr/>
      </xdr:nvCxnSpPr>
      <xdr:spPr>
        <a:xfrm flipV="1">
          <a:off x="20434300" y="6521147"/>
          <a:ext cx="889000" cy="38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73374</xdr:rowOff>
    </xdr:from>
    <xdr:ext cx="599010" cy="259045"/>
    <xdr:sp macro="" textlink="">
      <xdr:nvSpPr>
        <xdr:cNvPr id="480" name="n_1mainValue【一般廃棄物処理施設】&#10;一人当たり有形固定資産（償却資産）額"/>
        <xdr:cNvSpPr txBox="1"/>
      </xdr:nvSpPr>
      <xdr:spPr>
        <a:xfrm>
          <a:off x="21011095" y="62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88583</xdr:rowOff>
    </xdr:from>
    <xdr:ext cx="534377" cy="259045"/>
    <xdr:sp macro="" textlink="">
      <xdr:nvSpPr>
        <xdr:cNvPr id="481" name="n_2mainValue【一般廃棄物処理施設】&#10;一人当たり有形固定資産（償却資産）額"/>
        <xdr:cNvSpPr txBox="1"/>
      </xdr:nvSpPr>
      <xdr:spPr>
        <a:xfrm>
          <a:off x="20167111" y="69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2" name="テキスト ボックス 4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2" name="テキスト ボックス 5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06" name="直線コネクタ 505"/>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0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08" name="直線コネクタ 50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0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0" name="直線コネクタ 50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11"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12" name="フローチャート: 判断 51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13" name="フローチャート: 判断 51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13352</xdr:rowOff>
    </xdr:from>
    <xdr:ext cx="405111" cy="259045"/>
    <xdr:sp macro="" textlink="">
      <xdr:nvSpPr>
        <xdr:cNvPr id="514"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135907</xdr:rowOff>
    </xdr:from>
    <xdr:ext cx="405111" cy="259045"/>
    <xdr:sp macro="" textlink="">
      <xdr:nvSpPr>
        <xdr:cNvPr id="516" name="n_2aveValue【保健センター・保健所】&#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522" name="楕円 521"/>
        <xdr:cNvSpPr/>
      </xdr:nvSpPr>
      <xdr:spPr>
        <a:xfrm>
          <a:off x="1543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82550</xdr:rowOff>
    </xdr:from>
    <xdr:to>
      <xdr:col>76</xdr:col>
      <xdr:colOff>165100</xdr:colOff>
      <xdr:row>62</xdr:row>
      <xdr:rowOff>12700</xdr:rowOff>
    </xdr:to>
    <xdr:sp macro="" textlink="">
      <xdr:nvSpPr>
        <xdr:cNvPr id="523" name="楕円 522"/>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106680</xdr:rowOff>
    </xdr:from>
    <xdr:to>
      <xdr:col>81</xdr:col>
      <xdr:colOff>50800</xdr:colOff>
      <xdr:row>61</xdr:row>
      <xdr:rowOff>133350</xdr:rowOff>
    </xdr:to>
    <xdr:cxnSp macro="">
      <xdr:nvCxnSpPr>
        <xdr:cNvPr id="524" name="直線コネクタ 523"/>
        <xdr:cNvCxnSpPr/>
      </xdr:nvCxnSpPr>
      <xdr:spPr>
        <a:xfrm flipV="1">
          <a:off x="14592300" y="1022223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2557</xdr:rowOff>
    </xdr:from>
    <xdr:ext cx="405111" cy="259045"/>
    <xdr:sp macro="" textlink="">
      <xdr:nvSpPr>
        <xdr:cNvPr id="525" name="n_1mainValue【保健センター・保健所】&#10;有形固定資産減価償却率"/>
        <xdr:cNvSpPr txBox="1"/>
      </xdr:nvSpPr>
      <xdr:spPr>
        <a:xfrm>
          <a:off x="15266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526"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48" name="直線コネクタ 547"/>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0" name="直線コネクタ 54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2" name="直線コネクタ 55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553"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54" name="フローチャート: 判断 553"/>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55" name="フローチャート: 判断 554"/>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73931</xdr:rowOff>
    </xdr:from>
    <xdr:ext cx="469744" cy="259045"/>
    <xdr:sp macro="" textlink="">
      <xdr:nvSpPr>
        <xdr:cNvPr id="556" name="n_1ave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57" name="フローチャート: 判断 556"/>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58"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64" name="楕円 563"/>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141224</xdr:rowOff>
    </xdr:from>
    <xdr:to>
      <xdr:col>107</xdr:col>
      <xdr:colOff>101600</xdr:colOff>
      <xdr:row>63</xdr:row>
      <xdr:rowOff>71374</xdr:rowOff>
    </xdr:to>
    <xdr:sp macro="" textlink="">
      <xdr:nvSpPr>
        <xdr:cNvPr id="565" name="楕円 564"/>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63</xdr:row>
      <xdr:rowOff>20574</xdr:rowOff>
    </xdr:to>
    <xdr:cxnSp macro="">
      <xdr:nvCxnSpPr>
        <xdr:cNvPr id="566" name="直線コネクタ 565"/>
        <xdr:cNvCxnSpPr/>
      </xdr:nvCxnSpPr>
      <xdr:spPr>
        <a:xfrm flipV="1">
          <a:off x="20434300" y="106527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67" name="n_1main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568" name="n_2mainValue【保健センター・保健所】&#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94" name="直線コネクタ 593"/>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95"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96" name="直線コネクタ 595"/>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599"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00" name="フローチャート: 判断 599"/>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01" name="フローチャート: 判断 600"/>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2557</xdr:rowOff>
    </xdr:from>
    <xdr:ext cx="405111" cy="259045"/>
    <xdr:sp macro="" textlink="">
      <xdr:nvSpPr>
        <xdr:cNvPr id="602"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603" name="フローチャート: 判断 60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604"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610" name="楕円 609"/>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165281</xdr:rowOff>
    </xdr:from>
    <xdr:to>
      <xdr:col>76</xdr:col>
      <xdr:colOff>165100</xdr:colOff>
      <xdr:row>82</xdr:row>
      <xdr:rowOff>95431</xdr:rowOff>
    </xdr:to>
    <xdr:sp macro="" textlink="">
      <xdr:nvSpPr>
        <xdr:cNvPr id="611" name="楕円 610"/>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44631</xdr:rowOff>
    </xdr:to>
    <xdr:cxnSp macro="">
      <xdr:nvCxnSpPr>
        <xdr:cNvPr id="612" name="直線コネクタ 611"/>
        <xdr:cNvCxnSpPr/>
      </xdr:nvCxnSpPr>
      <xdr:spPr>
        <a:xfrm flipV="1">
          <a:off x="14592300" y="140953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13" name="n_1mainValue【消防施設】&#10;有形固定資産減価償却率"/>
        <xdr:cNvSpPr txBox="1"/>
      </xdr:nvSpPr>
      <xdr:spPr>
        <a:xfrm>
          <a:off x="152660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86558</xdr:rowOff>
    </xdr:from>
    <xdr:ext cx="405111" cy="259045"/>
    <xdr:sp macro="" textlink="">
      <xdr:nvSpPr>
        <xdr:cNvPr id="614" name="n_2mainValue【消防施設】&#10;有形固定資産減価償却率"/>
        <xdr:cNvSpPr txBox="1"/>
      </xdr:nvSpPr>
      <xdr:spPr>
        <a:xfrm>
          <a:off x="14389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5" name="直線コネクタ 6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6" name="テキスト ボックス 6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7" name="直線コネクタ 6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8" name="テキスト ボックス 6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9" name="直線コネクタ 6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0" name="テキスト ボックス 6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1" name="直線コネクタ 6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2" name="テキスト ボックス 6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36" name="直線コネクタ 635"/>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3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38" name="直線コネクタ 63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39"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40" name="直線コネクタ 639"/>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641" name="【消防施設】&#10;一人当たり面積平均値テキスト"/>
        <xdr:cNvSpPr txBox="1"/>
      </xdr:nvSpPr>
      <xdr:spPr>
        <a:xfrm>
          <a:off x="221996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42" name="フローチャート: 判断 641"/>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43" name="フローチャート: 判断 642"/>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71138</xdr:rowOff>
    </xdr:from>
    <xdr:ext cx="469744" cy="259045"/>
    <xdr:sp macro="" textlink="">
      <xdr:nvSpPr>
        <xdr:cNvPr id="644"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156463</xdr:rowOff>
    </xdr:from>
    <xdr:to>
      <xdr:col>107</xdr:col>
      <xdr:colOff>101600</xdr:colOff>
      <xdr:row>85</xdr:row>
      <xdr:rowOff>86613</xdr:rowOff>
    </xdr:to>
    <xdr:sp macro="" textlink="">
      <xdr:nvSpPr>
        <xdr:cNvPr id="645" name="フローチャート: 判断 64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103140</xdr:rowOff>
    </xdr:from>
    <xdr:ext cx="469744" cy="259045"/>
    <xdr:sp macro="" textlink="">
      <xdr:nvSpPr>
        <xdr:cNvPr id="646" name="n_2aveValue【消防施設】&#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52" name="楕円 651"/>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653" name="楕円 652"/>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54102</xdr:rowOff>
    </xdr:to>
    <xdr:cxnSp macro="">
      <xdr:nvCxnSpPr>
        <xdr:cNvPr id="654" name="直線コネクタ 653"/>
        <xdr:cNvCxnSpPr/>
      </xdr:nvCxnSpPr>
      <xdr:spPr>
        <a:xfrm flipV="1">
          <a:off x="20434300" y="1462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655"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56"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8" name="テキスト ボックス 6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8" name="テキスト ボックス 6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82" name="直線コネクタ 681"/>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8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84" name="直線コネクタ 68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8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86" name="直線コネクタ 68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87"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88" name="フローチャート: 判断 687"/>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89" name="フローチャート: 判断 68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90"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91" name="フローチャート: 判断 690"/>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692"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157662</xdr:rowOff>
    </xdr:from>
    <xdr:to>
      <xdr:col>81</xdr:col>
      <xdr:colOff>101600</xdr:colOff>
      <xdr:row>101</xdr:row>
      <xdr:rowOff>87812</xdr:rowOff>
    </xdr:to>
    <xdr:sp macro="" textlink="">
      <xdr:nvSpPr>
        <xdr:cNvPr id="698" name="楕円 697"/>
        <xdr:cNvSpPr/>
      </xdr:nvSpPr>
      <xdr:spPr>
        <a:xfrm>
          <a:off x="15430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699" name="楕円 698"/>
        <xdr:cNvSpPr/>
      </xdr:nvSpPr>
      <xdr:spPr>
        <a:xfrm>
          <a:off x="1454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37012</xdr:rowOff>
    </xdr:from>
    <xdr:to>
      <xdr:col>81</xdr:col>
      <xdr:colOff>50800</xdr:colOff>
      <xdr:row>101</xdr:row>
      <xdr:rowOff>41911</xdr:rowOff>
    </xdr:to>
    <xdr:cxnSp macro="">
      <xdr:nvCxnSpPr>
        <xdr:cNvPr id="700" name="直線コネクタ 699"/>
        <xdr:cNvCxnSpPr/>
      </xdr:nvCxnSpPr>
      <xdr:spPr>
        <a:xfrm flipV="1">
          <a:off x="14592300" y="173534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104339</xdr:rowOff>
    </xdr:from>
    <xdr:ext cx="405111" cy="259045"/>
    <xdr:sp macro="" textlink="">
      <xdr:nvSpPr>
        <xdr:cNvPr id="701" name="n_1mainValue【庁舎】&#10;有形固定資産減価償却率"/>
        <xdr:cNvSpPr txBox="1"/>
      </xdr:nvSpPr>
      <xdr:spPr>
        <a:xfrm>
          <a:off x="152660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109238</xdr:rowOff>
    </xdr:from>
    <xdr:ext cx="405111" cy="259045"/>
    <xdr:sp macro="" textlink="">
      <xdr:nvSpPr>
        <xdr:cNvPr id="702" name="n_2mainValue【庁舎】&#10;有形固定資産減価償却率"/>
        <xdr:cNvSpPr txBox="1"/>
      </xdr:nvSpPr>
      <xdr:spPr>
        <a:xfrm>
          <a:off x="14389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26" name="直線コネクタ 725"/>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27"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28" name="直線コネクタ 727"/>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29"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30" name="直線コネクタ 729"/>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31"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32" name="フローチャート: 判断 731"/>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33" name="フローチャート: 判断 73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34307</xdr:rowOff>
    </xdr:from>
    <xdr:ext cx="469744" cy="259045"/>
    <xdr:sp macro="" textlink="">
      <xdr:nvSpPr>
        <xdr:cNvPr id="734"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95886</xdr:rowOff>
    </xdr:from>
    <xdr:to>
      <xdr:col>107</xdr:col>
      <xdr:colOff>101600</xdr:colOff>
      <xdr:row>106</xdr:row>
      <xdr:rowOff>26036</xdr:rowOff>
    </xdr:to>
    <xdr:sp macro="" textlink="">
      <xdr:nvSpPr>
        <xdr:cNvPr id="735" name="フローチャート: 判断 734"/>
        <xdr:cNvSpPr/>
      </xdr:nvSpPr>
      <xdr:spPr>
        <a:xfrm>
          <a:off x="20383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17163</xdr:rowOff>
    </xdr:from>
    <xdr:ext cx="469744" cy="259045"/>
    <xdr:sp macro="" textlink="">
      <xdr:nvSpPr>
        <xdr:cNvPr id="736" name="n_2aveValue【庁舎】&#10;一人当たり面積"/>
        <xdr:cNvSpPr txBox="1"/>
      </xdr:nvSpPr>
      <xdr:spPr>
        <a:xfrm>
          <a:off x="20199427" y="181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69214</xdr:rowOff>
    </xdr:from>
    <xdr:to>
      <xdr:col>112</xdr:col>
      <xdr:colOff>38100</xdr:colOff>
      <xdr:row>103</xdr:row>
      <xdr:rowOff>170814</xdr:rowOff>
    </xdr:to>
    <xdr:sp macro="" textlink="">
      <xdr:nvSpPr>
        <xdr:cNvPr id="742" name="楕円 741"/>
        <xdr:cNvSpPr/>
      </xdr:nvSpPr>
      <xdr:spPr>
        <a:xfrm>
          <a:off x="2127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88264</xdr:rowOff>
    </xdr:from>
    <xdr:to>
      <xdr:col>107</xdr:col>
      <xdr:colOff>101600</xdr:colOff>
      <xdr:row>104</xdr:row>
      <xdr:rowOff>18414</xdr:rowOff>
    </xdr:to>
    <xdr:sp macro="" textlink="">
      <xdr:nvSpPr>
        <xdr:cNvPr id="743" name="楕円 742"/>
        <xdr:cNvSpPr/>
      </xdr:nvSpPr>
      <xdr:spPr>
        <a:xfrm>
          <a:off x="20383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120014</xdr:rowOff>
    </xdr:from>
    <xdr:to>
      <xdr:col>111</xdr:col>
      <xdr:colOff>177800</xdr:colOff>
      <xdr:row>103</xdr:row>
      <xdr:rowOff>139064</xdr:rowOff>
    </xdr:to>
    <xdr:cxnSp macro="">
      <xdr:nvCxnSpPr>
        <xdr:cNvPr id="744" name="直線コネクタ 743"/>
        <xdr:cNvCxnSpPr/>
      </xdr:nvCxnSpPr>
      <xdr:spPr>
        <a:xfrm flipV="1">
          <a:off x="20434300" y="177793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15891</xdr:rowOff>
    </xdr:from>
    <xdr:ext cx="469744" cy="259045"/>
    <xdr:sp macro="" textlink="">
      <xdr:nvSpPr>
        <xdr:cNvPr id="745" name="n_1mainValue【庁舎】&#10;一人当たり面積"/>
        <xdr:cNvSpPr txBox="1"/>
      </xdr:nvSpPr>
      <xdr:spPr>
        <a:xfrm>
          <a:off x="21075727" y="1750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34941</xdr:rowOff>
    </xdr:from>
    <xdr:ext cx="469744" cy="259045"/>
    <xdr:sp macro="" textlink="">
      <xdr:nvSpPr>
        <xdr:cNvPr id="746" name="n_2mainValue【庁舎】&#10;一人当たり面積"/>
        <xdr:cNvSpPr txBox="1"/>
      </xdr:nvSpPr>
      <xdr:spPr>
        <a:xfrm>
          <a:off x="20199427"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類似団体と比較して、有形固定資産減価償却率が特に高い施設は、一般廃棄物処理施設と庁舎である。一般廃棄物処理施設については、平成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年度にかけて、長寿命化整備事業を実施し、設備の更新等を行った。庁舎についても平成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統合整備事業に着手しており、事業完了後には、有形固定資産減価償却率の改善が見込まれる。また、体育館・プール、庁舎は、一人当たり面積が類似団体を上回っている。統合により廃校となった旧小学校の体育館が存在していることや、人口減少の影響があると考えられるが、体育館・プールについては、公共施設等総合管理計画に基づき、保有量の削減を計画しており、庁舎については、統合整備事業により面積の減少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39,177
38,887
135.11
25,737,368
25,191,608
458,277
12,822,028
21,454,423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人口の減少や全国平均を大きく上回る高齢化率（平成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に加え、市内に核となる産業がないことなどから、財政基盤が弱く、類似団体平均を大きく下回っている。今後も、普通交付税における合併優遇措置の終了による影響を考慮し、組織のスリム化や公共施設保有量の縮減を図り、行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7" name="フローチャート: 判断 76"/>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8" name="テキスト ボックス 77"/>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合併当初（平成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111.3</a:t>
          </a:r>
          <a:r>
            <a:rPr kumimoji="1" lang="ja-JP" altLang="en-US" sz="1300">
              <a:latin typeface="ＭＳ Ｐゴシック" panose="020B0600070205080204" pitchFamily="50" charset="-128"/>
              <a:ea typeface="ＭＳ Ｐゴシック" panose="020B0600070205080204" pitchFamily="50" charset="-128"/>
            </a:rPr>
            <a:t>％から改善傾向にあったが、平成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なっている。普通交付税における合併優遇措置の段階的縮減の影響や、扶助費が他団体に比べ高いこともあり、類似団体平均を上回っている。現在、第３次行政改革に着手し、徹底した歳出の見直しと市税等の徴収強化、市有財産の売却、効率的な基金運用の推進、受益者負担の見直しなど、自主財源の確保に努め、財政構造の弾力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101177</xdr:rowOff>
    </xdr:to>
    <xdr:cxnSp macro="">
      <xdr:nvCxnSpPr>
        <xdr:cNvPr id="133" name="直線コネクタ 132"/>
        <xdr:cNvCxnSpPr/>
      </xdr:nvCxnSpPr>
      <xdr:spPr>
        <a:xfrm>
          <a:off x="4114800" y="111086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135890</xdr:rowOff>
    </xdr:to>
    <xdr:cxnSp macro="">
      <xdr:nvCxnSpPr>
        <xdr:cNvPr id="136" name="直線コネクタ 135"/>
        <xdr:cNvCxnSpPr/>
      </xdr:nvCxnSpPr>
      <xdr:spPr>
        <a:xfrm>
          <a:off x="3225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95673</xdr:rowOff>
    </xdr:to>
    <xdr:cxnSp macro="">
      <xdr:nvCxnSpPr>
        <xdr:cNvPr id="139" name="直線コネクタ 138"/>
        <xdr:cNvCxnSpPr/>
      </xdr:nvCxnSpPr>
      <xdr:spPr>
        <a:xfrm flipV="1">
          <a:off x="2336800" y="1098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111760</xdr:rowOff>
    </xdr:to>
    <xdr:cxnSp macro="">
      <xdr:nvCxnSpPr>
        <xdr:cNvPr id="142" name="直線コネクタ 141"/>
        <xdr:cNvCxnSpPr/>
      </xdr:nvCxnSpPr>
      <xdr:spPr>
        <a:xfrm flipV="1">
          <a:off x="1447800" y="1106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2" name="楕円 151"/>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3"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4" name="楕円 153"/>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5" name="テキスト ボックス 154"/>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6" name="楕円 155"/>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7" name="テキスト ボックス 156"/>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8" name="楕円 157"/>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9" name="テキスト ボックス 158"/>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0" name="楕円 159"/>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1" name="テキスト ボックス 160"/>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上昇傾向にあるため、第２次職員定員適正化計画に基づき、職員数の削減など人件費の抑制を図っている。民間委託や指定管理者制度の積極的な導入により物件費については上昇が見込まれるが、組織のスリム化や公共施設の適正配置などを推進し、徹底した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65410</xdr:rowOff>
    </xdr:from>
    <xdr:to>
      <xdr:col>23</xdr:col>
      <xdr:colOff>133350</xdr:colOff>
      <xdr:row>82</xdr:row>
      <xdr:rowOff>78352</xdr:rowOff>
    </xdr:to>
    <xdr:cxnSp macro="">
      <xdr:nvCxnSpPr>
        <xdr:cNvPr id="196" name="直線コネクタ 195"/>
        <xdr:cNvCxnSpPr/>
      </xdr:nvCxnSpPr>
      <xdr:spPr>
        <a:xfrm>
          <a:off x="4114800" y="14124310"/>
          <a:ext cx="8382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54998</xdr:rowOff>
    </xdr:from>
    <xdr:to>
      <xdr:col>19</xdr:col>
      <xdr:colOff>133350</xdr:colOff>
      <xdr:row>82</xdr:row>
      <xdr:rowOff>65410</xdr:rowOff>
    </xdr:to>
    <xdr:cxnSp macro="">
      <xdr:nvCxnSpPr>
        <xdr:cNvPr id="199" name="直線コネクタ 198"/>
        <xdr:cNvCxnSpPr/>
      </xdr:nvCxnSpPr>
      <xdr:spPr>
        <a:xfrm>
          <a:off x="3225800" y="14113898"/>
          <a:ext cx="8890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43669</xdr:rowOff>
    </xdr:from>
    <xdr:to>
      <xdr:col>15</xdr:col>
      <xdr:colOff>82550</xdr:colOff>
      <xdr:row>82</xdr:row>
      <xdr:rowOff>54998</xdr:rowOff>
    </xdr:to>
    <xdr:cxnSp macro="">
      <xdr:nvCxnSpPr>
        <xdr:cNvPr id="202" name="直線コネクタ 201"/>
        <xdr:cNvCxnSpPr/>
      </xdr:nvCxnSpPr>
      <xdr:spPr>
        <a:xfrm>
          <a:off x="2336800" y="14102569"/>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3" name="フローチャート: 判断 202"/>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4" name="テキスト ボックス 203"/>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4908</xdr:rowOff>
    </xdr:from>
    <xdr:to>
      <xdr:col>11</xdr:col>
      <xdr:colOff>31750</xdr:colOff>
      <xdr:row>82</xdr:row>
      <xdr:rowOff>43669</xdr:rowOff>
    </xdr:to>
    <xdr:cxnSp macro="">
      <xdr:nvCxnSpPr>
        <xdr:cNvPr id="205" name="直線コネクタ 204"/>
        <xdr:cNvCxnSpPr/>
      </xdr:nvCxnSpPr>
      <xdr:spPr>
        <a:xfrm>
          <a:off x="1447800" y="14063808"/>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7" name="テキスト ボックス 206"/>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9" name="テキスト ボックス 208"/>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27552</xdr:rowOff>
    </xdr:from>
    <xdr:to>
      <xdr:col>23</xdr:col>
      <xdr:colOff>184150</xdr:colOff>
      <xdr:row>82</xdr:row>
      <xdr:rowOff>129152</xdr:rowOff>
    </xdr:to>
    <xdr:sp macro="" textlink="">
      <xdr:nvSpPr>
        <xdr:cNvPr id="215" name="楕円 214"/>
        <xdr:cNvSpPr/>
      </xdr:nvSpPr>
      <xdr:spPr>
        <a:xfrm>
          <a:off x="4902200" y="140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171079</xdr:rowOff>
    </xdr:from>
    <xdr:ext cx="762000" cy="259045"/>
    <xdr:sp macro="" textlink="">
      <xdr:nvSpPr>
        <xdr:cNvPr id="216" name="人件費・物件費等の状況該当値テキスト"/>
        <xdr:cNvSpPr txBox="1"/>
      </xdr:nvSpPr>
      <xdr:spPr>
        <a:xfrm>
          <a:off x="5041900" y="1405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14610</xdr:rowOff>
    </xdr:from>
    <xdr:to>
      <xdr:col>19</xdr:col>
      <xdr:colOff>184150</xdr:colOff>
      <xdr:row>82</xdr:row>
      <xdr:rowOff>116210</xdr:rowOff>
    </xdr:to>
    <xdr:sp macro="" textlink="">
      <xdr:nvSpPr>
        <xdr:cNvPr id="217" name="楕円 216"/>
        <xdr:cNvSpPr/>
      </xdr:nvSpPr>
      <xdr:spPr>
        <a:xfrm>
          <a:off x="4064000" y="140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100987</xdr:rowOff>
    </xdr:from>
    <xdr:ext cx="736600" cy="259045"/>
    <xdr:sp macro="" textlink="">
      <xdr:nvSpPr>
        <xdr:cNvPr id="218" name="テキスト ボックス 217"/>
        <xdr:cNvSpPr txBox="1"/>
      </xdr:nvSpPr>
      <xdr:spPr>
        <a:xfrm>
          <a:off x="3733800" y="1415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4198</xdr:rowOff>
    </xdr:from>
    <xdr:to>
      <xdr:col>15</xdr:col>
      <xdr:colOff>133350</xdr:colOff>
      <xdr:row>82</xdr:row>
      <xdr:rowOff>105798</xdr:rowOff>
    </xdr:to>
    <xdr:sp macro="" textlink="">
      <xdr:nvSpPr>
        <xdr:cNvPr id="219" name="楕円 218"/>
        <xdr:cNvSpPr/>
      </xdr:nvSpPr>
      <xdr:spPr>
        <a:xfrm>
          <a:off x="3175000" y="140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90575</xdr:rowOff>
    </xdr:from>
    <xdr:ext cx="762000" cy="259045"/>
    <xdr:sp macro="" textlink="">
      <xdr:nvSpPr>
        <xdr:cNvPr id="220" name="テキスト ボックス 219"/>
        <xdr:cNvSpPr txBox="1"/>
      </xdr:nvSpPr>
      <xdr:spPr>
        <a:xfrm>
          <a:off x="2844800" y="141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164319</xdr:rowOff>
    </xdr:from>
    <xdr:to>
      <xdr:col>11</xdr:col>
      <xdr:colOff>82550</xdr:colOff>
      <xdr:row>82</xdr:row>
      <xdr:rowOff>94469</xdr:rowOff>
    </xdr:to>
    <xdr:sp macro="" textlink="">
      <xdr:nvSpPr>
        <xdr:cNvPr id="221" name="楕円 220"/>
        <xdr:cNvSpPr/>
      </xdr:nvSpPr>
      <xdr:spPr>
        <a:xfrm>
          <a:off x="2286000" y="1405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79246</xdr:rowOff>
    </xdr:from>
    <xdr:ext cx="762000" cy="259045"/>
    <xdr:sp macro="" textlink="">
      <xdr:nvSpPr>
        <xdr:cNvPr id="222" name="テキスト ボックス 221"/>
        <xdr:cNvSpPr txBox="1"/>
      </xdr:nvSpPr>
      <xdr:spPr>
        <a:xfrm>
          <a:off x="1955800" y="1413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125558</xdr:rowOff>
    </xdr:from>
    <xdr:to>
      <xdr:col>7</xdr:col>
      <xdr:colOff>31750</xdr:colOff>
      <xdr:row>82</xdr:row>
      <xdr:rowOff>55708</xdr:rowOff>
    </xdr:to>
    <xdr:sp macro="" textlink="">
      <xdr:nvSpPr>
        <xdr:cNvPr id="223" name="楕円 222"/>
        <xdr:cNvSpPr/>
      </xdr:nvSpPr>
      <xdr:spPr>
        <a:xfrm>
          <a:off x="1397000" y="140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40485</xdr:rowOff>
    </xdr:from>
    <xdr:ext cx="762000" cy="259045"/>
    <xdr:sp macro="" textlink="">
      <xdr:nvSpPr>
        <xdr:cNvPr id="224" name="テキスト ボックス 223"/>
        <xdr:cNvSpPr txBox="1"/>
      </xdr:nvSpPr>
      <xdr:spPr>
        <a:xfrm>
          <a:off x="1066800" y="140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r>
            <a:rPr kumimoji="1" lang="en-US" altLang="ja-JP" sz="1300">
              <a:latin typeface="ＭＳ Ｐゴシック" panose="020B0600070205080204" pitchFamily="50" charset="-128"/>
              <a:ea typeface="ＭＳ Ｐゴシック" panose="020B0600070205080204" pitchFamily="50" charset="-128"/>
            </a:rPr>
            <a:t>546</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8" name="直線コネクタ 257"/>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125589</xdr:rowOff>
    </xdr:to>
    <xdr:cxnSp macro="">
      <xdr:nvCxnSpPr>
        <xdr:cNvPr id="261" name="直線コネクタ 260"/>
        <xdr:cNvCxnSpPr/>
      </xdr:nvCxnSpPr>
      <xdr:spPr>
        <a:xfrm flipV="1">
          <a:off x="15290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85</xdr:row>
      <xdr:rowOff>125589</xdr:rowOff>
    </xdr:to>
    <xdr:cxnSp macro="">
      <xdr:nvCxnSpPr>
        <xdr:cNvPr id="264" name="直線コネクタ 263"/>
        <xdr:cNvCxnSpPr/>
      </xdr:nvCxnSpPr>
      <xdr:spPr>
        <a:xfrm>
          <a:off x="14401800" y="145111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55739</xdr:rowOff>
    </xdr:from>
    <xdr:to>
      <xdr:col>73</xdr:col>
      <xdr:colOff>44450</xdr:colOff>
      <xdr:row>83</xdr:row>
      <xdr:rowOff>157339</xdr:rowOff>
    </xdr:to>
    <xdr:sp macro="" textlink="">
      <xdr:nvSpPr>
        <xdr:cNvPr id="265" name="フローチャート: 判断 264"/>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66" name="テキスト ボックス 265"/>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45155</xdr:rowOff>
    </xdr:to>
    <xdr:cxnSp macro="">
      <xdr:nvCxnSpPr>
        <xdr:cNvPr id="267" name="直線コネクタ 266"/>
        <xdr:cNvCxnSpPr/>
      </xdr:nvCxnSpPr>
      <xdr:spPr>
        <a:xfrm flipV="1">
          <a:off x="13512800" y="145111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8"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0" name="テキスト ボックス 27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1" name="楕円 280"/>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2" name="テキスト ボックス 281"/>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3" name="楕円 282"/>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84" name="テキスト ボックス 283"/>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5" name="楕円 284"/>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6" name="テキスト ボックス 28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61950</xdr:rowOff>
    </xdr:from>
    <xdr:to>
      <xdr:col>81</xdr:col>
      <xdr:colOff>44450</xdr:colOff>
      <xdr:row>61</xdr:row>
      <xdr:rowOff>68225</xdr:rowOff>
    </xdr:to>
    <xdr:cxnSp macro="">
      <xdr:nvCxnSpPr>
        <xdr:cNvPr id="318" name="直線コネクタ 317"/>
        <xdr:cNvCxnSpPr/>
      </xdr:nvCxnSpPr>
      <xdr:spPr>
        <a:xfrm>
          <a:off x="16179800" y="10520400"/>
          <a:ext cx="8382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61950</xdr:rowOff>
    </xdr:from>
    <xdr:to>
      <xdr:col>77</xdr:col>
      <xdr:colOff>44450</xdr:colOff>
      <xdr:row>61</xdr:row>
      <xdr:rowOff>63881</xdr:rowOff>
    </xdr:to>
    <xdr:cxnSp macro="">
      <xdr:nvCxnSpPr>
        <xdr:cNvPr id="321" name="直線コネクタ 320"/>
        <xdr:cNvCxnSpPr/>
      </xdr:nvCxnSpPr>
      <xdr:spPr>
        <a:xfrm flipV="1">
          <a:off x="15290800" y="10520400"/>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61468</xdr:rowOff>
    </xdr:from>
    <xdr:to>
      <xdr:col>72</xdr:col>
      <xdr:colOff>203200</xdr:colOff>
      <xdr:row>61</xdr:row>
      <xdr:rowOff>63881</xdr:rowOff>
    </xdr:to>
    <xdr:cxnSp macro="">
      <xdr:nvCxnSpPr>
        <xdr:cNvPr id="324" name="直線コネクタ 323"/>
        <xdr:cNvCxnSpPr/>
      </xdr:nvCxnSpPr>
      <xdr:spPr>
        <a:xfrm>
          <a:off x="14401800" y="105199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129515</xdr:rowOff>
    </xdr:from>
    <xdr:to>
      <xdr:col>73</xdr:col>
      <xdr:colOff>44450</xdr:colOff>
      <xdr:row>61</xdr:row>
      <xdr:rowOff>59665</xdr:rowOff>
    </xdr:to>
    <xdr:sp macro="" textlink="">
      <xdr:nvSpPr>
        <xdr:cNvPr id="325" name="フローチャート: 判断 324"/>
        <xdr:cNvSpPr/>
      </xdr:nvSpPr>
      <xdr:spPr>
        <a:xfrm>
          <a:off x="15240000" y="10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69842</xdr:rowOff>
    </xdr:from>
    <xdr:ext cx="762000" cy="259045"/>
    <xdr:sp macro="" textlink="">
      <xdr:nvSpPr>
        <xdr:cNvPr id="326" name="テキスト ボックス 325"/>
        <xdr:cNvSpPr txBox="1"/>
      </xdr:nvSpPr>
      <xdr:spPr>
        <a:xfrm>
          <a:off x="14909800" y="1018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56159</xdr:rowOff>
    </xdr:from>
    <xdr:to>
      <xdr:col>68</xdr:col>
      <xdr:colOff>152400</xdr:colOff>
      <xdr:row>61</xdr:row>
      <xdr:rowOff>61468</xdr:rowOff>
    </xdr:to>
    <xdr:cxnSp macro="">
      <xdr:nvCxnSpPr>
        <xdr:cNvPr id="327" name="直線コネクタ 326"/>
        <xdr:cNvCxnSpPr/>
      </xdr:nvCxnSpPr>
      <xdr:spPr>
        <a:xfrm>
          <a:off x="13512800" y="1051460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17425</xdr:rowOff>
    </xdr:from>
    <xdr:to>
      <xdr:col>81</xdr:col>
      <xdr:colOff>95250</xdr:colOff>
      <xdr:row>61</xdr:row>
      <xdr:rowOff>119025</xdr:rowOff>
    </xdr:to>
    <xdr:sp macro="" textlink="">
      <xdr:nvSpPr>
        <xdr:cNvPr id="337" name="楕円 336"/>
        <xdr:cNvSpPr/>
      </xdr:nvSpPr>
      <xdr:spPr>
        <a:xfrm>
          <a:off x="169672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160952</xdr:rowOff>
    </xdr:from>
    <xdr:ext cx="762000" cy="259045"/>
    <xdr:sp macro="" textlink="">
      <xdr:nvSpPr>
        <xdr:cNvPr id="338" name="定員管理の状況該当値テキスト"/>
        <xdr:cNvSpPr txBox="1"/>
      </xdr:nvSpPr>
      <xdr:spPr>
        <a:xfrm>
          <a:off x="17106900" y="1044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11150</xdr:rowOff>
    </xdr:from>
    <xdr:to>
      <xdr:col>77</xdr:col>
      <xdr:colOff>95250</xdr:colOff>
      <xdr:row>61</xdr:row>
      <xdr:rowOff>112750</xdr:rowOff>
    </xdr:to>
    <xdr:sp macro="" textlink="">
      <xdr:nvSpPr>
        <xdr:cNvPr id="339" name="楕円 338"/>
        <xdr:cNvSpPr/>
      </xdr:nvSpPr>
      <xdr:spPr>
        <a:xfrm>
          <a:off x="16129000" y="104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97527</xdr:rowOff>
    </xdr:from>
    <xdr:ext cx="736600" cy="259045"/>
    <xdr:sp macro="" textlink="">
      <xdr:nvSpPr>
        <xdr:cNvPr id="340" name="テキスト ボックス 339"/>
        <xdr:cNvSpPr txBox="1"/>
      </xdr:nvSpPr>
      <xdr:spPr>
        <a:xfrm>
          <a:off x="15798800" y="1055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13081</xdr:rowOff>
    </xdr:from>
    <xdr:to>
      <xdr:col>73</xdr:col>
      <xdr:colOff>44450</xdr:colOff>
      <xdr:row>61</xdr:row>
      <xdr:rowOff>114681</xdr:rowOff>
    </xdr:to>
    <xdr:sp macro="" textlink="">
      <xdr:nvSpPr>
        <xdr:cNvPr id="341" name="楕円 340"/>
        <xdr:cNvSpPr/>
      </xdr:nvSpPr>
      <xdr:spPr>
        <a:xfrm>
          <a:off x="15240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99458</xdr:rowOff>
    </xdr:from>
    <xdr:ext cx="762000" cy="259045"/>
    <xdr:sp macro="" textlink="">
      <xdr:nvSpPr>
        <xdr:cNvPr id="342" name="テキスト ボックス 341"/>
        <xdr:cNvSpPr txBox="1"/>
      </xdr:nvSpPr>
      <xdr:spPr>
        <a:xfrm>
          <a:off x="14909800" y="1055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10668</xdr:rowOff>
    </xdr:from>
    <xdr:to>
      <xdr:col>68</xdr:col>
      <xdr:colOff>203200</xdr:colOff>
      <xdr:row>61</xdr:row>
      <xdr:rowOff>112268</xdr:rowOff>
    </xdr:to>
    <xdr:sp macro="" textlink="">
      <xdr:nvSpPr>
        <xdr:cNvPr id="343" name="楕円 342"/>
        <xdr:cNvSpPr/>
      </xdr:nvSpPr>
      <xdr:spPr>
        <a:xfrm>
          <a:off x="14351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122445</xdr:rowOff>
    </xdr:from>
    <xdr:ext cx="762000" cy="259045"/>
    <xdr:sp macro="" textlink="">
      <xdr:nvSpPr>
        <xdr:cNvPr id="344" name="テキスト ボックス 343"/>
        <xdr:cNvSpPr txBox="1"/>
      </xdr:nvSpPr>
      <xdr:spPr>
        <a:xfrm>
          <a:off x="14020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5359</xdr:rowOff>
    </xdr:from>
    <xdr:to>
      <xdr:col>64</xdr:col>
      <xdr:colOff>152400</xdr:colOff>
      <xdr:row>61</xdr:row>
      <xdr:rowOff>106959</xdr:rowOff>
    </xdr:to>
    <xdr:sp macro="" textlink="">
      <xdr:nvSpPr>
        <xdr:cNvPr id="345" name="楕円 344"/>
        <xdr:cNvSpPr/>
      </xdr:nvSpPr>
      <xdr:spPr>
        <a:xfrm>
          <a:off x="134620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117136</xdr:rowOff>
    </xdr:from>
    <xdr:ext cx="762000" cy="259045"/>
    <xdr:sp macro="" textlink="">
      <xdr:nvSpPr>
        <xdr:cNvPr id="346" name="テキスト ボックス 345"/>
        <xdr:cNvSpPr txBox="1"/>
      </xdr:nvSpPr>
      <xdr:spPr>
        <a:xfrm>
          <a:off x="13131800" y="1023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ている。既発債の償還ピークが過ぎ、年々減少傾向にあるが、市の所有する公共施設の大半が老朽化しており、その更新事業や庁舎統合整備事業に伴う新発債発行額の大幅な増が見込まれるため、今後とも緊急度や市民ニーズを的確に把握した事業選択を図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37846</xdr:rowOff>
    </xdr:to>
    <xdr:cxnSp macro="">
      <xdr:nvCxnSpPr>
        <xdr:cNvPr id="378" name="直線コネクタ 377"/>
        <xdr:cNvCxnSpPr/>
      </xdr:nvCxnSpPr>
      <xdr:spPr>
        <a:xfrm flipV="1">
          <a:off x="16179800" y="67050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37846</xdr:rowOff>
    </xdr:from>
    <xdr:to>
      <xdr:col>77</xdr:col>
      <xdr:colOff>44450</xdr:colOff>
      <xdr:row>39</xdr:row>
      <xdr:rowOff>95758</xdr:rowOff>
    </xdr:to>
    <xdr:cxnSp macro="">
      <xdr:nvCxnSpPr>
        <xdr:cNvPr id="381" name="直線コネクタ 380"/>
        <xdr:cNvCxnSpPr/>
      </xdr:nvCxnSpPr>
      <xdr:spPr>
        <a:xfrm flipV="1">
          <a:off x="15290800" y="67243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40</xdr:row>
      <xdr:rowOff>20828</xdr:rowOff>
    </xdr:to>
    <xdr:cxnSp macro="">
      <xdr:nvCxnSpPr>
        <xdr:cNvPr id="384" name="直線コネクタ 383"/>
        <xdr:cNvCxnSpPr/>
      </xdr:nvCxnSpPr>
      <xdr:spPr>
        <a:xfrm flipV="1">
          <a:off x="14401800" y="67823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165354</xdr:rowOff>
    </xdr:from>
    <xdr:to>
      <xdr:col>73</xdr:col>
      <xdr:colOff>44450</xdr:colOff>
      <xdr:row>42</xdr:row>
      <xdr:rowOff>95504</xdr:rowOff>
    </xdr:to>
    <xdr:sp macro="" textlink="">
      <xdr:nvSpPr>
        <xdr:cNvPr id="385" name="フローチャート: 判断 384"/>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386" name="テキスト ボックス 385"/>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165608</xdr:rowOff>
    </xdr:to>
    <xdr:cxnSp macro="">
      <xdr:nvCxnSpPr>
        <xdr:cNvPr id="387" name="直線コネクタ 386"/>
        <xdr:cNvCxnSpPr/>
      </xdr:nvCxnSpPr>
      <xdr:spPr>
        <a:xfrm flipV="1">
          <a:off x="13512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7" name="楕円 396"/>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398"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158496</xdr:rowOff>
    </xdr:from>
    <xdr:to>
      <xdr:col>77</xdr:col>
      <xdr:colOff>95250</xdr:colOff>
      <xdr:row>39</xdr:row>
      <xdr:rowOff>88646</xdr:rowOff>
    </xdr:to>
    <xdr:sp macro="" textlink="">
      <xdr:nvSpPr>
        <xdr:cNvPr id="399" name="楕円 398"/>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98823</xdr:rowOff>
    </xdr:from>
    <xdr:ext cx="736600" cy="259045"/>
    <xdr:sp macro="" textlink="">
      <xdr:nvSpPr>
        <xdr:cNvPr id="400" name="テキスト ボックス 399"/>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5" name="楕円 404"/>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6" name="テキスト ボックス 405"/>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るため、将来負担比率は算出されていない。主な要因としては、退職者不補充による定員管理により退職手当負担見込額が抑制されていることや、公債費に係る基準財政需要額算入見込額の増、基金運用等による充当可能基金の増があげられる。今後も行財政改革を進め、後世への負担を少しでも軽減できるよう、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42"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3" name="フローチャート: 判断 442"/>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4" name="フローチャート: 判断 443"/>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5" name="テキスト ボックス 444"/>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46" name="フローチャート: 判断 445"/>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112200</xdr:rowOff>
    </xdr:from>
    <xdr:ext cx="762000" cy="259045"/>
    <xdr:sp macro="" textlink="">
      <xdr:nvSpPr>
        <xdr:cNvPr id="447" name="テキスト ボックス 446"/>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46385</xdr:rowOff>
    </xdr:from>
    <xdr:to>
      <xdr:col>68</xdr:col>
      <xdr:colOff>203200</xdr:colOff>
      <xdr:row>17</xdr:row>
      <xdr:rowOff>147985</xdr:rowOff>
    </xdr:to>
    <xdr:sp macro="" textlink="">
      <xdr:nvSpPr>
        <xdr:cNvPr id="448" name="フローチャート: 判断 44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49" name="テキスト ボックス 448"/>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0" name="フローチャート: 判断 449"/>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1" name="テキスト ボックス 450"/>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39,177
38,887
135.11
25,737,368
25,191,608
458,277
12,822,028
21,454,423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退職者手当組合の一般負担金負担率見直しにより負担金が増えた影響があったが、新規採用の抑制等の効果により、類似団体平均を維持している。引き続き人件費総額の適正化に努める。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149860</xdr:rowOff>
    </xdr:to>
    <xdr:cxnSp macro="">
      <xdr:nvCxnSpPr>
        <xdr:cNvPr id="66" name="直線コネクタ 65"/>
        <xdr:cNvCxnSpPr/>
      </xdr:nvCxnSpPr>
      <xdr:spPr>
        <a:xfrm>
          <a:off x="3987800" y="5941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111760</xdr:rowOff>
    </xdr:to>
    <xdr:cxnSp macro="">
      <xdr:nvCxnSpPr>
        <xdr:cNvPr id="69" name="直線コネクタ 68"/>
        <xdr:cNvCxnSpPr/>
      </xdr:nvCxnSpPr>
      <xdr:spPr>
        <a:xfrm>
          <a:off x="3098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134620</xdr:rowOff>
    </xdr:to>
    <xdr:cxnSp macro="">
      <xdr:nvCxnSpPr>
        <xdr:cNvPr id="72" name="直線コネクタ 71"/>
        <xdr:cNvCxnSpPr/>
      </xdr:nvCxnSpPr>
      <xdr:spPr>
        <a:xfrm flipV="1">
          <a:off x="2209800" y="594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95250</xdr:rowOff>
    </xdr:from>
    <xdr:to>
      <xdr:col>15</xdr:col>
      <xdr:colOff>149225</xdr:colOff>
      <xdr:row>34</xdr:row>
      <xdr:rowOff>25400</xdr:rowOff>
    </xdr:to>
    <xdr:sp macro="" textlink="">
      <xdr:nvSpPr>
        <xdr:cNvPr id="73" name="フローチャート: 判断 72"/>
        <xdr:cNvSpPr/>
      </xdr:nvSpPr>
      <xdr:spPr>
        <a:xfrm>
          <a:off x="3048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74" name="テキスト ボックス 73"/>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134620</xdr:rowOff>
    </xdr:to>
    <xdr:cxnSp macro="">
      <xdr:nvCxnSpPr>
        <xdr:cNvPr id="75" name="直線コネクタ 74"/>
        <xdr:cNvCxnSpPr/>
      </xdr:nvCxnSpPr>
      <xdr:spPr>
        <a:xfrm>
          <a:off x="1320800" y="591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132097</xdr:rowOff>
    </xdr:from>
    <xdr:ext cx="762000" cy="259045"/>
    <xdr:sp macro="" textlink="">
      <xdr:nvSpPr>
        <xdr:cNvPr id="79" name="テキスト ボックス 78"/>
        <xdr:cNvSpPr txBox="1"/>
      </xdr:nvSpPr>
      <xdr:spPr>
        <a:xfrm>
          <a:off x="939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71137</xdr:rowOff>
    </xdr:from>
    <xdr:ext cx="762000" cy="259045"/>
    <xdr:sp macro="" textlink="">
      <xdr:nvSpPr>
        <xdr:cNvPr id="86" name="人件費該当値テキスト"/>
        <xdr:cNvSpPr txBox="1"/>
      </xdr:nvSpPr>
      <xdr:spPr>
        <a:xfrm>
          <a:off x="49149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147337</xdr:rowOff>
    </xdr:from>
    <xdr:ext cx="762000" cy="259045"/>
    <xdr:sp macro="" textlink="">
      <xdr:nvSpPr>
        <xdr:cNvPr id="90" name="テキスト ボックス 89"/>
        <xdr:cNvSpPr txBox="1"/>
      </xdr:nvSpPr>
      <xdr:spPr>
        <a:xfrm>
          <a:off x="2717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92" name="テキスト ボックス 91"/>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高い水準となっており、ここ数年ゆるやかではあるが増加傾向にある。今後も、指定管理者制度の拡大及び民間委託の推進により物件費は上昇することが見込まれるが、人件費を抑制するなど、全体としての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24130</xdr:rowOff>
    </xdr:from>
    <xdr:to>
      <xdr:col>82</xdr:col>
      <xdr:colOff>107950</xdr:colOff>
      <xdr:row>19</xdr:row>
      <xdr:rowOff>69850</xdr:rowOff>
    </xdr:to>
    <xdr:cxnSp macro="">
      <xdr:nvCxnSpPr>
        <xdr:cNvPr id="126" name="直線コネクタ 125"/>
        <xdr:cNvCxnSpPr/>
      </xdr:nvCxnSpPr>
      <xdr:spPr>
        <a:xfrm>
          <a:off x="15671800" y="3281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24130</xdr:rowOff>
    </xdr:to>
    <xdr:cxnSp macro="">
      <xdr:nvCxnSpPr>
        <xdr:cNvPr id="129" name="直線コネクタ 128"/>
        <xdr:cNvCxnSpPr/>
      </xdr:nvCxnSpPr>
      <xdr:spPr>
        <a:xfrm>
          <a:off x="14782800" y="3251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18</xdr:row>
      <xdr:rowOff>165100</xdr:rowOff>
    </xdr:to>
    <xdr:cxnSp macro="">
      <xdr:nvCxnSpPr>
        <xdr:cNvPr id="132" name="直線コネクタ 131"/>
        <xdr:cNvCxnSpPr/>
      </xdr:nvCxnSpPr>
      <xdr:spPr>
        <a:xfrm>
          <a:off x="13893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137160</xdr:rowOff>
    </xdr:from>
    <xdr:to>
      <xdr:col>74</xdr:col>
      <xdr:colOff>31750</xdr:colOff>
      <xdr:row>19</xdr:row>
      <xdr:rowOff>67310</xdr:rowOff>
    </xdr:to>
    <xdr:sp macro="" textlink="">
      <xdr:nvSpPr>
        <xdr:cNvPr id="133" name="フローチャート: 判断 132"/>
        <xdr:cNvSpPr/>
      </xdr:nvSpPr>
      <xdr:spPr>
        <a:xfrm>
          <a:off x="14732000" y="32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34" name="テキスト ボックス 133"/>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165100</xdr:rowOff>
    </xdr:to>
    <xdr:cxnSp macro="">
      <xdr:nvCxnSpPr>
        <xdr:cNvPr id="135" name="直線コネクタ 134"/>
        <xdr:cNvCxnSpPr/>
      </xdr:nvCxnSpPr>
      <xdr:spPr>
        <a:xfrm>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5" name="楕円 144"/>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6"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7" name="楕円 146"/>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8" name="テキスト ボックス 147"/>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9" name="楕円 148"/>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50" name="テキスト ボックス 149"/>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1" name="楕円 150"/>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2" name="テキスト ボックス 151"/>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3" name="楕円 152"/>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4" name="テキスト ボックス 153"/>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旧産炭地という特殊事情から、高齢化率（平成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63.68‰</a:t>
          </a:r>
          <a:r>
            <a:rPr kumimoji="1" lang="ja-JP" altLang="en-US" sz="1300">
              <a:latin typeface="ＭＳ Ｐゴシック" panose="020B0600070205080204" pitchFamily="50" charset="-128"/>
              <a:ea typeface="ＭＳ Ｐゴシック" panose="020B0600070205080204" pitchFamily="50" charset="-128"/>
            </a:rPr>
            <a:t>）が非常に高く、類似団体中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番高い数値となっている。特に、生活保護率については県内都市の中で最も高く、生活保護扶助費は普通会計決算額の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％を占めている。生活保護率は、やや減少しているが、生活保護受給者に対する就労支援により自立を進めるなど、今後さらなる扶助費の抑制に努める。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167822</xdr:rowOff>
    </xdr:to>
    <xdr:cxnSp macro="">
      <xdr:nvCxnSpPr>
        <xdr:cNvPr id="189" name="直線コネクタ 188"/>
        <xdr:cNvCxnSpPr/>
      </xdr:nvCxnSpPr>
      <xdr:spPr>
        <a:xfrm>
          <a:off x="3987800" y="104521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69850</xdr:rowOff>
    </xdr:to>
    <xdr:cxnSp macro="">
      <xdr:nvCxnSpPr>
        <xdr:cNvPr id="192" name="直線コネクタ 191"/>
        <xdr:cNvCxnSpPr/>
      </xdr:nvCxnSpPr>
      <xdr:spPr>
        <a:xfrm flipV="1">
          <a:off x="3098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154215</xdr:rowOff>
    </xdr:from>
    <xdr:to>
      <xdr:col>15</xdr:col>
      <xdr:colOff>98425</xdr:colOff>
      <xdr:row>61</xdr:row>
      <xdr:rowOff>69850</xdr:rowOff>
    </xdr:to>
    <xdr:cxnSp macro="">
      <xdr:nvCxnSpPr>
        <xdr:cNvPr id="195" name="直線コネクタ 194"/>
        <xdr:cNvCxnSpPr/>
      </xdr:nvCxnSpPr>
      <xdr:spPr>
        <a:xfrm>
          <a:off x="2209800" y="10441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6" name="フローチャート: 判断 195"/>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7" name="テキスト ボックス 196"/>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56243</xdr:rowOff>
    </xdr:from>
    <xdr:to>
      <xdr:col>11</xdr:col>
      <xdr:colOff>9525</xdr:colOff>
      <xdr:row>60</xdr:row>
      <xdr:rowOff>154215</xdr:rowOff>
    </xdr:to>
    <xdr:cxnSp macro="">
      <xdr:nvCxnSpPr>
        <xdr:cNvPr id="198" name="直線コネクタ 197"/>
        <xdr:cNvCxnSpPr/>
      </xdr:nvCxnSpPr>
      <xdr:spPr>
        <a:xfrm>
          <a:off x="1320800" y="10343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117022</xdr:rowOff>
    </xdr:from>
    <xdr:to>
      <xdr:col>24</xdr:col>
      <xdr:colOff>76200</xdr:colOff>
      <xdr:row>62</xdr:row>
      <xdr:rowOff>47172</xdr:rowOff>
    </xdr:to>
    <xdr:sp macro="" textlink="">
      <xdr:nvSpPr>
        <xdr:cNvPr id="208" name="楕円 207"/>
        <xdr:cNvSpPr/>
      </xdr:nvSpPr>
      <xdr:spPr>
        <a:xfrm>
          <a:off x="47752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25599</xdr:rowOff>
    </xdr:from>
    <xdr:ext cx="762000" cy="259045"/>
    <xdr:sp macro="" textlink="">
      <xdr:nvSpPr>
        <xdr:cNvPr id="209" name="扶助費該当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10" name="楕円 209"/>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11" name="テキスト ボックス 210"/>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2" name="楕円 211"/>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3" name="テキスト ボックス 212"/>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103415</xdr:rowOff>
    </xdr:from>
    <xdr:to>
      <xdr:col>11</xdr:col>
      <xdr:colOff>60325</xdr:colOff>
      <xdr:row>61</xdr:row>
      <xdr:rowOff>33565</xdr:rowOff>
    </xdr:to>
    <xdr:sp macro="" textlink="">
      <xdr:nvSpPr>
        <xdr:cNvPr id="214" name="楕円 213"/>
        <xdr:cNvSpPr/>
      </xdr:nvSpPr>
      <xdr:spPr>
        <a:xfrm>
          <a:off x="2159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18342</xdr:rowOff>
    </xdr:from>
    <xdr:ext cx="762000" cy="259045"/>
    <xdr:sp macro="" textlink="">
      <xdr:nvSpPr>
        <xdr:cNvPr id="215" name="テキスト ボックス 214"/>
        <xdr:cNvSpPr txBox="1"/>
      </xdr:nvSpPr>
      <xdr:spPr>
        <a:xfrm>
          <a:off x="1828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5443</xdr:rowOff>
    </xdr:from>
    <xdr:to>
      <xdr:col>6</xdr:col>
      <xdr:colOff>171450</xdr:colOff>
      <xdr:row>60</xdr:row>
      <xdr:rowOff>107043</xdr:rowOff>
    </xdr:to>
    <xdr:sp macro="" textlink="">
      <xdr:nvSpPr>
        <xdr:cNvPr id="216" name="楕円 215"/>
        <xdr:cNvSpPr/>
      </xdr:nvSpPr>
      <xdr:spPr>
        <a:xfrm>
          <a:off x="1270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91820</xdr:rowOff>
    </xdr:from>
    <xdr:ext cx="762000" cy="259045"/>
    <xdr:sp macro="" textlink="">
      <xdr:nvSpPr>
        <xdr:cNvPr id="217" name="テキスト ボックス 216"/>
        <xdr:cNvSpPr txBox="1"/>
      </xdr:nvSpPr>
      <xdr:spPr>
        <a:xfrm>
          <a:off x="939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は、介護予防事業等の推進に取り組んでおり、サービス給付費の抑制に繋がっていることや介護報酬単価の引下げによるところが大きい。今後は特別会計の財政の健全化を通じて、税や料金の適正化を図るとともに、基準外の繰出金の抑制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55</xdr:row>
      <xdr:rowOff>83566</xdr:rowOff>
    </xdr:to>
    <xdr:cxnSp macro="">
      <xdr:nvCxnSpPr>
        <xdr:cNvPr id="248" name="直線コネクタ 247"/>
        <xdr:cNvCxnSpPr/>
      </xdr:nvCxnSpPr>
      <xdr:spPr>
        <a:xfrm>
          <a:off x="15671800" y="9485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154432</xdr:rowOff>
    </xdr:from>
    <xdr:to>
      <xdr:col>78</xdr:col>
      <xdr:colOff>69850</xdr:colOff>
      <xdr:row>55</xdr:row>
      <xdr:rowOff>56134</xdr:rowOff>
    </xdr:to>
    <xdr:cxnSp macro="">
      <xdr:nvCxnSpPr>
        <xdr:cNvPr id="251" name="直線コネクタ 250"/>
        <xdr:cNvCxnSpPr/>
      </xdr:nvCxnSpPr>
      <xdr:spPr>
        <a:xfrm>
          <a:off x="14782800" y="9412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154432</xdr:rowOff>
    </xdr:from>
    <xdr:to>
      <xdr:col>73</xdr:col>
      <xdr:colOff>180975</xdr:colOff>
      <xdr:row>55</xdr:row>
      <xdr:rowOff>46990</xdr:rowOff>
    </xdr:to>
    <xdr:cxnSp macro="">
      <xdr:nvCxnSpPr>
        <xdr:cNvPr id="254" name="直線コネクタ 253"/>
        <xdr:cNvCxnSpPr/>
      </xdr:nvCxnSpPr>
      <xdr:spPr>
        <a:xfrm flipV="1">
          <a:off x="13893800" y="9412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151638</xdr:rowOff>
    </xdr:from>
    <xdr:to>
      <xdr:col>74</xdr:col>
      <xdr:colOff>31750</xdr:colOff>
      <xdr:row>56</xdr:row>
      <xdr:rowOff>81788</xdr:rowOff>
    </xdr:to>
    <xdr:sp macro="" textlink="">
      <xdr:nvSpPr>
        <xdr:cNvPr id="255" name="フローチャート: 判断 254"/>
        <xdr:cNvSpPr/>
      </xdr:nvSpPr>
      <xdr:spPr>
        <a:xfrm>
          <a:off x="14732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66565</xdr:rowOff>
    </xdr:from>
    <xdr:ext cx="762000" cy="259045"/>
    <xdr:sp macro="" textlink="">
      <xdr:nvSpPr>
        <xdr:cNvPr id="256" name="テキスト ボックス 255"/>
        <xdr:cNvSpPr txBox="1"/>
      </xdr:nvSpPr>
      <xdr:spPr>
        <a:xfrm>
          <a:off x="14401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46990</xdr:rowOff>
    </xdr:to>
    <xdr:cxnSp macro="">
      <xdr:nvCxnSpPr>
        <xdr:cNvPr id="257" name="直線コネクタ 256"/>
        <xdr:cNvCxnSpPr/>
      </xdr:nvCxnSpPr>
      <xdr:spPr>
        <a:xfrm>
          <a:off x="13004800" y="9467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59" name="テキスト ボックス 258"/>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61" name="テキスト ボックス 260"/>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7" name="楕円 266"/>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49293</xdr:rowOff>
    </xdr:from>
    <xdr:ext cx="762000" cy="259045"/>
    <xdr:sp macro="" textlink="">
      <xdr:nvSpPr>
        <xdr:cNvPr id="268" name="その他該当値テキスト"/>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9" name="楕円 268"/>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70" name="テキスト ボックス 269"/>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103632</xdr:rowOff>
    </xdr:from>
    <xdr:to>
      <xdr:col>74</xdr:col>
      <xdr:colOff>31750</xdr:colOff>
      <xdr:row>55</xdr:row>
      <xdr:rowOff>33782</xdr:rowOff>
    </xdr:to>
    <xdr:sp macro="" textlink="">
      <xdr:nvSpPr>
        <xdr:cNvPr id="271" name="楕円 270"/>
        <xdr:cNvSpPr/>
      </xdr:nvSpPr>
      <xdr:spPr>
        <a:xfrm>
          <a:off x="14732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43959</xdr:rowOff>
    </xdr:from>
    <xdr:ext cx="762000" cy="259045"/>
    <xdr:sp macro="" textlink="">
      <xdr:nvSpPr>
        <xdr:cNvPr id="272" name="テキスト ボックス 271"/>
        <xdr:cNvSpPr txBox="1"/>
      </xdr:nvSpPr>
      <xdr:spPr>
        <a:xfrm>
          <a:off x="14401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3" name="楕円 272"/>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4" name="テキスト ボックス 273"/>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75" name="楕円 274"/>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76" name="テキスト ボックス 275"/>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下回っている。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12700</xdr:rowOff>
    </xdr:to>
    <xdr:cxnSp macro="">
      <xdr:nvCxnSpPr>
        <xdr:cNvPr id="306" name="直線コネクタ 305"/>
        <xdr:cNvCxnSpPr/>
      </xdr:nvCxnSpPr>
      <xdr:spPr>
        <a:xfrm flipV="1">
          <a:off x="15671800" y="61437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12700</xdr:rowOff>
    </xdr:to>
    <xdr:cxnSp macro="">
      <xdr:nvCxnSpPr>
        <xdr:cNvPr id="309" name="直線コネクタ 308"/>
        <xdr:cNvCxnSpPr/>
      </xdr:nvCxnSpPr>
      <xdr:spPr>
        <a:xfrm>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3556</xdr:rowOff>
    </xdr:to>
    <xdr:cxnSp macro="">
      <xdr:nvCxnSpPr>
        <xdr:cNvPr id="312" name="直線コネクタ 311"/>
        <xdr:cNvCxnSpPr/>
      </xdr:nvCxnSpPr>
      <xdr:spPr>
        <a:xfrm>
          <a:off x="13893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3" name="フローチャート: 判断 312"/>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4" name="テキスト ボックス 313"/>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12700</xdr:rowOff>
    </xdr:to>
    <xdr:cxnSp macro="">
      <xdr:nvCxnSpPr>
        <xdr:cNvPr id="315" name="直線コネクタ 314"/>
        <xdr:cNvCxnSpPr/>
      </xdr:nvCxnSpPr>
      <xdr:spPr>
        <a:xfrm flipV="1">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5" name="楕円 324"/>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6"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7" name="楕円 32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8" name="テキスト ボックス 32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9" name="楕円 328"/>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0" name="テキスト ボックス 329"/>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1" name="楕円 330"/>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2" name="テキスト ボックス 331"/>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3" name="楕円 332"/>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4" name="テキスト ボックス 33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市町において、過疎対策事業債などを活用した大型事業が集中していたことにより、類似団体より高い水準となっていたが、合併以降は地方債の発行を抑制したことや繰上償還を実施したことで、年々減少傾向にある。今後は、新発債の発行に伴う公債費の増が見込まれるが、適正な事業選択を行い、計画的な地方債の発行と世代間の負担の平準化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146050</xdr:rowOff>
    </xdr:to>
    <xdr:cxnSp macro="">
      <xdr:nvCxnSpPr>
        <xdr:cNvPr id="367" name="直線コネクタ 366"/>
        <xdr:cNvCxnSpPr/>
      </xdr:nvCxnSpPr>
      <xdr:spPr>
        <a:xfrm flipV="1">
          <a:off x="3987800" y="1297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146050</xdr:rowOff>
    </xdr:to>
    <xdr:cxnSp macro="">
      <xdr:nvCxnSpPr>
        <xdr:cNvPr id="370" name="直線コネクタ 369"/>
        <xdr:cNvCxnSpPr/>
      </xdr:nvCxnSpPr>
      <xdr:spPr>
        <a:xfrm>
          <a:off x="3098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146050</xdr:rowOff>
    </xdr:to>
    <xdr:cxnSp macro="">
      <xdr:nvCxnSpPr>
        <xdr:cNvPr id="373" name="直線コネクタ 372"/>
        <xdr:cNvCxnSpPr/>
      </xdr:nvCxnSpPr>
      <xdr:spPr>
        <a:xfrm flipV="1">
          <a:off x="2209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4" name="フローチャート: 判断 373"/>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5" name="テキスト ボックス 374"/>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134620</xdr:rowOff>
    </xdr:to>
    <xdr:cxnSp macro="">
      <xdr:nvCxnSpPr>
        <xdr:cNvPr id="376" name="直線コネクタ 375"/>
        <xdr:cNvCxnSpPr/>
      </xdr:nvCxnSpPr>
      <xdr:spPr>
        <a:xfrm flipV="1">
          <a:off x="1320800" y="13004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6" name="楕円 385"/>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7"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8" name="楕円 387"/>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9" name="テキスト ボックス 388"/>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0" name="楕円 389"/>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1" name="テキスト ボックス 390"/>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2" name="楕円 391"/>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3" name="テキスト ボックス 392"/>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4" name="楕円 393"/>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5" name="テキスト ボックス 394"/>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旧産炭地特有の高い高齢化率や生活保護率等に伴う扶助費の高さ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104139</xdr:rowOff>
    </xdr:to>
    <xdr:cxnSp macro="">
      <xdr:nvCxnSpPr>
        <xdr:cNvPr id="426" name="直線コネクタ 425"/>
        <xdr:cNvCxnSpPr/>
      </xdr:nvCxnSpPr>
      <xdr:spPr>
        <a:xfrm>
          <a:off x="15671800" y="133812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8128</xdr:rowOff>
    </xdr:to>
    <xdr:cxnSp macro="">
      <xdr:nvCxnSpPr>
        <xdr:cNvPr id="429" name="直線コネクタ 428"/>
        <xdr:cNvCxnSpPr/>
      </xdr:nvCxnSpPr>
      <xdr:spPr>
        <a:xfrm>
          <a:off x="14782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77</xdr:row>
      <xdr:rowOff>156718</xdr:rowOff>
    </xdr:to>
    <xdr:cxnSp macro="">
      <xdr:nvCxnSpPr>
        <xdr:cNvPr id="432" name="直線コネクタ 431"/>
        <xdr:cNvCxnSpPr/>
      </xdr:nvCxnSpPr>
      <xdr:spPr>
        <a:xfrm flipV="1">
          <a:off x="13893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3" name="フローチャート: 判断 43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4" name="テキスト ボックス 43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156718</xdr:rowOff>
    </xdr:to>
    <xdr:cxnSp macro="">
      <xdr:nvCxnSpPr>
        <xdr:cNvPr id="435" name="直線コネクタ 434"/>
        <xdr:cNvCxnSpPr/>
      </xdr:nvCxnSpPr>
      <xdr:spPr>
        <a:xfrm>
          <a:off x="13004800" y="13271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5" name="楕円 444"/>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6"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47" name="楕円 446"/>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48" name="テキスト ボックス 447"/>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9" name="楕円 448"/>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0" name="テキスト ボックス 449"/>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1" name="楕円 450"/>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2" name="テキスト ボックス 45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3" name="楕円 452"/>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4" name="テキスト ボックス 45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159336</xdr:rowOff>
    </xdr:from>
    <xdr:to>
      <xdr:col>29</xdr:col>
      <xdr:colOff>127000</xdr:colOff>
      <xdr:row>16</xdr:row>
      <xdr:rowOff>168549</xdr:rowOff>
    </xdr:to>
    <xdr:cxnSp macro="">
      <xdr:nvCxnSpPr>
        <xdr:cNvPr id="47" name="直線コネクタ 46"/>
        <xdr:cNvCxnSpPr/>
      </xdr:nvCxnSpPr>
      <xdr:spPr bwMode="auto">
        <a:xfrm flipV="1">
          <a:off x="5003800" y="2950161"/>
          <a:ext cx="647700" cy="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153395</xdr:rowOff>
    </xdr:from>
    <xdr:ext cx="762000" cy="259045"/>
    <xdr:sp macro="" textlink="">
      <xdr:nvSpPr>
        <xdr:cNvPr id="48" name="人口1人当たり決算額の推移平均値テキスト130"/>
        <xdr:cNvSpPr txBox="1"/>
      </xdr:nvSpPr>
      <xdr:spPr>
        <a:xfrm>
          <a:off x="5740400" y="2944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168549</xdr:rowOff>
    </xdr:from>
    <xdr:to>
      <xdr:col>26</xdr:col>
      <xdr:colOff>50800</xdr:colOff>
      <xdr:row>17</xdr:row>
      <xdr:rowOff>1076</xdr:rowOff>
    </xdr:to>
    <xdr:cxnSp macro="">
      <xdr:nvCxnSpPr>
        <xdr:cNvPr id="50" name="直線コネクタ 49"/>
        <xdr:cNvCxnSpPr/>
      </xdr:nvCxnSpPr>
      <xdr:spPr bwMode="auto">
        <a:xfrm flipV="1">
          <a:off x="4305300" y="2959374"/>
          <a:ext cx="698500" cy="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1076</xdr:rowOff>
    </xdr:from>
    <xdr:to>
      <xdr:col>22</xdr:col>
      <xdr:colOff>114300</xdr:colOff>
      <xdr:row>17</xdr:row>
      <xdr:rowOff>7226</xdr:rowOff>
    </xdr:to>
    <xdr:cxnSp macro="">
      <xdr:nvCxnSpPr>
        <xdr:cNvPr id="53" name="直線コネクタ 52"/>
        <xdr:cNvCxnSpPr/>
      </xdr:nvCxnSpPr>
      <xdr:spPr bwMode="auto">
        <a:xfrm flipV="1">
          <a:off x="3606800" y="2963351"/>
          <a:ext cx="698500" cy="6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74543</xdr:rowOff>
    </xdr:from>
    <xdr:to>
      <xdr:col>22</xdr:col>
      <xdr:colOff>165100</xdr:colOff>
      <xdr:row>18</xdr:row>
      <xdr:rowOff>4693</xdr:rowOff>
    </xdr:to>
    <xdr:sp macro="" textlink="">
      <xdr:nvSpPr>
        <xdr:cNvPr id="54" name="フローチャート: 判断 53"/>
        <xdr:cNvSpPr/>
      </xdr:nvSpPr>
      <xdr:spPr bwMode="auto">
        <a:xfrm>
          <a:off x="42545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160920</xdr:rowOff>
    </xdr:from>
    <xdr:ext cx="762000" cy="259045"/>
    <xdr:sp macro="" textlink="">
      <xdr:nvSpPr>
        <xdr:cNvPr id="55" name="テキスト ボックス 54"/>
        <xdr:cNvSpPr txBox="1"/>
      </xdr:nvSpPr>
      <xdr:spPr>
        <a:xfrm>
          <a:off x="3924300" y="312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7226</xdr:rowOff>
    </xdr:from>
    <xdr:to>
      <xdr:col>18</xdr:col>
      <xdr:colOff>177800</xdr:colOff>
      <xdr:row>17</xdr:row>
      <xdr:rowOff>28902</xdr:rowOff>
    </xdr:to>
    <xdr:cxnSp macro="">
      <xdr:nvCxnSpPr>
        <xdr:cNvPr id="56" name="直線コネクタ 55"/>
        <xdr:cNvCxnSpPr/>
      </xdr:nvCxnSpPr>
      <xdr:spPr bwMode="auto">
        <a:xfrm flipV="1">
          <a:off x="2908300" y="2969501"/>
          <a:ext cx="698500" cy="2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108536</xdr:rowOff>
    </xdr:from>
    <xdr:to>
      <xdr:col>29</xdr:col>
      <xdr:colOff>177800</xdr:colOff>
      <xdr:row>17</xdr:row>
      <xdr:rowOff>38686</xdr:rowOff>
    </xdr:to>
    <xdr:sp macro="" textlink="">
      <xdr:nvSpPr>
        <xdr:cNvPr id="66" name="楕円 65"/>
        <xdr:cNvSpPr/>
      </xdr:nvSpPr>
      <xdr:spPr bwMode="auto">
        <a:xfrm>
          <a:off x="5600700" y="289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125063</xdr:rowOff>
    </xdr:from>
    <xdr:ext cx="762000" cy="259045"/>
    <xdr:sp macro="" textlink="">
      <xdr:nvSpPr>
        <xdr:cNvPr id="67" name="人口1人当たり決算額の推移該当値テキスト130"/>
        <xdr:cNvSpPr txBox="1"/>
      </xdr:nvSpPr>
      <xdr:spPr>
        <a:xfrm>
          <a:off x="5740400" y="274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117749</xdr:rowOff>
    </xdr:from>
    <xdr:to>
      <xdr:col>26</xdr:col>
      <xdr:colOff>101600</xdr:colOff>
      <xdr:row>17</xdr:row>
      <xdr:rowOff>47899</xdr:rowOff>
    </xdr:to>
    <xdr:sp macro="" textlink="">
      <xdr:nvSpPr>
        <xdr:cNvPr id="68" name="楕円 67"/>
        <xdr:cNvSpPr/>
      </xdr:nvSpPr>
      <xdr:spPr bwMode="auto">
        <a:xfrm>
          <a:off x="4953000" y="29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58076</xdr:rowOff>
    </xdr:from>
    <xdr:ext cx="736600" cy="259045"/>
    <xdr:sp macro="" textlink="">
      <xdr:nvSpPr>
        <xdr:cNvPr id="69" name="テキスト ボックス 68"/>
        <xdr:cNvSpPr txBox="1"/>
      </xdr:nvSpPr>
      <xdr:spPr>
        <a:xfrm>
          <a:off x="4622800" y="267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121726</xdr:rowOff>
    </xdr:from>
    <xdr:to>
      <xdr:col>22</xdr:col>
      <xdr:colOff>165100</xdr:colOff>
      <xdr:row>17</xdr:row>
      <xdr:rowOff>51876</xdr:rowOff>
    </xdr:to>
    <xdr:sp macro="" textlink="">
      <xdr:nvSpPr>
        <xdr:cNvPr id="70" name="楕円 69"/>
        <xdr:cNvSpPr/>
      </xdr:nvSpPr>
      <xdr:spPr bwMode="auto">
        <a:xfrm>
          <a:off x="4254500" y="291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62053</xdr:rowOff>
    </xdr:from>
    <xdr:ext cx="762000" cy="259045"/>
    <xdr:sp macro="" textlink="">
      <xdr:nvSpPr>
        <xdr:cNvPr id="71" name="テキスト ボックス 70"/>
        <xdr:cNvSpPr txBox="1"/>
      </xdr:nvSpPr>
      <xdr:spPr>
        <a:xfrm>
          <a:off x="3924300" y="26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127876</xdr:rowOff>
    </xdr:from>
    <xdr:to>
      <xdr:col>19</xdr:col>
      <xdr:colOff>38100</xdr:colOff>
      <xdr:row>17</xdr:row>
      <xdr:rowOff>58026</xdr:rowOff>
    </xdr:to>
    <xdr:sp macro="" textlink="">
      <xdr:nvSpPr>
        <xdr:cNvPr id="72" name="楕円 71"/>
        <xdr:cNvSpPr/>
      </xdr:nvSpPr>
      <xdr:spPr bwMode="auto">
        <a:xfrm>
          <a:off x="3556000" y="29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68203</xdr:rowOff>
    </xdr:from>
    <xdr:ext cx="762000" cy="259045"/>
    <xdr:sp macro="" textlink="">
      <xdr:nvSpPr>
        <xdr:cNvPr id="73" name="テキスト ボックス 72"/>
        <xdr:cNvSpPr txBox="1"/>
      </xdr:nvSpPr>
      <xdr:spPr>
        <a:xfrm>
          <a:off x="3225800" y="26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149552</xdr:rowOff>
    </xdr:from>
    <xdr:to>
      <xdr:col>15</xdr:col>
      <xdr:colOff>101600</xdr:colOff>
      <xdr:row>17</xdr:row>
      <xdr:rowOff>79702</xdr:rowOff>
    </xdr:to>
    <xdr:sp macro="" textlink="">
      <xdr:nvSpPr>
        <xdr:cNvPr id="74" name="楕円 73"/>
        <xdr:cNvSpPr/>
      </xdr:nvSpPr>
      <xdr:spPr bwMode="auto">
        <a:xfrm>
          <a:off x="2857500" y="294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89879</xdr:rowOff>
    </xdr:from>
    <xdr:ext cx="762000" cy="259045"/>
    <xdr:sp macro="" textlink="">
      <xdr:nvSpPr>
        <xdr:cNvPr id="75" name="テキスト ボックス 74"/>
        <xdr:cNvSpPr txBox="1"/>
      </xdr:nvSpPr>
      <xdr:spPr>
        <a:xfrm>
          <a:off x="2527300" y="270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258396</xdr:rowOff>
    </xdr:from>
    <xdr:to>
      <xdr:col>29</xdr:col>
      <xdr:colOff>127000</xdr:colOff>
      <xdr:row>37</xdr:row>
      <xdr:rowOff>284179</xdr:rowOff>
    </xdr:to>
    <xdr:cxnSp macro="">
      <xdr:nvCxnSpPr>
        <xdr:cNvPr id="111" name="直線コネクタ 110"/>
        <xdr:cNvCxnSpPr/>
      </xdr:nvCxnSpPr>
      <xdr:spPr bwMode="auto">
        <a:xfrm>
          <a:off x="5003800" y="7383096"/>
          <a:ext cx="647700" cy="25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258396</xdr:rowOff>
    </xdr:from>
    <xdr:to>
      <xdr:col>26</xdr:col>
      <xdr:colOff>50800</xdr:colOff>
      <xdr:row>37</xdr:row>
      <xdr:rowOff>260469</xdr:rowOff>
    </xdr:to>
    <xdr:cxnSp macro="">
      <xdr:nvCxnSpPr>
        <xdr:cNvPr id="114" name="直線コネクタ 113"/>
        <xdr:cNvCxnSpPr/>
      </xdr:nvCxnSpPr>
      <xdr:spPr bwMode="auto">
        <a:xfrm flipV="1">
          <a:off x="4305300" y="7383096"/>
          <a:ext cx="698500" cy="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257710</xdr:rowOff>
    </xdr:from>
    <xdr:to>
      <xdr:col>22</xdr:col>
      <xdr:colOff>114300</xdr:colOff>
      <xdr:row>37</xdr:row>
      <xdr:rowOff>260469</xdr:rowOff>
    </xdr:to>
    <xdr:cxnSp macro="">
      <xdr:nvCxnSpPr>
        <xdr:cNvPr id="117" name="直線コネクタ 116"/>
        <xdr:cNvCxnSpPr/>
      </xdr:nvCxnSpPr>
      <xdr:spPr bwMode="auto">
        <a:xfrm>
          <a:off x="3606800" y="7382410"/>
          <a:ext cx="698500" cy="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65782</xdr:rowOff>
    </xdr:from>
    <xdr:to>
      <xdr:col>22</xdr:col>
      <xdr:colOff>165100</xdr:colOff>
      <xdr:row>37</xdr:row>
      <xdr:rowOff>167382</xdr:rowOff>
    </xdr:to>
    <xdr:sp macro="" textlink="">
      <xdr:nvSpPr>
        <xdr:cNvPr id="118" name="フローチャート: 判断 117"/>
        <xdr:cNvSpPr/>
      </xdr:nvSpPr>
      <xdr:spPr bwMode="auto">
        <a:xfrm>
          <a:off x="4254500" y="71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6109</xdr:rowOff>
    </xdr:from>
    <xdr:ext cx="762000" cy="259045"/>
    <xdr:sp macro="" textlink="">
      <xdr:nvSpPr>
        <xdr:cNvPr id="119" name="テキスト ボックス 118"/>
        <xdr:cNvSpPr txBox="1"/>
      </xdr:nvSpPr>
      <xdr:spPr>
        <a:xfrm>
          <a:off x="3924300" y="69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191791</xdr:rowOff>
    </xdr:from>
    <xdr:to>
      <xdr:col>18</xdr:col>
      <xdr:colOff>177800</xdr:colOff>
      <xdr:row>37</xdr:row>
      <xdr:rowOff>257710</xdr:rowOff>
    </xdr:to>
    <xdr:cxnSp macro="">
      <xdr:nvCxnSpPr>
        <xdr:cNvPr id="120" name="直線コネクタ 119"/>
        <xdr:cNvCxnSpPr/>
      </xdr:nvCxnSpPr>
      <xdr:spPr bwMode="auto">
        <a:xfrm>
          <a:off x="2908300" y="7316491"/>
          <a:ext cx="698500" cy="6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233379</xdr:rowOff>
    </xdr:from>
    <xdr:to>
      <xdr:col>29</xdr:col>
      <xdr:colOff>177800</xdr:colOff>
      <xdr:row>37</xdr:row>
      <xdr:rowOff>334979</xdr:rowOff>
    </xdr:to>
    <xdr:sp macro="" textlink="">
      <xdr:nvSpPr>
        <xdr:cNvPr id="130" name="楕円 129"/>
        <xdr:cNvSpPr/>
      </xdr:nvSpPr>
      <xdr:spPr bwMode="auto">
        <a:xfrm>
          <a:off x="5600700" y="735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205456</xdr:rowOff>
    </xdr:from>
    <xdr:ext cx="762000" cy="259045"/>
    <xdr:sp macro="" textlink="">
      <xdr:nvSpPr>
        <xdr:cNvPr id="131" name="人口1人当たり決算額の推移該当値テキスト445"/>
        <xdr:cNvSpPr txBox="1"/>
      </xdr:nvSpPr>
      <xdr:spPr>
        <a:xfrm>
          <a:off x="5740400" y="733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207596</xdr:rowOff>
    </xdr:from>
    <xdr:to>
      <xdr:col>26</xdr:col>
      <xdr:colOff>101600</xdr:colOff>
      <xdr:row>37</xdr:row>
      <xdr:rowOff>309196</xdr:rowOff>
    </xdr:to>
    <xdr:sp macro="" textlink="">
      <xdr:nvSpPr>
        <xdr:cNvPr id="132" name="楕円 131"/>
        <xdr:cNvSpPr/>
      </xdr:nvSpPr>
      <xdr:spPr bwMode="auto">
        <a:xfrm>
          <a:off x="4953000" y="733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293973</xdr:rowOff>
    </xdr:from>
    <xdr:ext cx="736600" cy="259045"/>
    <xdr:sp macro="" textlink="">
      <xdr:nvSpPr>
        <xdr:cNvPr id="133" name="テキスト ボックス 132"/>
        <xdr:cNvSpPr txBox="1"/>
      </xdr:nvSpPr>
      <xdr:spPr>
        <a:xfrm>
          <a:off x="4622800" y="741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209669</xdr:rowOff>
    </xdr:from>
    <xdr:to>
      <xdr:col>22</xdr:col>
      <xdr:colOff>165100</xdr:colOff>
      <xdr:row>37</xdr:row>
      <xdr:rowOff>311269</xdr:rowOff>
    </xdr:to>
    <xdr:sp macro="" textlink="">
      <xdr:nvSpPr>
        <xdr:cNvPr id="134" name="楕円 133"/>
        <xdr:cNvSpPr/>
      </xdr:nvSpPr>
      <xdr:spPr bwMode="auto">
        <a:xfrm>
          <a:off x="4254500" y="733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296046</xdr:rowOff>
    </xdr:from>
    <xdr:ext cx="762000" cy="259045"/>
    <xdr:sp macro="" textlink="">
      <xdr:nvSpPr>
        <xdr:cNvPr id="135" name="テキスト ボックス 134"/>
        <xdr:cNvSpPr txBox="1"/>
      </xdr:nvSpPr>
      <xdr:spPr>
        <a:xfrm>
          <a:off x="3924300" y="742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206910</xdr:rowOff>
    </xdr:from>
    <xdr:to>
      <xdr:col>19</xdr:col>
      <xdr:colOff>38100</xdr:colOff>
      <xdr:row>37</xdr:row>
      <xdr:rowOff>308510</xdr:rowOff>
    </xdr:to>
    <xdr:sp macro="" textlink="">
      <xdr:nvSpPr>
        <xdr:cNvPr id="136" name="楕円 135"/>
        <xdr:cNvSpPr/>
      </xdr:nvSpPr>
      <xdr:spPr bwMode="auto">
        <a:xfrm>
          <a:off x="3556000" y="733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293287</xdr:rowOff>
    </xdr:from>
    <xdr:ext cx="762000" cy="259045"/>
    <xdr:sp macro="" textlink="">
      <xdr:nvSpPr>
        <xdr:cNvPr id="137" name="テキスト ボックス 136"/>
        <xdr:cNvSpPr txBox="1"/>
      </xdr:nvSpPr>
      <xdr:spPr>
        <a:xfrm>
          <a:off x="3225800" y="741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140991</xdr:rowOff>
    </xdr:from>
    <xdr:to>
      <xdr:col>15</xdr:col>
      <xdr:colOff>101600</xdr:colOff>
      <xdr:row>37</xdr:row>
      <xdr:rowOff>242591</xdr:rowOff>
    </xdr:to>
    <xdr:sp macro="" textlink="">
      <xdr:nvSpPr>
        <xdr:cNvPr id="138" name="楕円 137"/>
        <xdr:cNvSpPr/>
      </xdr:nvSpPr>
      <xdr:spPr bwMode="auto">
        <a:xfrm>
          <a:off x="2857500" y="7265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227368</xdr:rowOff>
    </xdr:from>
    <xdr:ext cx="762000" cy="259045"/>
    <xdr:sp macro="" textlink="">
      <xdr:nvSpPr>
        <xdr:cNvPr id="139" name="テキスト ボックス 138"/>
        <xdr:cNvSpPr txBox="1"/>
      </xdr:nvSpPr>
      <xdr:spPr>
        <a:xfrm>
          <a:off x="2527300" y="73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39,177
38,887
135.11
25,737,368
25,191,608
458,277
12,822,028
21,454,423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76753</xdr:rowOff>
    </xdr:from>
    <xdr:to>
      <xdr:col>24</xdr:col>
      <xdr:colOff>63500</xdr:colOff>
      <xdr:row>36</xdr:row>
      <xdr:rowOff>80735</xdr:rowOff>
    </xdr:to>
    <xdr:cxnSp macro="">
      <xdr:nvCxnSpPr>
        <xdr:cNvPr id="58" name="直線コネクタ 57"/>
        <xdr:cNvCxnSpPr/>
      </xdr:nvCxnSpPr>
      <xdr:spPr>
        <a:xfrm flipV="1">
          <a:off x="3797300" y="6248953"/>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79121</xdr:rowOff>
    </xdr:from>
    <xdr:to>
      <xdr:col>19</xdr:col>
      <xdr:colOff>177800</xdr:colOff>
      <xdr:row>36</xdr:row>
      <xdr:rowOff>80735</xdr:rowOff>
    </xdr:to>
    <xdr:cxnSp macro="">
      <xdr:nvCxnSpPr>
        <xdr:cNvPr id="61" name="直線コネクタ 60"/>
        <xdr:cNvCxnSpPr/>
      </xdr:nvCxnSpPr>
      <xdr:spPr>
        <a:xfrm>
          <a:off x="2908300" y="6251321"/>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79121</xdr:rowOff>
    </xdr:from>
    <xdr:to>
      <xdr:col>15</xdr:col>
      <xdr:colOff>50800</xdr:colOff>
      <xdr:row>36</xdr:row>
      <xdr:rowOff>90263</xdr:rowOff>
    </xdr:to>
    <xdr:cxnSp macro="">
      <xdr:nvCxnSpPr>
        <xdr:cNvPr id="64" name="直線コネクタ 63"/>
        <xdr:cNvCxnSpPr/>
      </xdr:nvCxnSpPr>
      <xdr:spPr>
        <a:xfrm flipV="1">
          <a:off x="2019300" y="6251321"/>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103000</xdr:rowOff>
    </xdr:from>
    <xdr:to>
      <xdr:col>15</xdr:col>
      <xdr:colOff>101600</xdr:colOff>
      <xdr:row>37</xdr:row>
      <xdr:rowOff>33150</xdr:rowOff>
    </xdr:to>
    <xdr:sp macro="" textlink="">
      <xdr:nvSpPr>
        <xdr:cNvPr id="65" name="フローチャート: 判断 64"/>
        <xdr:cNvSpPr/>
      </xdr:nvSpPr>
      <xdr:spPr>
        <a:xfrm>
          <a:off x="2857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24277</xdr:rowOff>
    </xdr:from>
    <xdr:ext cx="534377" cy="259045"/>
    <xdr:sp macro="" textlink="">
      <xdr:nvSpPr>
        <xdr:cNvPr id="66" name="テキスト ボックス 65"/>
        <xdr:cNvSpPr txBox="1"/>
      </xdr:nvSpPr>
      <xdr:spPr>
        <a:xfrm>
          <a:off x="2641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90263</xdr:rowOff>
    </xdr:from>
    <xdr:to>
      <xdr:col>10</xdr:col>
      <xdr:colOff>114300</xdr:colOff>
      <xdr:row>36</xdr:row>
      <xdr:rowOff>103096</xdr:rowOff>
    </xdr:to>
    <xdr:cxnSp macro="">
      <xdr:nvCxnSpPr>
        <xdr:cNvPr id="67" name="直線コネクタ 66"/>
        <xdr:cNvCxnSpPr/>
      </xdr:nvCxnSpPr>
      <xdr:spPr>
        <a:xfrm flipV="1">
          <a:off x="1130300" y="6262463"/>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25953</xdr:rowOff>
    </xdr:from>
    <xdr:to>
      <xdr:col>24</xdr:col>
      <xdr:colOff>114300</xdr:colOff>
      <xdr:row>36</xdr:row>
      <xdr:rowOff>127553</xdr:rowOff>
    </xdr:to>
    <xdr:sp macro="" textlink="">
      <xdr:nvSpPr>
        <xdr:cNvPr id="77" name="楕円 76"/>
        <xdr:cNvSpPr/>
      </xdr:nvSpPr>
      <xdr:spPr>
        <a:xfrm>
          <a:off x="4584700" y="61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48830</xdr:rowOff>
    </xdr:from>
    <xdr:ext cx="534377" cy="259045"/>
    <xdr:sp macro="" textlink="">
      <xdr:nvSpPr>
        <xdr:cNvPr id="78" name="人件費該当値テキスト"/>
        <xdr:cNvSpPr txBox="1"/>
      </xdr:nvSpPr>
      <xdr:spPr>
        <a:xfrm>
          <a:off x="4686300" y="60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29935</xdr:rowOff>
    </xdr:from>
    <xdr:to>
      <xdr:col>20</xdr:col>
      <xdr:colOff>38100</xdr:colOff>
      <xdr:row>36</xdr:row>
      <xdr:rowOff>131535</xdr:rowOff>
    </xdr:to>
    <xdr:sp macro="" textlink="">
      <xdr:nvSpPr>
        <xdr:cNvPr id="79" name="楕円 78"/>
        <xdr:cNvSpPr/>
      </xdr:nvSpPr>
      <xdr:spPr>
        <a:xfrm>
          <a:off x="3746500" y="62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148062</xdr:rowOff>
    </xdr:from>
    <xdr:ext cx="534377" cy="259045"/>
    <xdr:sp macro="" textlink="">
      <xdr:nvSpPr>
        <xdr:cNvPr id="80" name="テキスト ボックス 79"/>
        <xdr:cNvSpPr txBox="1"/>
      </xdr:nvSpPr>
      <xdr:spPr>
        <a:xfrm>
          <a:off x="3530111" y="597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28321</xdr:rowOff>
    </xdr:from>
    <xdr:to>
      <xdr:col>15</xdr:col>
      <xdr:colOff>101600</xdr:colOff>
      <xdr:row>36</xdr:row>
      <xdr:rowOff>129921</xdr:rowOff>
    </xdr:to>
    <xdr:sp macro="" textlink="">
      <xdr:nvSpPr>
        <xdr:cNvPr id="81" name="楕円 80"/>
        <xdr:cNvSpPr/>
      </xdr:nvSpPr>
      <xdr:spPr>
        <a:xfrm>
          <a:off x="2857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146448</xdr:rowOff>
    </xdr:from>
    <xdr:ext cx="534377" cy="259045"/>
    <xdr:sp macro="" textlink="">
      <xdr:nvSpPr>
        <xdr:cNvPr id="82" name="テキスト ボックス 81"/>
        <xdr:cNvSpPr txBox="1"/>
      </xdr:nvSpPr>
      <xdr:spPr>
        <a:xfrm>
          <a:off x="2641111" y="59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39463</xdr:rowOff>
    </xdr:from>
    <xdr:to>
      <xdr:col>10</xdr:col>
      <xdr:colOff>165100</xdr:colOff>
      <xdr:row>36</xdr:row>
      <xdr:rowOff>141063</xdr:rowOff>
    </xdr:to>
    <xdr:sp macro="" textlink="">
      <xdr:nvSpPr>
        <xdr:cNvPr id="83" name="楕円 82"/>
        <xdr:cNvSpPr/>
      </xdr:nvSpPr>
      <xdr:spPr>
        <a:xfrm>
          <a:off x="1968500" y="62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157590</xdr:rowOff>
    </xdr:from>
    <xdr:ext cx="534377" cy="259045"/>
    <xdr:sp macro="" textlink="">
      <xdr:nvSpPr>
        <xdr:cNvPr id="84" name="テキスト ボックス 83"/>
        <xdr:cNvSpPr txBox="1"/>
      </xdr:nvSpPr>
      <xdr:spPr>
        <a:xfrm>
          <a:off x="1752111" y="59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52296</xdr:rowOff>
    </xdr:from>
    <xdr:to>
      <xdr:col>6</xdr:col>
      <xdr:colOff>38100</xdr:colOff>
      <xdr:row>36</xdr:row>
      <xdr:rowOff>153896</xdr:rowOff>
    </xdr:to>
    <xdr:sp macro="" textlink="">
      <xdr:nvSpPr>
        <xdr:cNvPr id="85" name="楕円 84"/>
        <xdr:cNvSpPr/>
      </xdr:nvSpPr>
      <xdr:spPr>
        <a:xfrm>
          <a:off x="1079500" y="62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145023</xdr:rowOff>
    </xdr:from>
    <xdr:ext cx="534377" cy="259045"/>
    <xdr:sp macro="" textlink="">
      <xdr:nvSpPr>
        <xdr:cNvPr id="86" name="テキスト ボックス 85"/>
        <xdr:cNvSpPr txBox="1"/>
      </xdr:nvSpPr>
      <xdr:spPr>
        <a:xfrm>
          <a:off x="863111" y="63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63729</xdr:rowOff>
    </xdr:from>
    <xdr:to>
      <xdr:col>24</xdr:col>
      <xdr:colOff>63500</xdr:colOff>
      <xdr:row>55</xdr:row>
      <xdr:rowOff>94818</xdr:rowOff>
    </xdr:to>
    <xdr:cxnSp macro="">
      <xdr:nvCxnSpPr>
        <xdr:cNvPr id="118" name="直線コネクタ 117"/>
        <xdr:cNvCxnSpPr/>
      </xdr:nvCxnSpPr>
      <xdr:spPr>
        <a:xfrm flipV="1">
          <a:off x="3797300" y="9493479"/>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94818</xdr:rowOff>
    </xdr:from>
    <xdr:to>
      <xdr:col>19</xdr:col>
      <xdr:colOff>177800</xdr:colOff>
      <xdr:row>55</xdr:row>
      <xdr:rowOff>117395</xdr:rowOff>
    </xdr:to>
    <xdr:cxnSp macro="">
      <xdr:nvCxnSpPr>
        <xdr:cNvPr id="121" name="直線コネクタ 120"/>
        <xdr:cNvCxnSpPr/>
      </xdr:nvCxnSpPr>
      <xdr:spPr>
        <a:xfrm flipV="1">
          <a:off x="2908300" y="9524568"/>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117395</xdr:rowOff>
    </xdr:from>
    <xdr:to>
      <xdr:col>15</xdr:col>
      <xdr:colOff>50800</xdr:colOff>
      <xdr:row>55</xdr:row>
      <xdr:rowOff>135444</xdr:rowOff>
    </xdr:to>
    <xdr:cxnSp macro="">
      <xdr:nvCxnSpPr>
        <xdr:cNvPr id="124" name="直線コネクタ 123"/>
        <xdr:cNvCxnSpPr/>
      </xdr:nvCxnSpPr>
      <xdr:spPr>
        <a:xfrm flipV="1">
          <a:off x="2019300" y="9547145"/>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125193</xdr:rowOff>
    </xdr:from>
    <xdr:to>
      <xdr:col>15</xdr:col>
      <xdr:colOff>101600</xdr:colOff>
      <xdr:row>57</xdr:row>
      <xdr:rowOff>55343</xdr:rowOff>
    </xdr:to>
    <xdr:sp macro="" textlink="">
      <xdr:nvSpPr>
        <xdr:cNvPr id="125" name="フローチャート: 判断 124"/>
        <xdr:cNvSpPr/>
      </xdr:nvSpPr>
      <xdr:spPr>
        <a:xfrm>
          <a:off x="2857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46470</xdr:rowOff>
    </xdr:from>
    <xdr:ext cx="534377" cy="259045"/>
    <xdr:sp macro="" textlink="">
      <xdr:nvSpPr>
        <xdr:cNvPr id="126" name="テキスト ボックス 125"/>
        <xdr:cNvSpPr txBox="1"/>
      </xdr:nvSpPr>
      <xdr:spPr>
        <a:xfrm>
          <a:off x="2641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135444</xdr:rowOff>
    </xdr:from>
    <xdr:to>
      <xdr:col>10</xdr:col>
      <xdr:colOff>114300</xdr:colOff>
      <xdr:row>56</xdr:row>
      <xdr:rowOff>21547</xdr:rowOff>
    </xdr:to>
    <xdr:cxnSp macro="">
      <xdr:nvCxnSpPr>
        <xdr:cNvPr id="127" name="直線コネクタ 126"/>
        <xdr:cNvCxnSpPr/>
      </xdr:nvCxnSpPr>
      <xdr:spPr>
        <a:xfrm flipV="1">
          <a:off x="1130300" y="9565194"/>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67632</xdr:rowOff>
    </xdr:from>
    <xdr:ext cx="534377" cy="259045"/>
    <xdr:sp macro="" textlink="">
      <xdr:nvSpPr>
        <xdr:cNvPr id="129" name="テキスト ボックス 128"/>
        <xdr:cNvSpPr txBox="1"/>
      </xdr:nvSpPr>
      <xdr:spPr>
        <a:xfrm>
          <a:off x="1752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85354</xdr:rowOff>
    </xdr:from>
    <xdr:ext cx="534377" cy="259045"/>
    <xdr:sp macro="" textlink="">
      <xdr:nvSpPr>
        <xdr:cNvPr id="131" name="テキスト ボックス 130"/>
        <xdr:cNvSpPr txBox="1"/>
      </xdr:nvSpPr>
      <xdr:spPr>
        <a:xfrm>
          <a:off x="86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12929</xdr:rowOff>
    </xdr:from>
    <xdr:to>
      <xdr:col>24</xdr:col>
      <xdr:colOff>114300</xdr:colOff>
      <xdr:row>55</xdr:row>
      <xdr:rowOff>114529</xdr:rowOff>
    </xdr:to>
    <xdr:sp macro="" textlink="">
      <xdr:nvSpPr>
        <xdr:cNvPr id="137" name="楕円 136"/>
        <xdr:cNvSpPr/>
      </xdr:nvSpPr>
      <xdr:spPr>
        <a:xfrm>
          <a:off x="4584700" y="94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35806</xdr:rowOff>
    </xdr:from>
    <xdr:ext cx="534377" cy="259045"/>
    <xdr:sp macro="" textlink="">
      <xdr:nvSpPr>
        <xdr:cNvPr id="138" name="物件費該当値テキスト"/>
        <xdr:cNvSpPr txBox="1"/>
      </xdr:nvSpPr>
      <xdr:spPr>
        <a:xfrm>
          <a:off x="4686300" y="9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44018</xdr:rowOff>
    </xdr:from>
    <xdr:to>
      <xdr:col>20</xdr:col>
      <xdr:colOff>38100</xdr:colOff>
      <xdr:row>55</xdr:row>
      <xdr:rowOff>145618</xdr:rowOff>
    </xdr:to>
    <xdr:sp macro="" textlink="">
      <xdr:nvSpPr>
        <xdr:cNvPr id="139" name="楕円 138"/>
        <xdr:cNvSpPr/>
      </xdr:nvSpPr>
      <xdr:spPr>
        <a:xfrm>
          <a:off x="3746500" y="94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162145</xdr:rowOff>
    </xdr:from>
    <xdr:ext cx="534377" cy="259045"/>
    <xdr:sp macro="" textlink="">
      <xdr:nvSpPr>
        <xdr:cNvPr id="140" name="テキスト ボックス 139"/>
        <xdr:cNvSpPr txBox="1"/>
      </xdr:nvSpPr>
      <xdr:spPr>
        <a:xfrm>
          <a:off x="3530111" y="92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66595</xdr:rowOff>
    </xdr:from>
    <xdr:to>
      <xdr:col>15</xdr:col>
      <xdr:colOff>101600</xdr:colOff>
      <xdr:row>55</xdr:row>
      <xdr:rowOff>168195</xdr:rowOff>
    </xdr:to>
    <xdr:sp macro="" textlink="">
      <xdr:nvSpPr>
        <xdr:cNvPr id="141" name="楕円 140"/>
        <xdr:cNvSpPr/>
      </xdr:nvSpPr>
      <xdr:spPr>
        <a:xfrm>
          <a:off x="2857500" y="94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13272</xdr:rowOff>
    </xdr:from>
    <xdr:ext cx="534377" cy="259045"/>
    <xdr:sp macro="" textlink="">
      <xdr:nvSpPr>
        <xdr:cNvPr id="142" name="テキスト ボックス 141"/>
        <xdr:cNvSpPr txBox="1"/>
      </xdr:nvSpPr>
      <xdr:spPr>
        <a:xfrm>
          <a:off x="2641111" y="927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84644</xdr:rowOff>
    </xdr:from>
    <xdr:to>
      <xdr:col>10</xdr:col>
      <xdr:colOff>165100</xdr:colOff>
      <xdr:row>56</xdr:row>
      <xdr:rowOff>14794</xdr:rowOff>
    </xdr:to>
    <xdr:sp macro="" textlink="">
      <xdr:nvSpPr>
        <xdr:cNvPr id="143" name="楕円 142"/>
        <xdr:cNvSpPr/>
      </xdr:nvSpPr>
      <xdr:spPr>
        <a:xfrm>
          <a:off x="1968500" y="95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31321</xdr:rowOff>
    </xdr:from>
    <xdr:ext cx="534377" cy="259045"/>
    <xdr:sp macro="" textlink="">
      <xdr:nvSpPr>
        <xdr:cNvPr id="144" name="テキスト ボックス 143"/>
        <xdr:cNvSpPr txBox="1"/>
      </xdr:nvSpPr>
      <xdr:spPr>
        <a:xfrm>
          <a:off x="1752111" y="92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142197</xdr:rowOff>
    </xdr:from>
    <xdr:to>
      <xdr:col>6</xdr:col>
      <xdr:colOff>38100</xdr:colOff>
      <xdr:row>56</xdr:row>
      <xdr:rowOff>72347</xdr:rowOff>
    </xdr:to>
    <xdr:sp macro="" textlink="">
      <xdr:nvSpPr>
        <xdr:cNvPr id="145" name="楕円 144"/>
        <xdr:cNvSpPr/>
      </xdr:nvSpPr>
      <xdr:spPr>
        <a:xfrm>
          <a:off x="1079500" y="95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88874</xdr:rowOff>
    </xdr:from>
    <xdr:ext cx="534377" cy="259045"/>
    <xdr:sp macro="" textlink="">
      <xdr:nvSpPr>
        <xdr:cNvPr id="146" name="テキスト ボックス 145"/>
        <xdr:cNvSpPr txBox="1"/>
      </xdr:nvSpPr>
      <xdr:spPr>
        <a:xfrm>
          <a:off x="863111" y="934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129321</xdr:rowOff>
    </xdr:from>
    <xdr:to>
      <xdr:col>24</xdr:col>
      <xdr:colOff>63500</xdr:colOff>
      <xdr:row>77</xdr:row>
      <xdr:rowOff>156319</xdr:rowOff>
    </xdr:to>
    <xdr:cxnSp macro="">
      <xdr:nvCxnSpPr>
        <xdr:cNvPr id="173" name="直線コネクタ 172"/>
        <xdr:cNvCxnSpPr/>
      </xdr:nvCxnSpPr>
      <xdr:spPr>
        <a:xfrm>
          <a:off x="3797300" y="13330971"/>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129321</xdr:rowOff>
    </xdr:from>
    <xdr:to>
      <xdr:col>19</xdr:col>
      <xdr:colOff>177800</xdr:colOff>
      <xdr:row>77</xdr:row>
      <xdr:rowOff>152615</xdr:rowOff>
    </xdr:to>
    <xdr:cxnSp macro="">
      <xdr:nvCxnSpPr>
        <xdr:cNvPr id="176" name="直線コネクタ 175"/>
        <xdr:cNvCxnSpPr/>
      </xdr:nvCxnSpPr>
      <xdr:spPr>
        <a:xfrm flipV="1">
          <a:off x="2908300" y="13330971"/>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8" name="テキスト ボックス 177"/>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147999</xdr:rowOff>
    </xdr:from>
    <xdr:to>
      <xdr:col>15</xdr:col>
      <xdr:colOff>50800</xdr:colOff>
      <xdr:row>77</xdr:row>
      <xdr:rowOff>152615</xdr:rowOff>
    </xdr:to>
    <xdr:cxnSp macro="">
      <xdr:nvCxnSpPr>
        <xdr:cNvPr id="179" name="直線コネクタ 178"/>
        <xdr:cNvCxnSpPr/>
      </xdr:nvCxnSpPr>
      <xdr:spPr>
        <a:xfrm>
          <a:off x="2019300" y="13349649"/>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132952</xdr:rowOff>
    </xdr:from>
    <xdr:to>
      <xdr:col>15</xdr:col>
      <xdr:colOff>101600</xdr:colOff>
      <xdr:row>78</xdr:row>
      <xdr:rowOff>63102</xdr:rowOff>
    </xdr:to>
    <xdr:sp macro="" textlink="">
      <xdr:nvSpPr>
        <xdr:cNvPr id="180" name="フローチャート: 判断 179"/>
        <xdr:cNvSpPr/>
      </xdr:nvSpPr>
      <xdr:spPr>
        <a:xfrm>
          <a:off x="2857500" y="133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54229</xdr:rowOff>
    </xdr:from>
    <xdr:ext cx="469744" cy="259045"/>
    <xdr:sp macro="" textlink="">
      <xdr:nvSpPr>
        <xdr:cNvPr id="181" name="テキスト ボックス 180"/>
        <xdr:cNvSpPr txBox="1"/>
      </xdr:nvSpPr>
      <xdr:spPr>
        <a:xfrm>
          <a:off x="2673428" y="1342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147999</xdr:rowOff>
    </xdr:from>
    <xdr:to>
      <xdr:col>10</xdr:col>
      <xdr:colOff>114300</xdr:colOff>
      <xdr:row>77</xdr:row>
      <xdr:rowOff>156457</xdr:rowOff>
    </xdr:to>
    <xdr:cxnSp macro="">
      <xdr:nvCxnSpPr>
        <xdr:cNvPr id="182" name="直線コネクタ 181"/>
        <xdr:cNvCxnSpPr/>
      </xdr:nvCxnSpPr>
      <xdr:spPr>
        <a:xfrm flipV="1">
          <a:off x="1130300" y="1334964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26111</xdr:rowOff>
    </xdr:from>
    <xdr:ext cx="469744" cy="259045"/>
    <xdr:sp macro="" textlink="">
      <xdr:nvSpPr>
        <xdr:cNvPr id="184" name="テキスト ボックス 183"/>
        <xdr:cNvSpPr txBox="1"/>
      </xdr:nvSpPr>
      <xdr:spPr>
        <a:xfrm>
          <a:off x="1784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43736</xdr:rowOff>
    </xdr:from>
    <xdr:ext cx="469744" cy="259045"/>
    <xdr:sp macro="" textlink="">
      <xdr:nvSpPr>
        <xdr:cNvPr id="186" name="テキスト ボックス 185"/>
        <xdr:cNvSpPr txBox="1"/>
      </xdr:nvSpPr>
      <xdr:spPr>
        <a:xfrm>
          <a:off x="89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105519</xdr:rowOff>
    </xdr:from>
    <xdr:to>
      <xdr:col>24</xdr:col>
      <xdr:colOff>114300</xdr:colOff>
      <xdr:row>78</xdr:row>
      <xdr:rowOff>35669</xdr:rowOff>
    </xdr:to>
    <xdr:sp macro="" textlink="">
      <xdr:nvSpPr>
        <xdr:cNvPr id="192" name="楕円 191"/>
        <xdr:cNvSpPr/>
      </xdr:nvSpPr>
      <xdr:spPr>
        <a:xfrm>
          <a:off x="4584700" y="133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76265</xdr:rowOff>
    </xdr:from>
    <xdr:ext cx="469744" cy="259045"/>
    <xdr:sp macro="" textlink="">
      <xdr:nvSpPr>
        <xdr:cNvPr id="193" name="維持補修費該当値テキスト"/>
        <xdr:cNvSpPr txBox="1"/>
      </xdr:nvSpPr>
      <xdr:spPr>
        <a:xfrm>
          <a:off x="4686300" y="1327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78521</xdr:rowOff>
    </xdr:from>
    <xdr:to>
      <xdr:col>20</xdr:col>
      <xdr:colOff>38100</xdr:colOff>
      <xdr:row>78</xdr:row>
      <xdr:rowOff>8671</xdr:rowOff>
    </xdr:to>
    <xdr:sp macro="" textlink="">
      <xdr:nvSpPr>
        <xdr:cNvPr id="194" name="楕円 193"/>
        <xdr:cNvSpPr/>
      </xdr:nvSpPr>
      <xdr:spPr>
        <a:xfrm>
          <a:off x="3746500" y="132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25198</xdr:rowOff>
    </xdr:from>
    <xdr:ext cx="469744" cy="259045"/>
    <xdr:sp macro="" textlink="">
      <xdr:nvSpPr>
        <xdr:cNvPr id="195" name="テキスト ボックス 194"/>
        <xdr:cNvSpPr txBox="1"/>
      </xdr:nvSpPr>
      <xdr:spPr>
        <a:xfrm>
          <a:off x="3562428" y="130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101815</xdr:rowOff>
    </xdr:from>
    <xdr:to>
      <xdr:col>15</xdr:col>
      <xdr:colOff>101600</xdr:colOff>
      <xdr:row>78</xdr:row>
      <xdr:rowOff>31965</xdr:rowOff>
    </xdr:to>
    <xdr:sp macro="" textlink="">
      <xdr:nvSpPr>
        <xdr:cNvPr id="196" name="楕円 195"/>
        <xdr:cNvSpPr/>
      </xdr:nvSpPr>
      <xdr:spPr>
        <a:xfrm>
          <a:off x="2857500" y="133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48492</xdr:rowOff>
    </xdr:from>
    <xdr:ext cx="469744" cy="259045"/>
    <xdr:sp macro="" textlink="">
      <xdr:nvSpPr>
        <xdr:cNvPr id="197" name="テキスト ボックス 196"/>
        <xdr:cNvSpPr txBox="1"/>
      </xdr:nvSpPr>
      <xdr:spPr>
        <a:xfrm>
          <a:off x="2673428" y="1307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97199</xdr:rowOff>
    </xdr:from>
    <xdr:to>
      <xdr:col>10</xdr:col>
      <xdr:colOff>165100</xdr:colOff>
      <xdr:row>78</xdr:row>
      <xdr:rowOff>27349</xdr:rowOff>
    </xdr:to>
    <xdr:sp macro="" textlink="">
      <xdr:nvSpPr>
        <xdr:cNvPr id="198" name="楕円 197"/>
        <xdr:cNvSpPr/>
      </xdr:nvSpPr>
      <xdr:spPr>
        <a:xfrm>
          <a:off x="1968500" y="132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43876</xdr:rowOff>
    </xdr:from>
    <xdr:ext cx="469744" cy="259045"/>
    <xdr:sp macro="" textlink="">
      <xdr:nvSpPr>
        <xdr:cNvPr id="199" name="テキスト ボックス 198"/>
        <xdr:cNvSpPr txBox="1"/>
      </xdr:nvSpPr>
      <xdr:spPr>
        <a:xfrm>
          <a:off x="1784428" y="1307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105657</xdr:rowOff>
    </xdr:from>
    <xdr:to>
      <xdr:col>6</xdr:col>
      <xdr:colOff>38100</xdr:colOff>
      <xdr:row>78</xdr:row>
      <xdr:rowOff>35807</xdr:rowOff>
    </xdr:to>
    <xdr:sp macro="" textlink="">
      <xdr:nvSpPr>
        <xdr:cNvPr id="200" name="楕円 199"/>
        <xdr:cNvSpPr/>
      </xdr:nvSpPr>
      <xdr:spPr>
        <a:xfrm>
          <a:off x="1079500" y="133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52334</xdr:rowOff>
    </xdr:from>
    <xdr:ext cx="469744" cy="259045"/>
    <xdr:sp macro="" textlink="">
      <xdr:nvSpPr>
        <xdr:cNvPr id="201" name="テキスト ボックス 200"/>
        <xdr:cNvSpPr txBox="1"/>
      </xdr:nvSpPr>
      <xdr:spPr>
        <a:xfrm>
          <a:off x="895428" y="1308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109052</xdr:rowOff>
    </xdr:from>
    <xdr:to>
      <xdr:col>24</xdr:col>
      <xdr:colOff>63500</xdr:colOff>
      <xdr:row>92</xdr:row>
      <xdr:rowOff>115963</xdr:rowOff>
    </xdr:to>
    <xdr:cxnSp macro="">
      <xdr:nvCxnSpPr>
        <xdr:cNvPr id="231" name="直線コネクタ 230"/>
        <xdr:cNvCxnSpPr/>
      </xdr:nvCxnSpPr>
      <xdr:spPr>
        <a:xfrm flipV="1">
          <a:off x="3797300" y="15882452"/>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115963</xdr:rowOff>
    </xdr:from>
    <xdr:to>
      <xdr:col>19</xdr:col>
      <xdr:colOff>177800</xdr:colOff>
      <xdr:row>92</xdr:row>
      <xdr:rowOff>165410</xdr:rowOff>
    </xdr:to>
    <xdr:cxnSp macro="">
      <xdr:nvCxnSpPr>
        <xdr:cNvPr id="234" name="直線コネクタ 233"/>
        <xdr:cNvCxnSpPr/>
      </xdr:nvCxnSpPr>
      <xdr:spPr>
        <a:xfrm flipV="1">
          <a:off x="2908300" y="15889363"/>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165410</xdr:rowOff>
    </xdr:from>
    <xdr:to>
      <xdr:col>15</xdr:col>
      <xdr:colOff>50800</xdr:colOff>
      <xdr:row>93</xdr:row>
      <xdr:rowOff>20844</xdr:rowOff>
    </xdr:to>
    <xdr:cxnSp macro="">
      <xdr:nvCxnSpPr>
        <xdr:cNvPr id="237" name="直線コネクタ 236"/>
        <xdr:cNvCxnSpPr/>
      </xdr:nvCxnSpPr>
      <xdr:spPr>
        <a:xfrm flipV="1">
          <a:off x="2019300" y="15938810"/>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151262</xdr:rowOff>
    </xdr:from>
    <xdr:to>
      <xdr:col>15</xdr:col>
      <xdr:colOff>101600</xdr:colOff>
      <xdr:row>98</xdr:row>
      <xdr:rowOff>81412</xdr:rowOff>
    </xdr:to>
    <xdr:sp macro="" textlink="">
      <xdr:nvSpPr>
        <xdr:cNvPr id="238" name="フローチャート: 判断 237"/>
        <xdr:cNvSpPr/>
      </xdr:nvSpPr>
      <xdr:spPr>
        <a:xfrm>
          <a:off x="2857500" y="1678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72539</xdr:rowOff>
    </xdr:from>
    <xdr:ext cx="534377" cy="259045"/>
    <xdr:sp macro="" textlink="">
      <xdr:nvSpPr>
        <xdr:cNvPr id="239" name="テキスト ボックス 238"/>
        <xdr:cNvSpPr txBox="1"/>
      </xdr:nvSpPr>
      <xdr:spPr>
        <a:xfrm>
          <a:off x="2641111" y="168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20844</xdr:rowOff>
    </xdr:from>
    <xdr:to>
      <xdr:col>10</xdr:col>
      <xdr:colOff>114300</xdr:colOff>
      <xdr:row>93</xdr:row>
      <xdr:rowOff>46165</xdr:rowOff>
    </xdr:to>
    <xdr:cxnSp macro="">
      <xdr:nvCxnSpPr>
        <xdr:cNvPr id="240" name="直線コネクタ 239"/>
        <xdr:cNvCxnSpPr/>
      </xdr:nvCxnSpPr>
      <xdr:spPr>
        <a:xfrm flipV="1">
          <a:off x="1130300" y="15965694"/>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58252</xdr:rowOff>
    </xdr:from>
    <xdr:to>
      <xdr:col>24</xdr:col>
      <xdr:colOff>114300</xdr:colOff>
      <xdr:row>92</xdr:row>
      <xdr:rowOff>159852</xdr:rowOff>
    </xdr:to>
    <xdr:sp macro="" textlink="">
      <xdr:nvSpPr>
        <xdr:cNvPr id="250" name="楕円 249"/>
        <xdr:cNvSpPr/>
      </xdr:nvSpPr>
      <xdr:spPr>
        <a:xfrm>
          <a:off x="4584700" y="15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144629</xdr:rowOff>
    </xdr:from>
    <xdr:ext cx="599010" cy="259045"/>
    <xdr:sp macro="" textlink="">
      <xdr:nvSpPr>
        <xdr:cNvPr id="251" name="扶助費該当値テキスト"/>
        <xdr:cNvSpPr txBox="1"/>
      </xdr:nvSpPr>
      <xdr:spPr>
        <a:xfrm>
          <a:off x="4686300" y="157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65163</xdr:rowOff>
    </xdr:from>
    <xdr:to>
      <xdr:col>20</xdr:col>
      <xdr:colOff>38100</xdr:colOff>
      <xdr:row>92</xdr:row>
      <xdr:rowOff>166763</xdr:rowOff>
    </xdr:to>
    <xdr:sp macro="" textlink="">
      <xdr:nvSpPr>
        <xdr:cNvPr id="252" name="楕円 251"/>
        <xdr:cNvSpPr/>
      </xdr:nvSpPr>
      <xdr:spPr>
        <a:xfrm>
          <a:off x="3746500" y="158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11840</xdr:rowOff>
    </xdr:from>
    <xdr:ext cx="599010" cy="259045"/>
    <xdr:sp macro="" textlink="">
      <xdr:nvSpPr>
        <xdr:cNvPr id="253" name="テキスト ボックス 252"/>
        <xdr:cNvSpPr txBox="1"/>
      </xdr:nvSpPr>
      <xdr:spPr>
        <a:xfrm>
          <a:off x="3497795" y="156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114610</xdr:rowOff>
    </xdr:from>
    <xdr:to>
      <xdr:col>15</xdr:col>
      <xdr:colOff>101600</xdr:colOff>
      <xdr:row>93</xdr:row>
      <xdr:rowOff>44760</xdr:rowOff>
    </xdr:to>
    <xdr:sp macro="" textlink="">
      <xdr:nvSpPr>
        <xdr:cNvPr id="254" name="楕円 253"/>
        <xdr:cNvSpPr/>
      </xdr:nvSpPr>
      <xdr:spPr>
        <a:xfrm>
          <a:off x="2857500" y="15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61287</xdr:rowOff>
    </xdr:from>
    <xdr:ext cx="599010" cy="259045"/>
    <xdr:sp macro="" textlink="">
      <xdr:nvSpPr>
        <xdr:cNvPr id="255" name="テキスト ボックス 254"/>
        <xdr:cNvSpPr txBox="1"/>
      </xdr:nvSpPr>
      <xdr:spPr>
        <a:xfrm>
          <a:off x="2608795" y="156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141494</xdr:rowOff>
    </xdr:from>
    <xdr:to>
      <xdr:col>10</xdr:col>
      <xdr:colOff>165100</xdr:colOff>
      <xdr:row>93</xdr:row>
      <xdr:rowOff>71644</xdr:rowOff>
    </xdr:to>
    <xdr:sp macro="" textlink="">
      <xdr:nvSpPr>
        <xdr:cNvPr id="256" name="楕円 255"/>
        <xdr:cNvSpPr/>
      </xdr:nvSpPr>
      <xdr:spPr>
        <a:xfrm>
          <a:off x="1968500" y="159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88171</xdr:rowOff>
    </xdr:from>
    <xdr:ext cx="599010" cy="259045"/>
    <xdr:sp macro="" textlink="">
      <xdr:nvSpPr>
        <xdr:cNvPr id="257" name="テキスト ボックス 256"/>
        <xdr:cNvSpPr txBox="1"/>
      </xdr:nvSpPr>
      <xdr:spPr>
        <a:xfrm>
          <a:off x="1719795" y="1569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166815</xdr:rowOff>
    </xdr:from>
    <xdr:to>
      <xdr:col>6</xdr:col>
      <xdr:colOff>38100</xdr:colOff>
      <xdr:row>93</xdr:row>
      <xdr:rowOff>96965</xdr:rowOff>
    </xdr:to>
    <xdr:sp macro="" textlink="">
      <xdr:nvSpPr>
        <xdr:cNvPr id="258" name="楕円 257"/>
        <xdr:cNvSpPr/>
      </xdr:nvSpPr>
      <xdr:spPr>
        <a:xfrm>
          <a:off x="1079500" y="159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113492</xdr:rowOff>
    </xdr:from>
    <xdr:ext cx="599010" cy="259045"/>
    <xdr:sp macro="" textlink="">
      <xdr:nvSpPr>
        <xdr:cNvPr id="259" name="テキスト ボックス 258"/>
        <xdr:cNvSpPr txBox="1"/>
      </xdr:nvSpPr>
      <xdr:spPr>
        <a:xfrm>
          <a:off x="830795" y="157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102427</xdr:rowOff>
    </xdr:from>
    <xdr:to>
      <xdr:col>55</xdr:col>
      <xdr:colOff>0</xdr:colOff>
      <xdr:row>38</xdr:row>
      <xdr:rowOff>14765</xdr:rowOff>
    </xdr:to>
    <xdr:cxnSp macro="">
      <xdr:nvCxnSpPr>
        <xdr:cNvPr id="291" name="直線コネクタ 290"/>
        <xdr:cNvCxnSpPr/>
      </xdr:nvCxnSpPr>
      <xdr:spPr>
        <a:xfrm flipV="1">
          <a:off x="9639300" y="6446077"/>
          <a:ext cx="838200" cy="8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157498</xdr:rowOff>
    </xdr:from>
    <xdr:to>
      <xdr:col>50</xdr:col>
      <xdr:colOff>114300</xdr:colOff>
      <xdr:row>38</xdr:row>
      <xdr:rowOff>14765</xdr:rowOff>
    </xdr:to>
    <xdr:cxnSp macro="">
      <xdr:nvCxnSpPr>
        <xdr:cNvPr id="294" name="直線コネクタ 293"/>
        <xdr:cNvCxnSpPr/>
      </xdr:nvCxnSpPr>
      <xdr:spPr>
        <a:xfrm>
          <a:off x="8750300" y="6501148"/>
          <a:ext cx="889000" cy="2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150760</xdr:rowOff>
    </xdr:from>
    <xdr:to>
      <xdr:col>45</xdr:col>
      <xdr:colOff>177800</xdr:colOff>
      <xdr:row>37</xdr:row>
      <xdr:rowOff>157498</xdr:rowOff>
    </xdr:to>
    <xdr:cxnSp macro="">
      <xdr:nvCxnSpPr>
        <xdr:cNvPr id="297" name="直線コネクタ 296"/>
        <xdr:cNvCxnSpPr/>
      </xdr:nvCxnSpPr>
      <xdr:spPr>
        <a:xfrm>
          <a:off x="7861300" y="6494410"/>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98229</xdr:rowOff>
    </xdr:from>
    <xdr:to>
      <xdr:col>46</xdr:col>
      <xdr:colOff>38100</xdr:colOff>
      <xdr:row>38</xdr:row>
      <xdr:rowOff>28379</xdr:rowOff>
    </xdr:to>
    <xdr:sp macro="" textlink="">
      <xdr:nvSpPr>
        <xdr:cNvPr id="298" name="フローチャート: 判断 297"/>
        <xdr:cNvSpPr/>
      </xdr:nvSpPr>
      <xdr:spPr>
        <a:xfrm>
          <a:off x="8699500" y="644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44906</xdr:rowOff>
    </xdr:from>
    <xdr:ext cx="534377" cy="259045"/>
    <xdr:sp macro="" textlink="">
      <xdr:nvSpPr>
        <xdr:cNvPr id="299" name="テキスト ボックス 298"/>
        <xdr:cNvSpPr txBox="1"/>
      </xdr:nvSpPr>
      <xdr:spPr>
        <a:xfrm>
          <a:off x="8483111" y="62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150760</xdr:rowOff>
    </xdr:from>
    <xdr:to>
      <xdr:col>41</xdr:col>
      <xdr:colOff>50800</xdr:colOff>
      <xdr:row>38</xdr:row>
      <xdr:rowOff>31964</xdr:rowOff>
    </xdr:to>
    <xdr:cxnSp macro="">
      <xdr:nvCxnSpPr>
        <xdr:cNvPr id="300" name="直線コネクタ 299"/>
        <xdr:cNvCxnSpPr/>
      </xdr:nvCxnSpPr>
      <xdr:spPr>
        <a:xfrm flipV="1">
          <a:off x="6972300" y="6494410"/>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51627</xdr:rowOff>
    </xdr:from>
    <xdr:to>
      <xdr:col>55</xdr:col>
      <xdr:colOff>50800</xdr:colOff>
      <xdr:row>37</xdr:row>
      <xdr:rowOff>153227</xdr:rowOff>
    </xdr:to>
    <xdr:sp macro="" textlink="">
      <xdr:nvSpPr>
        <xdr:cNvPr id="310" name="楕円 309"/>
        <xdr:cNvSpPr/>
      </xdr:nvSpPr>
      <xdr:spPr>
        <a:xfrm>
          <a:off x="10426700" y="63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74504</xdr:rowOff>
    </xdr:from>
    <xdr:ext cx="534377" cy="259045"/>
    <xdr:sp macro="" textlink="">
      <xdr:nvSpPr>
        <xdr:cNvPr id="311" name="補助費等該当値テキスト"/>
        <xdr:cNvSpPr txBox="1"/>
      </xdr:nvSpPr>
      <xdr:spPr>
        <a:xfrm>
          <a:off x="10528300" y="62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135415</xdr:rowOff>
    </xdr:from>
    <xdr:to>
      <xdr:col>50</xdr:col>
      <xdr:colOff>165100</xdr:colOff>
      <xdr:row>38</xdr:row>
      <xdr:rowOff>65565</xdr:rowOff>
    </xdr:to>
    <xdr:sp macro="" textlink="">
      <xdr:nvSpPr>
        <xdr:cNvPr id="312" name="楕円 311"/>
        <xdr:cNvSpPr/>
      </xdr:nvSpPr>
      <xdr:spPr>
        <a:xfrm>
          <a:off x="95885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56692</xdr:rowOff>
    </xdr:from>
    <xdr:ext cx="534377" cy="259045"/>
    <xdr:sp macro="" textlink="">
      <xdr:nvSpPr>
        <xdr:cNvPr id="313" name="テキスト ボックス 312"/>
        <xdr:cNvSpPr txBox="1"/>
      </xdr:nvSpPr>
      <xdr:spPr>
        <a:xfrm>
          <a:off x="9372111" y="65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106698</xdr:rowOff>
    </xdr:from>
    <xdr:to>
      <xdr:col>46</xdr:col>
      <xdr:colOff>38100</xdr:colOff>
      <xdr:row>38</xdr:row>
      <xdr:rowOff>36848</xdr:rowOff>
    </xdr:to>
    <xdr:sp macro="" textlink="">
      <xdr:nvSpPr>
        <xdr:cNvPr id="314" name="楕円 313"/>
        <xdr:cNvSpPr/>
      </xdr:nvSpPr>
      <xdr:spPr>
        <a:xfrm>
          <a:off x="8699500" y="64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27975</xdr:rowOff>
    </xdr:from>
    <xdr:ext cx="534377" cy="259045"/>
    <xdr:sp macro="" textlink="">
      <xdr:nvSpPr>
        <xdr:cNvPr id="315" name="テキスト ボックス 314"/>
        <xdr:cNvSpPr txBox="1"/>
      </xdr:nvSpPr>
      <xdr:spPr>
        <a:xfrm>
          <a:off x="8483111" y="65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99960</xdr:rowOff>
    </xdr:from>
    <xdr:to>
      <xdr:col>41</xdr:col>
      <xdr:colOff>101600</xdr:colOff>
      <xdr:row>38</xdr:row>
      <xdr:rowOff>30110</xdr:rowOff>
    </xdr:to>
    <xdr:sp macro="" textlink="">
      <xdr:nvSpPr>
        <xdr:cNvPr id="316" name="楕円 315"/>
        <xdr:cNvSpPr/>
      </xdr:nvSpPr>
      <xdr:spPr>
        <a:xfrm>
          <a:off x="7810500" y="64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21237</xdr:rowOff>
    </xdr:from>
    <xdr:ext cx="534377" cy="259045"/>
    <xdr:sp macro="" textlink="">
      <xdr:nvSpPr>
        <xdr:cNvPr id="317" name="テキスト ボックス 316"/>
        <xdr:cNvSpPr txBox="1"/>
      </xdr:nvSpPr>
      <xdr:spPr>
        <a:xfrm>
          <a:off x="7594111" y="653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152614</xdr:rowOff>
    </xdr:from>
    <xdr:to>
      <xdr:col>36</xdr:col>
      <xdr:colOff>165100</xdr:colOff>
      <xdr:row>38</xdr:row>
      <xdr:rowOff>82764</xdr:rowOff>
    </xdr:to>
    <xdr:sp macro="" textlink="">
      <xdr:nvSpPr>
        <xdr:cNvPr id="318" name="楕円 317"/>
        <xdr:cNvSpPr/>
      </xdr:nvSpPr>
      <xdr:spPr>
        <a:xfrm>
          <a:off x="6921500" y="6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73891</xdr:rowOff>
    </xdr:from>
    <xdr:ext cx="534377" cy="259045"/>
    <xdr:sp macro="" textlink="">
      <xdr:nvSpPr>
        <xdr:cNvPr id="319" name="テキスト ボックス 318"/>
        <xdr:cNvSpPr txBox="1"/>
      </xdr:nvSpPr>
      <xdr:spPr>
        <a:xfrm>
          <a:off x="6705111" y="65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103756</xdr:rowOff>
    </xdr:from>
    <xdr:to>
      <xdr:col>55</xdr:col>
      <xdr:colOff>0</xdr:colOff>
      <xdr:row>58</xdr:row>
      <xdr:rowOff>1565</xdr:rowOff>
    </xdr:to>
    <xdr:cxnSp macro="">
      <xdr:nvCxnSpPr>
        <xdr:cNvPr id="348" name="直線コネクタ 347"/>
        <xdr:cNvCxnSpPr/>
      </xdr:nvCxnSpPr>
      <xdr:spPr>
        <a:xfrm>
          <a:off x="9639300" y="9876406"/>
          <a:ext cx="8382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103756</xdr:rowOff>
    </xdr:from>
    <xdr:to>
      <xdr:col>50</xdr:col>
      <xdr:colOff>114300</xdr:colOff>
      <xdr:row>57</xdr:row>
      <xdr:rowOff>134328</xdr:rowOff>
    </xdr:to>
    <xdr:cxnSp macro="">
      <xdr:nvCxnSpPr>
        <xdr:cNvPr id="351" name="直線コネクタ 350"/>
        <xdr:cNvCxnSpPr/>
      </xdr:nvCxnSpPr>
      <xdr:spPr>
        <a:xfrm flipV="1">
          <a:off x="8750300" y="9876406"/>
          <a:ext cx="889000" cy="3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134328</xdr:rowOff>
    </xdr:from>
    <xdr:to>
      <xdr:col>45</xdr:col>
      <xdr:colOff>177800</xdr:colOff>
      <xdr:row>58</xdr:row>
      <xdr:rowOff>22672</xdr:rowOff>
    </xdr:to>
    <xdr:cxnSp macro="">
      <xdr:nvCxnSpPr>
        <xdr:cNvPr id="354" name="直線コネクタ 353"/>
        <xdr:cNvCxnSpPr/>
      </xdr:nvCxnSpPr>
      <xdr:spPr>
        <a:xfrm flipV="1">
          <a:off x="7861300" y="9906978"/>
          <a:ext cx="8890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25014</xdr:rowOff>
    </xdr:from>
    <xdr:to>
      <xdr:col>46</xdr:col>
      <xdr:colOff>38100</xdr:colOff>
      <xdr:row>57</xdr:row>
      <xdr:rowOff>126614</xdr:rowOff>
    </xdr:to>
    <xdr:sp macro="" textlink="">
      <xdr:nvSpPr>
        <xdr:cNvPr id="355" name="フローチャート: 判断 354"/>
        <xdr:cNvSpPr/>
      </xdr:nvSpPr>
      <xdr:spPr>
        <a:xfrm>
          <a:off x="8699500" y="979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143141</xdr:rowOff>
    </xdr:from>
    <xdr:ext cx="534377" cy="259045"/>
    <xdr:sp macro="" textlink="">
      <xdr:nvSpPr>
        <xdr:cNvPr id="356" name="テキスト ボックス 355"/>
        <xdr:cNvSpPr txBox="1"/>
      </xdr:nvSpPr>
      <xdr:spPr>
        <a:xfrm>
          <a:off x="8483111" y="95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101033</xdr:rowOff>
    </xdr:from>
    <xdr:to>
      <xdr:col>41</xdr:col>
      <xdr:colOff>50800</xdr:colOff>
      <xdr:row>58</xdr:row>
      <xdr:rowOff>22672</xdr:rowOff>
    </xdr:to>
    <xdr:cxnSp macro="">
      <xdr:nvCxnSpPr>
        <xdr:cNvPr id="357" name="直線コネクタ 356"/>
        <xdr:cNvCxnSpPr/>
      </xdr:nvCxnSpPr>
      <xdr:spPr>
        <a:xfrm>
          <a:off x="6972300" y="9873683"/>
          <a:ext cx="889000" cy="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122215</xdr:rowOff>
    </xdr:from>
    <xdr:to>
      <xdr:col>55</xdr:col>
      <xdr:colOff>50800</xdr:colOff>
      <xdr:row>58</xdr:row>
      <xdr:rowOff>52365</xdr:rowOff>
    </xdr:to>
    <xdr:sp macro="" textlink="">
      <xdr:nvSpPr>
        <xdr:cNvPr id="367" name="楕円 366"/>
        <xdr:cNvSpPr/>
      </xdr:nvSpPr>
      <xdr:spPr>
        <a:xfrm>
          <a:off x="10426700" y="98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100642</xdr:rowOff>
    </xdr:from>
    <xdr:ext cx="534377" cy="259045"/>
    <xdr:sp macro="" textlink="">
      <xdr:nvSpPr>
        <xdr:cNvPr id="368" name="普通建設事業費該当値テキスト"/>
        <xdr:cNvSpPr txBox="1"/>
      </xdr:nvSpPr>
      <xdr:spPr>
        <a:xfrm>
          <a:off x="10528300" y="98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52956</xdr:rowOff>
    </xdr:from>
    <xdr:to>
      <xdr:col>50</xdr:col>
      <xdr:colOff>165100</xdr:colOff>
      <xdr:row>57</xdr:row>
      <xdr:rowOff>154556</xdr:rowOff>
    </xdr:to>
    <xdr:sp macro="" textlink="">
      <xdr:nvSpPr>
        <xdr:cNvPr id="369" name="楕円 368"/>
        <xdr:cNvSpPr/>
      </xdr:nvSpPr>
      <xdr:spPr>
        <a:xfrm>
          <a:off x="9588500" y="98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171083</xdr:rowOff>
    </xdr:from>
    <xdr:ext cx="534377" cy="259045"/>
    <xdr:sp macro="" textlink="">
      <xdr:nvSpPr>
        <xdr:cNvPr id="370" name="テキスト ボックス 369"/>
        <xdr:cNvSpPr txBox="1"/>
      </xdr:nvSpPr>
      <xdr:spPr>
        <a:xfrm>
          <a:off x="9372111" y="9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83528</xdr:rowOff>
    </xdr:from>
    <xdr:to>
      <xdr:col>46</xdr:col>
      <xdr:colOff>38100</xdr:colOff>
      <xdr:row>58</xdr:row>
      <xdr:rowOff>13678</xdr:rowOff>
    </xdr:to>
    <xdr:sp macro="" textlink="">
      <xdr:nvSpPr>
        <xdr:cNvPr id="371" name="楕円 370"/>
        <xdr:cNvSpPr/>
      </xdr:nvSpPr>
      <xdr:spPr>
        <a:xfrm>
          <a:off x="8699500" y="98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4805</xdr:rowOff>
    </xdr:from>
    <xdr:ext cx="534377" cy="259045"/>
    <xdr:sp macro="" textlink="">
      <xdr:nvSpPr>
        <xdr:cNvPr id="372" name="テキスト ボックス 371"/>
        <xdr:cNvSpPr txBox="1"/>
      </xdr:nvSpPr>
      <xdr:spPr>
        <a:xfrm>
          <a:off x="8483111" y="99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143322</xdr:rowOff>
    </xdr:from>
    <xdr:to>
      <xdr:col>41</xdr:col>
      <xdr:colOff>101600</xdr:colOff>
      <xdr:row>58</xdr:row>
      <xdr:rowOff>73472</xdr:rowOff>
    </xdr:to>
    <xdr:sp macro="" textlink="">
      <xdr:nvSpPr>
        <xdr:cNvPr id="373" name="楕円 372"/>
        <xdr:cNvSpPr/>
      </xdr:nvSpPr>
      <xdr:spPr>
        <a:xfrm>
          <a:off x="7810500" y="99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64599</xdr:rowOff>
    </xdr:from>
    <xdr:ext cx="534377" cy="259045"/>
    <xdr:sp macro="" textlink="">
      <xdr:nvSpPr>
        <xdr:cNvPr id="374" name="テキスト ボックス 373"/>
        <xdr:cNvSpPr txBox="1"/>
      </xdr:nvSpPr>
      <xdr:spPr>
        <a:xfrm>
          <a:off x="7594111" y="100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50233</xdr:rowOff>
    </xdr:from>
    <xdr:to>
      <xdr:col>36</xdr:col>
      <xdr:colOff>165100</xdr:colOff>
      <xdr:row>57</xdr:row>
      <xdr:rowOff>151833</xdr:rowOff>
    </xdr:to>
    <xdr:sp macro="" textlink="">
      <xdr:nvSpPr>
        <xdr:cNvPr id="375" name="楕円 374"/>
        <xdr:cNvSpPr/>
      </xdr:nvSpPr>
      <xdr:spPr>
        <a:xfrm>
          <a:off x="6921500" y="98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142960</xdr:rowOff>
    </xdr:from>
    <xdr:ext cx="534377" cy="259045"/>
    <xdr:sp macro="" textlink="">
      <xdr:nvSpPr>
        <xdr:cNvPr id="376" name="テキスト ボックス 375"/>
        <xdr:cNvSpPr txBox="1"/>
      </xdr:nvSpPr>
      <xdr:spPr>
        <a:xfrm>
          <a:off x="6705111" y="991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138748</xdr:rowOff>
    </xdr:from>
    <xdr:to>
      <xdr:col>55</xdr:col>
      <xdr:colOff>0</xdr:colOff>
      <xdr:row>79</xdr:row>
      <xdr:rowOff>26970</xdr:rowOff>
    </xdr:to>
    <xdr:cxnSp macro="">
      <xdr:nvCxnSpPr>
        <xdr:cNvPr id="405" name="直線コネクタ 404"/>
        <xdr:cNvCxnSpPr/>
      </xdr:nvCxnSpPr>
      <xdr:spPr>
        <a:xfrm>
          <a:off x="9639300" y="13511848"/>
          <a:ext cx="838200" cy="5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149727</xdr:rowOff>
    </xdr:from>
    <xdr:to>
      <xdr:col>50</xdr:col>
      <xdr:colOff>114300</xdr:colOff>
      <xdr:row>78</xdr:row>
      <xdr:rowOff>138748</xdr:rowOff>
    </xdr:to>
    <xdr:cxnSp macro="">
      <xdr:nvCxnSpPr>
        <xdr:cNvPr id="408" name="直線コネクタ 407"/>
        <xdr:cNvCxnSpPr/>
      </xdr:nvCxnSpPr>
      <xdr:spPr>
        <a:xfrm>
          <a:off x="8750300" y="13179927"/>
          <a:ext cx="889000" cy="3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149727</xdr:rowOff>
    </xdr:from>
    <xdr:to>
      <xdr:col>45</xdr:col>
      <xdr:colOff>177800</xdr:colOff>
      <xdr:row>78</xdr:row>
      <xdr:rowOff>88737</xdr:rowOff>
    </xdr:to>
    <xdr:cxnSp macro="">
      <xdr:nvCxnSpPr>
        <xdr:cNvPr id="411" name="直線コネクタ 410"/>
        <xdr:cNvCxnSpPr/>
      </xdr:nvCxnSpPr>
      <xdr:spPr>
        <a:xfrm flipV="1">
          <a:off x="7861300" y="13179927"/>
          <a:ext cx="889000" cy="28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24899</xdr:rowOff>
    </xdr:from>
    <xdr:to>
      <xdr:col>46</xdr:col>
      <xdr:colOff>38100</xdr:colOff>
      <xdr:row>77</xdr:row>
      <xdr:rowOff>126499</xdr:rowOff>
    </xdr:to>
    <xdr:sp macro="" textlink="">
      <xdr:nvSpPr>
        <xdr:cNvPr id="412" name="フローチャート: 判断 411"/>
        <xdr:cNvSpPr/>
      </xdr:nvSpPr>
      <xdr:spPr>
        <a:xfrm>
          <a:off x="8699500" y="132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117626</xdr:rowOff>
    </xdr:from>
    <xdr:ext cx="534377" cy="259045"/>
    <xdr:sp macro="" textlink="">
      <xdr:nvSpPr>
        <xdr:cNvPr id="413" name="テキスト ボックス 412"/>
        <xdr:cNvSpPr txBox="1"/>
      </xdr:nvSpPr>
      <xdr:spPr>
        <a:xfrm>
          <a:off x="8483111" y="133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147620</xdr:rowOff>
    </xdr:from>
    <xdr:to>
      <xdr:col>55</xdr:col>
      <xdr:colOff>50800</xdr:colOff>
      <xdr:row>79</xdr:row>
      <xdr:rowOff>77770</xdr:rowOff>
    </xdr:to>
    <xdr:sp macro="" textlink="">
      <xdr:nvSpPr>
        <xdr:cNvPr id="421" name="楕円 420"/>
        <xdr:cNvSpPr/>
      </xdr:nvSpPr>
      <xdr:spPr>
        <a:xfrm>
          <a:off x="10426700" y="135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62547</xdr:rowOff>
    </xdr:from>
    <xdr:ext cx="469744" cy="259045"/>
    <xdr:sp macro="" textlink="">
      <xdr:nvSpPr>
        <xdr:cNvPr id="422" name="普通建設事業費 （ うち新規整備　）該当値テキスト"/>
        <xdr:cNvSpPr txBox="1"/>
      </xdr:nvSpPr>
      <xdr:spPr>
        <a:xfrm>
          <a:off x="10528300" y="134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87948</xdr:rowOff>
    </xdr:from>
    <xdr:to>
      <xdr:col>50</xdr:col>
      <xdr:colOff>165100</xdr:colOff>
      <xdr:row>79</xdr:row>
      <xdr:rowOff>18098</xdr:rowOff>
    </xdr:to>
    <xdr:sp macro="" textlink="">
      <xdr:nvSpPr>
        <xdr:cNvPr id="423" name="楕円 422"/>
        <xdr:cNvSpPr/>
      </xdr:nvSpPr>
      <xdr:spPr>
        <a:xfrm>
          <a:off x="95885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9225</xdr:rowOff>
    </xdr:from>
    <xdr:ext cx="534377" cy="259045"/>
    <xdr:sp macro="" textlink="">
      <xdr:nvSpPr>
        <xdr:cNvPr id="424" name="テキスト ボックス 423"/>
        <xdr:cNvSpPr txBox="1"/>
      </xdr:nvSpPr>
      <xdr:spPr>
        <a:xfrm>
          <a:off x="9372111" y="135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98927</xdr:rowOff>
    </xdr:from>
    <xdr:to>
      <xdr:col>46</xdr:col>
      <xdr:colOff>38100</xdr:colOff>
      <xdr:row>77</xdr:row>
      <xdr:rowOff>29077</xdr:rowOff>
    </xdr:to>
    <xdr:sp macro="" textlink="">
      <xdr:nvSpPr>
        <xdr:cNvPr id="425" name="楕円 424"/>
        <xdr:cNvSpPr/>
      </xdr:nvSpPr>
      <xdr:spPr>
        <a:xfrm>
          <a:off x="8699500" y="131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45605</xdr:rowOff>
    </xdr:from>
    <xdr:ext cx="534377" cy="259045"/>
    <xdr:sp macro="" textlink="">
      <xdr:nvSpPr>
        <xdr:cNvPr id="426" name="テキスト ボックス 425"/>
        <xdr:cNvSpPr txBox="1"/>
      </xdr:nvSpPr>
      <xdr:spPr>
        <a:xfrm>
          <a:off x="8483111" y="129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37937</xdr:rowOff>
    </xdr:from>
    <xdr:to>
      <xdr:col>41</xdr:col>
      <xdr:colOff>101600</xdr:colOff>
      <xdr:row>78</xdr:row>
      <xdr:rowOff>139537</xdr:rowOff>
    </xdr:to>
    <xdr:sp macro="" textlink="">
      <xdr:nvSpPr>
        <xdr:cNvPr id="427" name="楕円 426"/>
        <xdr:cNvSpPr/>
      </xdr:nvSpPr>
      <xdr:spPr>
        <a:xfrm>
          <a:off x="7810500" y="134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130664</xdr:rowOff>
    </xdr:from>
    <xdr:ext cx="534377" cy="259045"/>
    <xdr:sp macro="" textlink="">
      <xdr:nvSpPr>
        <xdr:cNvPr id="428" name="テキスト ボックス 427"/>
        <xdr:cNvSpPr txBox="1"/>
      </xdr:nvSpPr>
      <xdr:spPr>
        <a:xfrm>
          <a:off x="7594111" y="135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86962</xdr:rowOff>
    </xdr:from>
    <xdr:to>
      <xdr:col>55</xdr:col>
      <xdr:colOff>0</xdr:colOff>
      <xdr:row>97</xdr:row>
      <xdr:rowOff>24478</xdr:rowOff>
    </xdr:to>
    <xdr:cxnSp macro="">
      <xdr:nvCxnSpPr>
        <xdr:cNvPr id="457" name="直線コネクタ 456"/>
        <xdr:cNvCxnSpPr/>
      </xdr:nvCxnSpPr>
      <xdr:spPr>
        <a:xfrm>
          <a:off x="9639300" y="16546162"/>
          <a:ext cx="8382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8"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86962</xdr:rowOff>
    </xdr:from>
    <xdr:to>
      <xdr:col>50</xdr:col>
      <xdr:colOff>114300</xdr:colOff>
      <xdr:row>98</xdr:row>
      <xdr:rowOff>135455</xdr:rowOff>
    </xdr:to>
    <xdr:cxnSp macro="">
      <xdr:nvCxnSpPr>
        <xdr:cNvPr id="460" name="直線コネクタ 459"/>
        <xdr:cNvCxnSpPr/>
      </xdr:nvCxnSpPr>
      <xdr:spPr>
        <a:xfrm flipV="1">
          <a:off x="8750300" y="16546162"/>
          <a:ext cx="889000" cy="39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149766</xdr:rowOff>
    </xdr:from>
    <xdr:to>
      <xdr:col>45</xdr:col>
      <xdr:colOff>177800</xdr:colOff>
      <xdr:row>98</xdr:row>
      <xdr:rowOff>135455</xdr:rowOff>
    </xdr:to>
    <xdr:cxnSp macro="">
      <xdr:nvCxnSpPr>
        <xdr:cNvPr id="463" name="直線コネクタ 462"/>
        <xdr:cNvCxnSpPr/>
      </xdr:nvCxnSpPr>
      <xdr:spPr>
        <a:xfrm>
          <a:off x="7861300" y="16780416"/>
          <a:ext cx="889000" cy="15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120371</xdr:rowOff>
    </xdr:from>
    <xdr:to>
      <xdr:col>46</xdr:col>
      <xdr:colOff>38100</xdr:colOff>
      <xdr:row>98</xdr:row>
      <xdr:rowOff>50521</xdr:rowOff>
    </xdr:to>
    <xdr:sp macro="" textlink="">
      <xdr:nvSpPr>
        <xdr:cNvPr id="464" name="フローチャート: 判断 463"/>
        <xdr:cNvSpPr/>
      </xdr:nvSpPr>
      <xdr:spPr>
        <a:xfrm>
          <a:off x="8699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67048</xdr:rowOff>
    </xdr:from>
    <xdr:ext cx="534377" cy="259045"/>
    <xdr:sp macro="" textlink="">
      <xdr:nvSpPr>
        <xdr:cNvPr id="465" name="テキスト ボックス 464"/>
        <xdr:cNvSpPr txBox="1"/>
      </xdr:nvSpPr>
      <xdr:spPr>
        <a:xfrm>
          <a:off x="8483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145128</xdr:rowOff>
    </xdr:from>
    <xdr:to>
      <xdr:col>55</xdr:col>
      <xdr:colOff>50800</xdr:colOff>
      <xdr:row>97</xdr:row>
      <xdr:rowOff>75278</xdr:rowOff>
    </xdr:to>
    <xdr:sp macro="" textlink="">
      <xdr:nvSpPr>
        <xdr:cNvPr id="473" name="楕円 472"/>
        <xdr:cNvSpPr/>
      </xdr:nvSpPr>
      <xdr:spPr>
        <a:xfrm>
          <a:off x="10426700" y="166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168005</xdr:rowOff>
    </xdr:from>
    <xdr:ext cx="534377" cy="259045"/>
    <xdr:sp macro="" textlink="">
      <xdr:nvSpPr>
        <xdr:cNvPr id="474" name="普通建設事業費 （ うち更新整備　）該当値テキスト"/>
        <xdr:cNvSpPr txBox="1"/>
      </xdr:nvSpPr>
      <xdr:spPr>
        <a:xfrm>
          <a:off x="10528300" y="164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36162</xdr:rowOff>
    </xdr:from>
    <xdr:to>
      <xdr:col>50</xdr:col>
      <xdr:colOff>165100</xdr:colOff>
      <xdr:row>96</xdr:row>
      <xdr:rowOff>137762</xdr:rowOff>
    </xdr:to>
    <xdr:sp macro="" textlink="">
      <xdr:nvSpPr>
        <xdr:cNvPr id="475" name="楕円 474"/>
        <xdr:cNvSpPr/>
      </xdr:nvSpPr>
      <xdr:spPr>
        <a:xfrm>
          <a:off x="9588500" y="1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154289</xdr:rowOff>
    </xdr:from>
    <xdr:ext cx="534377" cy="259045"/>
    <xdr:sp macro="" textlink="">
      <xdr:nvSpPr>
        <xdr:cNvPr id="476" name="テキスト ボックス 475"/>
        <xdr:cNvSpPr txBox="1"/>
      </xdr:nvSpPr>
      <xdr:spPr>
        <a:xfrm>
          <a:off x="9372111" y="162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84655</xdr:rowOff>
    </xdr:from>
    <xdr:to>
      <xdr:col>46</xdr:col>
      <xdr:colOff>38100</xdr:colOff>
      <xdr:row>99</xdr:row>
      <xdr:rowOff>14805</xdr:rowOff>
    </xdr:to>
    <xdr:sp macro="" textlink="">
      <xdr:nvSpPr>
        <xdr:cNvPr id="477" name="楕円 476"/>
        <xdr:cNvSpPr/>
      </xdr:nvSpPr>
      <xdr:spPr>
        <a:xfrm>
          <a:off x="8699500" y="168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5932</xdr:rowOff>
    </xdr:from>
    <xdr:ext cx="534377" cy="259045"/>
    <xdr:sp macro="" textlink="">
      <xdr:nvSpPr>
        <xdr:cNvPr id="478" name="テキスト ボックス 477"/>
        <xdr:cNvSpPr txBox="1"/>
      </xdr:nvSpPr>
      <xdr:spPr>
        <a:xfrm>
          <a:off x="8483111" y="169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98966</xdr:rowOff>
    </xdr:from>
    <xdr:to>
      <xdr:col>41</xdr:col>
      <xdr:colOff>101600</xdr:colOff>
      <xdr:row>98</xdr:row>
      <xdr:rowOff>29116</xdr:rowOff>
    </xdr:to>
    <xdr:sp macro="" textlink="">
      <xdr:nvSpPr>
        <xdr:cNvPr id="479" name="楕円 478"/>
        <xdr:cNvSpPr/>
      </xdr:nvSpPr>
      <xdr:spPr>
        <a:xfrm>
          <a:off x="7810500" y="167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20243</xdr:rowOff>
    </xdr:from>
    <xdr:ext cx="534377" cy="259045"/>
    <xdr:sp macro="" textlink="">
      <xdr:nvSpPr>
        <xdr:cNvPr id="480" name="テキスト ボックス 479"/>
        <xdr:cNvSpPr txBox="1"/>
      </xdr:nvSpPr>
      <xdr:spPr>
        <a:xfrm>
          <a:off x="7594111" y="168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86475</xdr:rowOff>
    </xdr:from>
    <xdr:to>
      <xdr:col>85</xdr:col>
      <xdr:colOff>127000</xdr:colOff>
      <xdr:row>38</xdr:row>
      <xdr:rowOff>168370</xdr:rowOff>
    </xdr:to>
    <xdr:cxnSp macro="">
      <xdr:nvCxnSpPr>
        <xdr:cNvPr id="509" name="直線コネクタ 508"/>
        <xdr:cNvCxnSpPr/>
      </xdr:nvCxnSpPr>
      <xdr:spPr>
        <a:xfrm flipV="1">
          <a:off x="15481300" y="6601575"/>
          <a:ext cx="838200" cy="8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168370</xdr:rowOff>
    </xdr:from>
    <xdr:to>
      <xdr:col>81</xdr:col>
      <xdr:colOff>50800</xdr:colOff>
      <xdr:row>39</xdr:row>
      <xdr:rowOff>14103</xdr:rowOff>
    </xdr:to>
    <xdr:cxnSp macro="">
      <xdr:nvCxnSpPr>
        <xdr:cNvPr id="512" name="直線コネクタ 511"/>
        <xdr:cNvCxnSpPr/>
      </xdr:nvCxnSpPr>
      <xdr:spPr>
        <a:xfrm flipV="1">
          <a:off x="14592300" y="6683470"/>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12389</xdr:rowOff>
    </xdr:from>
    <xdr:to>
      <xdr:col>76</xdr:col>
      <xdr:colOff>114300</xdr:colOff>
      <xdr:row>39</xdr:row>
      <xdr:rowOff>14103</xdr:rowOff>
    </xdr:to>
    <xdr:cxnSp macro="">
      <xdr:nvCxnSpPr>
        <xdr:cNvPr id="515" name="直線コネクタ 514"/>
        <xdr:cNvCxnSpPr/>
      </xdr:nvCxnSpPr>
      <xdr:spPr>
        <a:xfrm>
          <a:off x="13703300" y="669893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109493</xdr:rowOff>
    </xdr:from>
    <xdr:to>
      <xdr:col>76</xdr:col>
      <xdr:colOff>165100</xdr:colOff>
      <xdr:row>39</xdr:row>
      <xdr:rowOff>39643</xdr:rowOff>
    </xdr:to>
    <xdr:sp macro="" textlink="">
      <xdr:nvSpPr>
        <xdr:cNvPr id="516" name="フローチャート: 判断 515"/>
        <xdr:cNvSpPr/>
      </xdr:nvSpPr>
      <xdr:spPr>
        <a:xfrm>
          <a:off x="14541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56170</xdr:rowOff>
    </xdr:from>
    <xdr:ext cx="469744" cy="259045"/>
    <xdr:sp macro="" textlink="">
      <xdr:nvSpPr>
        <xdr:cNvPr id="517" name="テキスト ボックス 516"/>
        <xdr:cNvSpPr txBox="1"/>
      </xdr:nvSpPr>
      <xdr:spPr>
        <a:xfrm>
          <a:off x="14357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111620</xdr:rowOff>
    </xdr:from>
    <xdr:to>
      <xdr:col>71</xdr:col>
      <xdr:colOff>177800</xdr:colOff>
      <xdr:row>39</xdr:row>
      <xdr:rowOff>12389</xdr:rowOff>
    </xdr:to>
    <xdr:cxnSp macro="">
      <xdr:nvCxnSpPr>
        <xdr:cNvPr id="518" name="直線コネクタ 517"/>
        <xdr:cNvCxnSpPr/>
      </xdr:nvCxnSpPr>
      <xdr:spPr>
        <a:xfrm>
          <a:off x="12814300" y="6626720"/>
          <a:ext cx="8890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35675</xdr:rowOff>
    </xdr:from>
    <xdr:to>
      <xdr:col>85</xdr:col>
      <xdr:colOff>177800</xdr:colOff>
      <xdr:row>38</xdr:row>
      <xdr:rowOff>137275</xdr:rowOff>
    </xdr:to>
    <xdr:sp macro="" textlink="">
      <xdr:nvSpPr>
        <xdr:cNvPr id="528" name="楕円 527"/>
        <xdr:cNvSpPr/>
      </xdr:nvSpPr>
      <xdr:spPr>
        <a:xfrm>
          <a:off x="162687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58551</xdr:rowOff>
    </xdr:from>
    <xdr:ext cx="469744" cy="259045"/>
    <xdr:sp macro="" textlink="">
      <xdr:nvSpPr>
        <xdr:cNvPr id="529" name="災害復旧事業費該当値テキスト"/>
        <xdr:cNvSpPr txBox="1"/>
      </xdr:nvSpPr>
      <xdr:spPr>
        <a:xfrm>
          <a:off x="16370300" y="64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117570</xdr:rowOff>
    </xdr:from>
    <xdr:to>
      <xdr:col>81</xdr:col>
      <xdr:colOff>101600</xdr:colOff>
      <xdr:row>39</xdr:row>
      <xdr:rowOff>47720</xdr:rowOff>
    </xdr:to>
    <xdr:sp macro="" textlink="">
      <xdr:nvSpPr>
        <xdr:cNvPr id="530" name="楕円 529"/>
        <xdr:cNvSpPr/>
      </xdr:nvSpPr>
      <xdr:spPr>
        <a:xfrm>
          <a:off x="15430500" y="66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38847</xdr:rowOff>
    </xdr:from>
    <xdr:ext cx="469744" cy="259045"/>
    <xdr:sp macro="" textlink="">
      <xdr:nvSpPr>
        <xdr:cNvPr id="531" name="テキスト ボックス 530"/>
        <xdr:cNvSpPr txBox="1"/>
      </xdr:nvSpPr>
      <xdr:spPr>
        <a:xfrm>
          <a:off x="15246428" y="67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134753</xdr:rowOff>
    </xdr:from>
    <xdr:to>
      <xdr:col>76</xdr:col>
      <xdr:colOff>165100</xdr:colOff>
      <xdr:row>39</xdr:row>
      <xdr:rowOff>64903</xdr:rowOff>
    </xdr:to>
    <xdr:sp macro="" textlink="">
      <xdr:nvSpPr>
        <xdr:cNvPr id="532" name="楕円 531"/>
        <xdr:cNvSpPr/>
      </xdr:nvSpPr>
      <xdr:spPr>
        <a:xfrm>
          <a:off x="14541500" y="66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56030</xdr:rowOff>
    </xdr:from>
    <xdr:ext cx="469744" cy="259045"/>
    <xdr:sp macro="" textlink="">
      <xdr:nvSpPr>
        <xdr:cNvPr id="533" name="テキスト ボックス 532"/>
        <xdr:cNvSpPr txBox="1"/>
      </xdr:nvSpPr>
      <xdr:spPr>
        <a:xfrm>
          <a:off x="14357428" y="674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133039</xdr:rowOff>
    </xdr:from>
    <xdr:to>
      <xdr:col>72</xdr:col>
      <xdr:colOff>38100</xdr:colOff>
      <xdr:row>39</xdr:row>
      <xdr:rowOff>63189</xdr:rowOff>
    </xdr:to>
    <xdr:sp macro="" textlink="">
      <xdr:nvSpPr>
        <xdr:cNvPr id="534" name="楕円 533"/>
        <xdr:cNvSpPr/>
      </xdr:nvSpPr>
      <xdr:spPr>
        <a:xfrm>
          <a:off x="13652500" y="66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54316</xdr:rowOff>
    </xdr:from>
    <xdr:ext cx="469744" cy="259045"/>
    <xdr:sp macro="" textlink="">
      <xdr:nvSpPr>
        <xdr:cNvPr id="535" name="テキスト ボックス 534"/>
        <xdr:cNvSpPr txBox="1"/>
      </xdr:nvSpPr>
      <xdr:spPr>
        <a:xfrm>
          <a:off x="13468428" y="674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60820</xdr:rowOff>
    </xdr:from>
    <xdr:to>
      <xdr:col>67</xdr:col>
      <xdr:colOff>101600</xdr:colOff>
      <xdr:row>38</xdr:row>
      <xdr:rowOff>162420</xdr:rowOff>
    </xdr:to>
    <xdr:sp macro="" textlink="">
      <xdr:nvSpPr>
        <xdr:cNvPr id="536" name="楕円 535"/>
        <xdr:cNvSpPr/>
      </xdr:nvSpPr>
      <xdr:spPr>
        <a:xfrm>
          <a:off x="12763500" y="65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153547</xdr:rowOff>
    </xdr:from>
    <xdr:ext cx="469744" cy="259045"/>
    <xdr:sp macro="" textlink="">
      <xdr:nvSpPr>
        <xdr:cNvPr id="537" name="テキスト ボックス 536"/>
        <xdr:cNvSpPr txBox="1"/>
      </xdr:nvSpPr>
      <xdr:spPr>
        <a:xfrm>
          <a:off x="12579428" y="66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1" name="テキスト ボックス 55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3" name="テキスト ボックス 55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5" name="テキスト ボックス 55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9" name="直線コネクタ 55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9" name="テキスト ボックス 56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2" name="テキスト ボックス 57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7" name="テキスト ボックス 576"/>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6" name="テキスト ボックス 58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8" name="テキスト ボックス 58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0" name="テキスト ボックス 58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2" name="テキスト ボックス 59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19" name="直線コネクタ 618"/>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0"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1" name="直線コネクタ 620"/>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2"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3" name="直線コネクタ 622"/>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130992</xdr:rowOff>
    </xdr:from>
    <xdr:to>
      <xdr:col>85</xdr:col>
      <xdr:colOff>127000</xdr:colOff>
      <xdr:row>77</xdr:row>
      <xdr:rowOff>149639</xdr:rowOff>
    </xdr:to>
    <xdr:cxnSp macro="">
      <xdr:nvCxnSpPr>
        <xdr:cNvPr id="624" name="直線コネクタ 623"/>
        <xdr:cNvCxnSpPr/>
      </xdr:nvCxnSpPr>
      <xdr:spPr>
        <a:xfrm>
          <a:off x="15481300" y="13332642"/>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5"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6" name="フローチャート: 判断 625"/>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130992</xdr:rowOff>
    </xdr:from>
    <xdr:to>
      <xdr:col>81</xdr:col>
      <xdr:colOff>50800</xdr:colOff>
      <xdr:row>77</xdr:row>
      <xdr:rowOff>149780</xdr:rowOff>
    </xdr:to>
    <xdr:cxnSp macro="">
      <xdr:nvCxnSpPr>
        <xdr:cNvPr id="627" name="直線コネクタ 626"/>
        <xdr:cNvCxnSpPr/>
      </xdr:nvCxnSpPr>
      <xdr:spPr>
        <a:xfrm flipV="1">
          <a:off x="14592300" y="13332642"/>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8" name="フローチャート: 判断 627"/>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29" name="テキスト ボックス 628"/>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147059</xdr:rowOff>
    </xdr:from>
    <xdr:to>
      <xdr:col>76</xdr:col>
      <xdr:colOff>114300</xdr:colOff>
      <xdr:row>77</xdr:row>
      <xdr:rowOff>149780</xdr:rowOff>
    </xdr:to>
    <xdr:cxnSp macro="">
      <xdr:nvCxnSpPr>
        <xdr:cNvPr id="630" name="直線コネクタ 629"/>
        <xdr:cNvCxnSpPr/>
      </xdr:nvCxnSpPr>
      <xdr:spPr>
        <a:xfrm>
          <a:off x="13703300" y="13348709"/>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117627</xdr:rowOff>
    </xdr:from>
    <xdr:to>
      <xdr:col>76</xdr:col>
      <xdr:colOff>165100</xdr:colOff>
      <xdr:row>78</xdr:row>
      <xdr:rowOff>47777</xdr:rowOff>
    </xdr:to>
    <xdr:sp macro="" textlink="">
      <xdr:nvSpPr>
        <xdr:cNvPr id="631" name="フローチャート: 判断 630"/>
        <xdr:cNvSpPr/>
      </xdr:nvSpPr>
      <xdr:spPr>
        <a:xfrm>
          <a:off x="14541500" y="133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38904</xdr:rowOff>
    </xdr:from>
    <xdr:ext cx="534377" cy="259045"/>
    <xdr:sp macro="" textlink="">
      <xdr:nvSpPr>
        <xdr:cNvPr id="632" name="テキスト ボックス 631"/>
        <xdr:cNvSpPr txBox="1"/>
      </xdr:nvSpPr>
      <xdr:spPr>
        <a:xfrm>
          <a:off x="14325111" y="134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79110</xdr:rowOff>
    </xdr:from>
    <xdr:to>
      <xdr:col>71</xdr:col>
      <xdr:colOff>177800</xdr:colOff>
      <xdr:row>77</xdr:row>
      <xdr:rowOff>147059</xdr:rowOff>
    </xdr:to>
    <xdr:cxnSp macro="">
      <xdr:nvCxnSpPr>
        <xdr:cNvPr id="633" name="直線コネクタ 632"/>
        <xdr:cNvCxnSpPr/>
      </xdr:nvCxnSpPr>
      <xdr:spPr>
        <a:xfrm>
          <a:off x="12814300" y="13280760"/>
          <a:ext cx="889000" cy="6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4" name="フローチャート: 判断 633"/>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5" name="テキスト ボックス 634"/>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36" name="フローチャート: 判断 635"/>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37" name="テキスト ボックス 636"/>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98839</xdr:rowOff>
    </xdr:from>
    <xdr:to>
      <xdr:col>85</xdr:col>
      <xdr:colOff>177800</xdr:colOff>
      <xdr:row>78</xdr:row>
      <xdr:rowOff>28989</xdr:rowOff>
    </xdr:to>
    <xdr:sp macro="" textlink="">
      <xdr:nvSpPr>
        <xdr:cNvPr id="643" name="楕円 642"/>
        <xdr:cNvSpPr/>
      </xdr:nvSpPr>
      <xdr:spPr>
        <a:xfrm>
          <a:off x="16268700" y="133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77266</xdr:rowOff>
    </xdr:from>
    <xdr:ext cx="534377" cy="259045"/>
    <xdr:sp macro="" textlink="">
      <xdr:nvSpPr>
        <xdr:cNvPr id="644" name="公債費該当値テキスト"/>
        <xdr:cNvSpPr txBox="1"/>
      </xdr:nvSpPr>
      <xdr:spPr>
        <a:xfrm>
          <a:off x="16370300" y="132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80192</xdr:rowOff>
    </xdr:from>
    <xdr:to>
      <xdr:col>81</xdr:col>
      <xdr:colOff>101600</xdr:colOff>
      <xdr:row>78</xdr:row>
      <xdr:rowOff>10342</xdr:rowOff>
    </xdr:to>
    <xdr:sp macro="" textlink="">
      <xdr:nvSpPr>
        <xdr:cNvPr id="645" name="楕円 644"/>
        <xdr:cNvSpPr/>
      </xdr:nvSpPr>
      <xdr:spPr>
        <a:xfrm>
          <a:off x="15430500" y="132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1469</xdr:rowOff>
    </xdr:from>
    <xdr:ext cx="534377" cy="259045"/>
    <xdr:sp macro="" textlink="">
      <xdr:nvSpPr>
        <xdr:cNvPr id="646" name="テキスト ボックス 645"/>
        <xdr:cNvSpPr txBox="1"/>
      </xdr:nvSpPr>
      <xdr:spPr>
        <a:xfrm>
          <a:off x="15214111" y="133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98980</xdr:rowOff>
    </xdr:from>
    <xdr:to>
      <xdr:col>76</xdr:col>
      <xdr:colOff>165100</xdr:colOff>
      <xdr:row>78</xdr:row>
      <xdr:rowOff>29130</xdr:rowOff>
    </xdr:to>
    <xdr:sp macro="" textlink="">
      <xdr:nvSpPr>
        <xdr:cNvPr id="647" name="楕円 646"/>
        <xdr:cNvSpPr/>
      </xdr:nvSpPr>
      <xdr:spPr>
        <a:xfrm>
          <a:off x="14541500" y="133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45657</xdr:rowOff>
    </xdr:from>
    <xdr:ext cx="534377" cy="259045"/>
    <xdr:sp macro="" textlink="">
      <xdr:nvSpPr>
        <xdr:cNvPr id="648" name="テキスト ボックス 647"/>
        <xdr:cNvSpPr txBox="1"/>
      </xdr:nvSpPr>
      <xdr:spPr>
        <a:xfrm>
          <a:off x="14325111" y="130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96259</xdr:rowOff>
    </xdr:from>
    <xdr:to>
      <xdr:col>72</xdr:col>
      <xdr:colOff>38100</xdr:colOff>
      <xdr:row>78</xdr:row>
      <xdr:rowOff>26409</xdr:rowOff>
    </xdr:to>
    <xdr:sp macro="" textlink="">
      <xdr:nvSpPr>
        <xdr:cNvPr id="649" name="楕円 648"/>
        <xdr:cNvSpPr/>
      </xdr:nvSpPr>
      <xdr:spPr>
        <a:xfrm>
          <a:off x="13652500" y="132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17536</xdr:rowOff>
    </xdr:from>
    <xdr:ext cx="534377" cy="259045"/>
    <xdr:sp macro="" textlink="">
      <xdr:nvSpPr>
        <xdr:cNvPr id="650" name="テキスト ボックス 649"/>
        <xdr:cNvSpPr txBox="1"/>
      </xdr:nvSpPr>
      <xdr:spPr>
        <a:xfrm>
          <a:off x="13436111" y="133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28310</xdr:rowOff>
    </xdr:from>
    <xdr:to>
      <xdr:col>67</xdr:col>
      <xdr:colOff>101600</xdr:colOff>
      <xdr:row>77</xdr:row>
      <xdr:rowOff>129910</xdr:rowOff>
    </xdr:to>
    <xdr:sp macro="" textlink="">
      <xdr:nvSpPr>
        <xdr:cNvPr id="651" name="楕円 650"/>
        <xdr:cNvSpPr/>
      </xdr:nvSpPr>
      <xdr:spPr>
        <a:xfrm>
          <a:off x="12763500" y="132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121037</xdr:rowOff>
    </xdr:from>
    <xdr:ext cx="534377" cy="259045"/>
    <xdr:sp macro="" textlink="">
      <xdr:nvSpPr>
        <xdr:cNvPr id="652" name="テキスト ボックス 651"/>
        <xdr:cNvSpPr txBox="1"/>
      </xdr:nvSpPr>
      <xdr:spPr>
        <a:xfrm>
          <a:off x="12547111" y="133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4" name="直線コネクタ 673"/>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5"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6" name="直線コネクタ 675"/>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7"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8" name="直線コネクタ 677"/>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104401</xdr:rowOff>
    </xdr:from>
    <xdr:to>
      <xdr:col>85</xdr:col>
      <xdr:colOff>127000</xdr:colOff>
      <xdr:row>98</xdr:row>
      <xdr:rowOff>107131</xdr:rowOff>
    </xdr:to>
    <xdr:cxnSp macro="">
      <xdr:nvCxnSpPr>
        <xdr:cNvPr id="679" name="直線コネクタ 678"/>
        <xdr:cNvCxnSpPr/>
      </xdr:nvCxnSpPr>
      <xdr:spPr>
        <a:xfrm>
          <a:off x="15481300" y="16906501"/>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0"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1" name="フローチャート: 判断 680"/>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104401</xdr:rowOff>
    </xdr:from>
    <xdr:to>
      <xdr:col>81</xdr:col>
      <xdr:colOff>50800</xdr:colOff>
      <xdr:row>98</xdr:row>
      <xdr:rowOff>117035</xdr:rowOff>
    </xdr:to>
    <xdr:cxnSp macro="">
      <xdr:nvCxnSpPr>
        <xdr:cNvPr id="682" name="直線コネクタ 681"/>
        <xdr:cNvCxnSpPr/>
      </xdr:nvCxnSpPr>
      <xdr:spPr>
        <a:xfrm flipV="1">
          <a:off x="14592300" y="16906501"/>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3" name="フローチャート: 判断 682"/>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4" name="テキスト ボックス 683"/>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14729</xdr:rowOff>
    </xdr:from>
    <xdr:to>
      <xdr:col>76</xdr:col>
      <xdr:colOff>114300</xdr:colOff>
      <xdr:row>98</xdr:row>
      <xdr:rowOff>117035</xdr:rowOff>
    </xdr:to>
    <xdr:cxnSp macro="">
      <xdr:nvCxnSpPr>
        <xdr:cNvPr id="685" name="直線コネクタ 684"/>
        <xdr:cNvCxnSpPr/>
      </xdr:nvCxnSpPr>
      <xdr:spPr>
        <a:xfrm>
          <a:off x="13703300" y="16816829"/>
          <a:ext cx="889000" cy="10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56764</xdr:rowOff>
    </xdr:from>
    <xdr:to>
      <xdr:col>76</xdr:col>
      <xdr:colOff>165100</xdr:colOff>
      <xdr:row>98</xdr:row>
      <xdr:rowOff>158364</xdr:rowOff>
    </xdr:to>
    <xdr:sp macro="" textlink="">
      <xdr:nvSpPr>
        <xdr:cNvPr id="686" name="フローチャート: 判断 685"/>
        <xdr:cNvSpPr/>
      </xdr:nvSpPr>
      <xdr:spPr>
        <a:xfrm>
          <a:off x="14541500" y="168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3441</xdr:rowOff>
    </xdr:from>
    <xdr:ext cx="534377" cy="259045"/>
    <xdr:sp macro="" textlink="">
      <xdr:nvSpPr>
        <xdr:cNvPr id="687" name="テキスト ボックス 686"/>
        <xdr:cNvSpPr txBox="1"/>
      </xdr:nvSpPr>
      <xdr:spPr>
        <a:xfrm>
          <a:off x="14325111" y="1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14729</xdr:rowOff>
    </xdr:from>
    <xdr:to>
      <xdr:col>71</xdr:col>
      <xdr:colOff>177800</xdr:colOff>
      <xdr:row>98</xdr:row>
      <xdr:rowOff>110933</xdr:rowOff>
    </xdr:to>
    <xdr:cxnSp macro="">
      <xdr:nvCxnSpPr>
        <xdr:cNvPr id="688" name="直線コネクタ 687"/>
        <xdr:cNvCxnSpPr/>
      </xdr:nvCxnSpPr>
      <xdr:spPr>
        <a:xfrm flipV="1">
          <a:off x="12814300" y="16816829"/>
          <a:ext cx="889000" cy="9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89" name="フローチャート: 判断 688"/>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111279</xdr:rowOff>
    </xdr:from>
    <xdr:ext cx="534377" cy="259045"/>
    <xdr:sp macro="" textlink="">
      <xdr:nvSpPr>
        <xdr:cNvPr id="690" name="テキスト ボックス 689"/>
        <xdr:cNvSpPr txBox="1"/>
      </xdr:nvSpPr>
      <xdr:spPr>
        <a:xfrm>
          <a:off x="13436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1" name="フローチャート: 判断 690"/>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2" name="テキスト ボックス 691"/>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56331</xdr:rowOff>
    </xdr:from>
    <xdr:to>
      <xdr:col>85</xdr:col>
      <xdr:colOff>177800</xdr:colOff>
      <xdr:row>98</xdr:row>
      <xdr:rowOff>157931</xdr:rowOff>
    </xdr:to>
    <xdr:sp macro="" textlink="">
      <xdr:nvSpPr>
        <xdr:cNvPr id="698" name="楕円 697"/>
        <xdr:cNvSpPr/>
      </xdr:nvSpPr>
      <xdr:spPr>
        <a:xfrm>
          <a:off x="16268700" y="168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32851</xdr:rowOff>
    </xdr:from>
    <xdr:ext cx="534377" cy="259045"/>
    <xdr:sp macro="" textlink="">
      <xdr:nvSpPr>
        <xdr:cNvPr id="699" name="積立金該当値テキスト"/>
        <xdr:cNvSpPr txBox="1"/>
      </xdr:nvSpPr>
      <xdr:spPr>
        <a:xfrm>
          <a:off x="16370300" y="168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53601</xdr:rowOff>
    </xdr:from>
    <xdr:to>
      <xdr:col>81</xdr:col>
      <xdr:colOff>101600</xdr:colOff>
      <xdr:row>98</xdr:row>
      <xdr:rowOff>155201</xdr:rowOff>
    </xdr:to>
    <xdr:sp macro="" textlink="">
      <xdr:nvSpPr>
        <xdr:cNvPr id="700" name="楕円 699"/>
        <xdr:cNvSpPr/>
      </xdr:nvSpPr>
      <xdr:spPr>
        <a:xfrm>
          <a:off x="15430500" y="168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146328</xdr:rowOff>
    </xdr:from>
    <xdr:ext cx="534377" cy="259045"/>
    <xdr:sp macro="" textlink="">
      <xdr:nvSpPr>
        <xdr:cNvPr id="701" name="テキスト ボックス 700"/>
        <xdr:cNvSpPr txBox="1"/>
      </xdr:nvSpPr>
      <xdr:spPr>
        <a:xfrm>
          <a:off x="15214111" y="169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66235</xdr:rowOff>
    </xdr:from>
    <xdr:to>
      <xdr:col>76</xdr:col>
      <xdr:colOff>165100</xdr:colOff>
      <xdr:row>98</xdr:row>
      <xdr:rowOff>167835</xdr:rowOff>
    </xdr:to>
    <xdr:sp macro="" textlink="">
      <xdr:nvSpPr>
        <xdr:cNvPr id="702" name="楕円 701"/>
        <xdr:cNvSpPr/>
      </xdr:nvSpPr>
      <xdr:spPr>
        <a:xfrm>
          <a:off x="14541500" y="168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158962</xdr:rowOff>
    </xdr:from>
    <xdr:ext cx="469744" cy="259045"/>
    <xdr:sp macro="" textlink="">
      <xdr:nvSpPr>
        <xdr:cNvPr id="703" name="テキスト ボックス 702"/>
        <xdr:cNvSpPr txBox="1"/>
      </xdr:nvSpPr>
      <xdr:spPr>
        <a:xfrm>
          <a:off x="14357428" y="1696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135379</xdr:rowOff>
    </xdr:from>
    <xdr:to>
      <xdr:col>72</xdr:col>
      <xdr:colOff>38100</xdr:colOff>
      <xdr:row>98</xdr:row>
      <xdr:rowOff>65529</xdr:rowOff>
    </xdr:to>
    <xdr:sp macro="" textlink="">
      <xdr:nvSpPr>
        <xdr:cNvPr id="704" name="楕円 703"/>
        <xdr:cNvSpPr/>
      </xdr:nvSpPr>
      <xdr:spPr>
        <a:xfrm>
          <a:off x="13652500" y="167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82056</xdr:rowOff>
    </xdr:from>
    <xdr:ext cx="534377" cy="259045"/>
    <xdr:sp macro="" textlink="">
      <xdr:nvSpPr>
        <xdr:cNvPr id="705" name="テキスト ボックス 704"/>
        <xdr:cNvSpPr txBox="1"/>
      </xdr:nvSpPr>
      <xdr:spPr>
        <a:xfrm>
          <a:off x="13436111" y="165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60133</xdr:rowOff>
    </xdr:from>
    <xdr:to>
      <xdr:col>67</xdr:col>
      <xdr:colOff>101600</xdr:colOff>
      <xdr:row>98</xdr:row>
      <xdr:rowOff>161733</xdr:rowOff>
    </xdr:to>
    <xdr:sp macro="" textlink="">
      <xdr:nvSpPr>
        <xdr:cNvPr id="706" name="楕円 705"/>
        <xdr:cNvSpPr/>
      </xdr:nvSpPr>
      <xdr:spPr>
        <a:xfrm>
          <a:off x="12763500" y="168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152860</xdr:rowOff>
    </xdr:from>
    <xdr:ext cx="534377" cy="259045"/>
    <xdr:sp macro="" textlink="">
      <xdr:nvSpPr>
        <xdr:cNvPr id="707" name="テキスト ボックス 706"/>
        <xdr:cNvSpPr txBox="1"/>
      </xdr:nvSpPr>
      <xdr:spPr>
        <a:xfrm>
          <a:off x="12547111" y="169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34849</xdr:rowOff>
    </xdr:from>
    <xdr:to>
      <xdr:col>116</xdr:col>
      <xdr:colOff>63500</xdr:colOff>
      <xdr:row>39</xdr:row>
      <xdr:rowOff>44450</xdr:rowOff>
    </xdr:to>
    <xdr:cxnSp macro="">
      <xdr:nvCxnSpPr>
        <xdr:cNvPr id="736" name="直線コネクタ 735"/>
        <xdr:cNvCxnSpPr/>
      </xdr:nvCxnSpPr>
      <xdr:spPr>
        <a:xfrm>
          <a:off x="21323300" y="672139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37"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34849</xdr:rowOff>
    </xdr:from>
    <xdr:to>
      <xdr:col>111</xdr:col>
      <xdr:colOff>177800</xdr:colOff>
      <xdr:row>39</xdr:row>
      <xdr:rowOff>44374</xdr:rowOff>
    </xdr:to>
    <xdr:cxnSp macro="">
      <xdr:nvCxnSpPr>
        <xdr:cNvPr id="739" name="直線コネクタ 738"/>
        <xdr:cNvCxnSpPr/>
      </xdr:nvCxnSpPr>
      <xdr:spPr>
        <a:xfrm flipV="1">
          <a:off x="20434300" y="672139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1" name="テキスト ボックス 740"/>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42" name="直線コネクタ 741"/>
        <xdr:cNvCxnSpPr/>
      </xdr:nvCxnSpPr>
      <xdr:spPr>
        <a:xfrm flipV="1">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82994</xdr:rowOff>
    </xdr:from>
    <xdr:to>
      <xdr:col>107</xdr:col>
      <xdr:colOff>101600</xdr:colOff>
      <xdr:row>39</xdr:row>
      <xdr:rowOff>13144</xdr:rowOff>
    </xdr:to>
    <xdr:sp macro="" textlink="">
      <xdr:nvSpPr>
        <xdr:cNvPr id="743" name="フローチャート: 判断 742"/>
        <xdr:cNvSpPr/>
      </xdr:nvSpPr>
      <xdr:spPr>
        <a:xfrm>
          <a:off x="20383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29672</xdr:rowOff>
    </xdr:from>
    <xdr:ext cx="469744" cy="259045"/>
    <xdr:sp macro="" textlink="">
      <xdr:nvSpPr>
        <xdr:cNvPr id="744" name="テキスト ボックス 743"/>
        <xdr:cNvSpPr txBox="1"/>
      </xdr:nvSpPr>
      <xdr:spPr>
        <a:xfrm>
          <a:off x="20199428"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6" name="フローチャート: 判断 745"/>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7" name="テキスト ボックス 746"/>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8" name="フローチャート: 判断 747"/>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49" name="テキスト ボックス 748"/>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155499</xdr:rowOff>
    </xdr:from>
    <xdr:to>
      <xdr:col>112</xdr:col>
      <xdr:colOff>38100</xdr:colOff>
      <xdr:row>39</xdr:row>
      <xdr:rowOff>85649</xdr:rowOff>
    </xdr:to>
    <xdr:sp macro="" textlink="">
      <xdr:nvSpPr>
        <xdr:cNvPr id="757" name="楕円 756"/>
        <xdr:cNvSpPr/>
      </xdr:nvSpPr>
      <xdr:spPr>
        <a:xfrm>
          <a:off x="21272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76776</xdr:rowOff>
    </xdr:from>
    <xdr:ext cx="378565" cy="259045"/>
    <xdr:sp macro="" textlink="">
      <xdr:nvSpPr>
        <xdr:cNvPr id="758" name="テキスト ボックス 757"/>
        <xdr:cNvSpPr txBox="1"/>
      </xdr:nvSpPr>
      <xdr:spPr>
        <a:xfrm>
          <a:off x="21134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9" name="楕円 758"/>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0" name="テキスト ボックス 759"/>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81015</xdr:rowOff>
    </xdr:from>
    <xdr:to>
      <xdr:col>116</xdr:col>
      <xdr:colOff>63500</xdr:colOff>
      <xdr:row>59</xdr:row>
      <xdr:rowOff>81276</xdr:rowOff>
    </xdr:to>
    <xdr:cxnSp macro="">
      <xdr:nvCxnSpPr>
        <xdr:cNvPr id="795" name="直線コネクタ 794"/>
        <xdr:cNvCxnSpPr/>
      </xdr:nvCxnSpPr>
      <xdr:spPr>
        <a:xfrm flipV="1">
          <a:off x="21323300" y="1019656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796"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81276</xdr:rowOff>
    </xdr:from>
    <xdr:to>
      <xdr:col>111</xdr:col>
      <xdr:colOff>177800</xdr:colOff>
      <xdr:row>59</xdr:row>
      <xdr:rowOff>82386</xdr:rowOff>
    </xdr:to>
    <xdr:cxnSp macro="">
      <xdr:nvCxnSpPr>
        <xdr:cNvPr id="798" name="直線コネクタ 797"/>
        <xdr:cNvCxnSpPr/>
      </xdr:nvCxnSpPr>
      <xdr:spPr>
        <a:xfrm flipV="1">
          <a:off x="20434300" y="1019682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0" name="テキスト ボックス 799"/>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57665</xdr:rowOff>
    </xdr:from>
    <xdr:to>
      <xdr:col>107</xdr:col>
      <xdr:colOff>50800</xdr:colOff>
      <xdr:row>59</xdr:row>
      <xdr:rowOff>82386</xdr:rowOff>
    </xdr:to>
    <xdr:cxnSp macro="">
      <xdr:nvCxnSpPr>
        <xdr:cNvPr id="801" name="直線コネクタ 800"/>
        <xdr:cNvCxnSpPr/>
      </xdr:nvCxnSpPr>
      <xdr:spPr>
        <a:xfrm>
          <a:off x="19545300" y="10173215"/>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164174</xdr:rowOff>
    </xdr:from>
    <xdr:to>
      <xdr:col>107</xdr:col>
      <xdr:colOff>101600</xdr:colOff>
      <xdr:row>58</xdr:row>
      <xdr:rowOff>94324</xdr:rowOff>
    </xdr:to>
    <xdr:sp macro="" textlink="">
      <xdr:nvSpPr>
        <xdr:cNvPr id="802" name="フローチャート: 判断 801"/>
        <xdr:cNvSpPr/>
      </xdr:nvSpPr>
      <xdr:spPr>
        <a:xfrm>
          <a:off x="20383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110851</xdr:rowOff>
    </xdr:from>
    <xdr:ext cx="469744" cy="259045"/>
    <xdr:sp macro="" textlink="">
      <xdr:nvSpPr>
        <xdr:cNvPr id="803" name="テキスト ボックス 802"/>
        <xdr:cNvSpPr txBox="1"/>
      </xdr:nvSpPr>
      <xdr:spPr>
        <a:xfrm>
          <a:off x="20199428"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57665</xdr:rowOff>
    </xdr:from>
    <xdr:to>
      <xdr:col>102</xdr:col>
      <xdr:colOff>114300</xdr:colOff>
      <xdr:row>59</xdr:row>
      <xdr:rowOff>58906</xdr:rowOff>
    </xdr:to>
    <xdr:cxnSp macro="">
      <xdr:nvCxnSpPr>
        <xdr:cNvPr id="804" name="直線コネクタ 803"/>
        <xdr:cNvCxnSpPr/>
      </xdr:nvCxnSpPr>
      <xdr:spPr>
        <a:xfrm flipV="1">
          <a:off x="18656300" y="1017321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5" name="フローチャート: 判断 804"/>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06" name="テキスト ボックス 805"/>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07" name="フローチャート: 判断 806"/>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08" name="テキスト ボックス 807"/>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30215</xdr:rowOff>
    </xdr:from>
    <xdr:to>
      <xdr:col>116</xdr:col>
      <xdr:colOff>114300</xdr:colOff>
      <xdr:row>59</xdr:row>
      <xdr:rowOff>131815</xdr:rowOff>
    </xdr:to>
    <xdr:sp macro="" textlink="">
      <xdr:nvSpPr>
        <xdr:cNvPr id="814" name="楕円 813"/>
        <xdr:cNvSpPr/>
      </xdr:nvSpPr>
      <xdr:spPr>
        <a:xfrm>
          <a:off x="221107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116592</xdr:rowOff>
    </xdr:from>
    <xdr:ext cx="378565" cy="259045"/>
    <xdr:sp macro="" textlink="">
      <xdr:nvSpPr>
        <xdr:cNvPr id="815" name="貸付金該当値テキスト"/>
        <xdr:cNvSpPr txBox="1"/>
      </xdr:nvSpPr>
      <xdr:spPr>
        <a:xfrm>
          <a:off x="22212300" y="100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30476</xdr:rowOff>
    </xdr:from>
    <xdr:to>
      <xdr:col>112</xdr:col>
      <xdr:colOff>38100</xdr:colOff>
      <xdr:row>59</xdr:row>
      <xdr:rowOff>132076</xdr:rowOff>
    </xdr:to>
    <xdr:sp macro="" textlink="">
      <xdr:nvSpPr>
        <xdr:cNvPr id="816" name="楕円 815"/>
        <xdr:cNvSpPr/>
      </xdr:nvSpPr>
      <xdr:spPr>
        <a:xfrm>
          <a:off x="21272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123203</xdr:rowOff>
    </xdr:from>
    <xdr:ext cx="378565" cy="259045"/>
    <xdr:sp macro="" textlink="">
      <xdr:nvSpPr>
        <xdr:cNvPr id="817" name="テキスト ボックス 816"/>
        <xdr:cNvSpPr txBox="1"/>
      </xdr:nvSpPr>
      <xdr:spPr>
        <a:xfrm>
          <a:off x="21134017" y="1023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31586</xdr:rowOff>
    </xdr:from>
    <xdr:to>
      <xdr:col>107</xdr:col>
      <xdr:colOff>101600</xdr:colOff>
      <xdr:row>59</xdr:row>
      <xdr:rowOff>133186</xdr:rowOff>
    </xdr:to>
    <xdr:sp macro="" textlink="">
      <xdr:nvSpPr>
        <xdr:cNvPr id="818" name="楕円 817"/>
        <xdr:cNvSpPr/>
      </xdr:nvSpPr>
      <xdr:spPr>
        <a:xfrm>
          <a:off x="20383500" y="101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124313</xdr:rowOff>
    </xdr:from>
    <xdr:ext cx="378565" cy="259045"/>
    <xdr:sp macro="" textlink="">
      <xdr:nvSpPr>
        <xdr:cNvPr id="819" name="テキスト ボックス 818"/>
        <xdr:cNvSpPr txBox="1"/>
      </xdr:nvSpPr>
      <xdr:spPr>
        <a:xfrm>
          <a:off x="20245017" y="1023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6865</xdr:rowOff>
    </xdr:from>
    <xdr:to>
      <xdr:col>102</xdr:col>
      <xdr:colOff>165100</xdr:colOff>
      <xdr:row>59</xdr:row>
      <xdr:rowOff>108465</xdr:rowOff>
    </xdr:to>
    <xdr:sp macro="" textlink="">
      <xdr:nvSpPr>
        <xdr:cNvPr id="820" name="楕円 819"/>
        <xdr:cNvSpPr/>
      </xdr:nvSpPr>
      <xdr:spPr>
        <a:xfrm>
          <a:off x="19494500" y="10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99592</xdr:rowOff>
    </xdr:from>
    <xdr:ext cx="469744" cy="259045"/>
    <xdr:sp macro="" textlink="">
      <xdr:nvSpPr>
        <xdr:cNvPr id="821" name="テキスト ボックス 820"/>
        <xdr:cNvSpPr txBox="1"/>
      </xdr:nvSpPr>
      <xdr:spPr>
        <a:xfrm>
          <a:off x="19310428" y="102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8106</xdr:rowOff>
    </xdr:from>
    <xdr:to>
      <xdr:col>98</xdr:col>
      <xdr:colOff>38100</xdr:colOff>
      <xdr:row>59</xdr:row>
      <xdr:rowOff>109706</xdr:rowOff>
    </xdr:to>
    <xdr:sp macro="" textlink="">
      <xdr:nvSpPr>
        <xdr:cNvPr id="822" name="楕円 821"/>
        <xdr:cNvSpPr/>
      </xdr:nvSpPr>
      <xdr:spPr>
        <a:xfrm>
          <a:off x="18605500" y="101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100833</xdr:rowOff>
    </xdr:from>
    <xdr:ext cx="469744" cy="259045"/>
    <xdr:sp macro="" textlink="">
      <xdr:nvSpPr>
        <xdr:cNvPr id="823" name="テキスト ボックス 822"/>
        <xdr:cNvSpPr txBox="1"/>
      </xdr:nvSpPr>
      <xdr:spPr>
        <a:xfrm>
          <a:off x="18421428" y="1021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53408</xdr:rowOff>
    </xdr:from>
    <xdr:to>
      <xdr:col>116</xdr:col>
      <xdr:colOff>63500</xdr:colOff>
      <xdr:row>77</xdr:row>
      <xdr:rowOff>58753</xdr:rowOff>
    </xdr:to>
    <xdr:cxnSp macro="">
      <xdr:nvCxnSpPr>
        <xdr:cNvPr id="850" name="直線コネクタ 849"/>
        <xdr:cNvCxnSpPr/>
      </xdr:nvCxnSpPr>
      <xdr:spPr>
        <a:xfrm flipV="1">
          <a:off x="21323300" y="13255058"/>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1"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52933</xdr:rowOff>
    </xdr:from>
    <xdr:to>
      <xdr:col>111</xdr:col>
      <xdr:colOff>177800</xdr:colOff>
      <xdr:row>77</xdr:row>
      <xdr:rowOff>58753</xdr:rowOff>
    </xdr:to>
    <xdr:cxnSp macro="">
      <xdr:nvCxnSpPr>
        <xdr:cNvPr id="853" name="直線コネクタ 852"/>
        <xdr:cNvCxnSpPr/>
      </xdr:nvCxnSpPr>
      <xdr:spPr>
        <a:xfrm>
          <a:off x="20434300" y="13254583"/>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5" name="テキスト ボックス 854"/>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52933</xdr:rowOff>
    </xdr:from>
    <xdr:to>
      <xdr:col>107</xdr:col>
      <xdr:colOff>50800</xdr:colOff>
      <xdr:row>77</xdr:row>
      <xdr:rowOff>62410</xdr:rowOff>
    </xdr:to>
    <xdr:cxnSp macro="">
      <xdr:nvCxnSpPr>
        <xdr:cNvPr id="856" name="直線コネクタ 855"/>
        <xdr:cNvCxnSpPr/>
      </xdr:nvCxnSpPr>
      <xdr:spPr>
        <a:xfrm flipV="1">
          <a:off x="19545300" y="13254583"/>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16667</xdr:rowOff>
    </xdr:from>
    <xdr:to>
      <xdr:col>107</xdr:col>
      <xdr:colOff>101600</xdr:colOff>
      <xdr:row>77</xdr:row>
      <xdr:rowOff>118267</xdr:rowOff>
    </xdr:to>
    <xdr:sp macro="" textlink="">
      <xdr:nvSpPr>
        <xdr:cNvPr id="857" name="フローチャート: 判断 856"/>
        <xdr:cNvSpPr/>
      </xdr:nvSpPr>
      <xdr:spPr>
        <a:xfrm>
          <a:off x="20383500" y="1321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109394</xdr:rowOff>
    </xdr:from>
    <xdr:ext cx="534377" cy="259045"/>
    <xdr:sp macro="" textlink="">
      <xdr:nvSpPr>
        <xdr:cNvPr id="858" name="テキスト ボックス 857"/>
        <xdr:cNvSpPr txBox="1"/>
      </xdr:nvSpPr>
      <xdr:spPr>
        <a:xfrm>
          <a:off x="20167111" y="133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62410</xdr:rowOff>
    </xdr:from>
    <xdr:to>
      <xdr:col>102</xdr:col>
      <xdr:colOff>114300</xdr:colOff>
      <xdr:row>77</xdr:row>
      <xdr:rowOff>76935</xdr:rowOff>
    </xdr:to>
    <xdr:cxnSp macro="">
      <xdr:nvCxnSpPr>
        <xdr:cNvPr id="859" name="直線コネクタ 858"/>
        <xdr:cNvCxnSpPr/>
      </xdr:nvCxnSpPr>
      <xdr:spPr>
        <a:xfrm flipV="1">
          <a:off x="18656300" y="13264060"/>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0" name="フローチャート: 判断 859"/>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1" name="テキスト ボックス 860"/>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2" name="フローチャート: 判断 861"/>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3" name="テキスト ボックス 862"/>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2608</xdr:rowOff>
    </xdr:from>
    <xdr:to>
      <xdr:col>116</xdr:col>
      <xdr:colOff>114300</xdr:colOff>
      <xdr:row>77</xdr:row>
      <xdr:rowOff>104208</xdr:rowOff>
    </xdr:to>
    <xdr:sp macro="" textlink="">
      <xdr:nvSpPr>
        <xdr:cNvPr id="869" name="楕円 868"/>
        <xdr:cNvSpPr/>
      </xdr:nvSpPr>
      <xdr:spPr>
        <a:xfrm>
          <a:off x="22110700" y="132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135340</xdr:rowOff>
    </xdr:from>
    <xdr:ext cx="534377" cy="259045"/>
    <xdr:sp macro="" textlink="">
      <xdr:nvSpPr>
        <xdr:cNvPr id="870" name="繰出金該当値テキスト"/>
        <xdr:cNvSpPr txBox="1"/>
      </xdr:nvSpPr>
      <xdr:spPr>
        <a:xfrm>
          <a:off x="22212300" y="13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7953</xdr:rowOff>
    </xdr:from>
    <xdr:to>
      <xdr:col>112</xdr:col>
      <xdr:colOff>38100</xdr:colOff>
      <xdr:row>77</xdr:row>
      <xdr:rowOff>109553</xdr:rowOff>
    </xdr:to>
    <xdr:sp macro="" textlink="">
      <xdr:nvSpPr>
        <xdr:cNvPr id="871" name="楕円 870"/>
        <xdr:cNvSpPr/>
      </xdr:nvSpPr>
      <xdr:spPr>
        <a:xfrm>
          <a:off x="21272500" y="132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100680</xdr:rowOff>
    </xdr:from>
    <xdr:ext cx="534377" cy="259045"/>
    <xdr:sp macro="" textlink="">
      <xdr:nvSpPr>
        <xdr:cNvPr id="872" name="テキスト ボックス 871"/>
        <xdr:cNvSpPr txBox="1"/>
      </xdr:nvSpPr>
      <xdr:spPr>
        <a:xfrm>
          <a:off x="21056111" y="133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2133</xdr:rowOff>
    </xdr:from>
    <xdr:to>
      <xdr:col>107</xdr:col>
      <xdr:colOff>101600</xdr:colOff>
      <xdr:row>77</xdr:row>
      <xdr:rowOff>103733</xdr:rowOff>
    </xdr:to>
    <xdr:sp macro="" textlink="">
      <xdr:nvSpPr>
        <xdr:cNvPr id="873" name="楕円 872"/>
        <xdr:cNvSpPr/>
      </xdr:nvSpPr>
      <xdr:spPr>
        <a:xfrm>
          <a:off x="20383500" y="132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120260</xdr:rowOff>
    </xdr:from>
    <xdr:ext cx="534377" cy="259045"/>
    <xdr:sp macro="" textlink="">
      <xdr:nvSpPr>
        <xdr:cNvPr id="874" name="テキスト ボックス 873"/>
        <xdr:cNvSpPr txBox="1"/>
      </xdr:nvSpPr>
      <xdr:spPr>
        <a:xfrm>
          <a:off x="20167111" y="1297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11610</xdr:rowOff>
    </xdr:from>
    <xdr:to>
      <xdr:col>102</xdr:col>
      <xdr:colOff>165100</xdr:colOff>
      <xdr:row>77</xdr:row>
      <xdr:rowOff>113210</xdr:rowOff>
    </xdr:to>
    <xdr:sp macro="" textlink="">
      <xdr:nvSpPr>
        <xdr:cNvPr id="875" name="楕円 874"/>
        <xdr:cNvSpPr/>
      </xdr:nvSpPr>
      <xdr:spPr>
        <a:xfrm>
          <a:off x="19494500" y="1321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104337</xdr:rowOff>
    </xdr:from>
    <xdr:ext cx="534377" cy="259045"/>
    <xdr:sp macro="" textlink="">
      <xdr:nvSpPr>
        <xdr:cNvPr id="876" name="テキスト ボックス 875"/>
        <xdr:cNvSpPr txBox="1"/>
      </xdr:nvSpPr>
      <xdr:spPr>
        <a:xfrm>
          <a:off x="19278111" y="133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26135</xdr:rowOff>
    </xdr:from>
    <xdr:to>
      <xdr:col>98</xdr:col>
      <xdr:colOff>38100</xdr:colOff>
      <xdr:row>77</xdr:row>
      <xdr:rowOff>127735</xdr:rowOff>
    </xdr:to>
    <xdr:sp macro="" textlink="">
      <xdr:nvSpPr>
        <xdr:cNvPr id="877" name="楕円 876"/>
        <xdr:cNvSpPr/>
      </xdr:nvSpPr>
      <xdr:spPr>
        <a:xfrm>
          <a:off x="18605500" y="132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118862</xdr:rowOff>
    </xdr:from>
    <xdr:ext cx="534377" cy="259045"/>
    <xdr:sp macro="" textlink="">
      <xdr:nvSpPr>
        <xdr:cNvPr id="878" name="テキスト ボックス 877"/>
        <xdr:cNvSpPr txBox="1"/>
      </xdr:nvSpPr>
      <xdr:spPr>
        <a:xfrm>
          <a:off x="18389111" y="133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17" name="フローチャート: 判断 916"/>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18" name="テキスト ボックス 917"/>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96,229</a:t>
          </a:r>
          <a:r>
            <a:rPr kumimoji="1" lang="ja-JP" altLang="en-US" sz="1300">
              <a:latin typeface="ＭＳ Ｐゴシック" panose="020B0600070205080204" pitchFamily="50" charset="-128"/>
              <a:ea typeface="ＭＳ Ｐゴシック" panose="020B0600070205080204" pitchFamily="50" charset="-128"/>
            </a:rPr>
            <a:t>円と、類似団体中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高くなっており、近年増加傾向となっている。需用費等の経常経費については、減少傾向にあるものの、指定管理者制度や民間委託の導入拡大などの影響により、委託料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199,022</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63.68‰</a:t>
          </a:r>
          <a:r>
            <a:rPr kumimoji="1" lang="ja-JP" altLang="en-US" sz="1300">
              <a:latin typeface="ＭＳ Ｐゴシック" panose="020B0600070205080204" pitchFamily="50" charset="-128"/>
              <a:ea typeface="ＭＳ Ｐゴシック" panose="020B0600070205080204" pitchFamily="50" charset="-128"/>
            </a:rPr>
            <a:t>）が非常に高いことが要因である。特に生活保護率については県内都市の中で最も高く、生活保護扶助費は普通会計決算額の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％を占めている。生活保護率はやや減少したものの、扶助費に係る経常収支比率においても類似団体中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39,177
38,887
135.11
25,737,368
25,191,608
458,277
12,822,028
21,454,423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31877</xdr:rowOff>
    </xdr:from>
    <xdr:to>
      <xdr:col>24</xdr:col>
      <xdr:colOff>63500</xdr:colOff>
      <xdr:row>37</xdr:row>
      <xdr:rowOff>47727</xdr:rowOff>
    </xdr:to>
    <xdr:cxnSp macro="">
      <xdr:nvCxnSpPr>
        <xdr:cNvPr id="60" name="直線コネクタ 59"/>
        <xdr:cNvCxnSpPr/>
      </xdr:nvCxnSpPr>
      <xdr:spPr>
        <a:xfrm>
          <a:off x="3797300" y="6375527"/>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154025</xdr:rowOff>
    </xdr:from>
    <xdr:to>
      <xdr:col>19</xdr:col>
      <xdr:colOff>177800</xdr:colOff>
      <xdr:row>37</xdr:row>
      <xdr:rowOff>31877</xdr:rowOff>
    </xdr:to>
    <xdr:cxnSp macro="">
      <xdr:nvCxnSpPr>
        <xdr:cNvPr id="63" name="直線コネクタ 62"/>
        <xdr:cNvCxnSpPr/>
      </xdr:nvCxnSpPr>
      <xdr:spPr>
        <a:xfrm>
          <a:off x="2908300" y="6326225"/>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146558</xdr:rowOff>
    </xdr:from>
    <xdr:to>
      <xdr:col>15</xdr:col>
      <xdr:colOff>50800</xdr:colOff>
      <xdr:row>36</xdr:row>
      <xdr:rowOff>154025</xdr:rowOff>
    </xdr:to>
    <xdr:cxnSp macro="">
      <xdr:nvCxnSpPr>
        <xdr:cNvPr id="66" name="直線コネクタ 65"/>
        <xdr:cNvCxnSpPr/>
      </xdr:nvCxnSpPr>
      <xdr:spPr>
        <a:xfrm>
          <a:off x="2019300" y="6318758"/>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120752</xdr:rowOff>
    </xdr:from>
    <xdr:to>
      <xdr:col>15</xdr:col>
      <xdr:colOff>101600</xdr:colOff>
      <xdr:row>37</xdr:row>
      <xdr:rowOff>50902</xdr:rowOff>
    </xdr:to>
    <xdr:sp macro="" textlink="">
      <xdr:nvSpPr>
        <xdr:cNvPr id="67" name="フローチャート: 判断 66"/>
        <xdr:cNvSpPr/>
      </xdr:nvSpPr>
      <xdr:spPr>
        <a:xfrm>
          <a:off x="2857500" y="62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42029</xdr:rowOff>
    </xdr:from>
    <xdr:ext cx="469744" cy="259045"/>
    <xdr:sp macro="" textlink="">
      <xdr:nvSpPr>
        <xdr:cNvPr id="68" name="テキスト ボックス 67"/>
        <xdr:cNvSpPr txBox="1"/>
      </xdr:nvSpPr>
      <xdr:spPr>
        <a:xfrm>
          <a:off x="2673428" y="638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146558</xdr:rowOff>
    </xdr:from>
    <xdr:to>
      <xdr:col>10</xdr:col>
      <xdr:colOff>114300</xdr:colOff>
      <xdr:row>36</xdr:row>
      <xdr:rowOff>157683</xdr:rowOff>
    </xdr:to>
    <xdr:cxnSp macro="">
      <xdr:nvCxnSpPr>
        <xdr:cNvPr id="69" name="直線コネクタ 68"/>
        <xdr:cNvCxnSpPr/>
      </xdr:nvCxnSpPr>
      <xdr:spPr>
        <a:xfrm flipV="1">
          <a:off x="1130300" y="6318758"/>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168377</xdr:rowOff>
    </xdr:from>
    <xdr:to>
      <xdr:col>24</xdr:col>
      <xdr:colOff>114300</xdr:colOff>
      <xdr:row>37</xdr:row>
      <xdr:rowOff>98527</xdr:rowOff>
    </xdr:to>
    <xdr:sp macro="" textlink="">
      <xdr:nvSpPr>
        <xdr:cNvPr id="79" name="楕円 78"/>
        <xdr:cNvSpPr/>
      </xdr:nvSpPr>
      <xdr:spPr>
        <a:xfrm>
          <a:off x="4584700" y="63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101770</xdr:rowOff>
    </xdr:from>
    <xdr:ext cx="469744" cy="259045"/>
    <xdr:sp macro="" textlink="">
      <xdr:nvSpPr>
        <xdr:cNvPr id="80" name="議会費該当値テキスト"/>
        <xdr:cNvSpPr txBox="1"/>
      </xdr:nvSpPr>
      <xdr:spPr>
        <a:xfrm>
          <a:off x="4686300" y="62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152527</xdr:rowOff>
    </xdr:from>
    <xdr:to>
      <xdr:col>20</xdr:col>
      <xdr:colOff>38100</xdr:colOff>
      <xdr:row>37</xdr:row>
      <xdr:rowOff>82677</xdr:rowOff>
    </xdr:to>
    <xdr:sp macro="" textlink="">
      <xdr:nvSpPr>
        <xdr:cNvPr id="81" name="楕円 80"/>
        <xdr:cNvSpPr/>
      </xdr:nvSpPr>
      <xdr:spPr>
        <a:xfrm>
          <a:off x="3746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73804</xdr:rowOff>
    </xdr:from>
    <xdr:ext cx="469744" cy="259045"/>
    <xdr:sp macro="" textlink="">
      <xdr:nvSpPr>
        <xdr:cNvPr id="82" name="テキスト ボックス 81"/>
        <xdr:cNvSpPr txBox="1"/>
      </xdr:nvSpPr>
      <xdr:spPr>
        <a:xfrm>
          <a:off x="3562428" y="64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103225</xdr:rowOff>
    </xdr:from>
    <xdr:to>
      <xdr:col>15</xdr:col>
      <xdr:colOff>101600</xdr:colOff>
      <xdr:row>37</xdr:row>
      <xdr:rowOff>33375</xdr:rowOff>
    </xdr:to>
    <xdr:sp macro="" textlink="">
      <xdr:nvSpPr>
        <xdr:cNvPr id="83" name="楕円 82"/>
        <xdr:cNvSpPr/>
      </xdr:nvSpPr>
      <xdr:spPr>
        <a:xfrm>
          <a:off x="2857500" y="62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49902</xdr:rowOff>
    </xdr:from>
    <xdr:ext cx="469744" cy="259045"/>
    <xdr:sp macro="" textlink="">
      <xdr:nvSpPr>
        <xdr:cNvPr id="84" name="テキスト ボックス 83"/>
        <xdr:cNvSpPr txBox="1"/>
      </xdr:nvSpPr>
      <xdr:spPr>
        <a:xfrm>
          <a:off x="2673428" y="605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95758</xdr:rowOff>
    </xdr:from>
    <xdr:to>
      <xdr:col>10</xdr:col>
      <xdr:colOff>165100</xdr:colOff>
      <xdr:row>37</xdr:row>
      <xdr:rowOff>25908</xdr:rowOff>
    </xdr:to>
    <xdr:sp macro="" textlink="">
      <xdr:nvSpPr>
        <xdr:cNvPr id="85" name="楕円 84"/>
        <xdr:cNvSpPr/>
      </xdr:nvSpPr>
      <xdr:spPr>
        <a:xfrm>
          <a:off x="1968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42435</xdr:rowOff>
    </xdr:from>
    <xdr:ext cx="469744" cy="259045"/>
    <xdr:sp macro="" textlink="">
      <xdr:nvSpPr>
        <xdr:cNvPr id="86" name="テキスト ボックス 85"/>
        <xdr:cNvSpPr txBox="1"/>
      </xdr:nvSpPr>
      <xdr:spPr>
        <a:xfrm>
          <a:off x="1784428"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106883</xdr:rowOff>
    </xdr:from>
    <xdr:to>
      <xdr:col>6</xdr:col>
      <xdr:colOff>38100</xdr:colOff>
      <xdr:row>37</xdr:row>
      <xdr:rowOff>37033</xdr:rowOff>
    </xdr:to>
    <xdr:sp macro="" textlink="">
      <xdr:nvSpPr>
        <xdr:cNvPr id="87" name="楕円 86"/>
        <xdr:cNvSpPr/>
      </xdr:nvSpPr>
      <xdr:spPr>
        <a:xfrm>
          <a:off x="1079500" y="62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53560</xdr:rowOff>
    </xdr:from>
    <xdr:ext cx="469744" cy="259045"/>
    <xdr:sp macro="" textlink="">
      <xdr:nvSpPr>
        <xdr:cNvPr id="88" name="テキスト ボックス 87"/>
        <xdr:cNvSpPr txBox="1"/>
      </xdr:nvSpPr>
      <xdr:spPr>
        <a:xfrm>
          <a:off x="895428" y="60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135558</xdr:rowOff>
    </xdr:from>
    <xdr:to>
      <xdr:col>24</xdr:col>
      <xdr:colOff>63500</xdr:colOff>
      <xdr:row>57</xdr:row>
      <xdr:rowOff>148257</xdr:rowOff>
    </xdr:to>
    <xdr:cxnSp macro="">
      <xdr:nvCxnSpPr>
        <xdr:cNvPr id="115" name="直線コネクタ 114"/>
        <xdr:cNvCxnSpPr/>
      </xdr:nvCxnSpPr>
      <xdr:spPr>
        <a:xfrm>
          <a:off x="3797300" y="9908208"/>
          <a:ext cx="838200" cy="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135558</xdr:rowOff>
    </xdr:from>
    <xdr:to>
      <xdr:col>19</xdr:col>
      <xdr:colOff>177800</xdr:colOff>
      <xdr:row>57</xdr:row>
      <xdr:rowOff>164748</xdr:rowOff>
    </xdr:to>
    <xdr:cxnSp macro="">
      <xdr:nvCxnSpPr>
        <xdr:cNvPr id="118" name="直線コネクタ 117"/>
        <xdr:cNvCxnSpPr/>
      </xdr:nvCxnSpPr>
      <xdr:spPr>
        <a:xfrm flipV="1">
          <a:off x="2908300" y="9908208"/>
          <a:ext cx="889000" cy="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72311</xdr:rowOff>
    </xdr:from>
    <xdr:to>
      <xdr:col>15</xdr:col>
      <xdr:colOff>50800</xdr:colOff>
      <xdr:row>57</xdr:row>
      <xdr:rowOff>164748</xdr:rowOff>
    </xdr:to>
    <xdr:cxnSp macro="">
      <xdr:nvCxnSpPr>
        <xdr:cNvPr id="121" name="直線コネクタ 120"/>
        <xdr:cNvCxnSpPr/>
      </xdr:nvCxnSpPr>
      <xdr:spPr>
        <a:xfrm>
          <a:off x="2019300" y="9844961"/>
          <a:ext cx="889000" cy="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107460</xdr:rowOff>
    </xdr:from>
    <xdr:to>
      <xdr:col>15</xdr:col>
      <xdr:colOff>101600</xdr:colOff>
      <xdr:row>58</xdr:row>
      <xdr:rowOff>37610</xdr:rowOff>
    </xdr:to>
    <xdr:sp macro="" textlink="">
      <xdr:nvSpPr>
        <xdr:cNvPr id="122" name="フローチャート: 判断 121"/>
        <xdr:cNvSpPr/>
      </xdr:nvSpPr>
      <xdr:spPr>
        <a:xfrm>
          <a:off x="2857500" y="98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54137</xdr:rowOff>
    </xdr:from>
    <xdr:ext cx="534377" cy="259045"/>
    <xdr:sp macro="" textlink="">
      <xdr:nvSpPr>
        <xdr:cNvPr id="123" name="テキスト ボックス 122"/>
        <xdr:cNvSpPr txBox="1"/>
      </xdr:nvSpPr>
      <xdr:spPr>
        <a:xfrm>
          <a:off x="2641111" y="96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72311</xdr:rowOff>
    </xdr:from>
    <xdr:to>
      <xdr:col>10</xdr:col>
      <xdr:colOff>114300</xdr:colOff>
      <xdr:row>57</xdr:row>
      <xdr:rowOff>168030</xdr:rowOff>
    </xdr:to>
    <xdr:cxnSp macro="">
      <xdr:nvCxnSpPr>
        <xdr:cNvPr id="124" name="直線コネクタ 123"/>
        <xdr:cNvCxnSpPr/>
      </xdr:nvCxnSpPr>
      <xdr:spPr>
        <a:xfrm flipV="1">
          <a:off x="1130300" y="9844961"/>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148000</xdr:rowOff>
    </xdr:from>
    <xdr:ext cx="534377" cy="259045"/>
    <xdr:sp macro="" textlink="">
      <xdr:nvSpPr>
        <xdr:cNvPr id="126" name="テキスト ボックス 125"/>
        <xdr:cNvSpPr txBox="1"/>
      </xdr:nvSpPr>
      <xdr:spPr>
        <a:xfrm>
          <a:off x="1752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97457</xdr:rowOff>
    </xdr:from>
    <xdr:to>
      <xdr:col>24</xdr:col>
      <xdr:colOff>114300</xdr:colOff>
      <xdr:row>58</xdr:row>
      <xdr:rowOff>27607</xdr:rowOff>
    </xdr:to>
    <xdr:sp macro="" textlink="">
      <xdr:nvSpPr>
        <xdr:cNvPr id="134" name="楕円 133"/>
        <xdr:cNvSpPr/>
      </xdr:nvSpPr>
      <xdr:spPr>
        <a:xfrm>
          <a:off x="4584700" y="98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71467</xdr:rowOff>
    </xdr:from>
    <xdr:ext cx="534377" cy="259045"/>
    <xdr:sp macro="" textlink="">
      <xdr:nvSpPr>
        <xdr:cNvPr id="135" name="総務費該当値テキスト"/>
        <xdr:cNvSpPr txBox="1"/>
      </xdr:nvSpPr>
      <xdr:spPr>
        <a:xfrm>
          <a:off x="4686300" y="9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84758</xdr:rowOff>
    </xdr:from>
    <xdr:to>
      <xdr:col>20</xdr:col>
      <xdr:colOff>38100</xdr:colOff>
      <xdr:row>58</xdr:row>
      <xdr:rowOff>14908</xdr:rowOff>
    </xdr:to>
    <xdr:sp macro="" textlink="">
      <xdr:nvSpPr>
        <xdr:cNvPr id="136" name="楕円 135"/>
        <xdr:cNvSpPr/>
      </xdr:nvSpPr>
      <xdr:spPr>
        <a:xfrm>
          <a:off x="3746500" y="98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31435</xdr:rowOff>
    </xdr:from>
    <xdr:ext cx="534377" cy="259045"/>
    <xdr:sp macro="" textlink="">
      <xdr:nvSpPr>
        <xdr:cNvPr id="137" name="テキスト ボックス 136"/>
        <xdr:cNvSpPr txBox="1"/>
      </xdr:nvSpPr>
      <xdr:spPr>
        <a:xfrm>
          <a:off x="3530111" y="96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113948</xdr:rowOff>
    </xdr:from>
    <xdr:to>
      <xdr:col>15</xdr:col>
      <xdr:colOff>101600</xdr:colOff>
      <xdr:row>58</xdr:row>
      <xdr:rowOff>44098</xdr:rowOff>
    </xdr:to>
    <xdr:sp macro="" textlink="">
      <xdr:nvSpPr>
        <xdr:cNvPr id="138" name="楕円 137"/>
        <xdr:cNvSpPr/>
      </xdr:nvSpPr>
      <xdr:spPr>
        <a:xfrm>
          <a:off x="2857500" y="98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35225</xdr:rowOff>
    </xdr:from>
    <xdr:ext cx="534377" cy="259045"/>
    <xdr:sp macro="" textlink="">
      <xdr:nvSpPr>
        <xdr:cNvPr id="139" name="テキスト ボックス 138"/>
        <xdr:cNvSpPr txBox="1"/>
      </xdr:nvSpPr>
      <xdr:spPr>
        <a:xfrm>
          <a:off x="2641111" y="99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21511</xdr:rowOff>
    </xdr:from>
    <xdr:to>
      <xdr:col>10</xdr:col>
      <xdr:colOff>165100</xdr:colOff>
      <xdr:row>57</xdr:row>
      <xdr:rowOff>123111</xdr:rowOff>
    </xdr:to>
    <xdr:sp macro="" textlink="">
      <xdr:nvSpPr>
        <xdr:cNvPr id="140" name="楕円 139"/>
        <xdr:cNvSpPr/>
      </xdr:nvSpPr>
      <xdr:spPr>
        <a:xfrm>
          <a:off x="1968500" y="97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139638</xdr:rowOff>
    </xdr:from>
    <xdr:ext cx="599010" cy="259045"/>
    <xdr:sp macro="" textlink="">
      <xdr:nvSpPr>
        <xdr:cNvPr id="141" name="テキスト ボックス 140"/>
        <xdr:cNvSpPr txBox="1"/>
      </xdr:nvSpPr>
      <xdr:spPr>
        <a:xfrm>
          <a:off x="1719795" y="95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117230</xdr:rowOff>
    </xdr:from>
    <xdr:to>
      <xdr:col>6</xdr:col>
      <xdr:colOff>38100</xdr:colOff>
      <xdr:row>58</xdr:row>
      <xdr:rowOff>47380</xdr:rowOff>
    </xdr:to>
    <xdr:sp macro="" textlink="">
      <xdr:nvSpPr>
        <xdr:cNvPr id="142" name="楕円 141"/>
        <xdr:cNvSpPr/>
      </xdr:nvSpPr>
      <xdr:spPr>
        <a:xfrm>
          <a:off x="1079500" y="98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38507</xdr:rowOff>
    </xdr:from>
    <xdr:ext cx="534377" cy="259045"/>
    <xdr:sp macro="" textlink="">
      <xdr:nvSpPr>
        <xdr:cNvPr id="143" name="テキスト ボックス 142"/>
        <xdr:cNvSpPr txBox="1"/>
      </xdr:nvSpPr>
      <xdr:spPr>
        <a:xfrm>
          <a:off x="863111" y="99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89248</xdr:rowOff>
    </xdr:from>
    <xdr:to>
      <xdr:col>24</xdr:col>
      <xdr:colOff>63500</xdr:colOff>
      <xdr:row>73</xdr:row>
      <xdr:rowOff>112529</xdr:rowOff>
    </xdr:to>
    <xdr:cxnSp macro="">
      <xdr:nvCxnSpPr>
        <xdr:cNvPr id="171" name="直線コネクタ 170"/>
        <xdr:cNvCxnSpPr/>
      </xdr:nvCxnSpPr>
      <xdr:spPr>
        <a:xfrm flipV="1">
          <a:off x="3797300" y="12605098"/>
          <a:ext cx="838200" cy="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112529</xdr:rowOff>
    </xdr:from>
    <xdr:to>
      <xdr:col>19</xdr:col>
      <xdr:colOff>177800</xdr:colOff>
      <xdr:row>73</xdr:row>
      <xdr:rowOff>115025</xdr:rowOff>
    </xdr:to>
    <xdr:cxnSp macro="">
      <xdr:nvCxnSpPr>
        <xdr:cNvPr id="174" name="直線コネクタ 173"/>
        <xdr:cNvCxnSpPr/>
      </xdr:nvCxnSpPr>
      <xdr:spPr>
        <a:xfrm flipV="1">
          <a:off x="2908300" y="12628379"/>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115025</xdr:rowOff>
    </xdr:from>
    <xdr:to>
      <xdr:col>15</xdr:col>
      <xdr:colOff>50800</xdr:colOff>
      <xdr:row>73</xdr:row>
      <xdr:rowOff>144144</xdr:rowOff>
    </xdr:to>
    <xdr:cxnSp macro="">
      <xdr:nvCxnSpPr>
        <xdr:cNvPr id="177" name="直線コネクタ 176"/>
        <xdr:cNvCxnSpPr/>
      </xdr:nvCxnSpPr>
      <xdr:spPr>
        <a:xfrm flipV="1">
          <a:off x="2019300" y="12630875"/>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55108</xdr:rowOff>
    </xdr:from>
    <xdr:to>
      <xdr:col>15</xdr:col>
      <xdr:colOff>101600</xdr:colOff>
      <xdr:row>77</xdr:row>
      <xdr:rowOff>156708</xdr:rowOff>
    </xdr:to>
    <xdr:sp macro="" textlink="">
      <xdr:nvSpPr>
        <xdr:cNvPr id="178" name="フローチャート: 判断 177"/>
        <xdr:cNvSpPr/>
      </xdr:nvSpPr>
      <xdr:spPr>
        <a:xfrm>
          <a:off x="2857500" y="1325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147835</xdr:rowOff>
    </xdr:from>
    <xdr:ext cx="599010" cy="259045"/>
    <xdr:sp macro="" textlink="">
      <xdr:nvSpPr>
        <xdr:cNvPr id="179" name="テキスト ボックス 178"/>
        <xdr:cNvSpPr txBox="1"/>
      </xdr:nvSpPr>
      <xdr:spPr>
        <a:xfrm>
          <a:off x="2608795" y="133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144144</xdr:rowOff>
    </xdr:from>
    <xdr:to>
      <xdr:col>10</xdr:col>
      <xdr:colOff>114300</xdr:colOff>
      <xdr:row>73</xdr:row>
      <xdr:rowOff>167223</xdr:rowOff>
    </xdr:to>
    <xdr:cxnSp macro="">
      <xdr:nvCxnSpPr>
        <xdr:cNvPr id="180" name="直線コネクタ 179"/>
        <xdr:cNvCxnSpPr/>
      </xdr:nvCxnSpPr>
      <xdr:spPr>
        <a:xfrm flipV="1">
          <a:off x="1130300" y="12659994"/>
          <a:ext cx="8890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38448</xdr:rowOff>
    </xdr:from>
    <xdr:to>
      <xdr:col>24</xdr:col>
      <xdr:colOff>114300</xdr:colOff>
      <xdr:row>73</xdr:row>
      <xdr:rowOff>140048</xdr:rowOff>
    </xdr:to>
    <xdr:sp macro="" textlink="">
      <xdr:nvSpPr>
        <xdr:cNvPr id="190" name="楕円 189"/>
        <xdr:cNvSpPr/>
      </xdr:nvSpPr>
      <xdr:spPr>
        <a:xfrm>
          <a:off x="4584700" y="125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61325</xdr:rowOff>
    </xdr:from>
    <xdr:ext cx="599010" cy="259045"/>
    <xdr:sp macro="" textlink="">
      <xdr:nvSpPr>
        <xdr:cNvPr id="191" name="民生費該当値テキスト"/>
        <xdr:cNvSpPr txBox="1"/>
      </xdr:nvSpPr>
      <xdr:spPr>
        <a:xfrm>
          <a:off x="4686300" y="1240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61729</xdr:rowOff>
    </xdr:from>
    <xdr:to>
      <xdr:col>20</xdr:col>
      <xdr:colOff>38100</xdr:colOff>
      <xdr:row>73</xdr:row>
      <xdr:rowOff>163329</xdr:rowOff>
    </xdr:to>
    <xdr:sp macro="" textlink="">
      <xdr:nvSpPr>
        <xdr:cNvPr id="192" name="楕円 191"/>
        <xdr:cNvSpPr/>
      </xdr:nvSpPr>
      <xdr:spPr>
        <a:xfrm>
          <a:off x="3746500" y="125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8406</xdr:rowOff>
    </xdr:from>
    <xdr:ext cx="599010" cy="259045"/>
    <xdr:sp macro="" textlink="">
      <xdr:nvSpPr>
        <xdr:cNvPr id="193" name="テキスト ボックス 192"/>
        <xdr:cNvSpPr txBox="1"/>
      </xdr:nvSpPr>
      <xdr:spPr>
        <a:xfrm>
          <a:off x="3497795" y="1235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64225</xdr:rowOff>
    </xdr:from>
    <xdr:to>
      <xdr:col>15</xdr:col>
      <xdr:colOff>101600</xdr:colOff>
      <xdr:row>73</xdr:row>
      <xdr:rowOff>165825</xdr:rowOff>
    </xdr:to>
    <xdr:sp macro="" textlink="">
      <xdr:nvSpPr>
        <xdr:cNvPr id="194" name="楕円 193"/>
        <xdr:cNvSpPr/>
      </xdr:nvSpPr>
      <xdr:spPr>
        <a:xfrm>
          <a:off x="2857500" y="125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10902</xdr:rowOff>
    </xdr:from>
    <xdr:ext cx="599010" cy="259045"/>
    <xdr:sp macro="" textlink="">
      <xdr:nvSpPr>
        <xdr:cNvPr id="195" name="テキスト ボックス 194"/>
        <xdr:cNvSpPr txBox="1"/>
      </xdr:nvSpPr>
      <xdr:spPr>
        <a:xfrm>
          <a:off x="2608795" y="123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93344</xdr:rowOff>
    </xdr:from>
    <xdr:to>
      <xdr:col>10</xdr:col>
      <xdr:colOff>165100</xdr:colOff>
      <xdr:row>74</xdr:row>
      <xdr:rowOff>23494</xdr:rowOff>
    </xdr:to>
    <xdr:sp macro="" textlink="">
      <xdr:nvSpPr>
        <xdr:cNvPr id="196" name="楕円 195"/>
        <xdr:cNvSpPr/>
      </xdr:nvSpPr>
      <xdr:spPr>
        <a:xfrm>
          <a:off x="1968500" y="126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40021</xdr:rowOff>
    </xdr:from>
    <xdr:ext cx="599010" cy="259045"/>
    <xdr:sp macro="" textlink="">
      <xdr:nvSpPr>
        <xdr:cNvPr id="197" name="テキスト ボックス 196"/>
        <xdr:cNvSpPr txBox="1"/>
      </xdr:nvSpPr>
      <xdr:spPr>
        <a:xfrm>
          <a:off x="1719795" y="1238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116423</xdr:rowOff>
    </xdr:from>
    <xdr:to>
      <xdr:col>6</xdr:col>
      <xdr:colOff>38100</xdr:colOff>
      <xdr:row>74</xdr:row>
      <xdr:rowOff>46573</xdr:rowOff>
    </xdr:to>
    <xdr:sp macro="" textlink="">
      <xdr:nvSpPr>
        <xdr:cNvPr id="198" name="楕円 197"/>
        <xdr:cNvSpPr/>
      </xdr:nvSpPr>
      <xdr:spPr>
        <a:xfrm>
          <a:off x="1079500" y="126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63100</xdr:rowOff>
    </xdr:from>
    <xdr:ext cx="599010" cy="259045"/>
    <xdr:sp macro="" textlink="">
      <xdr:nvSpPr>
        <xdr:cNvPr id="199" name="テキスト ボックス 198"/>
        <xdr:cNvSpPr txBox="1"/>
      </xdr:nvSpPr>
      <xdr:spPr>
        <a:xfrm>
          <a:off x="830795" y="124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64350</xdr:rowOff>
    </xdr:from>
    <xdr:to>
      <xdr:col>24</xdr:col>
      <xdr:colOff>63500</xdr:colOff>
      <xdr:row>97</xdr:row>
      <xdr:rowOff>104353</xdr:rowOff>
    </xdr:to>
    <xdr:cxnSp macro="">
      <xdr:nvCxnSpPr>
        <xdr:cNvPr id="231" name="直線コネクタ 230"/>
        <xdr:cNvCxnSpPr/>
      </xdr:nvCxnSpPr>
      <xdr:spPr>
        <a:xfrm flipV="1">
          <a:off x="3797300" y="16695000"/>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93599</xdr:rowOff>
    </xdr:from>
    <xdr:to>
      <xdr:col>19</xdr:col>
      <xdr:colOff>177800</xdr:colOff>
      <xdr:row>97</xdr:row>
      <xdr:rowOff>104353</xdr:rowOff>
    </xdr:to>
    <xdr:cxnSp macro="">
      <xdr:nvCxnSpPr>
        <xdr:cNvPr id="234" name="直線コネクタ 233"/>
        <xdr:cNvCxnSpPr/>
      </xdr:nvCxnSpPr>
      <xdr:spPr>
        <a:xfrm>
          <a:off x="2908300" y="16724249"/>
          <a:ext cx="889000" cy="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93599</xdr:rowOff>
    </xdr:from>
    <xdr:to>
      <xdr:col>15</xdr:col>
      <xdr:colOff>50800</xdr:colOff>
      <xdr:row>98</xdr:row>
      <xdr:rowOff>128705</xdr:rowOff>
    </xdr:to>
    <xdr:cxnSp macro="">
      <xdr:nvCxnSpPr>
        <xdr:cNvPr id="237" name="直線コネクタ 236"/>
        <xdr:cNvCxnSpPr/>
      </xdr:nvCxnSpPr>
      <xdr:spPr>
        <a:xfrm flipV="1">
          <a:off x="2019300" y="16724249"/>
          <a:ext cx="889000" cy="20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63449</xdr:rowOff>
    </xdr:from>
    <xdr:to>
      <xdr:col>15</xdr:col>
      <xdr:colOff>101600</xdr:colOff>
      <xdr:row>98</xdr:row>
      <xdr:rowOff>165049</xdr:rowOff>
    </xdr:to>
    <xdr:sp macro="" textlink="">
      <xdr:nvSpPr>
        <xdr:cNvPr id="238" name="フローチャート: 判断 237"/>
        <xdr:cNvSpPr/>
      </xdr:nvSpPr>
      <xdr:spPr>
        <a:xfrm>
          <a:off x="2857500" y="1686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156176</xdr:rowOff>
    </xdr:from>
    <xdr:ext cx="534377" cy="259045"/>
    <xdr:sp macro="" textlink="">
      <xdr:nvSpPr>
        <xdr:cNvPr id="239" name="テキスト ボックス 238"/>
        <xdr:cNvSpPr txBox="1"/>
      </xdr:nvSpPr>
      <xdr:spPr>
        <a:xfrm>
          <a:off x="2641111" y="169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128705</xdr:rowOff>
    </xdr:from>
    <xdr:to>
      <xdr:col>10</xdr:col>
      <xdr:colOff>114300</xdr:colOff>
      <xdr:row>98</xdr:row>
      <xdr:rowOff>149737</xdr:rowOff>
    </xdr:to>
    <xdr:cxnSp macro="">
      <xdr:nvCxnSpPr>
        <xdr:cNvPr id="240" name="直線コネクタ 239"/>
        <xdr:cNvCxnSpPr/>
      </xdr:nvCxnSpPr>
      <xdr:spPr>
        <a:xfrm flipV="1">
          <a:off x="1130300" y="1693080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13550</xdr:rowOff>
    </xdr:from>
    <xdr:to>
      <xdr:col>24</xdr:col>
      <xdr:colOff>114300</xdr:colOff>
      <xdr:row>97</xdr:row>
      <xdr:rowOff>115150</xdr:rowOff>
    </xdr:to>
    <xdr:sp macro="" textlink="">
      <xdr:nvSpPr>
        <xdr:cNvPr id="250" name="楕円 249"/>
        <xdr:cNvSpPr/>
      </xdr:nvSpPr>
      <xdr:spPr>
        <a:xfrm>
          <a:off x="4584700" y="166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36427</xdr:rowOff>
    </xdr:from>
    <xdr:ext cx="534377" cy="259045"/>
    <xdr:sp macro="" textlink="">
      <xdr:nvSpPr>
        <xdr:cNvPr id="251" name="衛生費該当値テキスト"/>
        <xdr:cNvSpPr txBox="1"/>
      </xdr:nvSpPr>
      <xdr:spPr>
        <a:xfrm>
          <a:off x="4686300" y="164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53553</xdr:rowOff>
    </xdr:from>
    <xdr:to>
      <xdr:col>20</xdr:col>
      <xdr:colOff>38100</xdr:colOff>
      <xdr:row>97</xdr:row>
      <xdr:rowOff>155153</xdr:rowOff>
    </xdr:to>
    <xdr:sp macro="" textlink="">
      <xdr:nvSpPr>
        <xdr:cNvPr id="252" name="楕円 251"/>
        <xdr:cNvSpPr/>
      </xdr:nvSpPr>
      <xdr:spPr>
        <a:xfrm>
          <a:off x="3746500" y="166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230</xdr:rowOff>
    </xdr:from>
    <xdr:ext cx="534377" cy="259045"/>
    <xdr:sp macro="" textlink="">
      <xdr:nvSpPr>
        <xdr:cNvPr id="253" name="テキスト ボックス 252"/>
        <xdr:cNvSpPr txBox="1"/>
      </xdr:nvSpPr>
      <xdr:spPr>
        <a:xfrm>
          <a:off x="3530111" y="164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42799</xdr:rowOff>
    </xdr:from>
    <xdr:to>
      <xdr:col>15</xdr:col>
      <xdr:colOff>101600</xdr:colOff>
      <xdr:row>97</xdr:row>
      <xdr:rowOff>144399</xdr:rowOff>
    </xdr:to>
    <xdr:sp macro="" textlink="">
      <xdr:nvSpPr>
        <xdr:cNvPr id="254" name="楕円 253"/>
        <xdr:cNvSpPr/>
      </xdr:nvSpPr>
      <xdr:spPr>
        <a:xfrm>
          <a:off x="2857500" y="166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160926</xdr:rowOff>
    </xdr:from>
    <xdr:ext cx="534377" cy="259045"/>
    <xdr:sp macro="" textlink="">
      <xdr:nvSpPr>
        <xdr:cNvPr id="255" name="テキスト ボックス 254"/>
        <xdr:cNvSpPr txBox="1"/>
      </xdr:nvSpPr>
      <xdr:spPr>
        <a:xfrm>
          <a:off x="2641111" y="164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77905</xdr:rowOff>
    </xdr:from>
    <xdr:to>
      <xdr:col>10</xdr:col>
      <xdr:colOff>165100</xdr:colOff>
      <xdr:row>99</xdr:row>
      <xdr:rowOff>8055</xdr:rowOff>
    </xdr:to>
    <xdr:sp macro="" textlink="">
      <xdr:nvSpPr>
        <xdr:cNvPr id="256" name="楕円 255"/>
        <xdr:cNvSpPr/>
      </xdr:nvSpPr>
      <xdr:spPr>
        <a:xfrm>
          <a:off x="1968500" y="168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170632</xdr:rowOff>
    </xdr:from>
    <xdr:ext cx="534377" cy="259045"/>
    <xdr:sp macro="" textlink="">
      <xdr:nvSpPr>
        <xdr:cNvPr id="257" name="テキスト ボックス 256"/>
        <xdr:cNvSpPr txBox="1"/>
      </xdr:nvSpPr>
      <xdr:spPr>
        <a:xfrm>
          <a:off x="1752111" y="169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98937</xdr:rowOff>
    </xdr:from>
    <xdr:to>
      <xdr:col>6</xdr:col>
      <xdr:colOff>38100</xdr:colOff>
      <xdr:row>99</xdr:row>
      <xdr:rowOff>29087</xdr:rowOff>
    </xdr:to>
    <xdr:sp macro="" textlink="">
      <xdr:nvSpPr>
        <xdr:cNvPr id="258" name="楕円 257"/>
        <xdr:cNvSpPr/>
      </xdr:nvSpPr>
      <xdr:spPr>
        <a:xfrm>
          <a:off x="1079500" y="169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20214</xdr:rowOff>
    </xdr:from>
    <xdr:ext cx="534377" cy="259045"/>
    <xdr:sp macro="" textlink="">
      <xdr:nvSpPr>
        <xdr:cNvPr id="259" name="テキスト ボックス 258"/>
        <xdr:cNvSpPr txBox="1"/>
      </xdr:nvSpPr>
      <xdr:spPr>
        <a:xfrm>
          <a:off x="863111" y="169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78663</xdr:rowOff>
    </xdr:from>
    <xdr:to>
      <xdr:col>55</xdr:col>
      <xdr:colOff>0</xdr:colOff>
      <xdr:row>38</xdr:row>
      <xdr:rowOff>82779</xdr:rowOff>
    </xdr:to>
    <xdr:cxnSp macro="">
      <xdr:nvCxnSpPr>
        <xdr:cNvPr id="286" name="直線コネクタ 285"/>
        <xdr:cNvCxnSpPr/>
      </xdr:nvCxnSpPr>
      <xdr:spPr>
        <a:xfrm>
          <a:off x="9639300" y="6593763"/>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53289</xdr:rowOff>
    </xdr:from>
    <xdr:to>
      <xdr:col>50</xdr:col>
      <xdr:colOff>114300</xdr:colOff>
      <xdr:row>38</xdr:row>
      <xdr:rowOff>78663</xdr:rowOff>
    </xdr:to>
    <xdr:cxnSp macro="">
      <xdr:nvCxnSpPr>
        <xdr:cNvPr id="289" name="直線コネクタ 288"/>
        <xdr:cNvCxnSpPr/>
      </xdr:nvCxnSpPr>
      <xdr:spPr>
        <a:xfrm>
          <a:off x="8750300" y="6568389"/>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53289</xdr:rowOff>
    </xdr:from>
    <xdr:to>
      <xdr:col>45</xdr:col>
      <xdr:colOff>177800</xdr:colOff>
      <xdr:row>38</xdr:row>
      <xdr:rowOff>56032</xdr:rowOff>
    </xdr:to>
    <xdr:cxnSp macro="">
      <xdr:nvCxnSpPr>
        <xdr:cNvPr id="292" name="直線コネクタ 291"/>
        <xdr:cNvCxnSpPr/>
      </xdr:nvCxnSpPr>
      <xdr:spPr>
        <a:xfrm flipV="1">
          <a:off x="7861300" y="656838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3" name="フローチャート: 判断 292"/>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4" name="テキスト ボックス 293"/>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8484</xdr:rowOff>
    </xdr:from>
    <xdr:to>
      <xdr:col>41</xdr:col>
      <xdr:colOff>50800</xdr:colOff>
      <xdr:row>38</xdr:row>
      <xdr:rowOff>56032</xdr:rowOff>
    </xdr:to>
    <xdr:cxnSp macro="">
      <xdr:nvCxnSpPr>
        <xdr:cNvPr id="295" name="直線コネクタ 294"/>
        <xdr:cNvCxnSpPr/>
      </xdr:nvCxnSpPr>
      <xdr:spPr>
        <a:xfrm>
          <a:off x="6972300" y="6523584"/>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31979</xdr:rowOff>
    </xdr:from>
    <xdr:to>
      <xdr:col>55</xdr:col>
      <xdr:colOff>50800</xdr:colOff>
      <xdr:row>38</xdr:row>
      <xdr:rowOff>133579</xdr:rowOff>
    </xdr:to>
    <xdr:sp macro="" textlink="">
      <xdr:nvSpPr>
        <xdr:cNvPr id="305" name="楕円 304"/>
        <xdr:cNvSpPr/>
      </xdr:nvSpPr>
      <xdr:spPr>
        <a:xfrm>
          <a:off x="104267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118356</xdr:rowOff>
    </xdr:from>
    <xdr:ext cx="378565" cy="259045"/>
    <xdr:sp macro="" textlink="">
      <xdr:nvSpPr>
        <xdr:cNvPr id="306" name="労働費該当値テキスト"/>
        <xdr:cNvSpPr txBox="1"/>
      </xdr:nvSpPr>
      <xdr:spPr>
        <a:xfrm>
          <a:off x="10528300" y="646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27863</xdr:rowOff>
    </xdr:from>
    <xdr:to>
      <xdr:col>50</xdr:col>
      <xdr:colOff>165100</xdr:colOff>
      <xdr:row>38</xdr:row>
      <xdr:rowOff>129463</xdr:rowOff>
    </xdr:to>
    <xdr:sp macro="" textlink="">
      <xdr:nvSpPr>
        <xdr:cNvPr id="307" name="楕円 306"/>
        <xdr:cNvSpPr/>
      </xdr:nvSpPr>
      <xdr:spPr>
        <a:xfrm>
          <a:off x="9588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120590</xdr:rowOff>
    </xdr:from>
    <xdr:ext cx="378565" cy="259045"/>
    <xdr:sp macro="" textlink="">
      <xdr:nvSpPr>
        <xdr:cNvPr id="308" name="テキスト ボックス 307"/>
        <xdr:cNvSpPr txBox="1"/>
      </xdr:nvSpPr>
      <xdr:spPr>
        <a:xfrm>
          <a:off x="9450017" y="663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xdr:rowOff>
    </xdr:from>
    <xdr:to>
      <xdr:col>46</xdr:col>
      <xdr:colOff>38100</xdr:colOff>
      <xdr:row>38</xdr:row>
      <xdr:rowOff>104089</xdr:rowOff>
    </xdr:to>
    <xdr:sp macro="" textlink="">
      <xdr:nvSpPr>
        <xdr:cNvPr id="309" name="楕円 308"/>
        <xdr:cNvSpPr/>
      </xdr:nvSpPr>
      <xdr:spPr>
        <a:xfrm>
          <a:off x="8699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95216</xdr:rowOff>
    </xdr:from>
    <xdr:ext cx="378565" cy="259045"/>
    <xdr:sp macro="" textlink="">
      <xdr:nvSpPr>
        <xdr:cNvPr id="310" name="テキスト ボックス 309"/>
        <xdr:cNvSpPr txBox="1"/>
      </xdr:nvSpPr>
      <xdr:spPr>
        <a:xfrm>
          <a:off x="8561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xdr:rowOff>
    </xdr:from>
    <xdr:to>
      <xdr:col>41</xdr:col>
      <xdr:colOff>101600</xdr:colOff>
      <xdr:row>38</xdr:row>
      <xdr:rowOff>106832</xdr:rowOff>
    </xdr:to>
    <xdr:sp macro="" textlink="">
      <xdr:nvSpPr>
        <xdr:cNvPr id="311" name="楕円 310"/>
        <xdr:cNvSpPr/>
      </xdr:nvSpPr>
      <xdr:spPr>
        <a:xfrm>
          <a:off x="7810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97959</xdr:rowOff>
    </xdr:from>
    <xdr:ext cx="378565" cy="259045"/>
    <xdr:sp macro="" textlink="">
      <xdr:nvSpPr>
        <xdr:cNvPr id="312" name="テキスト ボックス 311"/>
        <xdr:cNvSpPr txBox="1"/>
      </xdr:nvSpPr>
      <xdr:spPr>
        <a:xfrm>
          <a:off x="7672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129134</xdr:rowOff>
    </xdr:from>
    <xdr:to>
      <xdr:col>36</xdr:col>
      <xdr:colOff>165100</xdr:colOff>
      <xdr:row>38</xdr:row>
      <xdr:rowOff>59283</xdr:rowOff>
    </xdr:to>
    <xdr:sp macro="" textlink="">
      <xdr:nvSpPr>
        <xdr:cNvPr id="313" name="楕円 312"/>
        <xdr:cNvSpPr/>
      </xdr:nvSpPr>
      <xdr:spPr>
        <a:xfrm>
          <a:off x="69215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50411</xdr:rowOff>
    </xdr:from>
    <xdr:ext cx="378565" cy="259045"/>
    <xdr:sp macro="" textlink="">
      <xdr:nvSpPr>
        <xdr:cNvPr id="314" name="テキスト ボックス 313"/>
        <xdr:cNvSpPr txBox="1"/>
      </xdr:nvSpPr>
      <xdr:spPr>
        <a:xfrm>
          <a:off x="6783017" y="65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57600</xdr:rowOff>
    </xdr:from>
    <xdr:to>
      <xdr:col>55</xdr:col>
      <xdr:colOff>0</xdr:colOff>
      <xdr:row>56</xdr:row>
      <xdr:rowOff>67560</xdr:rowOff>
    </xdr:to>
    <xdr:cxnSp macro="">
      <xdr:nvCxnSpPr>
        <xdr:cNvPr id="345" name="直線コネクタ 344"/>
        <xdr:cNvCxnSpPr/>
      </xdr:nvCxnSpPr>
      <xdr:spPr>
        <a:xfrm>
          <a:off x="9639300" y="9658800"/>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14787</xdr:rowOff>
    </xdr:from>
    <xdr:to>
      <xdr:col>50</xdr:col>
      <xdr:colOff>114300</xdr:colOff>
      <xdr:row>56</xdr:row>
      <xdr:rowOff>57600</xdr:rowOff>
    </xdr:to>
    <xdr:cxnSp macro="">
      <xdr:nvCxnSpPr>
        <xdr:cNvPr id="348" name="直線コネクタ 347"/>
        <xdr:cNvCxnSpPr/>
      </xdr:nvCxnSpPr>
      <xdr:spPr>
        <a:xfrm>
          <a:off x="8750300" y="9615987"/>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35851</xdr:rowOff>
    </xdr:from>
    <xdr:to>
      <xdr:col>45</xdr:col>
      <xdr:colOff>177800</xdr:colOff>
      <xdr:row>56</xdr:row>
      <xdr:rowOff>14787</xdr:rowOff>
    </xdr:to>
    <xdr:cxnSp macro="">
      <xdr:nvCxnSpPr>
        <xdr:cNvPr id="351" name="直線コネクタ 350"/>
        <xdr:cNvCxnSpPr/>
      </xdr:nvCxnSpPr>
      <xdr:spPr>
        <a:xfrm>
          <a:off x="7861300" y="9465601"/>
          <a:ext cx="889000" cy="1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61076</xdr:rowOff>
    </xdr:from>
    <xdr:to>
      <xdr:col>46</xdr:col>
      <xdr:colOff>38100</xdr:colOff>
      <xdr:row>55</xdr:row>
      <xdr:rowOff>162676</xdr:rowOff>
    </xdr:to>
    <xdr:sp macro="" textlink="">
      <xdr:nvSpPr>
        <xdr:cNvPr id="352" name="フローチャート: 判断 351"/>
        <xdr:cNvSpPr/>
      </xdr:nvSpPr>
      <xdr:spPr>
        <a:xfrm>
          <a:off x="8699500" y="949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7753</xdr:rowOff>
    </xdr:from>
    <xdr:ext cx="534377" cy="259045"/>
    <xdr:sp macro="" textlink="">
      <xdr:nvSpPr>
        <xdr:cNvPr id="353" name="テキスト ボックス 352"/>
        <xdr:cNvSpPr txBox="1"/>
      </xdr:nvSpPr>
      <xdr:spPr>
        <a:xfrm>
          <a:off x="8483111" y="92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35851</xdr:rowOff>
    </xdr:from>
    <xdr:to>
      <xdr:col>41</xdr:col>
      <xdr:colOff>50800</xdr:colOff>
      <xdr:row>56</xdr:row>
      <xdr:rowOff>53583</xdr:rowOff>
    </xdr:to>
    <xdr:cxnSp macro="">
      <xdr:nvCxnSpPr>
        <xdr:cNvPr id="354" name="直線コネクタ 353"/>
        <xdr:cNvCxnSpPr/>
      </xdr:nvCxnSpPr>
      <xdr:spPr>
        <a:xfrm flipV="1">
          <a:off x="6972300" y="9465601"/>
          <a:ext cx="889000" cy="18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16760</xdr:rowOff>
    </xdr:from>
    <xdr:to>
      <xdr:col>55</xdr:col>
      <xdr:colOff>50800</xdr:colOff>
      <xdr:row>56</xdr:row>
      <xdr:rowOff>118360</xdr:rowOff>
    </xdr:to>
    <xdr:sp macro="" textlink="">
      <xdr:nvSpPr>
        <xdr:cNvPr id="364" name="楕円 363"/>
        <xdr:cNvSpPr/>
      </xdr:nvSpPr>
      <xdr:spPr>
        <a:xfrm>
          <a:off x="10426700" y="96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166637</xdr:rowOff>
    </xdr:from>
    <xdr:ext cx="534377" cy="259045"/>
    <xdr:sp macro="" textlink="">
      <xdr:nvSpPr>
        <xdr:cNvPr id="365" name="農林水産業費該当値テキスト"/>
        <xdr:cNvSpPr txBox="1"/>
      </xdr:nvSpPr>
      <xdr:spPr>
        <a:xfrm>
          <a:off x="10528300" y="95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6800</xdr:rowOff>
    </xdr:from>
    <xdr:to>
      <xdr:col>50</xdr:col>
      <xdr:colOff>165100</xdr:colOff>
      <xdr:row>56</xdr:row>
      <xdr:rowOff>108400</xdr:rowOff>
    </xdr:to>
    <xdr:sp macro="" textlink="">
      <xdr:nvSpPr>
        <xdr:cNvPr id="366" name="楕円 365"/>
        <xdr:cNvSpPr/>
      </xdr:nvSpPr>
      <xdr:spPr>
        <a:xfrm>
          <a:off x="9588500" y="96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124927</xdr:rowOff>
    </xdr:from>
    <xdr:ext cx="534377" cy="259045"/>
    <xdr:sp macro="" textlink="">
      <xdr:nvSpPr>
        <xdr:cNvPr id="367" name="テキスト ボックス 366"/>
        <xdr:cNvSpPr txBox="1"/>
      </xdr:nvSpPr>
      <xdr:spPr>
        <a:xfrm>
          <a:off x="9372111" y="93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135437</xdr:rowOff>
    </xdr:from>
    <xdr:to>
      <xdr:col>46</xdr:col>
      <xdr:colOff>38100</xdr:colOff>
      <xdr:row>56</xdr:row>
      <xdr:rowOff>65587</xdr:rowOff>
    </xdr:to>
    <xdr:sp macro="" textlink="">
      <xdr:nvSpPr>
        <xdr:cNvPr id="368" name="楕円 367"/>
        <xdr:cNvSpPr/>
      </xdr:nvSpPr>
      <xdr:spPr>
        <a:xfrm>
          <a:off x="8699500" y="95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56714</xdr:rowOff>
    </xdr:from>
    <xdr:ext cx="534377" cy="259045"/>
    <xdr:sp macro="" textlink="">
      <xdr:nvSpPr>
        <xdr:cNvPr id="369" name="テキスト ボックス 368"/>
        <xdr:cNvSpPr txBox="1"/>
      </xdr:nvSpPr>
      <xdr:spPr>
        <a:xfrm>
          <a:off x="8483111" y="96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156501</xdr:rowOff>
    </xdr:from>
    <xdr:to>
      <xdr:col>41</xdr:col>
      <xdr:colOff>101600</xdr:colOff>
      <xdr:row>55</xdr:row>
      <xdr:rowOff>86651</xdr:rowOff>
    </xdr:to>
    <xdr:sp macro="" textlink="">
      <xdr:nvSpPr>
        <xdr:cNvPr id="370" name="楕円 369"/>
        <xdr:cNvSpPr/>
      </xdr:nvSpPr>
      <xdr:spPr>
        <a:xfrm>
          <a:off x="7810500" y="94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77778</xdr:rowOff>
    </xdr:from>
    <xdr:ext cx="534377" cy="259045"/>
    <xdr:sp macro="" textlink="">
      <xdr:nvSpPr>
        <xdr:cNvPr id="371" name="テキスト ボックス 370"/>
        <xdr:cNvSpPr txBox="1"/>
      </xdr:nvSpPr>
      <xdr:spPr>
        <a:xfrm>
          <a:off x="7594111" y="95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2783</xdr:rowOff>
    </xdr:from>
    <xdr:to>
      <xdr:col>36</xdr:col>
      <xdr:colOff>165100</xdr:colOff>
      <xdr:row>56</xdr:row>
      <xdr:rowOff>104383</xdr:rowOff>
    </xdr:to>
    <xdr:sp macro="" textlink="">
      <xdr:nvSpPr>
        <xdr:cNvPr id="372" name="楕円 371"/>
        <xdr:cNvSpPr/>
      </xdr:nvSpPr>
      <xdr:spPr>
        <a:xfrm>
          <a:off x="6921500" y="96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95510</xdr:rowOff>
    </xdr:from>
    <xdr:ext cx="534377" cy="259045"/>
    <xdr:sp macro="" textlink="">
      <xdr:nvSpPr>
        <xdr:cNvPr id="373" name="テキスト ボックス 372"/>
        <xdr:cNvSpPr txBox="1"/>
      </xdr:nvSpPr>
      <xdr:spPr>
        <a:xfrm>
          <a:off x="6705111" y="96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121216</xdr:rowOff>
    </xdr:from>
    <xdr:to>
      <xdr:col>55</xdr:col>
      <xdr:colOff>0</xdr:colOff>
      <xdr:row>78</xdr:row>
      <xdr:rowOff>98127</xdr:rowOff>
    </xdr:to>
    <xdr:cxnSp macro="">
      <xdr:nvCxnSpPr>
        <xdr:cNvPr id="404" name="直線コネクタ 403"/>
        <xdr:cNvCxnSpPr/>
      </xdr:nvCxnSpPr>
      <xdr:spPr>
        <a:xfrm flipV="1">
          <a:off x="9639300" y="13322866"/>
          <a:ext cx="8382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44569</xdr:rowOff>
    </xdr:from>
    <xdr:to>
      <xdr:col>50</xdr:col>
      <xdr:colOff>114300</xdr:colOff>
      <xdr:row>78</xdr:row>
      <xdr:rowOff>98127</xdr:rowOff>
    </xdr:to>
    <xdr:cxnSp macro="">
      <xdr:nvCxnSpPr>
        <xdr:cNvPr id="407" name="直線コネクタ 406"/>
        <xdr:cNvCxnSpPr/>
      </xdr:nvCxnSpPr>
      <xdr:spPr>
        <a:xfrm>
          <a:off x="8750300" y="13417669"/>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24355</xdr:rowOff>
    </xdr:from>
    <xdr:to>
      <xdr:col>45</xdr:col>
      <xdr:colOff>177800</xdr:colOff>
      <xdr:row>78</xdr:row>
      <xdr:rowOff>44569</xdr:rowOff>
    </xdr:to>
    <xdr:cxnSp macro="">
      <xdr:nvCxnSpPr>
        <xdr:cNvPr id="410" name="直線コネクタ 409"/>
        <xdr:cNvCxnSpPr/>
      </xdr:nvCxnSpPr>
      <xdr:spPr>
        <a:xfrm>
          <a:off x="7861300" y="13397455"/>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38836</xdr:rowOff>
    </xdr:from>
    <xdr:to>
      <xdr:col>46</xdr:col>
      <xdr:colOff>38100</xdr:colOff>
      <xdr:row>76</xdr:row>
      <xdr:rowOff>140436</xdr:rowOff>
    </xdr:to>
    <xdr:sp macro="" textlink="">
      <xdr:nvSpPr>
        <xdr:cNvPr id="411" name="フローチャート: 判断 410"/>
        <xdr:cNvSpPr/>
      </xdr:nvSpPr>
      <xdr:spPr>
        <a:xfrm>
          <a:off x="8699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156963</xdr:rowOff>
    </xdr:from>
    <xdr:ext cx="534377" cy="259045"/>
    <xdr:sp macro="" textlink="">
      <xdr:nvSpPr>
        <xdr:cNvPr id="412" name="テキスト ボックス 411"/>
        <xdr:cNvSpPr txBox="1"/>
      </xdr:nvSpPr>
      <xdr:spPr>
        <a:xfrm>
          <a:off x="8483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24355</xdr:rowOff>
    </xdr:from>
    <xdr:to>
      <xdr:col>41</xdr:col>
      <xdr:colOff>50800</xdr:colOff>
      <xdr:row>78</xdr:row>
      <xdr:rowOff>98127</xdr:rowOff>
    </xdr:to>
    <xdr:cxnSp macro="">
      <xdr:nvCxnSpPr>
        <xdr:cNvPr id="413" name="直線コネクタ 412"/>
        <xdr:cNvCxnSpPr/>
      </xdr:nvCxnSpPr>
      <xdr:spPr>
        <a:xfrm flipV="1">
          <a:off x="6972300" y="13397455"/>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70416</xdr:rowOff>
    </xdr:from>
    <xdr:to>
      <xdr:col>55</xdr:col>
      <xdr:colOff>50800</xdr:colOff>
      <xdr:row>78</xdr:row>
      <xdr:rowOff>566</xdr:rowOff>
    </xdr:to>
    <xdr:sp macro="" textlink="">
      <xdr:nvSpPr>
        <xdr:cNvPr id="423" name="楕円 422"/>
        <xdr:cNvSpPr/>
      </xdr:nvSpPr>
      <xdr:spPr>
        <a:xfrm>
          <a:off x="10426700" y="132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48843</xdr:rowOff>
    </xdr:from>
    <xdr:ext cx="469744" cy="259045"/>
    <xdr:sp macro="" textlink="">
      <xdr:nvSpPr>
        <xdr:cNvPr id="424" name="商工費該当値テキスト"/>
        <xdr:cNvSpPr txBox="1"/>
      </xdr:nvSpPr>
      <xdr:spPr>
        <a:xfrm>
          <a:off x="10528300" y="132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47327</xdr:rowOff>
    </xdr:from>
    <xdr:to>
      <xdr:col>50</xdr:col>
      <xdr:colOff>165100</xdr:colOff>
      <xdr:row>78</xdr:row>
      <xdr:rowOff>148927</xdr:rowOff>
    </xdr:to>
    <xdr:sp macro="" textlink="">
      <xdr:nvSpPr>
        <xdr:cNvPr id="425" name="楕円 424"/>
        <xdr:cNvSpPr/>
      </xdr:nvSpPr>
      <xdr:spPr>
        <a:xfrm>
          <a:off x="9588500" y="13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140054</xdr:rowOff>
    </xdr:from>
    <xdr:ext cx="469744" cy="259045"/>
    <xdr:sp macro="" textlink="">
      <xdr:nvSpPr>
        <xdr:cNvPr id="426" name="テキスト ボックス 425"/>
        <xdr:cNvSpPr txBox="1"/>
      </xdr:nvSpPr>
      <xdr:spPr>
        <a:xfrm>
          <a:off x="9404428" y="135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165219</xdr:rowOff>
    </xdr:from>
    <xdr:to>
      <xdr:col>46</xdr:col>
      <xdr:colOff>38100</xdr:colOff>
      <xdr:row>78</xdr:row>
      <xdr:rowOff>95369</xdr:rowOff>
    </xdr:to>
    <xdr:sp macro="" textlink="">
      <xdr:nvSpPr>
        <xdr:cNvPr id="427" name="楕円 426"/>
        <xdr:cNvSpPr/>
      </xdr:nvSpPr>
      <xdr:spPr>
        <a:xfrm>
          <a:off x="8699500" y="133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86496</xdr:rowOff>
    </xdr:from>
    <xdr:ext cx="469744" cy="259045"/>
    <xdr:sp macro="" textlink="">
      <xdr:nvSpPr>
        <xdr:cNvPr id="428" name="テキスト ボックス 427"/>
        <xdr:cNvSpPr txBox="1"/>
      </xdr:nvSpPr>
      <xdr:spPr>
        <a:xfrm>
          <a:off x="8515428" y="1345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145005</xdr:rowOff>
    </xdr:from>
    <xdr:to>
      <xdr:col>41</xdr:col>
      <xdr:colOff>101600</xdr:colOff>
      <xdr:row>78</xdr:row>
      <xdr:rowOff>75155</xdr:rowOff>
    </xdr:to>
    <xdr:sp macro="" textlink="">
      <xdr:nvSpPr>
        <xdr:cNvPr id="429" name="楕円 428"/>
        <xdr:cNvSpPr/>
      </xdr:nvSpPr>
      <xdr:spPr>
        <a:xfrm>
          <a:off x="7810500" y="133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66282</xdr:rowOff>
    </xdr:from>
    <xdr:ext cx="469744" cy="259045"/>
    <xdr:sp macro="" textlink="">
      <xdr:nvSpPr>
        <xdr:cNvPr id="430" name="テキスト ボックス 429"/>
        <xdr:cNvSpPr txBox="1"/>
      </xdr:nvSpPr>
      <xdr:spPr>
        <a:xfrm>
          <a:off x="7626428" y="134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47327</xdr:rowOff>
    </xdr:from>
    <xdr:to>
      <xdr:col>36</xdr:col>
      <xdr:colOff>165100</xdr:colOff>
      <xdr:row>78</xdr:row>
      <xdr:rowOff>148927</xdr:rowOff>
    </xdr:to>
    <xdr:sp macro="" textlink="">
      <xdr:nvSpPr>
        <xdr:cNvPr id="431" name="楕円 430"/>
        <xdr:cNvSpPr/>
      </xdr:nvSpPr>
      <xdr:spPr>
        <a:xfrm>
          <a:off x="6921500" y="13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140054</xdr:rowOff>
    </xdr:from>
    <xdr:ext cx="469744" cy="259045"/>
    <xdr:sp macro="" textlink="">
      <xdr:nvSpPr>
        <xdr:cNvPr id="432" name="テキスト ボックス 431"/>
        <xdr:cNvSpPr txBox="1"/>
      </xdr:nvSpPr>
      <xdr:spPr>
        <a:xfrm>
          <a:off x="6737428" y="135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42574</xdr:rowOff>
    </xdr:from>
    <xdr:to>
      <xdr:col>55</xdr:col>
      <xdr:colOff>0</xdr:colOff>
      <xdr:row>98</xdr:row>
      <xdr:rowOff>58734</xdr:rowOff>
    </xdr:to>
    <xdr:cxnSp macro="">
      <xdr:nvCxnSpPr>
        <xdr:cNvPr id="459" name="直線コネクタ 458"/>
        <xdr:cNvCxnSpPr/>
      </xdr:nvCxnSpPr>
      <xdr:spPr>
        <a:xfrm>
          <a:off x="9639300" y="16844674"/>
          <a:ext cx="838200" cy="1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42574</xdr:rowOff>
    </xdr:from>
    <xdr:to>
      <xdr:col>50</xdr:col>
      <xdr:colOff>114300</xdr:colOff>
      <xdr:row>98</xdr:row>
      <xdr:rowOff>46744</xdr:rowOff>
    </xdr:to>
    <xdr:cxnSp macro="">
      <xdr:nvCxnSpPr>
        <xdr:cNvPr id="462" name="直線コネクタ 461"/>
        <xdr:cNvCxnSpPr/>
      </xdr:nvCxnSpPr>
      <xdr:spPr>
        <a:xfrm flipV="1">
          <a:off x="8750300" y="16844674"/>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46744</xdr:rowOff>
    </xdr:from>
    <xdr:to>
      <xdr:col>45</xdr:col>
      <xdr:colOff>177800</xdr:colOff>
      <xdr:row>98</xdr:row>
      <xdr:rowOff>50617</xdr:rowOff>
    </xdr:to>
    <xdr:cxnSp macro="">
      <xdr:nvCxnSpPr>
        <xdr:cNvPr id="465" name="直線コネクタ 464"/>
        <xdr:cNvCxnSpPr/>
      </xdr:nvCxnSpPr>
      <xdr:spPr>
        <a:xfrm flipV="1">
          <a:off x="7861300" y="16848844"/>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124034</xdr:rowOff>
    </xdr:from>
    <xdr:to>
      <xdr:col>46</xdr:col>
      <xdr:colOff>38100</xdr:colOff>
      <xdr:row>98</xdr:row>
      <xdr:rowOff>54184</xdr:rowOff>
    </xdr:to>
    <xdr:sp macro="" textlink="">
      <xdr:nvSpPr>
        <xdr:cNvPr id="466" name="フローチャート: 判断 465"/>
        <xdr:cNvSpPr/>
      </xdr:nvSpPr>
      <xdr:spPr>
        <a:xfrm>
          <a:off x="8699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70711</xdr:rowOff>
    </xdr:from>
    <xdr:ext cx="534377" cy="259045"/>
    <xdr:sp macro="" textlink="">
      <xdr:nvSpPr>
        <xdr:cNvPr id="467" name="テキスト ボックス 466"/>
        <xdr:cNvSpPr txBox="1"/>
      </xdr:nvSpPr>
      <xdr:spPr>
        <a:xfrm>
          <a:off x="8483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50617</xdr:rowOff>
    </xdr:from>
    <xdr:to>
      <xdr:col>41</xdr:col>
      <xdr:colOff>50800</xdr:colOff>
      <xdr:row>98</xdr:row>
      <xdr:rowOff>56442</xdr:rowOff>
    </xdr:to>
    <xdr:cxnSp macro="">
      <xdr:nvCxnSpPr>
        <xdr:cNvPr id="468" name="直線コネクタ 467"/>
        <xdr:cNvCxnSpPr/>
      </xdr:nvCxnSpPr>
      <xdr:spPr>
        <a:xfrm flipV="1">
          <a:off x="6972300" y="16852717"/>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7934</xdr:rowOff>
    </xdr:from>
    <xdr:to>
      <xdr:col>55</xdr:col>
      <xdr:colOff>50800</xdr:colOff>
      <xdr:row>98</xdr:row>
      <xdr:rowOff>109534</xdr:rowOff>
    </xdr:to>
    <xdr:sp macro="" textlink="">
      <xdr:nvSpPr>
        <xdr:cNvPr id="478" name="楕円 477"/>
        <xdr:cNvSpPr/>
      </xdr:nvSpPr>
      <xdr:spPr>
        <a:xfrm>
          <a:off x="10426700" y="168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107313</xdr:rowOff>
    </xdr:from>
    <xdr:ext cx="534377" cy="259045"/>
    <xdr:sp macro="" textlink="">
      <xdr:nvSpPr>
        <xdr:cNvPr id="479" name="土木費該当値テキスト"/>
        <xdr:cNvSpPr txBox="1"/>
      </xdr:nvSpPr>
      <xdr:spPr>
        <a:xfrm>
          <a:off x="10528300" y="1673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163224</xdr:rowOff>
    </xdr:from>
    <xdr:to>
      <xdr:col>50</xdr:col>
      <xdr:colOff>165100</xdr:colOff>
      <xdr:row>98</xdr:row>
      <xdr:rowOff>93374</xdr:rowOff>
    </xdr:to>
    <xdr:sp macro="" textlink="">
      <xdr:nvSpPr>
        <xdr:cNvPr id="480" name="楕円 479"/>
        <xdr:cNvSpPr/>
      </xdr:nvSpPr>
      <xdr:spPr>
        <a:xfrm>
          <a:off x="9588500" y="16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84501</xdr:rowOff>
    </xdr:from>
    <xdr:ext cx="534377" cy="259045"/>
    <xdr:sp macro="" textlink="">
      <xdr:nvSpPr>
        <xdr:cNvPr id="481" name="テキスト ボックス 480"/>
        <xdr:cNvSpPr txBox="1"/>
      </xdr:nvSpPr>
      <xdr:spPr>
        <a:xfrm>
          <a:off x="9372111" y="168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167394</xdr:rowOff>
    </xdr:from>
    <xdr:to>
      <xdr:col>46</xdr:col>
      <xdr:colOff>38100</xdr:colOff>
      <xdr:row>98</xdr:row>
      <xdr:rowOff>97544</xdr:rowOff>
    </xdr:to>
    <xdr:sp macro="" textlink="">
      <xdr:nvSpPr>
        <xdr:cNvPr id="482" name="楕円 481"/>
        <xdr:cNvSpPr/>
      </xdr:nvSpPr>
      <xdr:spPr>
        <a:xfrm>
          <a:off x="8699500" y="167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88671</xdr:rowOff>
    </xdr:from>
    <xdr:ext cx="534377" cy="259045"/>
    <xdr:sp macro="" textlink="">
      <xdr:nvSpPr>
        <xdr:cNvPr id="483" name="テキスト ボックス 482"/>
        <xdr:cNvSpPr txBox="1"/>
      </xdr:nvSpPr>
      <xdr:spPr>
        <a:xfrm>
          <a:off x="8483111" y="168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171267</xdr:rowOff>
    </xdr:from>
    <xdr:to>
      <xdr:col>41</xdr:col>
      <xdr:colOff>101600</xdr:colOff>
      <xdr:row>98</xdr:row>
      <xdr:rowOff>101417</xdr:rowOff>
    </xdr:to>
    <xdr:sp macro="" textlink="">
      <xdr:nvSpPr>
        <xdr:cNvPr id="484" name="楕円 483"/>
        <xdr:cNvSpPr/>
      </xdr:nvSpPr>
      <xdr:spPr>
        <a:xfrm>
          <a:off x="7810500" y="168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92544</xdr:rowOff>
    </xdr:from>
    <xdr:ext cx="534377" cy="259045"/>
    <xdr:sp macro="" textlink="">
      <xdr:nvSpPr>
        <xdr:cNvPr id="485" name="テキスト ボックス 484"/>
        <xdr:cNvSpPr txBox="1"/>
      </xdr:nvSpPr>
      <xdr:spPr>
        <a:xfrm>
          <a:off x="7594111" y="1689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5642</xdr:rowOff>
    </xdr:from>
    <xdr:to>
      <xdr:col>36</xdr:col>
      <xdr:colOff>165100</xdr:colOff>
      <xdr:row>98</xdr:row>
      <xdr:rowOff>107242</xdr:rowOff>
    </xdr:to>
    <xdr:sp macro="" textlink="">
      <xdr:nvSpPr>
        <xdr:cNvPr id="486" name="楕円 485"/>
        <xdr:cNvSpPr/>
      </xdr:nvSpPr>
      <xdr:spPr>
        <a:xfrm>
          <a:off x="6921500" y="1680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98369</xdr:rowOff>
    </xdr:from>
    <xdr:ext cx="534377" cy="259045"/>
    <xdr:sp macro="" textlink="">
      <xdr:nvSpPr>
        <xdr:cNvPr id="487" name="テキスト ボックス 486"/>
        <xdr:cNvSpPr txBox="1"/>
      </xdr:nvSpPr>
      <xdr:spPr>
        <a:xfrm>
          <a:off x="6705111" y="169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159131</xdr:rowOff>
    </xdr:from>
    <xdr:to>
      <xdr:col>85</xdr:col>
      <xdr:colOff>127000</xdr:colOff>
      <xdr:row>36</xdr:row>
      <xdr:rowOff>40008</xdr:rowOff>
    </xdr:to>
    <xdr:cxnSp macro="">
      <xdr:nvCxnSpPr>
        <xdr:cNvPr id="514" name="直線コネクタ 513"/>
        <xdr:cNvCxnSpPr/>
      </xdr:nvCxnSpPr>
      <xdr:spPr>
        <a:xfrm flipV="1">
          <a:off x="15481300" y="6159881"/>
          <a:ext cx="8382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7181</xdr:rowOff>
    </xdr:from>
    <xdr:to>
      <xdr:col>81</xdr:col>
      <xdr:colOff>50800</xdr:colOff>
      <xdr:row>36</xdr:row>
      <xdr:rowOff>40008</xdr:rowOff>
    </xdr:to>
    <xdr:cxnSp macro="">
      <xdr:nvCxnSpPr>
        <xdr:cNvPr id="517" name="直線コネクタ 516"/>
        <xdr:cNvCxnSpPr/>
      </xdr:nvCxnSpPr>
      <xdr:spPr>
        <a:xfrm>
          <a:off x="14592300" y="6179381"/>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7181</xdr:rowOff>
    </xdr:from>
    <xdr:to>
      <xdr:col>76</xdr:col>
      <xdr:colOff>114300</xdr:colOff>
      <xdr:row>36</xdr:row>
      <xdr:rowOff>11273</xdr:rowOff>
    </xdr:to>
    <xdr:cxnSp macro="">
      <xdr:nvCxnSpPr>
        <xdr:cNvPr id="520" name="直線コネクタ 519"/>
        <xdr:cNvCxnSpPr/>
      </xdr:nvCxnSpPr>
      <xdr:spPr>
        <a:xfrm flipV="1">
          <a:off x="13703300" y="617938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114252</xdr:rowOff>
    </xdr:from>
    <xdr:to>
      <xdr:col>76</xdr:col>
      <xdr:colOff>165100</xdr:colOff>
      <xdr:row>36</xdr:row>
      <xdr:rowOff>44402</xdr:rowOff>
    </xdr:to>
    <xdr:sp macro="" textlink="">
      <xdr:nvSpPr>
        <xdr:cNvPr id="521" name="フローチャート: 判断 520"/>
        <xdr:cNvSpPr/>
      </xdr:nvSpPr>
      <xdr:spPr>
        <a:xfrm>
          <a:off x="14541500" y="61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60929</xdr:rowOff>
    </xdr:from>
    <xdr:ext cx="534377" cy="259045"/>
    <xdr:sp macro="" textlink="">
      <xdr:nvSpPr>
        <xdr:cNvPr id="522" name="テキスト ボックス 521"/>
        <xdr:cNvSpPr txBox="1"/>
      </xdr:nvSpPr>
      <xdr:spPr>
        <a:xfrm>
          <a:off x="14325111" y="5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11273</xdr:rowOff>
    </xdr:from>
    <xdr:to>
      <xdr:col>71</xdr:col>
      <xdr:colOff>177800</xdr:colOff>
      <xdr:row>36</xdr:row>
      <xdr:rowOff>40213</xdr:rowOff>
    </xdr:to>
    <xdr:cxnSp macro="">
      <xdr:nvCxnSpPr>
        <xdr:cNvPr id="523" name="直線コネクタ 522"/>
        <xdr:cNvCxnSpPr/>
      </xdr:nvCxnSpPr>
      <xdr:spPr>
        <a:xfrm flipV="1">
          <a:off x="12814300" y="6183473"/>
          <a:ext cx="889000" cy="2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108331</xdr:rowOff>
    </xdr:from>
    <xdr:to>
      <xdr:col>85</xdr:col>
      <xdr:colOff>177800</xdr:colOff>
      <xdr:row>36</xdr:row>
      <xdr:rowOff>38481</xdr:rowOff>
    </xdr:to>
    <xdr:sp macro="" textlink="">
      <xdr:nvSpPr>
        <xdr:cNvPr id="533" name="楕円 532"/>
        <xdr:cNvSpPr/>
      </xdr:nvSpPr>
      <xdr:spPr>
        <a:xfrm>
          <a:off x="162687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86758</xdr:rowOff>
    </xdr:from>
    <xdr:ext cx="534377" cy="259045"/>
    <xdr:sp macro="" textlink="">
      <xdr:nvSpPr>
        <xdr:cNvPr id="534" name="消防費該当値テキスト"/>
        <xdr:cNvSpPr txBox="1"/>
      </xdr:nvSpPr>
      <xdr:spPr>
        <a:xfrm>
          <a:off x="16370300" y="60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160658</xdr:rowOff>
    </xdr:from>
    <xdr:to>
      <xdr:col>81</xdr:col>
      <xdr:colOff>101600</xdr:colOff>
      <xdr:row>36</xdr:row>
      <xdr:rowOff>90808</xdr:rowOff>
    </xdr:to>
    <xdr:sp macro="" textlink="">
      <xdr:nvSpPr>
        <xdr:cNvPr id="535" name="楕円 534"/>
        <xdr:cNvSpPr/>
      </xdr:nvSpPr>
      <xdr:spPr>
        <a:xfrm>
          <a:off x="15430500" y="61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81935</xdr:rowOff>
    </xdr:from>
    <xdr:ext cx="534377" cy="259045"/>
    <xdr:sp macro="" textlink="">
      <xdr:nvSpPr>
        <xdr:cNvPr id="536" name="テキスト ボックス 535"/>
        <xdr:cNvSpPr txBox="1"/>
      </xdr:nvSpPr>
      <xdr:spPr>
        <a:xfrm>
          <a:off x="15214111" y="625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127831</xdr:rowOff>
    </xdr:from>
    <xdr:to>
      <xdr:col>76</xdr:col>
      <xdr:colOff>165100</xdr:colOff>
      <xdr:row>36</xdr:row>
      <xdr:rowOff>57981</xdr:rowOff>
    </xdr:to>
    <xdr:sp macro="" textlink="">
      <xdr:nvSpPr>
        <xdr:cNvPr id="537" name="楕円 536"/>
        <xdr:cNvSpPr/>
      </xdr:nvSpPr>
      <xdr:spPr>
        <a:xfrm>
          <a:off x="14541500" y="61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49108</xdr:rowOff>
    </xdr:from>
    <xdr:ext cx="534377" cy="259045"/>
    <xdr:sp macro="" textlink="">
      <xdr:nvSpPr>
        <xdr:cNvPr id="538" name="テキスト ボックス 537"/>
        <xdr:cNvSpPr txBox="1"/>
      </xdr:nvSpPr>
      <xdr:spPr>
        <a:xfrm>
          <a:off x="14325111" y="62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131923</xdr:rowOff>
    </xdr:from>
    <xdr:to>
      <xdr:col>72</xdr:col>
      <xdr:colOff>38100</xdr:colOff>
      <xdr:row>36</xdr:row>
      <xdr:rowOff>62073</xdr:rowOff>
    </xdr:to>
    <xdr:sp macro="" textlink="">
      <xdr:nvSpPr>
        <xdr:cNvPr id="539" name="楕円 538"/>
        <xdr:cNvSpPr/>
      </xdr:nvSpPr>
      <xdr:spPr>
        <a:xfrm>
          <a:off x="13652500" y="61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53200</xdr:rowOff>
    </xdr:from>
    <xdr:ext cx="534377" cy="259045"/>
    <xdr:sp macro="" textlink="">
      <xdr:nvSpPr>
        <xdr:cNvPr id="540" name="テキスト ボックス 539"/>
        <xdr:cNvSpPr txBox="1"/>
      </xdr:nvSpPr>
      <xdr:spPr>
        <a:xfrm>
          <a:off x="13436111" y="62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160863</xdr:rowOff>
    </xdr:from>
    <xdr:to>
      <xdr:col>67</xdr:col>
      <xdr:colOff>101600</xdr:colOff>
      <xdr:row>36</xdr:row>
      <xdr:rowOff>91013</xdr:rowOff>
    </xdr:to>
    <xdr:sp macro="" textlink="">
      <xdr:nvSpPr>
        <xdr:cNvPr id="541" name="楕円 540"/>
        <xdr:cNvSpPr/>
      </xdr:nvSpPr>
      <xdr:spPr>
        <a:xfrm>
          <a:off x="12763500" y="61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82140</xdr:rowOff>
    </xdr:from>
    <xdr:ext cx="534377" cy="259045"/>
    <xdr:sp macro="" textlink="">
      <xdr:nvSpPr>
        <xdr:cNvPr id="542" name="テキスト ボックス 541"/>
        <xdr:cNvSpPr txBox="1"/>
      </xdr:nvSpPr>
      <xdr:spPr>
        <a:xfrm>
          <a:off x="12547111" y="625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53076</xdr:rowOff>
    </xdr:from>
    <xdr:to>
      <xdr:col>85</xdr:col>
      <xdr:colOff>127000</xdr:colOff>
      <xdr:row>56</xdr:row>
      <xdr:rowOff>127302</xdr:rowOff>
    </xdr:to>
    <xdr:cxnSp macro="">
      <xdr:nvCxnSpPr>
        <xdr:cNvPr id="571" name="直線コネクタ 570"/>
        <xdr:cNvCxnSpPr/>
      </xdr:nvCxnSpPr>
      <xdr:spPr>
        <a:xfrm>
          <a:off x="15481300" y="9654276"/>
          <a:ext cx="838200" cy="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72"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53076</xdr:rowOff>
    </xdr:from>
    <xdr:to>
      <xdr:col>81</xdr:col>
      <xdr:colOff>50800</xdr:colOff>
      <xdr:row>56</xdr:row>
      <xdr:rowOff>130396</xdr:rowOff>
    </xdr:to>
    <xdr:cxnSp macro="">
      <xdr:nvCxnSpPr>
        <xdr:cNvPr id="574" name="直線コネクタ 573"/>
        <xdr:cNvCxnSpPr/>
      </xdr:nvCxnSpPr>
      <xdr:spPr>
        <a:xfrm flipV="1">
          <a:off x="14592300" y="9654276"/>
          <a:ext cx="889000" cy="7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112032</xdr:rowOff>
    </xdr:from>
    <xdr:to>
      <xdr:col>76</xdr:col>
      <xdr:colOff>114300</xdr:colOff>
      <xdr:row>56</xdr:row>
      <xdr:rowOff>130396</xdr:rowOff>
    </xdr:to>
    <xdr:cxnSp macro="">
      <xdr:nvCxnSpPr>
        <xdr:cNvPr id="577" name="直線コネクタ 576"/>
        <xdr:cNvCxnSpPr/>
      </xdr:nvCxnSpPr>
      <xdr:spPr>
        <a:xfrm>
          <a:off x="13703300" y="9713232"/>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76395</xdr:rowOff>
    </xdr:from>
    <xdr:to>
      <xdr:col>76</xdr:col>
      <xdr:colOff>165100</xdr:colOff>
      <xdr:row>57</xdr:row>
      <xdr:rowOff>6545</xdr:rowOff>
    </xdr:to>
    <xdr:sp macro="" textlink="">
      <xdr:nvSpPr>
        <xdr:cNvPr id="578" name="フローチャート: 判断 577"/>
        <xdr:cNvSpPr/>
      </xdr:nvSpPr>
      <xdr:spPr>
        <a:xfrm>
          <a:off x="14541500" y="967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23072</xdr:rowOff>
    </xdr:from>
    <xdr:ext cx="534377" cy="259045"/>
    <xdr:sp macro="" textlink="">
      <xdr:nvSpPr>
        <xdr:cNvPr id="579" name="テキスト ボックス 578"/>
        <xdr:cNvSpPr txBox="1"/>
      </xdr:nvSpPr>
      <xdr:spPr>
        <a:xfrm>
          <a:off x="14325111" y="945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106957</xdr:rowOff>
    </xdr:from>
    <xdr:to>
      <xdr:col>71</xdr:col>
      <xdr:colOff>177800</xdr:colOff>
      <xdr:row>56</xdr:row>
      <xdr:rowOff>112032</xdr:rowOff>
    </xdr:to>
    <xdr:cxnSp macro="">
      <xdr:nvCxnSpPr>
        <xdr:cNvPr id="580" name="直線コネクタ 579"/>
        <xdr:cNvCxnSpPr/>
      </xdr:nvCxnSpPr>
      <xdr:spPr>
        <a:xfrm>
          <a:off x="12814300" y="9536707"/>
          <a:ext cx="889000" cy="17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84" name="テキスト ボックス 583"/>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76502</xdr:rowOff>
    </xdr:from>
    <xdr:to>
      <xdr:col>85</xdr:col>
      <xdr:colOff>177800</xdr:colOff>
      <xdr:row>57</xdr:row>
      <xdr:rowOff>6652</xdr:rowOff>
    </xdr:to>
    <xdr:sp macro="" textlink="">
      <xdr:nvSpPr>
        <xdr:cNvPr id="590" name="楕円 589"/>
        <xdr:cNvSpPr/>
      </xdr:nvSpPr>
      <xdr:spPr>
        <a:xfrm>
          <a:off x="162687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99379</xdr:rowOff>
    </xdr:from>
    <xdr:ext cx="534377" cy="259045"/>
    <xdr:sp macro="" textlink="">
      <xdr:nvSpPr>
        <xdr:cNvPr id="591" name="教育費該当値テキスト"/>
        <xdr:cNvSpPr txBox="1"/>
      </xdr:nvSpPr>
      <xdr:spPr>
        <a:xfrm>
          <a:off x="16370300" y="95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2276</xdr:rowOff>
    </xdr:from>
    <xdr:to>
      <xdr:col>81</xdr:col>
      <xdr:colOff>101600</xdr:colOff>
      <xdr:row>56</xdr:row>
      <xdr:rowOff>103876</xdr:rowOff>
    </xdr:to>
    <xdr:sp macro="" textlink="">
      <xdr:nvSpPr>
        <xdr:cNvPr id="592" name="楕円 591"/>
        <xdr:cNvSpPr/>
      </xdr:nvSpPr>
      <xdr:spPr>
        <a:xfrm>
          <a:off x="15430500" y="96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120403</xdr:rowOff>
    </xdr:from>
    <xdr:ext cx="534377" cy="259045"/>
    <xdr:sp macro="" textlink="">
      <xdr:nvSpPr>
        <xdr:cNvPr id="593" name="テキスト ボックス 592"/>
        <xdr:cNvSpPr txBox="1"/>
      </xdr:nvSpPr>
      <xdr:spPr>
        <a:xfrm>
          <a:off x="15214111" y="93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79596</xdr:rowOff>
    </xdr:from>
    <xdr:to>
      <xdr:col>76</xdr:col>
      <xdr:colOff>165100</xdr:colOff>
      <xdr:row>57</xdr:row>
      <xdr:rowOff>9746</xdr:rowOff>
    </xdr:to>
    <xdr:sp macro="" textlink="">
      <xdr:nvSpPr>
        <xdr:cNvPr id="594" name="楕円 593"/>
        <xdr:cNvSpPr/>
      </xdr:nvSpPr>
      <xdr:spPr>
        <a:xfrm>
          <a:off x="14541500" y="96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873</xdr:rowOff>
    </xdr:from>
    <xdr:ext cx="534377" cy="259045"/>
    <xdr:sp macro="" textlink="">
      <xdr:nvSpPr>
        <xdr:cNvPr id="595" name="テキスト ボックス 594"/>
        <xdr:cNvSpPr txBox="1"/>
      </xdr:nvSpPr>
      <xdr:spPr>
        <a:xfrm>
          <a:off x="14325111" y="97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61232</xdr:rowOff>
    </xdr:from>
    <xdr:to>
      <xdr:col>72</xdr:col>
      <xdr:colOff>38100</xdr:colOff>
      <xdr:row>56</xdr:row>
      <xdr:rowOff>162832</xdr:rowOff>
    </xdr:to>
    <xdr:sp macro="" textlink="">
      <xdr:nvSpPr>
        <xdr:cNvPr id="596" name="楕円 595"/>
        <xdr:cNvSpPr/>
      </xdr:nvSpPr>
      <xdr:spPr>
        <a:xfrm>
          <a:off x="13652500" y="96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153959</xdr:rowOff>
    </xdr:from>
    <xdr:ext cx="534377" cy="259045"/>
    <xdr:sp macro="" textlink="">
      <xdr:nvSpPr>
        <xdr:cNvPr id="597" name="テキスト ボックス 596"/>
        <xdr:cNvSpPr txBox="1"/>
      </xdr:nvSpPr>
      <xdr:spPr>
        <a:xfrm>
          <a:off x="13436111" y="97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56157</xdr:rowOff>
    </xdr:from>
    <xdr:to>
      <xdr:col>67</xdr:col>
      <xdr:colOff>101600</xdr:colOff>
      <xdr:row>55</xdr:row>
      <xdr:rowOff>157757</xdr:rowOff>
    </xdr:to>
    <xdr:sp macro="" textlink="">
      <xdr:nvSpPr>
        <xdr:cNvPr id="598" name="楕円 597"/>
        <xdr:cNvSpPr/>
      </xdr:nvSpPr>
      <xdr:spPr>
        <a:xfrm>
          <a:off x="12763500" y="94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2834</xdr:rowOff>
    </xdr:from>
    <xdr:ext cx="534377" cy="259045"/>
    <xdr:sp macro="" textlink="">
      <xdr:nvSpPr>
        <xdr:cNvPr id="599" name="テキスト ボックス 598"/>
        <xdr:cNvSpPr txBox="1"/>
      </xdr:nvSpPr>
      <xdr:spPr>
        <a:xfrm>
          <a:off x="12547111" y="92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86474</xdr:rowOff>
    </xdr:from>
    <xdr:to>
      <xdr:col>85</xdr:col>
      <xdr:colOff>127000</xdr:colOff>
      <xdr:row>78</xdr:row>
      <xdr:rowOff>168370</xdr:rowOff>
    </xdr:to>
    <xdr:cxnSp macro="">
      <xdr:nvCxnSpPr>
        <xdr:cNvPr id="628" name="直線コネクタ 627"/>
        <xdr:cNvCxnSpPr/>
      </xdr:nvCxnSpPr>
      <xdr:spPr>
        <a:xfrm flipV="1">
          <a:off x="15481300" y="13459574"/>
          <a:ext cx="8382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168370</xdr:rowOff>
    </xdr:from>
    <xdr:to>
      <xdr:col>81</xdr:col>
      <xdr:colOff>50800</xdr:colOff>
      <xdr:row>79</xdr:row>
      <xdr:rowOff>14103</xdr:rowOff>
    </xdr:to>
    <xdr:cxnSp macro="">
      <xdr:nvCxnSpPr>
        <xdr:cNvPr id="631" name="直線コネクタ 630"/>
        <xdr:cNvCxnSpPr/>
      </xdr:nvCxnSpPr>
      <xdr:spPr>
        <a:xfrm flipV="1">
          <a:off x="14592300" y="13541470"/>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12388</xdr:rowOff>
    </xdr:from>
    <xdr:to>
      <xdr:col>76</xdr:col>
      <xdr:colOff>114300</xdr:colOff>
      <xdr:row>79</xdr:row>
      <xdr:rowOff>14103</xdr:rowOff>
    </xdr:to>
    <xdr:cxnSp macro="">
      <xdr:nvCxnSpPr>
        <xdr:cNvPr id="634" name="直線コネクタ 633"/>
        <xdr:cNvCxnSpPr/>
      </xdr:nvCxnSpPr>
      <xdr:spPr>
        <a:xfrm>
          <a:off x="13703300" y="135569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109493</xdr:rowOff>
    </xdr:from>
    <xdr:to>
      <xdr:col>76</xdr:col>
      <xdr:colOff>165100</xdr:colOff>
      <xdr:row>79</xdr:row>
      <xdr:rowOff>39643</xdr:rowOff>
    </xdr:to>
    <xdr:sp macro="" textlink="">
      <xdr:nvSpPr>
        <xdr:cNvPr id="635" name="フローチャート: 判断 634"/>
        <xdr:cNvSpPr/>
      </xdr:nvSpPr>
      <xdr:spPr>
        <a:xfrm>
          <a:off x="14541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56170</xdr:rowOff>
    </xdr:from>
    <xdr:ext cx="469744" cy="259045"/>
    <xdr:sp macro="" textlink="">
      <xdr:nvSpPr>
        <xdr:cNvPr id="636" name="テキスト ボックス 635"/>
        <xdr:cNvSpPr txBox="1"/>
      </xdr:nvSpPr>
      <xdr:spPr>
        <a:xfrm>
          <a:off x="14357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111620</xdr:rowOff>
    </xdr:from>
    <xdr:to>
      <xdr:col>71</xdr:col>
      <xdr:colOff>177800</xdr:colOff>
      <xdr:row>79</xdr:row>
      <xdr:rowOff>12388</xdr:rowOff>
    </xdr:to>
    <xdr:cxnSp macro="">
      <xdr:nvCxnSpPr>
        <xdr:cNvPr id="637" name="直線コネクタ 636"/>
        <xdr:cNvCxnSpPr/>
      </xdr:nvCxnSpPr>
      <xdr:spPr>
        <a:xfrm>
          <a:off x="12814300" y="13484720"/>
          <a:ext cx="889000" cy="7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35674</xdr:rowOff>
    </xdr:from>
    <xdr:to>
      <xdr:col>85</xdr:col>
      <xdr:colOff>177800</xdr:colOff>
      <xdr:row>78</xdr:row>
      <xdr:rowOff>137274</xdr:rowOff>
    </xdr:to>
    <xdr:sp macro="" textlink="">
      <xdr:nvSpPr>
        <xdr:cNvPr id="647" name="楕円 646"/>
        <xdr:cNvSpPr/>
      </xdr:nvSpPr>
      <xdr:spPr>
        <a:xfrm>
          <a:off x="16268700" y="13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58551</xdr:rowOff>
    </xdr:from>
    <xdr:ext cx="469744" cy="259045"/>
    <xdr:sp macro="" textlink="">
      <xdr:nvSpPr>
        <xdr:cNvPr id="648" name="災害復旧費該当値テキスト"/>
        <xdr:cNvSpPr txBox="1"/>
      </xdr:nvSpPr>
      <xdr:spPr>
        <a:xfrm>
          <a:off x="16370300" y="132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117570</xdr:rowOff>
    </xdr:from>
    <xdr:to>
      <xdr:col>81</xdr:col>
      <xdr:colOff>101600</xdr:colOff>
      <xdr:row>79</xdr:row>
      <xdr:rowOff>47720</xdr:rowOff>
    </xdr:to>
    <xdr:sp macro="" textlink="">
      <xdr:nvSpPr>
        <xdr:cNvPr id="649" name="楕円 648"/>
        <xdr:cNvSpPr/>
      </xdr:nvSpPr>
      <xdr:spPr>
        <a:xfrm>
          <a:off x="15430500" y="13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38847</xdr:rowOff>
    </xdr:from>
    <xdr:ext cx="469744" cy="259045"/>
    <xdr:sp macro="" textlink="">
      <xdr:nvSpPr>
        <xdr:cNvPr id="650" name="テキスト ボックス 649"/>
        <xdr:cNvSpPr txBox="1"/>
      </xdr:nvSpPr>
      <xdr:spPr>
        <a:xfrm>
          <a:off x="15246428" y="1358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134753</xdr:rowOff>
    </xdr:from>
    <xdr:to>
      <xdr:col>76</xdr:col>
      <xdr:colOff>165100</xdr:colOff>
      <xdr:row>79</xdr:row>
      <xdr:rowOff>64903</xdr:rowOff>
    </xdr:to>
    <xdr:sp macro="" textlink="">
      <xdr:nvSpPr>
        <xdr:cNvPr id="651" name="楕円 650"/>
        <xdr:cNvSpPr/>
      </xdr:nvSpPr>
      <xdr:spPr>
        <a:xfrm>
          <a:off x="14541500" y="135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56030</xdr:rowOff>
    </xdr:from>
    <xdr:ext cx="469744" cy="259045"/>
    <xdr:sp macro="" textlink="">
      <xdr:nvSpPr>
        <xdr:cNvPr id="652" name="テキスト ボックス 651"/>
        <xdr:cNvSpPr txBox="1"/>
      </xdr:nvSpPr>
      <xdr:spPr>
        <a:xfrm>
          <a:off x="14357428" y="136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133038</xdr:rowOff>
    </xdr:from>
    <xdr:to>
      <xdr:col>72</xdr:col>
      <xdr:colOff>38100</xdr:colOff>
      <xdr:row>79</xdr:row>
      <xdr:rowOff>63188</xdr:rowOff>
    </xdr:to>
    <xdr:sp macro="" textlink="">
      <xdr:nvSpPr>
        <xdr:cNvPr id="653" name="楕円 652"/>
        <xdr:cNvSpPr/>
      </xdr:nvSpPr>
      <xdr:spPr>
        <a:xfrm>
          <a:off x="13652500" y="135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54315</xdr:rowOff>
    </xdr:from>
    <xdr:ext cx="469744" cy="259045"/>
    <xdr:sp macro="" textlink="">
      <xdr:nvSpPr>
        <xdr:cNvPr id="654" name="テキスト ボックス 653"/>
        <xdr:cNvSpPr txBox="1"/>
      </xdr:nvSpPr>
      <xdr:spPr>
        <a:xfrm>
          <a:off x="13468428" y="13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60820</xdr:rowOff>
    </xdr:from>
    <xdr:to>
      <xdr:col>67</xdr:col>
      <xdr:colOff>101600</xdr:colOff>
      <xdr:row>78</xdr:row>
      <xdr:rowOff>162420</xdr:rowOff>
    </xdr:to>
    <xdr:sp macro="" textlink="">
      <xdr:nvSpPr>
        <xdr:cNvPr id="655" name="楕円 654"/>
        <xdr:cNvSpPr/>
      </xdr:nvSpPr>
      <xdr:spPr>
        <a:xfrm>
          <a:off x="12763500" y="134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153547</xdr:rowOff>
    </xdr:from>
    <xdr:ext cx="469744" cy="259045"/>
    <xdr:sp macro="" textlink="">
      <xdr:nvSpPr>
        <xdr:cNvPr id="656" name="テキスト ボックス 655"/>
        <xdr:cNvSpPr txBox="1"/>
      </xdr:nvSpPr>
      <xdr:spPr>
        <a:xfrm>
          <a:off x="12579428" y="135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130992</xdr:rowOff>
    </xdr:from>
    <xdr:to>
      <xdr:col>85</xdr:col>
      <xdr:colOff>127000</xdr:colOff>
      <xdr:row>97</xdr:row>
      <xdr:rowOff>149639</xdr:rowOff>
    </xdr:to>
    <xdr:cxnSp macro="">
      <xdr:nvCxnSpPr>
        <xdr:cNvPr id="688" name="直線コネクタ 687"/>
        <xdr:cNvCxnSpPr/>
      </xdr:nvCxnSpPr>
      <xdr:spPr>
        <a:xfrm>
          <a:off x="15481300" y="16761642"/>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130992</xdr:rowOff>
    </xdr:from>
    <xdr:to>
      <xdr:col>81</xdr:col>
      <xdr:colOff>50800</xdr:colOff>
      <xdr:row>97</xdr:row>
      <xdr:rowOff>149780</xdr:rowOff>
    </xdr:to>
    <xdr:cxnSp macro="">
      <xdr:nvCxnSpPr>
        <xdr:cNvPr id="691" name="直線コネクタ 690"/>
        <xdr:cNvCxnSpPr/>
      </xdr:nvCxnSpPr>
      <xdr:spPr>
        <a:xfrm flipV="1">
          <a:off x="14592300" y="16761642"/>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147059</xdr:rowOff>
    </xdr:from>
    <xdr:to>
      <xdr:col>76</xdr:col>
      <xdr:colOff>114300</xdr:colOff>
      <xdr:row>97</xdr:row>
      <xdr:rowOff>149780</xdr:rowOff>
    </xdr:to>
    <xdr:cxnSp macro="">
      <xdr:nvCxnSpPr>
        <xdr:cNvPr id="694" name="直線コネクタ 693"/>
        <xdr:cNvCxnSpPr/>
      </xdr:nvCxnSpPr>
      <xdr:spPr>
        <a:xfrm>
          <a:off x="13703300" y="16777709"/>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117312</xdr:rowOff>
    </xdr:from>
    <xdr:to>
      <xdr:col>76</xdr:col>
      <xdr:colOff>165100</xdr:colOff>
      <xdr:row>98</xdr:row>
      <xdr:rowOff>47462</xdr:rowOff>
    </xdr:to>
    <xdr:sp macro="" textlink="">
      <xdr:nvSpPr>
        <xdr:cNvPr id="695" name="フローチャート: 判断 694"/>
        <xdr:cNvSpPr/>
      </xdr:nvSpPr>
      <xdr:spPr>
        <a:xfrm>
          <a:off x="14541500" y="1674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38589</xdr:rowOff>
    </xdr:from>
    <xdr:ext cx="534377" cy="259045"/>
    <xdr:sp macro="" textlink="">
      <xdr:nvSpPr>
        <xdr:cNvPr id="696" name="テキスト ボックス 695"/>
        <xdr:cNvSpPr txBox="1"/>
      </xdr:nvSpPr>
      <xdr:spPr>
        <a:xfrm>
          <a:off x="14325111" y="168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79110</xdr:rowOff>
    </xdr:from>
    <xdr:to>
      <xdr:col>71</xdr:col>
      <xdr:colOff>177800</xdr:colOff>
      <xdr:row>97</xdr:row>
      <xdr:rowOff>147059</xdr:rowOff>
    </xdr:to>
    <xdr:cxnSp macro="">
      <xdr:nvCxnSpPr>
        <xdr:cNvPr id="697" name="直線コネクタ 696"/>
        <xdr:cNvCxnSpPr/>
      </xdr:nvCxnSpPr>
      <xdr:spPr>
        <a:xfrm>
          <a:off x="12814300" y="16709760"/>
          <a:ext cx="889000" cy="6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98839</xdr:rowOff>
    </xdr:from>
    <xdr:to>
      <xdr:col>85</xdr:col>
      <xdr:colOff>177800</xdr:colOff>
      <xdr:row>98</xdr:row>
      <xdr:rowOff>28989</xdr:rowOff>
    </xdr:to>
    <xdr:sp macro="" textlink="">
      <xdr:nvSpPr>
        <xdr:cNvPr id="707" name="楕円 706"/>
        <xdr:cNvSpPr/>
      </xdr:nvSpPr>
      <xdr:spPr>
        <a:xfrm>
          <a:off x="16268700" y="167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77266</xdr:rowOff>
    </xdr:from>
    <xdr:ext cx="534377" cy="259045"/>
    <xdr:sp macro="" textlink="">
      <xdr:nvSpPr>
        <xdr:cNvPr id="708" name="公債費該当値テキスト"/>
        <xdr:cNvSpPr txBox="1"/>
      </xdr:nvSpPr>
      <xdr:spPr>
        <a:xfrm>
          <a:off x="16370300" y="167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80192</xdr:rowOff>
    </xdr:from>
    <xdr:to>
      <xdr:col>81</xdr:col>
      <xdr:colOff>101600</xdr:colOff>
      <xdr:row>98</xdr:row>
      <xdr:rowOff>10342</xdr:rowOff>
    </xdr:to>
    <xdr:sp macro="" textlink="">
      <xdr:nvSpPr>
        <xdr:cNvPr id="709" name="楕円 708"/>
        <xdr:cNvSpPr/>
      </xdr:nvSpPr>
      <xdr:spPr>
        <a:xfrm>
          <a:off x="15430500" y="167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1469</xdr:rowOff>
    </xdr:from>
    <xdr:ext cx="534377" cy="259045"/>
    <xdr:sp macro="" textlink="">
      <xdr:nvSpPr>
        <xdr:cNvPr id="710" name="テキスト ボックス 709"/>
        <xdr:cNvSpPr txBox="1"/>
      </xdr:nvSpPr>
      <xdr:spPr>
        <a:xfrm>
          <a:off x="15214111" y="168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98980</xdr:rowOff>
    </xdr:from>
    <xdr:to>
      <xdr:col>76</xdr:col>
      <xdr:colOff>165100</xdr:colOff>
      <xdr:row>98</xdr:row>
      <xdr:rowOff>29130</xdr:rowOff>
    </xdr:to>
    <xdr:sp macro="" textlink="">
      <xdr:nvSpPr>
        <xdr:cNvPr id="711" name="楕円 710"/>
        <xdr:cNvSpPr/>
      </xdr:nvSpPr>
      <xdr:spPr>
        <a:xfrm>
          <a:off x="14541500" y="167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45657</xdr:rowOff>
    </xdr:from>
    <xdr:ext cx="534377" cy="259045"/>
    <xdr:sp macro="" textlink="">
      <xdr:nvSpPr>
        <xdr:cNvPr id="712" name="テキスト ボックス 711"/>
        <xdr:cNvSpPr txBox="1"/>
      </xdr:nvSpPr>
      <xdr:spPr>
        <a:xfrm>
          <a:off x="14325111" y="165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96259</xdr:rowOff>
    </xdr:from>
    <xdr:to>
      <xdr:col>72</xdr:col>
      <xdr:colOff>38100</xdr:colOff>
      <xdr:row>98</xdr:row>
      <xdr:rowOff>26409</xdr:rowOff>
    </xdr:to>
    <xdr:sp macro="" textlink="">
      <xdr:nvSpPr>
        <xdr:cNvPr id="713" name="楕円 712"/>
        <xdr:cNvSpPr/>
      </xdr:nvSpPr>
      <xdr:spPr>
        <a:xfrm>
          <a:off x="13652500" y="16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17536</xdr:rowOff>
    </xdr:from>
    <xdr:ext cx="534377" cy="259045"/>
    <xdr:sp macro="" textlink="">
      <xdr:nvSpPr>
        <xdr:cNvPr id="714" name="テキスト ボックス 713"/>
        <xdr:cNvSpPr txBox="1"/>
      </xdr:nvSpPr>
      <xdr:spPr>
        <a:xfrm>
          <a:off x="13436111" y="168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28310</xdr:rowOff>
    </xdr:from>
    <xdr:to>
      <xdr:col>67</xdr:col>
      <xdr:colOff>101600</xdr:colOff>
      <xdr:row>97</xdr:row>
      <xdr:rowOff>129910</xdr:rowOff>
    </xdr:to>
    <xdr:sp macro="" textlink="">
      <xdr:nvSpPr>
        <xdr:cNvPr id="715" name="楕円 714"/>
        <xdr:cNvSpPr/>
      </xdr:nvSpPr>
      <xdr:spPr>
        <a:xfrm>
          <a:off x="12763500" y="16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121037</xdr:rowOff>
    </xdr:from>
    <xdr:ext cx="534377" cy="259045"/>
    <xdr:sp macro="" textlink="">
      <xdr:nvSpPr>
        <xdr:cNvPr id="716" name="テキスト ボックス 715"/>
        <xdr:cNvSpPr txBox="1"/>
      </xdr:nvSpPr>
      <xdr:spPr>
        <a:xfrm>
          <a:off x="12547111" y="167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96139</xdr:rowOff>
    </xdr:from>
    <xdr:to>
      <xdr:col>107</xdr:col>
      <xdr:colOff>101600</xdr:colOff>
      <xdr:row>39</xdr:row>
      <xdr:rowOff>26289</xdr:rowOff>
    </xdr:to>
    <xdr:sp macro="" textlink="">
      <xdr:nvSpPr>
        <xdr:cNvPr id="752" name="フローチャート: 判断 751"/>
        <xdr:cNvSpPr/>
      </xdr:nvSpPr>
      <xdr:spPr>
        <a:xfrm>
          <a:off x="20383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42816</xdr:rowOff>
    </xdr:from>
    <xdr:ext cx="378565" cy="259045"/>
    <xdr:sp macro="" textlink="">
      <xdr:nvSpPr>
        <xdr:cNvPr id="753" name="テキスト ボックス 752"/>
        <xdr:cNvSpPr txBox="1"/>
      </xdr:nvSpPr>
      <xdr:spPr>
        <a:xfrm>
          <a:off x="20245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298,535</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63.68‰</a:t>
          </a:r>
          <a:r>
            <a:rPr kumimoji="1" lang="ja-JP" altLang="en-US" sz="1300">
              <a:latin typeface="ＭＳ Ｐゴシック" panose="020B0600070205080204" pitchFamily="50" charset="-128"/>
              <a:ea typeface="ＭＳ Ｐゴシック" panose="020B0600070205080204" pitchFamily="50" charset="-128"/>
            </a:rPr>
            <a:t>）が非常に高く、特に生活保護率については県内都市の中で最も高く、生活保護扶助費は普通会計決算額の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％を占めている。生活保護率はやや減少し、生活保護費決算額は前年度比で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ポイント減となっているものの、民生費全体での推移は横ばいとなっている。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6,794</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番目に高くなっている。平成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年度と比較すると大幅に一人当たりコストが増加しているが、平成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月の豪雨災害による増が主な要因となっている。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合併以降、実質収支は黒字で、実質収支比率は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％程度を維持している。これまで財政調整基金を取り崩したのは、平成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266</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302</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1,372</a:t>
          </a:r>
          <a:r>
            <a:rPr kumimoji="1" lang="ja-JP" altLang="en-US" sz="1200">
              <a:latin typeface="ＭＳ ゴシック" pitchFamily="49" charset="-128"/>
              <a:ea typeface="ＭＳ ゴシック" pitchFamily="49" charset="-128"/>
            </a:rPr>
            <a:t>百万円）で、平成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年度は旧合併特例事業債の将来の償還に備え、減債基金へ積み替えたことによる。平成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年度は財政調整基金の取り崩しはなく、運用益等の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百万円を積み立てた結果、平成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3,716</a:t>
          </a:r>
          <a:r>
            <a:rPr kumimoji="1" lang="ja-JP" altLang="en-US" sz="1200">
              <a:latin typeface="ＭＳ ゴシック" pitchFamily="49" charset="-128"/>
              <a:ea typeface="ＭＳ ゴシック" pitchFamily="49" charset="-128"/>
            </a:rPr>
            <a:t>百万円となった。今後も、徹底した経常経費削減と税収等による歳入の確保に努め、財政の健全化を図る。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合併以降、黒字であるため、連結実質赤字比率は算出されていないが、国民健康保険事業特別会計のみ赤字が続いており、平成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百万円の赤字となっている。平成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年度に税率改正を行い、医療費抑制の観点から予防事業を強化するなど、赤字解消を目指しており、平成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年度は前年度比で</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百万円赤字が減少した。他会計については、合併以降黒字を維持しているが、今後も独立採算の原則に立ち、各会計の健全な財政運営に努める。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25737368</v>
      </c>
      <c r="BO4" s="410"/>
      <c r="BP4" s="410"/>
      <c r="BQ4" s="410"/>
      <c r="BR4" s="410"/>
      <c r="BS4" s="410"/>
      <c r="BT4" s="410"/>
      <c r="BU4" s="411"/>
      <c r="BV4" s="409">
        <v>26647075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25191608</v>
      </c>
      <c r="BO5" s="447"/>
      <c r="BP5" s="447"/>
      <c r="BQ5" s="447"/>
      <c r="BR5" s="447"/>
      <c r="BS5" s="447"/>
      <c r="BT5" s="447"/>
      <c r="BU5" s="448"/>
      <c r="BV5" s="446">
        <v>25744110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95.6</v>
      </c>
      <c r="CU5" s="444"/>
      <c r="CV5" s="444"/>
      <c r="CW5" s="444"/>
      <c r="CX5" s="444"/>
      <c r="CY5" s="444"/>
      <c r="CZ5" s="444"/>
      <c r="DA5" s="445"/>
      <c r="DB5" s="443">
        <v>93.9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545760</v>
      </c>
      <c r="BO6" s="447"/>
      <c r="BP6" s="447"/>
      <c r="BQ6" s="447"/>
      <c r="BR6" s="447"/>
      <c r="BS6" s="447"/>
      <c r="BT6" s="447"/>
      <c r="BU6" s="448"/>
      <c r="BV6" s="446">
        <v>902965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99.8</v>
      </c>
      <c r="CU6" s="484"/>
      <c r="CV6" s="484"/>
      <c r="CW6" s="484"/>
      <c r="CX6" s="484"/>
      <c r="CY6" s="484"/>
      <c r="CZ6" s="484"/>
      <c r="DA6" s="485"/>
      <c r="DB6" s="483">
        <v>97.9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87483</v>
      </c>
      <c r="BO7" s="447"/>
      <c r="BP7" s="447"/>
      <c r="BQ7" s="447"/>
      <c r="BR7" s="447"/>
      <c r="BS7" s="447"/>
      <c r="BT7" s="447"/>
      <c r="BU7" s="448"/>
      <c r="BV7" s="446">
        <v>81784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12822028</v>
      </c>
      <c r="CU7" s="447"/>
      <c r="CV7" s="447"/>
      <c r="CW7" s="447"/>
      <c r="CX7" s="447"/>
      <c r="CY7" s="447"/>
      <c r="CZ7" s="447"/>
      <c r="DA7" s="448"/>
      <c r="DB7" s="446">
        <v>13213004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458277</v>
      </c>
      <c r="BO8" s="447"/>
      <c r="BP8" s="447"/>
      <c r="BQ8" s="447"/>
      <c r="BR8" s="447"/>
      <c r="BS8" s="447"/>
      <c r="BT8" s="447"/>
      <c r="BU8" s="448"/>
      <c r="BV8" s="446">
        <v>821181</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38743</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-362904</v>
      </c>
      <c r="BO9" s="447"/>
      <c r="BP9" s="447"/>
      <c r="BQ9" s="447"/>
      <c r="BR9" s="447"/>
      <c r="BS9" s="447"/>
      <c r="BT9" s="447"/>
      <c r="BU9" s="448"/>
      <c r="BV9" s="446">
        <v>56840</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13.6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42589</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9620</v>
      </c>
      <c r="BO10" s="447"/>
      <c r="BP10" s="447"/>
      <c r="BQ10" s="447"/>
      <c r="BR10" s="447"/>
      <c r="BS10" s="447"/>
      <c r="BT10" s="447"/>
      <c r="BU10" s="448"/>
      <c r="BV10" s="446">
        <v>123696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95</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39177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38887</v>
      </c>
      <c r="S13" s="528"/>
      <c r="T13" s="528"/>
      <c r="U13" s="528"/>
      <c r="V13" s="529"/>
      <c r="W13" s="462" t="s">
        <v>133</v>
      </c>
      <c r="X13" s="463"/>
      <c r="Y13" s="463"/>
      <c r="Z13" s="463"/>
      <c r="AA13" s="463"/>
      <c r="AB13" s="453"/>
      <c r="AC13" s="497">
        <v>900</v>
      </c>
      <c r="AD13" s="498"/>
      <c r="AE13" s="498"/>
      <c r="AF13" s="498"/>
      <c r="AG13" s="537"/>
      <c r="AH13" s="497">
        <v>865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-353284</v>
      </c>
      <c r="BO13" s="447"/>
      <c r="BP13" s="447"/>
      <c r="BQ13" s="447"/>
      <c r="BR13" s="447"/>
      <c r="BS13" s="447"/>
      <c r="BT13" s="447"/>
      <c r="BU13" s="448"/>
      <c r="BV13" s="446">
        <v>180536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4.5999999999999996</v>
      </c>
      <c r="CU13" s="444"/>
      <c r="CV13" s="444"/>
      <c r="CW13" s="444"/>
      <c r="CX13" s="444"/>
      <c r="CY13" s="444"/>
      <c r="CZ13" s="444"/>
      <c r="DA13" s="445"/>
      <c r="DB13" s="443">
        <v>4.8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39745</v>
      </c>
      <c r="S14" s="528"/>
      <c r="T14" s="528"/>
      <c r="U14" s="528"/>
      <c r="V14" s="529"/>
      <c r="W14" s="436"/>
      <c r="X14" s="437"/>
      <c r="Y14" s="437"/>
      <c r="Z14" s="437"/>
      <c r="AA14" s="437"/>
      <c r="AB14" s="426"/>
      <c r="AC14" s="530">
        <v>5.9</v>
      </c>
      <c r="AD14" s="531"/>
      <c r="AE14" s="531"/>
      <c r="AF14" s="531"/>
      <c r="AG14" s="532"/>
      <c r="AH14" s="530">
        <v>5.3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39462</v>
      </c>
      <c r="S15" s="528"/>
      <c r="T15" s="528"/>
      <c r="U15" s="528"/>
      <c r="V15" s="529"/>
      <c r="W15" s="462" t="s">
        <v>141</v>
      </c>
      <c r="X15" s="463"/>
      <c r="Y15" s="463"/>
      <c r="Z15" s="463"/>
      <c r="AA15" s="463"/>
      <c r="AB15" s="453"/>
      <c r="AC15" s="497">
        <v>4043</v>
      </c>
      <c r="AD15" s="498"/>
      <c r="AE15" s="498"/>
      <c r="AF15" s="498"/>
      <c r="AG15" s="537"/>
      <c r="AH15" s="497">
        <v>4371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2991108</v>
      </c>
      <c r="BO15" s="410"/>
      <c r="BP15" s="410"/>
      <c r="BQ15" s="410"/>
      <c r="BR15" s="410"/>
      <c r="BS15" s="410"/>
      <c r="BT15" s="410"/>
      <c r="BU15" s="411"/>
      <c r="BV15" s="409">
        <v>3034738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26.7</v>
      </c>
      <c r="AD16" s="531"/>
      <c r="AE16" s="531"/>
      <c r="AF16" s="531"/>
      <c r="AG16" s="532"/>
      <c r="AH16" s="530">
        <v>26.8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11036185</v>
      </c>
      <c r="BO16" s="447"/>
      <c r="BP16" s="447"/>
      <c r="BQ16" s="447"/>
      <c r="BR16" s="447"/>
      <c r="BS16" s="447"/>
      <c r="BT16" s="447"/>
      <c r="BU16" s="448"/>
      <c r="BV16" s="446">
        <v>11164339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10192</v>
      </c>
      <c r="AD17" s="498"/>
      <c r="AE17" s="498"/>
      <c r="AF17" s="498"/>
      <c r="AG17" s="537"/>
      <c r="AH17" s="497">
        <v>11052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3732930</v>
      </c>
      <c r="BO17" s="447"/>
      <c r="BP17" s="447"/>
      <c r="BQ17" s="447"/>
      <c r="BR17" s="447"/>
      <c r="BS17" s="447"/>
      <c r="BT17" s="447"/>
      <c r="BU17" s="448"/>
      <c r="BV17" s="446">
        <v>3773590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135.11000000000001</v>
      </c>
      <c r="M18" s="559"/>
      <c r="N18" s="559"/>
      <c r="O18" s="559"/>
      <c r="P18" s="559"/>
      <c r="Q18" s="559"/>
      <c r="R18" s="560"/>
      <c r="S18" s="560"/>
      <c r="T18" s="560"/>
      <c r="U18" s="560"/>
      <c r="V18" s="561"/>
      <c r="W18" s="464"/>
      <c r="X18" s="465"/>
      <c r="Y18" s="465"/>
      <c r="Z18" s="465"/>
      <c r="AA18" s="465"/>
      <c r="AB18" s="456"/>
      <c r="AC18" s="562">
        <v>67.3</v>
      </c>
      <c r="AD18" s="563"/>
      <c r="AE18" s="563"/>
      <c r="AF18" s="563"/>
      <c r="AG18" s="564"/>
      <c r="AH18" s="562">
        <v>67.900000000000006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12392202</v>
      </c>
      <c r="BO18" s="447"/>
      <c r="BP18" s="447"/>
      <c r="BQ18" s="447"/>
      <c r="BR18" s="447"/>
      <c r="BS18" s="447"/>
      <c r="BT18" s="447"/>
      <c r="BU18" s="448"/>
      <c r="BV18" s="446">
        <v>12456153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287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15788096</v>
      </c>
      <c r="BO19" s="447"/>
      <c r="BP19" s="447"/>
      <c r="BQ19" s="447"/>
      <c r="BR19" s="447"/>
      <c r="BS19" s="447"/>
      <c r="BT19" s="447"/>
      <c r="BU19" s="448"/>
      <c r="BV19" s="446">
        <v>16066081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15637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21454423</v>
      </c>
      <c r="BO23" s="447"/>
      <c r="BP23" s="447"/>
      <c r="BQ23" s="447"/>
      <c r="BR23" s="447"/>
      <c r="BS23" s="447"/>
      <c r="BT23" s="447"/>
      <c r="BU23" s="448"/>
      <c r="BV23" s="446">
        <v>21045797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7650</v>
      </c>
      <c r="R24" s="498"/>
      <c r="S24" s="498"/>
      <c r="T24" s="498"/>
      <c r="U24" s="498"/>
      <c r="V24" s="537"/>
      <c r="W24" s="596"/>
      <c r="X24" s="584"/>
      <c r="Y24" s="585"/>
      <c r="Z24" s="496" t="s">
        <v>165</v>
      </c>
      <c r="AA24" s="476"/>
      <c r="AB24" s="476"/>
      <c r="AC24" s="476"/>
      <c r="AD24" s="476"/>
      <c r="AE24" s="476"/>
      <c r="AF24" s="476"/>
      <c r="AG24" s="477"/>
      <c r="AH24" s="497">
        <v>368</v>
      </c>
      <c r="AI24" s="498"/>
      <c r="AJ24" s="498"/>
      <c r="AK24" s="498"/>
      <c r="AL24" s="537"/>
      <c r="AM24" s="497">
        <v>1222864</v>
      </c>
      <c r="AN24" s="498"/>
      <c r="AO24" s="498"/>
      <c r="AP24" s="498"/>
      <c r="AQ24" s="498"/>
      <c r="AR24" s="537"/>
      <c r="AS24" s="497">
        <v>3323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18135953</v>
      </c>
      <c r="BO24" s="447"/>
      <c r="BP24" s="447"/>
      <c r="BQ24" s="447"/>
      <c r="BR24" s="447"/>
      <c r="BS24" s="447"/>
      <c r="BT24" s="447"/>
      <c r="BU24" s="448"/>
      <c r="BV24" s="446">
        <v>17044528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6192</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130</v>
      </c>
      <c r="AN25" s="498"/>
      <c r="AO25" s="498"/>
      <c r="AP25" s="498"/>
      <c r="AQ25" s="498"/>
      <c r="AR25" s="537"/>
      <c r="AS25" s="497" t="s">
        <v>130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1219423</v>
      </c>
      <c r="BO25" s="410"/>
      <c r="BP25" s="410"/>
      <c r="BQ25" s="410"/>
      <c r="BR25" s="410"/>
      <c r="BS25" s="410"/>
      <c r="BT25" s="410"/>
      <c r="BU25" s="411"/>
      <c r="BV25" s="409">
        <v>1252142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5766</v>
      </c>
      <c r="R26" s="498"/>
      <c r="S26" s="498"/>
      <c r="T26" s="498"/>
      <c r="U26" s="498"/>
      <c r="V26" s="537"/>
      <c r="W26" s="596"/>
      <c r="X26" s="584"/>
      <c r="Y26" s="585"/>
      <c r="Z26" s="496" t="s">
        <v>171</v>
      </c>
      <c r="AA26" s="606"/>
      <c r="AB26" s="606"/>
      <c r="AC26" s="606"/>
      <c r="AD26" s="606"/>
      <c r="AE26" s="606"/>
      <c r="AF26" s="606"/>
      <c r="AG26" s="607"/>
      <c r="AH26" s="497">
        <v>28</v>
      </c>
      <c r="AI26" s="498"/>
      <c r="AJ26" s="498"/>
      <c r="AK26" s="498"/>
      <c r="AL26" s="537"/>
      <c r="AM26" s="497">
        <v>96600</v>
      </c>
      <c r="AN26" s="498"/>
      <c r="AO26" s="498"/>
      <c r="AP26" s="498"/>
      <c r="AQ26" s="498"/>
      <c r="AR26" s="537"/>
      <c r="AS26" s="497">
        <v>3450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3910</v>
      </c>
      <c r="R27" s="498"/>
      <c r="S27" s="498"/>
      <c r="T27" s="498"/>
      <c r="U27" s="498"/>
      <c r="V27" s="537"/>
      <c r="W27" s="596"/>
      <c r="X27" s="584"/>
      <c r="Y27" s="585"/>
      <c r="Z27" s="496" t="s">
        <v>174</v>
      </c>
      <c r="AA27" s="476"/>
      <c r="AB27" s="476"/>
      <c r="AC27" s="476"/>
      <c r="AD27" s="476"/>
      <c r="AE27" s="476"/>
      <c r="AF27" s="476"/>
      <c r="AG27" s="477"/>
      <c r="AH27" s="497">
        <v>2</v>
      </c>
      <c r="AI27" s="498"/>
      <c r="AJ27" s="498"/>
      <c r="AK27" s="498"/>
      <c r="AL27" s="537"/>
      <c r="AM27" s="497" t="s">
        <v>175</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3480</v>
      </c>
      <c r="R28" s="498"/>
      <c r="S28" s="498"/>
      <c r="T28" s="498"/>
      <c r="U28" s="498"/>
      <c r="V28" s="537"/>
      <c r="W28" s="596"/>
      <c r="X28" s="584"/>
      <c r="Y28" s="585"/>
      <c r="Z28" s="496" t="s">
        <v>178</v>
      </c>
      <c r="AA28" s="476"/>
      <c r="AB28" s="476"/>
      <c r="AC28" s="476"/>
      <c r="AD28" s="476"/>
      <c r="AE28" s="476"/>
      <c r="AF28" s="476"/>
      <c r="AG28" s="477"/>
      <c r="AH28" s="497" t="s">
        <v>130</v>
      </c>
      <c r="AI28" s="498"/>
      <c r="AJ28" s="498"/>
      <c r="AK28" s="498"/>
      <c r="AL28" s="537"/>
      <c r="AM28" s="497" t="s">
        <v>130</v>
      </c>
      <c r="AN28" s="498"/>
      <c r="AO28" s="498"/>
      <c r="AP28" s="498"/>
      <c r="AQ28" s="498"/>
      <c r="AR28" s="537"/>
      <c r="AS28" s="497" t="s">
        <v>131</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3716357</v>
      </c>
      <c r="BO28" s="410"/>
      <c r="BP28" s="410"/>
      <c r="BQ28" s="410"/>
      <c r="BR28" s="410"/>
      <c r="BS28" s="410"/>
      <c r="BT28" s="410"/>
      <c r="BU28" s="411"/>
      <c r="BV28" s="409">
        <v>3706737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20</v>
      </c>
      <c r="M29" s="498"/>
      <c r="N29" s="498"/>
      <c r="O29" s="498"/>
      <c r="P29" s="537"/>
      <c r="Q29" s="497">
        <v>3290</v>
      </c>
      <c r="R29" s="498"/>
      <c r="S29" s="498"/>
      <c r="T29" s="498"/>
      <c r="U29" s="498"/>
      <c r="V29" s="537"/>
      <c r="W29" s="597"/>
      <c r="X29" s="598"/>
      <c r="Y29" s="599"/>
      <c r="Z29" s="496" t="s">
        <v>181</v>
      </c>
      <c r="AA29" s="476"/>
      <c r="AB29" s="476"/>
      <c r="AC29" s="476"/>
      <c r="AD29" s="476"/>
      <c r="AE29" s="476"/>
      <c r="AF29" s="476"/>
      <c r="AG29" s="477"/>
      <c r="AH29" s="497">
        <v>370</v>
      </c>
      <c r="AI29" s="498"/>
      <c r="AJ29" s="498"/>
      <c r="AK29" s="498"/>
      <c r="AL29" s="537"/>
      <c r="AM29" s="497">
        <v>1231104</v>
      </c>
      <c r="AN29" s="498"/>
      <c r="AO29" s="498"/>
      <c r="AP29" s="498"/>
      <c r="AQ29" s="498"/>
      <c r="AR29" s="537"/>
      <c r="AS29" s="497">
        <v>3327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1934567</v>
      </c>
      <c r="BO29" s="447"/>
      <c r="BP29" s="447"/>
      <c r="BQ29" s="447"/>
      <c r="BR29" s="447"/>
      <c r="BS29" s="447"/>
      <c r="BT29" s="447"/>
      <c r="BU29" s="448"/>
      <c r="BV29" s="446">
        <v>1638725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8219938</v>
      </c>
      <c r="BO30" s="620"/>
      <c r="BP30" s="620"/>
      <c r="BQ30" s="620"/>
      <c r="BR30" s="620"/>
      <c r="BS30" s="620"/>
      <c r="BT30" s="620"/>
      <c r="BU30" s="621"/>
      <c r="BV30" s="619">
        <v>8313475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190</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福岡県市町村職員退職手当組合（一般会計）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うすい</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福岡県市町村職員退職手当組合（基金特別会計）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嘉麻市文化スポーツ振興公社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飯塚地区消防組合（一般会計）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嘉麻スタイル</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介護保険事業特別会計（サービス事業勘定）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ふくおか県央環境施設組合（一般会計）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福岡県自治振興組合（一般会計）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福岡県自治振興組合（公文書館事業特別会計）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福岡県後期高齢者医療広域連合(一般会計）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福岡県後期高齢者医療広域連合(後期高齢者医療特別会計）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usi+SwAG84BCFRiqoOOfznRDmoHv87EE7+66TDs8xeLltE1agzjz1gupjHOPtYu2Fz9vnykS+TbyqZF4Pz2E8g==" saltValue="kAwhi8c1oRDEWfmlPmxs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3" t="s">
        <v>555</v>
      </c>
      <c r="D34" s="1223"/>
      <c r="E34" s="1224"/>
      <c r="F34" s="32" t="s">
        <v>556</v>
      </c>
      <c r="G34" s="33" t="s">
        <v>557</v>
      </c>
      <c r="H34" s="33" t="s">
        <v>558</v>
      </c>
      <c r="I34" s="33" t="s">
        <v>559</v>
      </c>
      <c r="J34" s="34" t="s">
        <v>560</v>
      </c>
      <c r="K34" s="22"/>
      <c r="L34" s="22"/>
      <c r="M34" s="22"/>
      <c r="N34" s="22"/>
      <c r="O34" s="22"/>
      <c r="P34" s="22"/>
    </row>
    <row r="35" spans="1:16" ht="39" customHeight="1">
      <c r="A35" s="22"/>
      <c r="B35" s="35"/>
      <c r="C35" s="1217" t="s">
        <v>561</v>
      </c>
      <c r="D35" s="1218"/>
      <c r="E35" s="1219"/>
      <c r="F35" s="36">
        <v>8.61</v>
      </c>
      <c r="G35" s="37">
        <v>11.21</v>
      </c>
      <c r="H35" s="37">
        <v>11.75</v>
      </c>
      <c r="I35" s="37">
        <v>12.65</v>
      </c>
      <c r="J35" s="38">
        <v>12.92</v>
      </c>
      <c r="K35" s="22"/>
      <c r="L35" s="22"/>
      <c r="M35" s="22"/>
      <c r="N35" s="22"/>
      <c r="O35" s="22"/>
      <c r="P35" s="22"/>
    </row>
    <row r="36" spans="1:16" ht="39" customHeight="1">
      <c r="A36" s="22"/>
      <c r="B36" s="35"/>
      <c r="C36" s="1217" t="s">
        <v>562</v>
      </c>
      <c r="D36" s="1218"/>
      <c r="E36" s="1219"/>
      <c r="F36" s="36">
        <v>4.41</v>
      </c>
      <c r="G36" s="37">
        <v>1.39</v>
      </c>
      <c r="H36" s="37">
        <v>5.49</v>
      </c>
      <c r="I36" s="37">
        <v>6.2</v>
      </c>
      <c r="J36" s="38">
        <v>3.54</v>
      </c>
      <c r="K36" s="22"/>
      <c r="L36" s="22"/>
      <c r="M36" s="22"/>
      <c r="N36" s="22"/>
      <c r="O36" s="22"/>
      <c r="P36" s="22"/>
    </row>
    <row r="37" spans="1:16" ht="39" customHeight="1">
      <c r="A37" s="22"/>
      <c r="B37" s="35"/>
      <c r="C37" s="1217" t="s">
        <v>563</v>
      </c>
      <c r="D37" s="1218"/>
      <c r="E37" s="1219"/>
      <c r="F37" s="36">
        <v>0.61</v>
      </c>
      <c r="G37" s="37">
        <v>1</v>
      </c>
      <c r="H37" s="37">
        <v>1.37</v>
      </c>
      <c r="I37" s="37">
        <v>1.34</v>
      </c>
      <c r="J37" s="38">
        <v>1.26</v>
      </c>
      <c r="K37" s="22"/>
      <c r="L37" s="22"/>
      <c r="M37" s="22"/>
      <c r="N37" s="22"/>
      <c r="O37" s="22"/>
      <c r="P37" s="22"/>
    </row>
    <row r="38" spans="1:16" ht="39" customHeight="1">
      <c r="A38" s="22"/>
      <c r="B38" s="35"/>
      <c r="C38" s="1217" t="s">
        <v>564</v>
      </c>
      <c r="D38" s="1218"/>
      <c r="E38" s="1219"/>
      <c r="F38" s="36">
        <v>0.15</v>
      </c>
      <c r="G38" s="37">
        <v>0.17</v>
      </c>
      <c r="H38" s="37">
        <v>0.06</v>
      </c>
      <c r="I38" s="37">
        <v>0.06</v>
      </c>
      <c r="J38" s="38">
        <v>0.06</v>
      </c>
      <c r="K38" s="22"/>
      <c r="L38" s="22"/>
      <c r="M38" s="22"/>
      <c r="N38" s="22"/>
      <c r="O38" s="22"/>
      <c r="P38" s="22"/>
    </row>
    <row r="39" spans="1:16" ht="39" customHeight="1">
      <c r="A39" s="22"/>
      <c r="B39" s="35"/>
      <c r="C39" s="1217" t="s">
        <v>565</v>
      </c>
      <c r="D39" s="1218"/>
      <c r="E39" s="1219"/>
      <c r="F39" s="36">
        <v>0.5</v>
      </c>
      <c r="G39" s="37">
        <v>0.56999999999999995</v>
      </c>
      <c r="H39" s="37">
        <v>0.15</v>
      </c>
      <c r="I39" s="37">
        <v>0</v>
      </c>
      <c r="J39" s="38">
        <v>0.02</v>
      </c>
      <c r="K39" s="22"/>
      <c r="L39" s="22"/>
      <c r="M39" s="22"/>
      <c r="N39" s="22"/>
      <c r="O39" s="22"/>
      <c r="P39" s="22"/>
    </row>
    <row r="40" spans="1:16" ht="39" customHeight="1">
      <c r="A40" s="22"/>
      <c r="B40" s="35"/>
      <c r="C40" s="1217" t="s">
        <v>566</v>
      </c>
      <c r="D40" s="1218"/>
      <c r="E40" s="1219"/>
      <c r="F40" s="36">
        <v>0</v>
      </c>
      <c r="G40" s="37">
        <v>0</v>
      </c>
      <c r="H40" s="37">
        <v>0</v>
      </c>
      <c r="I40" s="37">
        <v>0</v>
      </c>
      <c r="J40" s="38">
        <v>0</v>
      </c>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567</v>
      </c>
      <c r="D42" s="1218"/>
      <c r="E42" s="1219"/>
      <c r="F42" s="36" t="s">
        <v>505</v>
      </c>
      <c r="G42" s="37" t="s">
        <v>505</v>
      </c>
      <c r="H42" s="37" t="s">
        <v>505</v>
      </c>
      <c r="I42" s="37" t="s">
        <v>505</v>
      </c>
      <c r="J42" s="38" t="s">
        <v>505</v>
      </c>
      <c r="K42" s="22"/>
      <c r="L42" s="22"/>
      <c r="M42" s="22"/>
      <c r="N42" s="22"/>
      <c r="O42" s="22"/>
      <c r="P42" s="22"/>
    </row>
    <row r="43" spans="1:16" ht="39" customHeight="1" thickBot="1">
      <c r="A43" s="22"/>
      <c r="B43" s="40"/>
      <c r="C43" s="1220" t="s">
        <v>568</v>
      </c>
      <c r="D43" s="1221"/>
      <c r="E43" s="1222"/>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xKyuk+OHQOYYhG/yYy40C/YrFuTvxfOQeM5iB7WZnCkan2ajA6lQDQSsB84jw/mar997Irs8v1pJ7yJAiK1EA==" saltValue="0/bGQNBBV0Ei1hGDYmwW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3" t="s">
        <v>11</v>
      </c>
      <c r="C45" s="1234"/>
      <c r="D45" s="58"/>
      <c r="E45" s="1239" t="s">
        <v>12</v>
      </c>
      <c r="F45" s="1239"/>
      <c r="G45" s="1239"/>
      <c r="H45" s="1239"/>
      <c r="I45" s="1239"/>
      <c r="J45" s="1240"/>
      <c r="K45" s="59">
        <v>2659</v>
      </c>
      <c r="L45" s="60">
        <v>2357</v>
      </c>
      <c r="M45" s="60">
        <v>2304</v>
      </c>
      <c r="N45" s="60">
        <v>2327</v>
      </c>
      <c r="O45" s="61">
        <v>2227</v>
      </c>
      <c r="P45" s="48"/>
      <c r="Q45" s="48"/>
      <c r="R45" s="48"/>
      <c r="S45" s="48"/>
      <c r="T45" s="48"/>
      <c r="U45" s="48"/>
    </row>
    <row r="46" spans="1:21" ht="30.75" customHeight="1">
      <c r="A46" s="48"/>
      <c r="B46" s="1235"/>
      <c r="C46" s="1236"/>
      <c r="D46" s="62"/>
      <c r="E46" s="1227" t="s">
        <v>13</v>
      </c>
      <c r="F46" s="1227"/>
      <c r="G46" s="1227"/>
      <c r="H46" s="1227"/>
      <c r="I46" s="1227"/>
      <c r="J46" s="1228"/>
      <c r="K46" s="63" t="s">
        <v>505</v>
      </c>
      <c r="L46" s="64" t="s">
        <v>505</v>
      </c>
      <c r="M46" s="64" t="s">
        <v>505</v>
      </c>
      <c r="N46" s="64" t="s">
        <v>505</v>
      </c>
      <c r="O46" s="65" t="s">
        <v>505</v>
      </c>
      <c r="P46" s="48"/>
      <c r="Q46" s="48"/>
      <c r="R46" s="48"/>
      <c r="S46" s="48"/>
      <c r="T46" s="48"/>
      <c r="U46" s="48"/>
    </row>
    <row r="47" spans="1:21" ht="30.75" customHeight="1">
      <c r="A47" s="48"/>
      <c r="B47" s="1235"/>
      <c r="C47" s="1236"/>
      <c r="D47" s="62"/>
      <c r="E47" s="1227" t="s">
        <v>14</v>
      </c>
      <c r="F47" s="1227"/>
      <c r="G47" s="1227"/>
      <c r="H47" s="1227"/>
      <c r="I47" s="1227"/>
      <c r="J47" s="1228"/>
      <c r="K47" s="63" t="s">
        <v>505</v>
      </c>
      <c r="L47" s="64" t="s">
        <v>505</v>
      </c>
      <c r="M47" s="64" t="s">
        <v>505</v>
      </c>
      <c r="N47" s="64" t="s">
        <v>505</v>
      </c>
      <c r="O47" s="65" t="s">
        <v>505</v>
      </c>
      <c r="P47" s="48"/>
      <c r="Q47" s="48"/>
      <c r="R47" s="48"/>
      <c r="S47" s="48"/>
      <c r="T47" s="48"/>
      <c r="U47" s="48"/>
    </row>
    <row r="48" spans="1:21" ht="30.75" customHeight="1">
      <c r="A48" s="48"/>
      <c r="B48" s="1235"/>
      <c r="C48" s="1236"/>
      <c r="D48" s="62"/>
      <c r="E48" s="1227" t="s">
        <v>15</v>
      </c>
      <c r="F48" s="1227"/>
      <c r="G48" s="1227"/>
      <c r="H48" s="1227"/>
      <c r="I48" s="1227"/>
      <c r="J48" s="1228"/>
      <c r="K48" s="63">
        <v>101</v>
      </c>
      <c r="L48" s="64">
        <v>104</v>
      </c>
      <c r="M48" s="64">
        <v>105</v>
      </c>
      <c r="N48" s="64">
        <v>106</v>
      </c>
      <c r="O48" s="65">
        <v>97</v>
      </c>
      <c r="P48" s="48"/>
      <c r="Q48" s="48"/>
      <c r="R48" s="48"/>
      <c r="S48" s="48"/>
      <c r="T48" s="48"/>
      <c r="U48" s="48"/>
    </row>
    <row r="49" spans="1:21" ht="30.75" customHeight="1">
      <c r="A49" s="48"/>
      <c r="B49" s="1235"/>
      <c r="C49" s="1236"/>
      <c r="D49" s="62"/>
      <c r="E49" s="1227" t="s">
        <v>16</v>
      </c>
      <c r="F49" s="1227"/>
      <c r="G49" s="1227"/>
      <c r="H49" s="1227"/>
      <c r="I49" s="1227"/>
      <c r="J49" s="1228"/>
      <c r="K49" s="63">
        <v>116</v>
      </c>
      <c r="L49" s="64">
        <v>73</v>
      </c>
      <c r="M49" s="64">
        <v>83</v>
      </c>
      <c r="N49" s="64">
        <v>56</v>
      </c>
      <c r="O49" s="65">
        <v>32</v>
      </c>
      <c r="P49" s="48"/>
      <c r="Q49" s="48"/>
      <c r="R49" s="48"/>
      <c r="S49" s="48"/>
      <c r="T49" s="48"/>
      <c r="U49" s="48"/>
    </row>
    <row r="50" spans="1:21" ht="30.75" customHeight="1">
      <c r="A50" s="48"/>
      <c r="B50" s="1235"/>
      <c r="C50" s="1236"/>
      <c r="D50" s="62"/>
      <c r="E50" s="1227" t="s">
        <v>17</v>
      </c>
      <c r="F50" s="1227"/>
      <c r="G50" s="1227"/>
      <c r="H50" s="1227"/>
      <c r="I50" s="1227"/>
      <c r="J50" s="1228"/>
      <c r="K50" s="63">
        <v>56</v>
      </c>
      <c r="L50" s="64">
        <v>62</v>
      </c>
      <c r="M50" s="64">
        <v>62</v>
      </c>
      <c r="N50" s="64">
        <v>62</v>
      </c>
      <c r="O50" s="65">
        <v>62</v>
      </c>
      <c r="P50" s="48"/>
      <c r="Q50" s="48"/>
      <c r="R50" s="48"/>
      <c r="S50" s="48"/>
      <c r="T50" s="48"/>
      <c r="U50" s="48"/>
    </row>
    <row r="51" spans="1:21" ht="30.75" customHeight="1">
      <c r="A51" s="48"/>
      <c r="B51" s="1237"/>
      <c r="C51" s="1238"/>
      <c r="D51" s="66"/>
      <c r="E51" s="1227" t="s">
        <v>18</v>
      </c>
      <c r="F51" s="1227"/>
      <c r="G51" s="1227"/>
      <c r="H51" s="1227"/>
      <c r="I51" s="1227"/>
      <c r="J51" s="1228"/>
      <c r="K51" s="63">
        <v>0</v>
      </c>
      <c r="L51" s="64">
        <v>0</v>
      </c>
      <c r="M51" s="64">
        <v>0</v>
      </c>
      <c r="N51" s="64">
        <v>0</v>
      </c>
      <c r="O51" s="65">
        <v>0</v>
      </c>
      <c r="P51" s="48"/>
      <c r="Q51" s="48"/>
      <c r="R51" s="48"/>
      <c r="S51" s="48"/>
      <c r="T51" s="48"/>
      <c r="U51" s="48"/>
    </row>
    <row r="52" spans="1:21" ht="30.75" customHeight="1">
      <c r="A52" s="48"/>
      <c r="B52" s="1225" t="s">
        <v>19</v>
      </c>
      <c r="C52" s="1226"/>
      <c r="D52" s="66"/>
      <c r="E52" s="1227" t="s">
        <v>20</v>
      </c>
      <c r="F52" s="1227"/>
      <c r="G52" s="1227"/>
      <c r="H52" s="1227"/>
      <c r="I52" s="1227"/>
      <c r="J52" s="1228"/>
      <c r="K52" s="63">
        <v>2175</v>
      </c>
      <c r="L52" s="64">
        <v>2019</v>
      </c>
      <c r="M52" s="64">
        <v>1994</v>
      </c>
      <c r="N52" s="64">
        <v>1997</v>
      </c>
      <c r="O52" s="65">
        <v>1933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757</v>
      </c>
      <c r="L53" s="69">
        <v>577</v>
      </c>
      <c r="M53" s="69">
        <v>560</v>
      </c>
      <c r="N53" s="69">
        <v>554</v>
      </c>
      <c r="O53" s="70">
        <v>485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BHyze8aIRtXKDFALoMHjoNu0Ai6VIoS5YolucUI672wQyiHEEXKqregwApy2ULX6+/1tO3oxOlLcoPByzdG/Q==" saltValue="iop/cRWa6Ca0pWxVLzB8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41" t="s">
        <v>24</v>
      </c>
      <c r="C41" s="1242"/>
      <c r="D41" s="81"/>
      <c r="E41" s="1247" t="s">
        <v>25</v>
      </c>
      <c r="F41" s="1247"/>
      <c r="G41" s="1247"/>
      <c r="H41" s="1248"/>
      <c r="I41" s="82">
        <v>19853</v>
      </c>
      <c r="J41" s="83">
        <v>19560</v>
      </c>
      <c r="K41" s="83">
        <v>20263</v>
      </c>
      <c r="L41" s="83">
        <v>21046</v>
      </c>
      <c r="M41" s="84">
        <v>21454</v>
      </c>
    </row>
    <row r="42" spans="2:13" ht="27.75" customHeight="1">
      <c r="B42" s="1243"/>
      <c r="C42" s="1244"/>
      <c r="D42" s="85"/>
      <c r="E42" s="1249" t="s">
        <v>26</v>
      </c>
      <c r="F42" s="1249"/>
      <c r="G42" s="1249"/>
      <c r="H42" s="1250"/>
      <c r="I42" s="86" t="s">
        <v>505</v>
      </c>
      <c r="J42" s="87" t="s">
        <v>505</v>
      </c>
      <c r="K42" s="87" t="s">
        <v>505</v>
      </c>
      <c r="L42" s="87" t="s">
        <v>505</v>
      </c>
      <c r="M42" s="88" t="s">
        <v>505</v>
      </c>
    </row>
    <row r="43" spans="2:13" ht="27.75" customHeight="1">
      <c r="B43" s="1243"/>
      <c r="C43" s="1244"/>
      <c r="D43" s="85"/>
      <c r="E43" s="1249" t="s">
        <v>27</v>
      </c>
      <c r="F43" s="1249"/>
      <c r="G43" s="1249"/>
      <c r="H43" s="1250"/>
      <c r="I43" s="86">
        <v>1204</v>
      </c>
      <c r="J43" s="87">
        <v>1123</v>
      </c>
      <c r="K43" s="87">
        <v>1081</v>
      </c>
      <c r="L43" s="87">
        <v>987</v>
      </c>
      <c r="M43" s="88">
        <v>982</v>
      </c>
    </row>
    <row r="44" spans="2:13" ht="27.75" customHeight="1">
      <c r="B44" s="1243"/>
      <c r="C44" s="1244"/>
      <c r="D44" s="85"/>
      <c r="E44" s="1249" t="s">
        <v>28</v>
      </c>
      <c r="F44" s="1249"/>
      <c r="G44" s="1249"/>
      <c r="H44" s="1250"/>
      <c r="I44" s="86">
        <v>570</v>
      </c>
      <c r="J44" s="87">
        <v>444</v>
      </c>
      <c r="K44" s="87">
        <v>316</v>
      </c>
      <c r="L44" s="87">
        <v>214</v>
      </c>
      <c r="M44" s="88">
        <v>133</v>
      </c>
    </row>
    <row r="45" spans="2:13" ht="27.75" customHeight="1">
      <c r="B45" s="1243"/>
      <c r="C45" s="1244"/>
      <c r="D45" s="85"/>
      <c r="E45" s="1249" t="s">
        <v>29</v>
      </c>
      <c r="F45" s="1249"/>
      <c r="G45" s="1249"/>
      <c r="H45" s="1250"/>
      <c r="I45" s="86">
        <v>5514</v>
      </c>
      <c r="J45" s="87">
        <v>5577</v>
      </c>
      <c r="K45" s="87">
        <v>5294</v>
      </c>
      <c r="L45" s="87">
        <v>5226</v>
      </c>
      <c r="M45" s="88">
        <v>4936</v>
      </c>
    </row>
    <row r="46" spans="2:13" ht="27.75" customHeight="1">
      <c r="B46" s="1243"/>
      <c r="C46" s="1244"/>
      <c r="D46" s="89"/>
      <c r="E46" s="1249" t="s">
        <v>30</v>
      </c>
      <c r="F46" s="1249"/>
      <c r="G46" s="1249"/>
      <c r="H46" s="1250"/>
      <c r="I46" s="86">
        <v>3</v>
      </c>
      <c r="J46" s="87" t="s">
        <v>505</v>
      </c>
      <c r="K46" s="87" t="s">
        <v>505</v>
      </c>
      <c r="L46" s="87" t="s">
        <v>505</v>
      </c>
      <c r="M46" s="88" t="s">
        <v>505</v>
      </c>
    </row>
    <row r="47" spans="2:13" ht="27.75" customHeight="1">
      <c r="B47" s="1243"/>
      <c r="C47" s="1244"/>
      <c r="D47" s="90"/>
      <c r="E47" s="1251" t="s">
        <v>31</v>
      </c>
      <c r="F47" s="1252"/>
      <c r="G47" s="1252"/>
      <c r="H47" s="1253"/>
      <c r="I47" s="86" t="s">
        <v>505</v>
      </c>
      <c r="J47" s="87" t="s">
        <v>505</v>
      </c>
      <c r="K47" s="87" t="s">
        <v>505</v>
      </c>
      <c r="L47" s="87" t="s">
        <v>505</v>
      </c>
      <c r="M47" s="88" t="s">
        <v>505</v>
      </c>
    </row>
    <row r="48" spans="2:13" ht="27.75" customHeight="1">
      <c r="B48" s="1243"/>
      <c r="C48" s="1244"/>
      <c r="D48" s="85"/>
      <c r="E48" s="1249" t="s">
        <v>32</v>
      </c>
      <c r="F48" s="1249"/>
      <c r="G48" s="1249"/>
      <c r="H48" s="1250"/>
      <c r="I48" s="86" t="s">
        <v>505</v>
      </c>
      <c r="J48" s="87" t="s">
        <v>505</v>
      </c>
      <c r="K48" s="87" t="s">
        <v>505</v>
      </c>
      <c r="L48" s="87" t="s">
        <v>505</v>
      </c>
      <c r="M48" s="88" t="s">
        <v>505</v>
      </c>
    </row>
    <row r="49" spans="2:13" ht="27.75" customHeight="1">
      <c r="B49" s="1245"/>
      <c r="C49" s="1246"/>
      <c r="D49" s="85"/>
      <c r="E49" s="1249" t="s">
        <v>33</v>
      </c>
      <c r="F49" s="1249"/>
      <c r="G49" s="1249"/>
      <c r="H49" s="1250"/>
      <c r="I49" s="86" t="s">
        <v>505</v>
      </c>
      <c r="J49" s="87" t="s">
        <v>505</v>
      </c>
      <c r="K49" s="87" t="s">
        <v>505</v>
      </c>
      <c r="L49" s="87" t="s">
        <v>505</v>
      </c>
      <c r="M49" s="88" t="s">
        <v>505</v>
      </c>
    </row>
    <row r="50" spans="2:13" ht="27.75" customHeight="1">
      <c r="B50" s="1254" t="s">
        <v>34</v>
      </c>
      <c r="C50" s="1255"/>
      <c r="D50" s="91"/>
      <c r="E50" s="1249" t="s">
        <v>35</v>
      </c>
      <c r="F50" s="1249"/>
      <c r="G50" s="1249"/>
      <c r="H50" s="1250"/>
      <c r="I50" s="86">
        <v>10012</v>
      </c>
      <c r="J50" s="87">
        <v>10355</v>
      </c>
      <c r="K50" s="87">
        <v>10524</v>
      </c>
      <c r="L50" s="87">
        <v>10881</v>
      </c>
      <c r="M50" s="88">
        <v>11138</v>
      </c>
    </row>
    <row r="51" spans="2:13" ht="27.75" customHeight="1">
      <c r="B51" s="1243"/>
      <c r="C51" s="1244"/>
      <c r="D51" s="85"/>
      <c r="E51" s="1249" t="s">
        <v>36</v>
      </c>
      <c r="F51" s="1249"/>
      <c r="G51" s="1249"/>
      <c r="H51" s="1250"/>
      <c r="I51" s="86">
        <v>1075</v>
      </c>
      <c r="J51" s="87">
        <v>958</v>
      </c>
      <c r="K51" s="87">
        <v>868</v>
      </c>
      <c r="L51" s="87">
        <v>796</v>
      </c>
      <c r="M51" s="88">
        <v>736</v>
      </c>
    </row>
    <row r="52" spans="2:13" ht="27.75" customHeight="1">
      <c r="B52" s="1245"/>
      <c r="C52" s="1246"/>
      <c r="D52" s="85"/>
      <c r="E52" s="1249" t="s">
        <v>37</v>
      </c>
      <c r="F52" s="1249"/>
      <c r="G52" s="1249"/>
      <c r="H52" s="1250"/>
      <c r="I52" s="86">
        <v>16420</v>
      </c>
      <c r="J52" s="87">
        <v>16220</v>
      </c>
      <c r="K52" s="87">
        <v>16649</v>
      </c>
      <c r="L52" s="87">
        <v>17143</v>
      </c>
      <c r="M52" s="88">
        <v>17383</v>
      </c>
    </row>
    <row r="53" spans="2:13" ht="27.75" customHeight="1" thickBot="1">
      <c r="B53" s="1256" t="s">
        <v>38</v>
      </c>
      <c r="C53" s="1257"/>
      <c r="D53" s="92"/>
      <c r="E53" s="1258" t="s">
        <v>39</v>
      </c>
      <c r="F53" s="1258"/>
      <c r="G53" s="1258"/>
      <c r="H53" s="1259"/>
      <c r="I53" s="93">
        <v>-362</v>
      </c>
      <c r="J53" s="94">
        <v>-829</v>
      </c>
      <c r="K53" s="94">
        <v>-1087</v>
      </c>
      <c r="L53" s="94">
        <v>-1349</v>
      </c>
      <c r="M53" s="95">
        <v>-1751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iE1Bjq+U+DOmg2Q3I13Mms8VvV4xIPX7GHrn/wE7JL629scOLT+e0f00irWtNne5MK/iNyQGiu4gpjtDwe8g==" saltValue="dZ6p7PnxQKyywZmoR8Tf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68" t="s">
        <v>42</v>
      </c>
      <c r="D55" s="1268"/>
      <c r="E55" s="1269"/>
      <c r="F55" s="107">
        <v>3583</v>
      </c>
      <c r="G55" s="107">
        <v>3707</v>
      </c>
      <c r="H55" s="108">
        <v>3716</v>
      </c>
    </row>
    <row r="56" spans="2:8" ht="52.5" customHeight="1">
      <c r="B56" s="109"/>
      <c r="C56" s="1270" t="s">
        <v>43</v>
      </c>
      <c r="D56" s="1270"/>
      <c r="E56" s="1271"/>
      <c r="F56" s="110">
        <v>1383</v>
      </c>
      <c r="G56" s="110">
        <v>1639</v>
      </c>
      <c r="H56" s="111">
        <v>1935</v>
      </c>
    </row>
    <row r="57" spans="2:8" ht="53.25" customHeight="1">
      <c r="B57" s="109"/>
      <c r="C57" s="1272" t="s">
        <v>44</v>
      </c>
      <c r="D57" s="1272"/>
      <c r="E57" s="1273"/>
      <c r="F57" s="112">
        <v>8356</v>
      </c>
      <c r="G57" s="112">
        <v>8313</v>
      </c>
      <c r="H57" s="113">
        <v>8220</v>
      </c>
    </row>
    <row r="58" spans="2:8" ht="45.75" customHeight="1">
      <c r="B58" s="114"/>
      <c r="C58" s="1260" t="s">
        <v>601</v>
      </c>
      <c r="D58" s="1261"/>
      <c r="E58" s="1262"/>
      <c r="F58" s="115">
        <v>4248</v>
      </c>
      <c r="G58" s="115">
        <v>4271</v>
      </c>
      <c r="H58" s="116">
        <v>4285</v>
      </c>
    </row>
    <row r="59" spans="2:8" ht="45.75" customHeight="1">
      <c r="B59" s="114"/>
      <c r="C59" s="1260" t="s">
        <v>600</v>
      </c>
      <c r="D59" s="1261"/>
      <c r="E59" s="1262"/>
      <c r="F59" s="115">
        <v>2808</v>
      </c>
      <c r="G59" s="115">
        <v>2788</v>
      </c>
      <c r="H59" s="116">
        <v>2743</v>
      </c>
    </row>
    <row r="60" spans="2:8" ht="45.75" customHeight="1">
      <c r="B60" s="114"/>
      <c r="C60" s="1260" t="s">
        <v>602</v>
      </c>
      <c r="D60" s="1261"/>
      <c r="E60" s="1262"/>
      <c r="F60" s="115">
        <v>504</v>
      </c>
      <c r="G60" s="115">
        <v>508</v>
      </c>
      <c r="H60" s="116">
        <v>482</v>
      </c>
    </row>
    <row r="61" spans="2:8" ht="45.75" customHeight="1">
      <c r="B61" s="114"/>
      <c r="C61" s="1260" t="s">
        <v>603</v>
      </c>
      <c r="D61" s="1261"/>
      <c r="E61" s="1262"/>
      <c r="F61" s="115">
        <v>240</v>
      </c>
      <c r="G61" s="115">
        <v>214</v>
      </c>
      <c r="H61" s="116">
        <v>175</v>
      </c>
    </row>
    <row r="62" spans="2:8" ht="45.75" customHeight="1" thickBot="1">
      <c r="B62" s="117"/>
      <c r="C62" s="1263" t="s">
        <v>604</v>
      </c>
      <c r="D62" s="1264"/>
      <c r="E62" s="1265"/>
      <c r="F62" s="118">
        <v>156</v>
      </c>
      <c r="G62" s="118">
        <v>156</v>
      </c>
      <c r="H62" s="119">
        <v>156</v>
      </c>
    </row>
    <row r="63" spans="2:8" ht="52.5" customHeight="1" thickBot="1">
      <c r="B63" s="120"/>
      <c r="C63" s="1266" t="s">
        <v>45</v>
      </c>
      <c r="D63" s="1266"/>
      <c r="E63" s="1267"/>
      <c r="F63" s="121">
        <v>13322</v>
      </c>
      <c r="G63" s="121">
        <v>13659</v>
      </c>
      <c r="H63" s="122">
        <v>13871</v>
      </c>
    </row>
    <row r="64" spans="2:8" ht="15" customHeight="1"/>
    <row r="65" ht="0" hidden="1" customHeight="1"/>
    <row r="66" ht="0" hidden="1" customHeight="1"/>
  </sheetData>
  <sheetProtection algorithmName="SHA-512" hashValue="rjnShs+dhmjR2EltSVqndoXr3wZl00v3AcpAQBfGpYASnkiYJI3NgI9ufmuU7CHTpNuKH49IZfNz3p4DsxxMeA==" saltValue="nb+whMbpHvQ+xQYbuO0b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2" t="s">
        <v>617</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608</v>
      </c>
    </row>
    <row r="50" spans="1:109">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c r="B51" s="374"/>
      <c r="G51" s="1292"/>
      <c r="H51" s="1292"/>
      <c r="I51" s="1296"/>
      <c r="J51" s="1296"/>
      <c r="K51" s="1281"/>
      <c r="L51" s="1281"/>
      <c r="M51" s="1281"/>
      <c r="N51" s="1281"/>
      <c r="AM51" s="383"/>
      <c r="AN51" s="1279" t="s">
        <v>609</v>
      </c>
      <c r="AO51" s="1279"/>
      <c r="AP51" s="1279"/>
      <c r="AQ51" s="1279"/>
      <c r="AR51" s="1279"/>
      <c r="AS51" s="1279"/>
      <c r="AT51" s="1279"/>
      <c r="AU51" s="1279"/>
      <c r="AV51" s="1279"/>
      <c r="AW51" s="1279"/>
      <c r="AX51" s="1279"/>
      <c r="AY51" s="1279"/>
      <c r="AZ51" s="1279"/>
      <c r="BA51" s="1279"/>
      <c r="BB51" s="1279" t="s">
        <v>610</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91"/>
      <c r="CW51" s="1276"/>
      <c r="CX51" s="1276"/>
      <c r="CY51" s="1276"/>
      <c r="CZ51" s="1276"/>
      <c r="DA51" s="1276"/>
      <c r="DB51" s="1276"/>
      <c r="DC51" s="1276"/>
    </row>
    <row r="52" spans="1:109">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612</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61.5</v>
      </c>
      <c r="CG53" s="1276"/>
      <c r="CH53" s="1276"/>
      <c r="CI53" s="1276"/>
      <c r="CJ53" s="1276"/>
      <c r="CK53" s="1276"/>
      <c r="CL53" s="1276"/>
      <c r="CM53" s="1276"/>
      <c r="CN53" s="1276">
        <v>62.5</v>
      </c>
      <c r="CO53" s="1276"/>
      <c r="CP53" s="1276"/>
      <c r="CQ53" s="1276"/>
      <c r="CR53" s="1276"/>
      <c r="CS53" s="1276"/>
      <c r="CT53" s="1276"/>
      <c r="CU53" s="1276"/>
      <c r="CV53" s="1291"/>
      <c r="CW53" s="1276"/>
      <c r="CX53" s="1276"/>
      <c r="CY53" s="1276"/>
      <c r="CZ53" s="1276"/>
      <c r="DA53" s="1276"/>
      <c r="DB53" s="1276"/>
      <c r="DC53" s="1276"/>
    </row>
    <row r="54" spans="1:109">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74"/>
      <c r="H55" s="1274"/>
      <c r="I55" s="1274"/>
      <c r="J55" s="1274"/>
      <c r="K55" s="1281"/>
      <c r="L55" s="1281"/>
      <c r="M55" s="1281"/>
      <c r="N55" s="1281"/>
      <c r="AN55" s="1280" t="s">
        <v>613</v>
      </c>
      <c r="AO55" s="1280"/>
      <c r="AP55" s="1280"/>
      <c r="AQ55" s="1280"/>
      <c r="AR55" s="1280"/>
      <c r="AS55" s="1280"/>
      <c r="AT55" s="1280"/>
      <c r="AU55" s="1280"/>
      <c r="AV55" s="1280"/>
      <c r="AW55" s="1280"/>
      <c r="AX55" s="1280"/>
      <c r="AY55" s="1280"/>
      <c r="AZ55" s="1280"/>
      <c r="BA55" s="1280"/>
      <c r="BB55" s="1279" t="s">
        <v>610</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56.8</v>
      </c>
      <c r="CG55" s="1276"/>
      <c r="CH55" s="1276"/>
      <c r="CI55" s="1276"/>
      <c r="CJ55" s="1276"/>
      <c r="CK55" s="1276"/>
      <c r="CL55" s="1276"/>
      <c r="CM55" s="1276"/>
      <c r="CN55" s="1276">
        <v>36.6</v>
      </c>
      <c r="CO55" s="1276"/>
      <c r="CP55" s="1276"/>
      <c r="CQ55" s="1276"/>
      <c r="CR55" s="1276"/>
      <c r="CS55" s="1276"/>
      <c r="CT55" s="1276"/>
      <c r="CU55" s="1276"/>
      <c r="CV55" s="1291"/>
      <c r="CW55" s="1276"/>
      <c r="CX55" s="1276"/>
      <c r="CY55" s="1276"/>
      <c r="CZ55" s="1276"/>
      <c r="DA55" s="1276"/>
      <c r="DB55" s="1276"/>
      <c r="DC55" s="1276"/>
    </row>
    <row r="56" spans="1:109">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611</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54</v>
      </c>
      <c r="CG57" s="1276"/>
      <c r="CH57" s="1276"/>
      <c r="CI57" s="1276"/>
      <c r="CJ57" s="1276"/>
      <c r="CK57" s="1276"/>
      <c r="CL57" s="1276"/>
      <c r="CM57" s="1276"/>
      <c r="CN57" s="1276">
        <v>58.8</v>
      </c>
      <c r="CO57" s="1276"/>
      <c r="CP57" s="1276"/>
      <c r="CQ57" s="1276"/>
      <c r="CR57" s="1276"/>
      <c r="CS57" s="1276"/>
      <c r="CT57" s="1276"/>
      <c r="CU57" s="1276"/>
      <c r="CV57" s="1291"/>
      <c r="CW57" s="1276"/>
      <c r="CX57" s="1276"/>
      <c r="CY57" s="1276"/>
      <c r="CZ57" s="1276"/>
      <c r="DA57" s="1276"/>
      <c r="DB57" s="1276"/>
      <c r="DC57" s="1276"/>
      <c r="DD57" s="387"/>
      <c r="DE57" s="386"/>
    </row>
    <row r="58" spans="1:109" s="382" customFormat="1">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614</v>
      </c>
    </row>
    <row r="64" spans="1:109">
      <c r="B64" s="374"/>
      <c r="G64" s="381"/>
      <c r="I64" s="394"/>
      <c r="J64" s="394"/>
      <c r="K64" s="394"/>
      <c r="L64" s="394"/>
      <c r="M64" s="394"/>
      <c r="N64" s="395"/>
      <c r="AM64" s="381"/>
      <c r="AN64" s="381" t="s">
        <v>607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2" t="s">
        <v>618</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608</v>
      </c>
    </row>
    <row r="72" spans="2:107">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c r="B73" s="374"/>
      <c r="G73" s="1292"/>
      <c r="H73" s="1292"/>
      <c r="I73" s="1292"/>
      <c r="J73" s="1292"/>
      <c r="K73" s="1275"/>
      <c r="L73" s="1275"/>
      <c r="M73" s="1275"/>
      <c r="N73" s="1275"/>
      <c r="AM73" s="383"/>
      <c r="AN73" s="1279" t="s">
        <v>609</v>
      </c>
      <c r="AO73" s="1279"/>
      <c r="AP73" s="1279"/>
      <c r="AQ73" s="1279"/>
      <c r="AR73" s="1279"/>
      <c r="AS73" s="1279"/>
      <c r="AT73" s="1279"/>
      <c r="AU73" s="1279"/>
      <c r="AV73" s="1279"/>
      <c r="AW73" s="1279"/>
      <c r="AX73" s="1279"/>
      <c r="AY73" s="1279"/>
      <c r="AZ73" s="1279"/>
      <c r="BA73" s="1279"/>
      <c r="BB73" s="1279" t="s">
        <v>610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615</v>
      </c>
      <c r="BC75" s="1279"/>
      <c r="BD75" s="1279"/>
      <c r="BE75" s="1279"/>
      <c r="BF75" s="1279"/>
      <c r="BG75" s="1279"/>
      <c r="BH75" s="1279"/>
      <c r="BI75" s="1279"/>
      <c r="BJ75" s="1279"/>
      <c r="BK75" s="1279"/>
      <c r="BL75" s="1279"/>
      <c r="BM75" s="1279"/>
      <c r="BN75" s="1279"/>
      <c r="BO75" s="1279"/>
      <c r="BP75" s="1276">
        <v>7.9</v>
      </c>
      <c r="BQ75" s="1276"/>
      <c r="BR75" s="1276"/>
      <c r="BS75" s="1276"/>
      <c r="BT75" s="1276"/>
      <c r="BU75" s="1276"/>
      <c r="BV75" s="1276"/>
      <c r="BW75" s="1276"/>
      <c r="BX75" s="1276">
        <v>6.4</v>
      </c>
      <c r="BY75" s="1276"/>
      <c r="BZ75" s="1276"/>
      <c r="CA75" s="1276"/>
      <c r="CB75" s="1276"/>
      <c r="CC75" s="1276"/>
      <c r="CD75" s="1276"/>
      <c r="CE75" s="1276"/>
      <c r="CF75" s="1276">
        <v>5.4</v>
      </c>
      <c r="CG75" s="1276"/>
      <c r="CH75" s="1276"/>
      <c r="CI75" s="1276"/>
      <c r="CJ75" s="1276"/>
      <c r="CK75" s="1276"/>
      <c r="CL75" s="1276"/>
      <c r="CM75" s="1276"/>
      <c r="CN75" s="1276">
        <v>4.8</v>
      </c>
      <c r="CO75" s="1276"/>
      <c r="CP75" s="1276"/>
      <c r="CQ75" s="1276"/>
      <c r="CR75" s="1276"/>
      <c r="CS75" s="1276"/>
      <c r="CT75" s="1276"/>
      <c r="CU75" s="1276"/>
      <c r="CV75" s="1276">
        <v>4.5999999999999996</v>
      </c>
      <c r="CW75" s="1276"/>
      <c r="CX75" s="1276"/>
      <c r="CY75" s="1276"/>
      <c r="CZ75" s="1276"/>
      <c r="DA75" s="1276"/>
      <c r="DB75" s="1276"/>
      <c r="DC75" s="1276"/>
    </row>
    <row r="76" spans="2:107">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74"/>
      <c r="H77" s="1274"/>
      <c r="I77" s="1274"/>
      <c r="J77" s="1274"/>
      <c r="K77" s="1275"/>
      <c r="L77" s="1275"/>
      <c r="M77" s="1275"/>
      <c r="N77" s="1275"/>
      <c r="AN77" s="1280" t="s">
        <v>613</v>
      </c>
      <c r="AO77" s="1280"/>
      <c r="AP77" s="1280"/>
      <c r="AQ77" s="1280"/>
      <c r="AR77" s="1280"/>
      <c r="AS77" s="1280"/>
      <c r="AT77" s="1280"/>
      <c r="AU77" s="1280"/>
      <c r="AV77" s="1280"/>
      <c r="AW77" s="1280"/>
      <c r="AX77" s="1280"/>
      <c r="AY77" s="1280"/>
      <c r="AZ77" s="1280"/>
      <c r="BA77" s="1280"/>
      <c r="BB77" s="1279" t="s">
        <v>610</v>
      </c>
      <c r="BC77" s="1279"/>
      <c r="BD77" s="1279"/>
      <c r="BE77" s="1279"/>
      <c r="BF77" s="1279"/>
      <c r="BG77" s="1279"/>
      <c r="BH77" s="1279"/>
      <c r="BI77" s="1279"/>
      <c r="BJ77" s="1279"/>
      <c r="BK77" s="1279"/>
      <c r="BL77" s="1279"/>
      <c r="BM77" s="1279"/>
      <c r="BN77" s="1279"/>
      <c r="BO77" s="1279"/>
      <c r="BP77" s="1276">
        <v>65.3</v>
      </c>
      <c r="BQ77" s="1276"/>
      <c r="BR77" s="1276"/>
      <c r="BS77" s="1276"/>
      <c r="BT77" s="1276"/>
      <c r="BU77" s="1276"/>
      <c r="BV77" s="1276"/>
      <c r="BW77" s="1276"/>
      <c r="BX77" s="1276">
        <v>60.8</v>
      </c>
      <c r="BY77" s="1276"/>
      <c r="BZ77" s="1276"/>
      <c r="CA77" s="1276"/>
      <c r="CB77" s="1276"/>
      <c r="CC77" s="1276"/>
      <c r="CD77" s="1276"/>
      <c r="CE77" s="1276"/>
      <c r="CF77" s="1276">
        <v>56.8</v>
      </c>
      <c r="CG77" s="1276"/>
      <c r="CH77" s="1276"/>
      <c r="CI77" s="1276"/>
      <c r="CJ77" s="1276"/>
      <c r="CK77" s="1276"/>
      <c r="CL77" s="1276"/>
      <c r="CM77" s="1276"/>
      <c r="CN77" s="1276">
        <v>36.6</v>
      </c>
      <c r="CO77" s="1276"/>
      <c r="CP77" s="1276"/>
      <c r="CQ77" s="1276"/>
      <c r="CR77" s="1276"/>
      <c r="CS77" s="1276"/>
      <c r="CT77" s="1276"/>
      <c r="CU77" s="1276"/>
      <c r="CV77" s="1276">
        <v>37.700000000000003</v>
      </c>
      <c r="CW77" s="1276"/>
      <c r="CX77" s="1276"/>
      <c r="CY77" s="1276"/>
      <c r="CZ77" s="1276"/>
      <c r="DA77" s="1276"/>
      <c r="DB77" s="1276"/>
      <c r="DC77" s="1276"/>
    </row>
    <row r="78" spans="2:107">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615</v>
      </c>
      <c r="BC79" s="1279"/>
      <c r="BD79" s="1279"/>
      <c r="BE79" s="1279"/>
      <c r="BF79" s="1279"/>
      <c r="BG79" s="1279"/>
      <c r="BH79" s="1279"/>
      <c r="BI79" s="1279"/>
      <c r="BJ79" s="1279"/>
      <c r="BK79" s="1279"/>
      <c r="BL79" s="1279"/>
      <c r="BM79" s="1279"/>
      <c r="BN79" s="1279"/>
      <c r="BO79" s="1279"/>
      <c r="BP79" s="1276">
        <v>12</v>
      </c>
      <c r="BQ79" s="1276"/>
      <c r="BR79" s="1276"/>
      <c r="BS79" s="1276"/>
      <c r="BT79" s="1276"/>
      <c r="BU79" s="1276"/>
      <c r="BV79" s="1276"/>
      <c r="BW79" s="1276"/>
      <c r="BX79" s="1276">
        <v>11.1</v>
      </c>
      <c r="BY79" s="1276"/>
      <c r="BZ79" s="1276"/>
      <c r="CA79" s="1276"/>
      <c r="CB79" s="1276"/>
      <c r="CC79" s="1276"/>
      <c r="CD79" s="1276"/>
      <c r="CE79" s="1276"/>
      <c r="CF79" s="1276">
        <v>10.199999999999999</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X+vByUn8WUP1UiyF1Q2ejFuoiSEEfo77R0JA+U1D6RirlkbkFZoiAkINd6F13dnbtE/kmZ0cmdX2LPBqjoBvw==" saltValue="5ObM923uOWN8q7K42mMIr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546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aw0JkegBe1J+/ViGTEJmH2FLGJjlYUGLhyvDLkuhCKfauKx1csHn78kcJ7ku2HQld1uHuTBl/cQ1IJKDdyNlg==" saltValue="B5GER2eSIOAVQxtn6WX2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hPqLFGFJOKuGNI+TJhtvrmbCa/FrrbBshkZZG8nmbNFGHGoQpi9lMoKWz0TtRmdkfnLjJoXabJE67inydzvDw==" saltValue="e6gBWQXt6ipduYojFhWV9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75149</v>
      </c>
      <c r="E3" s="141"/>
      <c r="F3" s="142">
        <v>90961</v>
      </c>
      <c r="G3" s="143"/>
      <c r="H3" s="144"/>
    </row>
    <row r="4" spans="1:8">
      <c r="A4" s="145"/>
      <c r="B4" s="146"/>
      <c r="C4" s="147"/>
      <c r="D4" s="148">
        <v>36985</v>
      </c>
      <c r="E4" s="149"/>
      <c r="F4" s="150">
        <v>37720</v>
      </c>
      <c r="G4" s="151"/>
      <c r="H4" s="152"/>
    </row>
    <row r="5" spans="1:8">
      <c r="A5" s="133" t="s">
        <v>540</v>
      </c>
      <c r="B5" s="138"/>
      <c r="C5" s="139"/>
      <c r="D5" s="140">
        <v>50716</v>
      </c>
      <c r="E5" s="141"/>
      <c r="F5" s="142">
        <v>106614</v>
      </c>
      <c r="G5" s="143"/>
      <c r="H5" s="144"/>
    </row>
    <row r="6" spans="1:8">
      <c r="A6" s="145"/>
      <c r="B6" s="146"/>
      <c r="C6" s="147"/>
      <c r="D6" s="148">
        <v>36516</v>
      </c>
      <c r="E6" s="149"/>
      <c r="F6" s="150">
        <v>45545</v>
      </c>
      <c r="G6" s="151"/>
      <c r="H6" s="152"/>
    </row>
    <row r="7" spans="1:8">
      <c r="A7" s="133" t="s">
        <v>541</v>
      </c>
      <c r="B7" s="138"/>
      <c r="C7" s="139"/>
      <c r="D7" s="140">
        <v>66410</v>
      </c>
      <c r="E7" s="141"/>
      <c r="F7" s="142">
        <v>81768</v>
      </c>
      <c r="G7" s="143"/>
      <c r="H7" s="144"/>
    </row>
    <row r="8" spans="1:8">
      <c r="A8" s="145"/>
      <c r="B8" s="146"/>
      <c r="C8" s="147"/>
      <c r="D8" s="148">
        <v>58282</v>
      </c>
      <c r="E8" s="149"/>
      <c r="F8" s="150">
        <v>37917</v>
      </c>
      <c r="G8" s="151"/>
      <c r="H8" s="152"/>
    </row>
    <row r="9" spans="1:8">
      <c r="A9" s="133" t="s">
        <v>542</v>
      </c>
      <c r="B9" s="138"/>
      <c r="C9" s="139"/>
      <c r="D9" s="140">
        <v>74434</v>
      </c>
      <c r="E9" s="141"/>
      <c r="F9" s="142">
        <v>66954</v>
      </c>
      <c r="G9" s="143"/>
      <c r="H9" s="144"/>
    </row>
    <row r="10" spans="1:8">
      <c r="A10" s="145"/>
      <c r="B10" s="146"/>
      <c r="C10" s="147"/>
      <c r="D10" s="148">
        <v>61061</v>
      </c>
      <c r="E10" s="149"/>
      <c r="F10" s="150">
        <v>37305</v>
      </c>
      <c r="G10" s="151"/>
      <c r="H10" s="152"/>
    </row>
    <row r="11" spans="1:8">
      <c r="A11" s="133" t="s">
        <v>543</v>
      </c>
      <c r="B11" s="138"/>
      <c r="C11" s="139"/>
      <c r="D11" s="140">
        <v>56256</v>
      </c>
      <c r="E11" s="141"/>
      <c r="F11" s="142">
        <v>72656</v>
      </c>
      <c r="G11" s="143"/>
      <c r="H11" s="144"/>
    </row>
    <row r="12" spans="1:8">
      <c r="A12" s="145"/>
      <c r="B12" s="146"/>
      <c r="C12" s="153"/>
      <c r="D12" s="148">
        <v>45230</v>
      </c>
      <c r="E12" s="149"/>
      <c r="F12" s="150">
        <v>36448</v>
      </c>
      <c r="G12" s="151"/>
      <c r="H12" s="152"/>
    </row>
    <row r="13" spans="1:8">
      <c r="A13" s="133"/>
      <c r="B13" s="138"/>
      <c r="C13" s="154"/>
      <c r="D13" s="155">
        <v>64593</v>
      </c>
      <c r="E13" s="156"/>
      <c r="F13" s="157">
        <v>83791</v>
      </c>
      <c r="G13" s="158"/>
      <c r="H13" s="144"/>
    </row>
    <row r="14" spans="1:8">
      <c r="A14" s="145"/>
      <c r="B14" s="146"/>
      <c r="C14" s="147"/>
      <c r="D14" s="148">
        <v>47615</v>
      </c>
      <c r="E14" s="149"/>
      <c r="F14" s="150">
        <v>38987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4.92</v>
      </c>
      <c r="C19" s="159">
        <f>ROUND(VALUE(SUBSTITUTE(実質収支比率等に係る経年分析!G$48,"▲","-")),2)</f>
        <v>1.97</v>
      </c>
      <c r="D19" s="159">
        <f>ROUND(VALUE(SUBSTITUTE(実質収支比率等に係る経年分析!H$48,"▲","-")),2)</f>
        <v>5.64</v>
      </c>
      <c r="E19" s="159">
        <f>ROUND(VALUE(SUBSTITUTE(実質収支比率等に係る経年分析!I$48,"▲","-")),2)</f>
        <v>6.21</v>
      </c>
      <c r="F19" s="159">
        <f>ROUND(VALUE(SUBSTITUTE(実質収支比率等に係る経年分析!J$48,"▲","-")),2)</f>
        <v>3.57</v>
      </c>
    </row>
    <row r="20" spans="1:11">
      <c r="A20" s="159" t="s">
        <v>49</v>
      </c>
      <c r="B20" s="159">
        <f>ROUND(VALUE(SUBSTITUTE(実質収支比率等に係る経年分析!F$47,"▲","-")),2)</f>
        <v>27.95</v>
      </c>
      <c r="C20" s="159">
        <f>ROUND(VALUE(SUBSTITUTE(実質収支比率等に係る経年分析!G$47,"▲","-")),2)</f>
        <v>26.46</v>
      </c>
      <c r="D20" s="159">
        <f>ROUND(VALUE(SUBSTITUTE(実質収支比率等に係る経年分析!H$47,"▲","-")),2)</f>
        <v>26.46</v>
      </c>
      <c r="E20" s="159">
        <f>ROUND(VALUE(SUBSTITUTE(実質収支比率等に係る経年分析!I$47,"▲","-")),2)</f>
        <v>28.05</v>
      </c>
      <c r="F20" s="159">
        <f>ROUND(VALUE(SUBSTITUTE(実質収支比率等に係る経年分析!J$47,"▲","-")),2)</f>
        <v>28.98</v>
      </c>
    </row>
    <row r="21" spans="1:11">
      <c r="A21" s="159" t="s">
        <v>50</v>
      </c>
      <c r="B21" s="159">
        <f>IF(ISNUMBER(VALUE(SUBSTITUTE(実質収支比率等に係る経年分析!F$49,"▲","-"))),ROUND(VALUE(SUBSTITUTE(実質収支比率等に係る経年分析!F$49,"▲","-")),2),NA())</f>
        <v>5.89</v>
      </c>
      <c r="C21" s="159">
        <f>IF(ISNUMBER(VALUE(SUBSTITUTE(実質収支比率等に係る経年分析!G$49,"▲","-"))),ROUND(VALUE(SUBSTITUTE(実質収支比率等に係る経年分析!G$49,"▲","-")),2),NA())</f>
        <v>-7.23</v>
      </c>
      <c r="D21" s="159">
        <f>IF(ISNUMBER(VALUE(SUBSTITUTE(実質収支比率等に係る経年分析!H$49,"▲","-"))),ROUND(VALUE(SUBSTITUTE(実質収支比率等に係る経年分析!H$49,"▲","-")),2),NA())</f>
        <v>3.84</v>
      </c>
      <c r="E21" s="159">
        <f>IF(ISNUMBER(VALUE(SUBSTITUTE(実質収支比率等に係る経年分析!I$49,"▲","-"))),ROUND(VALUE(SUBSTITUTE(実質収支比率等に係る経年分析!I$49,"▲","-")),2),NA())</f>
        <v>1.37</v>
      </c>
      <c r="F21" s="159">
        <f>IF(ISNUMBER(VALUE(SUBSTITUTE(実質収支比率等に係る経年分析!J$49,"▲","-"))),ROUND(VALUE(SUBSTITUTE(実質収支比率等に係る経年分析!J$49,"▲","-")),2),NA())</f>
        <v>-2.76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介護保険事業特別会計（サービス事業勘定）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0.56999999999999995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介護保険事業特別会計（保険事業勘定）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12.92</v>
      </c>
    </row>
    <row r="36" spans="1:16">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3.76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3.74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3.31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4.0999999999999996</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3.85</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2175</v>
      </c>
      <c r="E42" s="161"/>
      <c r="F42" s="161"/>
      <c r="G42" s="161">
        <f>'実質公債費比率（分子）の構造'!L$52</f>
        <v>2019</v>
      </c>
      <c r="H42" s="161"/>
      <c r="I42" s="161"/>
      <c r="J42" s="161">
        <f>'実質公債費比率（分子）の構造'!M$52</f>
        <v>1994</v>
      </c>
      <c r="K42" s="161"/>
      <c r="L42" s="161"/>
      <c r="M42" s="161">
        <f>'実質公債費比率（分子）の構造'!N$52</f>
        <v>1997</v>
      </c>
      <c r="N42" s="161"/>
      <c r="O42" s="161"/>
      <c r="P42" s="161">
        <f>'実質公債費比率（分子）の構造'!O$52</f>
        <v>1933</v>
      </c>
    </row>
    <row r="43" spans="1:16">
      <c r="A43" s="161" t="s">
        <v>18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56</v>
      </c>
      <c r="C44" s="161"/>
      <c r="D44" s="161"/>
      <c r="E44" s="161">
        <f>'実質公債費比率（分子）の構造'!L$50</f>
        <v>62</v>
      </c>
      <c r="F44" s="161"/>
      <c r="G44" s="161"/>
      <c r="H44" s="161">
        <f>'実質公債費比率（分子）の構造'!M$50</f>
        <v>62</v>
      </c>
      <c r="I44" s="161"/>
      <c r="J44" s="161"/>
      <c r="K44" s="161">
        <f>'実質公債費比率（分子）の構造'!N$50</f>
        <v>62</v>
      </c>
      <c r="L44" s="161"/>
      <c r="M44" s="161"/>
      <c r="N44" s="161">
        <f>'実質公債費比率（分子）の構造'!O$50</f>
        <v>62</v>
      </c>
      <c r="O44" s="161"/>
      <c r="P44" s="161"/>
    </row>
    <row r="45" spans="1:16">
      <c r="A45" s="161" t="s">
        <v>59</v>
      </c>
      <c r="B45" s="161">
        <f>'実質公債費比率（分子）の構造'!K$49</f>
        <v>116</v>
      </c>
      <c r="C45" s="161"/>
      <c r="D45" s="161"/>
      <c r="E45" s="161">
        <f>'実質公債費比率（分子）の構造'!L$49</f>
        <v>73</v>
      </c>
      <c r="F45" s="161"/>
      <c r="G45" s="161"/>
      <c r="H45" s="161">
        <f>'実質公債費比率（分子）の構造'!M$49</f>
        <v>83</v>
      </c>
      <c r="I45" s="161"/>
      <c r="J45" s="161"/>
      <c r="K45" s="161">
        <f>'実質公債費比率（分子）の構造'!N$49</f>
        <v>56</v>
      </c>
      <c r="L45" s="161"/>
      <c r="M45" s="161"/>
      <c r="N45" s="161">
        <f>'実質公債費比率（分子）の構造'!O$49</f>
        <v>32</v>
      </c>
      <c r="O45" s="161"/>
      <c r="P45" s="161"/>
    </row>
    <row r="46" spans="1:16">
      <c r="A46" s="161" t="s">
        <v>60</v>
      </c>
      <c r="B46" s="161">
        <f>'実質公債費比率（分子）の構造'!K$48</f>
        <v>101</v>
      </c>
      <c r="C46" s="161"/>
      <c r="D46" s="161"/>
      <c r="E46" s="161">
        <f>'実質公債費比率（分子）の構造'!L$48</f>
        <v>104</v>
      </c>
      <c r="F46" s="161"/>
      <c r="G46" s="161"/>
      <c r="H46" s="161">
        <f>'実質公債費比率（分子）の構造'!M$48</f>
        <v>105</v>
      </c>
      <c r="I46" s="161"/>
      <c r="J46" s="161"/>
      <c r="K46" s="161">
        <f>'実質公債費比率（分子）の構造'!N$48</f>
        <v>106</v>
      </c>
      <c r="L46" s="161"/>
      <c r="M46" s="161"/>
      <c r="N46" s="161">
        <f>'実質公債費比率（分子）の構造'!O$48</f>
        <v>97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2659</v>
      </c>
      <c r="C49" s="161"/>
      <c r="D49" s="161"/>
      <c r="E49" s="161">
        <f>'実質公債費比率（分子）の構造'!L$45</f>
        <v>2357</v>
      </c>
      <c r="F49" s="161"/>
      <c r="G49" s="161"/>
      <c r="H49" s="161">
        <f>'実質公債費比率（分子）の構造'!M$45</f>
        <v>2304</v>
      </c>
      <c r="I49" s="161"/>
      <c r="J49" s="161"/>
      <c r="K49" s="161">
        <f>'実質公債費比率（分子）の構造'!N$45</f>
        <v>2327</v>
      </c>
      <c r="L49" s="161"/>
      <c r="M49" s="161"/>
      <c r="N49" s="161">
        <f>'実質公債費比率（分子）の構造'!O$45</f>
        <v>2227</v>
      </c>
      <c r="O49" s="161"/>
      <c r="P49" s="161"/>
    </row>
    <row r="50" spans="1:16">
      <c r="A50" s="161" t="s">
        <v>64</v>
      </c>
      <c r="B50" s="161" t="e">
        <f>NA()</f>
        <v>#N/A</v>
      </c>
      <c r="C50" s="161">
        <f>IF(ISNUMBER('実質公債費比率（分子）の構造'!K$53),'実質公債費比率（分子）の構造'!K$53,NA())</f>
        <v>757</v>
      </c>
      <c r="D50" s="161" t="e">
        <f>NA()</f>
        <v>#N/A</v>
      </c>
      <c r="E50" s="161" t="e">
        <f>NA()</f>
        <v>#N/A</v>
      </c>
      <c r="F50" s="161">
        <f>IF(ISNUMBER('実質公債費比率（分子）の構造'!L$53),'実質公債費比率（分子）の構造'!L$53,NA())</f>
        <v>577</v>
      </c>
      <c r="G50" s="161" t="e">
        <f>NA()</f>
        <v>#N/A</v>
      </c>
      <c r="H50" s="161" t="e">
        <f>NA()</f>
        <v>#N/A</v>
      </c>
      <c r="I50" s="161">
        <f>IF(ISNUMBER('実質公債費比率（分子）の構造'!M$53),'実質公債費比率（分子）の構造'!M$53,NA())</f>
        <v>560</v>
      </c>
      <c r="J50" s="161" t="e">
        <f>NA()</f>
        <v>#N/A</v>
      </c>
      <c r="K50" s="161" t="e">
        <f>NA()</f>
        <v>#N/A</v>
      </c>
      <c r="L50" s="161">
        <f>IF(ISNUMBER('実質公債費比率（分子）の構造'!N$53),'実質公債費比率（分子）の構造'!N$53,NA())</f>
        <v>554</v>
      </c>
      <c r="M50" s="161" t="e">
        <f>NA()</f>
        <v>#N/A</v>
      </c>
      <c r="N50" s="161" t="e">
        <f>NA()</f>
        <v>#N/A</v>
      </c>
      <c r="O50" s="161">
        <f>IF(ISNUMBER('実質公債費比率（分子）の構造'!O$53),'実質公債費比率（分子）の構造'!O$53,NA())</f>
        <v>485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16420</v>
      </c>
      <c r="E56" s="160"/>
      <c r="F56" s="160"/>
      <c r="G56" s="160">
        <f>'将来負担比率（分子）の構造'!J$52</f>
        <v>16220</v>
      </c>
      <c r="H56" s="160"/>
      <c r="I56" s="160"/>
      <c r="J56" s="160">
        <f>'将来負担比率（分子）の構造'!K$52</f>
        <v>16649</v>
      </c>
      <c r="K56" s="160"/>
      <c r="L56" s="160"/>
      <c r="M56" s="160">
        <f>'将来負担比率（分子）の構造'!L$52</f>
        <v>17143</v>
      </c>
      <c r="N56" s="160"/>
      <c r="O56" s="160"/>
      <c r="P56" s="160">
        <f>'将来負担比率（分子）の構造'!M$52</f>
        <v>17383</v>
      </c>
    </row>
    <row r="57" spans="1:16">
      <c r="A57" s="160" t="s">
        <v>36</v>
      </c>
      <c r="B57" s="160"/>
      <c r="C57" s="160"/>
      <c r="D57" s="160">
        <f>'将来負担比率（分子）の構造'!I$51</f>
        <v>1075</v>
      </c>
      <c r="E57" s="160"/>
      <c r="F57" s="160"/>
      <c r="G57" s="160">
        <f>'将来負担比率（分子）の構造'!J$51</f>
        <v>958</v>
      </c>
      <c r="H57" s="160"/>
      <c r="I57" s="160"/>
      <c r="J57" s="160">
        <f>'将来負担比率（分子）の構造'!K$51</f>
        <v>868</v>
      </c>
      <c r="K57" s="160"/>
      <c r="L57" s="160"/>
      <c r="M57" s="160">
        <f>'将来負担比率（分子）の構造'!L$51</f>
        <v>796</v>
      </c>
      <c r="N57" s="160"/>
      <c r="O57" s="160"/>
      <c r="P57" s="160">
        <f>'将来負担比率（分子）の構造'!M$51</f>
        <v>736</v>
      </c>
    </row>
    <row r="58" spans="1:16">
      <c r="A58" s="160" t="s">
        <v>35</v>
      </c>
      <c r="B58" s="160"/>
      <c r="C58" s="160"/>
      <c r="D58" s="160">
        <f>'将来負担比率（分子）の構造'!I$50</f>
        <v>10012</v>
      </c>
      <c r="E58" s="160"/>
      <c r="F58" s="160"/>
      <c r="G58" s="160">
        <f>'将来負担比率（分子）の構造'!J$50</f>
        <v>10355</v>
      </c>
      <c r="H58" s="160"/>
      <c r="I58" s="160"/>
      <c r="J58" s="160">
        <f>'将来負担比率（分子）の構造'!K$50</f>
        <v>10524</v>
      </c>
      <c r="K58" s="160"/>
      <c r="L58" s="160"/>
      <c r="M58" s="160">
        <f>'将来負担比率（分子）の構造'!L$50</f>
        <v>10881</v>
      </c>
      <c r="N58" s="160"/>
      <c r="O58" s="160"/>
      <c r="P58" s="160">
        <f>'将来負担比率（分子）の構造'!M$50</f>
        <v>11138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5514</v>
      </c>
      <c r="C62" s="160"/>
      <c r="D62" s="160"/>
      <c r="E62" s="160">
        <f>'将来負担比率（分子）の構造'!J$45</f>
        <v>5577</v>
      </c>
      <c r="F62" s="160"/>
      <c r="G62" s="160"/>
      <c r="H62" s="160">
        <f>'将来負担比率（分子）の構造'!K$45</f>
        <v>5294</v>
      </c>
      <c r="I62" s="160"/>
      <c r="J62" s="160"/>
      <c r="K62" s="160">
        <f>'将来負担比率（分子）の構造'!L$45</f>
        <v>5226</v>
      </c>
      <c r="L62" s="160"/>
      <c r="M62" s="160"/>
      <c r="N62" s="160">
        <f>'将来負担比率（分子）の構造'!M$45</f>
        <v>4936</v>
      </c>
      <c r="O62" s="160"/>
      <c r="P62" s="160"/>
    </row>
    <row r="63" spans="1:16">
      <c r="A63" s="160" t="s">
        <v>28</v>
      </c>
      <c r="B63" s="160">
        <f>'将来負担比率（分子）の構造'!I$44</f>
        <v>570</v>
      </c>
      <c r="C63" s="160"/>
      <c r="D63" s="160"/>
      <c r="E63" s="160">
        <f>'将来負担比率（分子）の構造'!J$44</f>
        <v>444</v>
      </c>
      <c r="F63" s="160"/>
      <c r="G63" s="160"/>
      <c r="H63" s="160">
        <f>'将来負担比率（分子）の構造'!K$44</f>
        <v>316</v>
      </c>
      <c r="I63" s="160"/>
      <c r="J63" s="160"/>
      <c r="K63" s="160">
        <f>'将来負担比率（分子）の構造'!L$44</f>
        <v>214</v>
      </c>
      <c r="L63" s="160"/>
      <c r="M63" s="160"/>
      <c r="N63" s="160">
        <f>'将来負担比率（分子）の構造'!M$44</f>
        <v>133</v>
      </c>
      <c r="O63" s="160"/>
      <c r="P63" s="160"/>
    </row>
    <row r="64" spans="1:16">
      <c r="A64" s="160" t="s">
        <v>27</v>
      </c>
      <c r="B64" s="160">
        <f>'将来負担比率（分子）の構造'!I$43</f>
        <v>1204</v>
      </c>
      <c r="C64" s="160"/>
      <c r="D64" s="160"/>
      <c r="E64" s="160">
        <f>'将来負担比率（分子）の構造'!J$43</f>
        <v>1123</v>
      </c>
      <c r="F64" s="160"/>
      <c r="G64" s="160"/>
      <c r="H64" s="160">
        <f>'将来負担比率（分子）の構造'!K$43</f>
        <v>1081</v>
      </c>
      <c r="I64" s="160"/>
      <c r="J64" s="160"/>
      <c r="K64" s="160">
        <f>'将来負担比率（分子）の構造'!L$43</f>
        <v>987</v>
      </c>
      <c r="L64" s="160"/>
      <c r="M64" s="160"/>
      <c r="N64" s="160">
        <f>'将来負担比率（分子）の構造'!M$43</f>
        <v>982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19853</v>
      </c>
      <c r="C66" s="160"/>
      <c r="D66" s="160"/>
      <c r="E66" s="160">
        <f>'将来負担比率（分子）の構造'!J$41</f>
        <v>19560</v>
      </c>
      <c r="F66" s="160"/>
      <c r="G66" s="160"/>
      <c r="H66" s="160">
        <f>'将来負担比率（分子）の構造'!K$41</f>
        <v>20263</v>
      </c>
      <c r="I66" s="160"/>
      <c r="J66" s="160"/>
      <c r="K66" s="160">
        <f>'将来負担比率（分子）の構造'!L$41</f>
        <v>21046</v>
      </c>
      <c r="L66" s="160"/>
      <c r="M66" s="160"/>
      <c r="N66" s="160">
        <f>'将来負担比率（分子）の構造'!M$41</f>
        <v>21454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3583</v>
      </c>
      <c r="C72" s="164">
        <f>基金残高に係る経年分析!G55</f>
        <v>3707</v>
      </c>
      <c r="D72" s="164">
        <f>基金残高に係る経年分析!H55</f>
        <v>3716</v>
      </c>
    </row>
    <row r="73" spans="1:16">
      <c r="A73" s="163" t="s">
        <v>71</v>
      </c>
      <c r="B73" s="164">
        <f>基金残高に係る経年分析!F56</f>
        <v>1383</v>
      </c>
      <c r="C73" s="164">
        <f>基金残高に係る経年分析!G56</f>
        <v>1639</v>
      </c>
      <c r="D73" s="164">
        <f>基金残高に係る経年分析!H56</f>
        <v>1935</v>
      </c>
    </row>
    <row r="74" spans="1:16">
      <c r="A74" s="163" t="s">
        <v>72</v>
      </c>
      <c r="B74" s="164">
        <f>基金残高に係る経年分析!F57</f>
        <v>8356</v>
      </c>
      <c r="C74" s="164">
        <f>基金残高に係る経年分析!G57</f>
        <v>8313</v>
      </c>
      <c r="D74" s="164">
        <f>基金残高に係る経年分析!H57</f>
        <v>8220</v>
      </c>
    </row>
  </sheetData>
  <sheetProtection algorithmName="SHA-512" hashValue="cH9VfjVQmijyihPMRK1WAsGrDL952lU30UimozLXrFVUID0KWTAjPxpzRKHL0OgL0WURUP0yv4z/tt0sJB9G8A==" saltValue="TpvyIOTRtHJ+Yn9wrsnA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2873703</v>
      </c>
      <c r="S5" s="649"/>
      <c r="T5" s="649"/>
      <c r="U5" s="649"/>
      <c r="V5" s="649"/>
      <c r="W5" s="649"/>
      <c r="X5" s="649"/>
      <c r="Y5" s="650"/>
      <c r="Z5" s="651">
        <v>11.2</v>
      </c>
      <c r="AA5" s="651"/>
      <c r="AB5" s="651"/>
      <c r="AC5" s="651"/>
      <c r="AD5" s="652">
        <v>2873703</v>
      </c>
      <c r="AE5" s="652"/>
      <c r="AF5" s="652"/>
      <c r="AG5" s="652"/>
      <c r="AH5" s="652"/>
      <c r="AI5" s="652"/>
      <c r="AJ5" s="652"/>
      <c r="AK5" s="652"/>
      <c r="AL5" s="653">
        <v>23.1</v>
      </c>
      <c r="AM5" s="654"/>
      <c r="AN5" s="654"/>
      <c r="AO5" s="655"/>
      <c r="AP5" s="645" t="s">
        <v>223</v>
      </c>
      <c r="AQ5" s="646"/>
      <c r="AR5" s="646"/>
      <c r="AS5" s="646"/>
      <c r="AT5" s="646"/>
      <c r="AU5" s="646"/>
      <c r="AV5" s="646"/>
      <c r="AW5" s="646"/>
      <c r="AX5" s="646"/>
      <c r="AY5" s="646"/>
      <c r="AZ5" s="646"/>
      <c r="BA5" s="646"/>
      <c r="BB5" s="646"/>
      <c r="BC5" s="646"/>
      <c r="BD5" s="646"/>
      <c r="BE5" s="646"/>
      <c r="BF5" s="647"/>
      <c r="BG5" s="659">
        <v>2873703</v>
      </c>
      <c r="BH5" s="660"/>
      <c r="BI5" s="660"/>
      <c r="BJ5" s="660"/>
      <c r="BK5" s="660"/>
      <c r="BL5" s="660"/>
      <c r="BM5" s="660"/>
      <c r="BN5" s="661"/>
      <c r="BO5" s="662">
        <v>100</v>
      </c>
      <c r="BP5" s="662"/>
      <c r="BQ5" s="662"/>
      <c r="BR5" s="662"/>
      <c r="BS5" s="663" t="s">
        <v>131</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180003</v>
      </c>
      <c r="S6" s="660"/>
      <c r="T6" s="660"/>
      <c r="U6" s="660"/>
      <c r="V6" s="660"/>
      <c r="W6" s="660"/>
      <c r="X6" s="660"/>
      <c r="Y6" s="661"/>
      <c r="Z6" s="662">
        <v>0.7</v>
      </c>
      <c r="AA6" s="662"/>
      <c r="AB6" s="662"/>
      <c r="AC6" s="662"/>
      <c r="AD6" s="663">
        <v>180003</v>
      </c>
      <c r="AE6" s="663"/>
      <c r="AF6" s="663"/>
      <c r="AG6" s="663"/>
      <c r="AH6" s="663"/>
      <c r="AI6" s="663"/>
      <c r="AJ6" s="663"/>
      <c r="AK6" s="663"/>
      <c r="AL6" s="664">
        <v>1.4</v>
      </c>
      <c r="AM6" s="665"/>
      <c r="AN6" s="665"/>
      <c r="AO6" s="666"/>
      <c r="AP6" s="656" t="s">
        <v>228</v>
      </c>
      <c r="AQ6" s="657"/>
      <c r="AR6" s="657"/>
      <c r="AS6" s="657"/>
      <c r="AT6" s="657"/>
      <c r="AU6" s="657"/>
      <c r="AV6" s="657"/>
      <c r="AW6" s="657"/>
      <c r="AX6" s="657"/>
      <c r="AY6" s="657"/>
      <c r="AZ6" s="657"/>
      <c r="BA6" s="657"/>
      <c r="BB6" s="657"/>
      <c r="BC6" s="657"/>
      <c r="BD6" s="657"/>
      <c r="BE6" s="657"/>
      <c r="BF6" s="658"/>
      <c r="BG6" s="659">
        <v>2873703</v>
      </c>
      <c r="BH6" s="660"/>
      <c r="BI6" s="660"/>
      <c r="BJ6" s="660"/>
      <c r="BK6" s="660"/>
      <c r="BL6" s="660"/>
      <c r="BM6" s="660"/>
      <c r="BN6" s="661"/>
      <c r="BO6" s="662">
        <v>100</v>
      </c>
      <c r="BP6" s="662"/>
      <c r="BQ6" s="662"/>
      <c r="BR6" s="662"/>
      <c r="BS6" s="663" t="s">
        <v>131</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174628</v>
      </c>
      <c r="CS6" s="660"/>
      <c r="CT6" s="660"/>
      <c r="CU6" s="660"/>
      <c r="CV6" s="660"/>
      <c r="CW6" s="660"/>
      <c r="CX6" s="660"/>
      <c r="CY6" s="661"/>
      <c r="CZ6" s="653">
        <v>0.7</v>
      </c>
      <c r="DA6" s="654"/>
      <c r="DB6" s="654"/>
      <c r="DC6" s="673"/>
      <c r="DD6" s="668" t="s">
        <v>131</v>
      </c>
      <c r="DE6" s="660"/>
      <c r="DF6" s="660"/>
      <c r="DG6" s="660"/>
      <c r="DH6" s="660"/>
      <c r="DI6" s="660"/>
      <c r="DJ6" s="660"/>
      <c r="DK6" s="660"/>
      <c r="DL6" s="660"/>
      <c r="DM6" s="660"/>
      <c r="DN6" s="660"/>
      <c r="DO6" s="660"/>
      <c r="DP6" s="661"/>
      <c r="DQ6" s="668">
        <v>174628</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4739</v>
      </c>
      <c r="S7" s="660"/>
      <c r="T7" s="660"/>
      <c r="U7" s="660"/>
      <c r="V7" s="660"/>
      <c r="W7" s="660"/>
      <c r="X7" s="660"/>
      <c r="Y7" s="661"/>
      <c r="Z7" s="662">
        <v>0</v>
      </c>
      <c r="AA7" s="662"/>
      <c r="AB7" s="662"/>
      <c r="AC7" s="662"/>
      <c r="AD7" s="663">
        <v>4739</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1207113</v>
      </c>
      <c r="BH7" s="660"/>
      <c r="BI7" s="660"/>
      <c r="BJ7" s="660"/>
      <c r="BK7" s="660"/>
      <c r="BL7" s="660"/>
      <c r="BM7" s="660"/>
      <c r="BN7" s="661"/>
      <c r="BO7" s="662">
        <v>42</v>
      </c>
      <c r="BP7" s="662"/>
      <c r="BQ7" s="662"/>
      <c r="BR7" s="662"/>
      <c r="BS7" s="663" t="s">
        <v>232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2791626</v>
      </c>
      <c r="CS7" s="660"/>
      <c r="CT7" s="660"/>
      <c r="CU7" s="660"/>
      <c r="CV7" s="660"/>
      <c r="CW7" s="660"/>
      <c r="CX7" s="660"/>
      <c r="CY7" s="661"/>
      <c r="CZ7" s="662">
        <v>11.1</v>
      </c>
      <c r="DA7" s="662"/>
      <c r="DB7" s="662"/>
      <c r="DC7" s="662"/>
      <c r="DD7" s="668">
        <v>221236</v>
      </c>
      <c r="DE7" s="660"/>
      <c r="DF7" s="660"/>
      <c r="DG7" s="660"/>
      <c r="DH7" s="660"/>
      <c r="DI7" s="660"/>
      <c r="DJ7" s="660"/>
      <c r="DK7" s="660"/>
      <c r="DL7" s="660"/>
      <c r="DM7" s="660"/>
      <c r="DN7" s="660"/>
      <c r="DO7" s="660"/>
      <c r="DP7" s="661"/>
      <c r="DQ7" s="668">
        <v>2347590</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12248</v>
      </c>
      <c r="S8" s="660"/>
      <c r="T8" s="660"/>
      <c r="U8" s="660"/>
      <c r="V8" s="660"/>
      <c r="W8" s="660"/>
      <c r="X8" s="660"/>
      <c r="Y8" s="661"/>
      <c r="Z8" s="662">
        <v>0</v>
      </c>
      <c r="AA8" s="662"/>
      <c r="AB8" s="662"/>
      <c r="AC8" s="662"/>
      <c r="AD8" s="663">
        <v>12248</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54846</v>
      </c>
      <c r="BH8" s="660"/>
      <c r="BI8" s="660"/>
      <c r="BJ8" s="660"/>
      <c r="BK8" s="660"/>
      <c r="BL8" s="660"/>
      <c r="BM8" s="660"/>
      <c r="BN8" s="661"/>
      <c r="BO8" s="662">
        <v>1.9</v>
      </c>
      <c r="BP8" s="662"/>
      <c r="BQ8" s="662"/>
      <c r="BR8" s="662"/>
      <c r="BS8" s="668" t="s">
        <v>131</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11695691</v>
      </c>
      <c r="CS8" s="660"/>
      <c r="CT8" s="660"/>
      <c r="CU8" s="660"/>
      <c r="CV8" s="660"/>
      <c r="CW8" s="660"/>
      <c r="CX8" s="660"/>
      <c r="CY8" s="661"/>
      <c r="CZ8" s="662">
        <v>46.4</v>
      </c>
      <c r="DA8" s="662"/>
      <c r="DB8" s="662"/>
      <c r="DC8" s="662"/>
      <c r="DD8" s="668">
        <v>105436</v>
      </c>
      <c r="DE8" s="660"/>
      <c r="DF8" s="660"/>
      <c r="DG8" s="660"/>
      <c r="DH8" s="660"/>
      <c r="DI8" s="660"/>
      <c r="DJ8" s="660"/>
      <c r="DK8" s="660"/>
      <c r="DL8" s="660"/>
      <c r="DM8" s="660"/>
      <c r="DN8" s="660"/>
      <c r="DO8" s="660"/>
      <c r="DP8" s="661"/>
      <c r="DQ8" s="668">
        <v>5439513</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12941</v>
      </c>
      <c r="S9" s="660"/>
      <c r="T9" s="660"/>
      <c r="U9" s="660"/>
      <c r="V9" s="660"/>
      <c r="W9" s="660"/>
      <c r="X9" s="660"/>
      <c r="Y9" s="661"/>
      <c r="Z9" s="662">
        <v>0.1</v>
      </c>
      <c r="AA9" s="662"/>
      <c r="AB9" s="662"/>
      <c r="AC9" s="662"/>
      <c r="AD9" s="663">
        <v>12941</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1003665</v>
      </c>
      <c r="BH9" s="660"/>
      <c r="BI9" s="660"/>
      <c r="BJ9" s="660"/>
      <c r="BK9" s="660"/>
      <c r="BL9" s="660"/>
      <c r="BM9" s="660"/>
      <c r="BN9" s="661"/>
      <c r="BO9" s="662">
        <v>34.9</v>
      </c>
      <c r="BP9" s="662"/>
      <c r="BQ9" s="662"/>
      <c r="BR9" s="662"/>
      <c r="BS9" s="668" t="s">
        <v>130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2533649</v>
      </c>
      <c r="CS9" s="660"/>
      <c r="CT9" s="660"/>
      <c r="CU9" s="660"/>
      <c r="CV9" s="660"/>
      <c r="CW9" s="660"/>
      <c r="CX9" s="660"/>
      <c r="CY9" s="661"/>
      <c r="CZ9" s="662">
        <v>10.1</v>
      </c>
      <c r="DA9" s="662"/>
      <c r="DB9" s="662"/>
      <c r="DC9" s="662"/>
      <c r="DD9" s="668">
        <v>732676</v>
      </c>
      <c r="DE9" s="660"/>
      <c r="DF9" s="660"/>
      <c r="DG9" s="660"/>
      <c r="DH9" s="660"/>
      <c r="DI9" s="660"/>
      <c r="DJ9" s="660"/>
      <c r="DK9" s="660"/>
      <c r="DL9" s="660"/>
      <c r="DM9" s="660"/>
      <c r="DN9" s="660"/>
      <c r="DO9" s="660"/>
      <c r="DP9" s="661"/>
      <c r="DQ9" s="668">
        <v>1458909</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131</v>
      </c>
      <c r="AA10" s="662"/>
      <c r="AB10" s="662"/>
      <c r="AC10" s="662"/>
      <c r="AD10" s="663" t="s">
        <v>131</v>
      </c>
      <c r="AE10" s="663"/>
      <c r="AF10" s="663"/>
      <c r="AG10" s="663"/>
      <c r="AH10" s="663"/>
      <c r="AI10" s="663"/>
      <c r="AJ10" s="663"/>
      <c r="AK10" s="663"/>
      <c r="AL10" s="664" t="s">
        <v>131</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55703</v>
      </c>
      <c r="BH10" s="660"/>
      <c r="BI10" s="660"/>
      <c r="BJ10" s="660"/>
      <c r="BK10" s="660"/>
      <c r="BL10" s="660"/>
      <c r="BM10" s="660"/>
      <c r="BN10" s="661"/>
      <c r="BO10" s="662">
        <v>1.9</v>
      </c>
      <c r="BP10" s="662"/>
      <c r="BQ10" s="662"/>
      <c r="BR10" s="662"/>
      <c r="BS10" s="668" t="s">
        <v>131</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9744</v>
      </c>
      <c r="CS10" s="660"/>
      <c r="CT10" s="660"/>
      <c r="CU10" s="660"/>
      <c r="CV10" s="660"/>
      <c r="CW10" s="660"/>
      <c r="CX10" s="660"/>
      <c r="CY10" s="661"/>
      <c r="CZ10" s="662">
        <v>0</v>
      </c>
      <c r="DA10" s="662"/>
      <c r="DB10" s="662"/>
      <c r="DC10" s="662"/>
      <c r="DD10" s="668" t="s">
        <v>130</v>
      </c>
      <c r="DE10" s="660"/>
      <c r="DF10" s="660"/>
      <c r="DG10" s="660"/>
      <c r="DH10" s="660"/>
      <c r="DI10" s="660"/>
      <c r="DJ10" s="660"/>
      <c r="DK10" s="660"/>
      <c r="DL10" s="660"/>
      <c r="DM10" s="660"/>
      <c r="DN10" s="660"/>
      <c r="DO10" s="660"/>
      <c r="DP10" s="661"/>
      <c r="DQ10" s="668">
        <v>9607</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130</v>
      </c>
      <c r="AA11" s="662"/>
      <c r="AB11" s="662"/>
      <c r="AC11" s="662"/>
      <c r="AD11" s="663" t="s">
        <v>232</v>
      </c>
      <c r="AE11" s="663"/>
      <c r="AF11" s="663"/>
      <c r="AG11" s="663"/>
      <c r="AH11" s="663"/>
      <c r="AI11" s="663"/>
      <c r="AJ11" s="663"/>
      <c r="AK11" s="663"/>
      <c r="AL11" s="664" t="s">
        <v>130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92899</v>
      </c>
      <c r="BH11" s="660"/>
      <c r="BI11" s="660"/>
      <c r="BJ11" s="660"/>
      <c r="BK11" s="660"/>
      <c r="BL11" s="660"/>
      <c r="BM11" s="660"/>
      <c r="BN11" s="661"/>
      <c r="BO11" s="662">
        <v>3.2</v>
      </c>
      <c r="BP11" s="662"/>
      <c r="BQ11" s="662"/>
      <c r="BR11" s="662"/>
      <c r="BS11" s="668" t="s">
        <v>232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654617</v>
      </c>
      <c r="CS11" s="660"/>
      <c r="CT11" s="660"/>
      <c r="CU11" s="660"/>
      <c r="CV11" s="660"/>
      <c r="CW11" s="660"/>
      <c r="CX11" s="660"/>
      <c r="CY11" s="661"/>
      <c r="CZ11" s="662">
        <v>2.6</v>
      </c>
      <c r="DA11" s="662"/>
      <c r="DB11" s="662"/>
      <c r="DC11" s="662"/>
      <c r="DD11" s="668">
        <v>134672</v>
      </c>
      <c r="DE11" s="660"/>
      <c r="DF11" s="660"/>
      <c r="DG11" s="660"/>
      <c r="DH11" s="660"/>
      <c r="DI11" s="660"/>
      <c r="DJ11" s="660"/>
      <c r="DK11" s="660"/>
      <c r="DL11" s="660"/>
      <c r="DM11" s="660"/>
      <c r="DN11" s="660"/>
      <c r="DO11" s="660"/>
      <c r="DP11" s="661"/>
      <c r="DQ11" s="668">
        <v>340154</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638891</v>
      </c>
      <c r="S12" s="660"/>
      <c r="T12" s="660"/>
      <c r="U12" s="660"/>
      <c r="V12" s="660"/>
      <c r="W12" s="660"/>
      <c r="X12" s="660"/>
      <c r="Y12" s="661"/>
      <c r="Z12" s="662">
        <v>2.5</v>
      </c>
      <c r="AA12" s="662"/>
      <c r="AB12" s="662"/>
      <c r="AC12" s="662"/>
      <c r="AD12" s="663">
        <v>638891</v>
      </c>
      <c r="AE12" s="663"/>
      <c r="AF12" s="663"/>
      <c r="AG12" s="663"/>
      <c r="AH12" s="663"/>
      <c r="AI12" s="663"/>
      <c r="AJ12" s="663"/>
      <c r="AK12" s="663"/>
      <c r="AL12" s="664">
        <v>5.0999999999999996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1286656</v>
      </c>
      <c r="BH12" s="660"/>
      <c r="BI12" s="660"/>
      <c r="BJ12" s="660"/>
      <c r="BK12" s="660"/>
      <c r="BL12" s="660"/>
      <c r="BM12" s="660"/>
      <c r="BN12" s="661"/>
      <c r="BO12" s="662">
        <v>44.8</v>
      </c>
      <c r="BP12" s="662"/>
      <c r="BQ12" s="662"/>
      <c r="BR12" s="662"/>
      <c r="BS12" s="668" t="s">
        <v>131</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384544</v>
      </c>
      <c r="CS12" s="660"/>
      <c r="CT12" s="660"/>
      <c r="CU12" s="660"/>
      <c r="CV12" s="660"/>
      <c r="CW12" s="660"/>
      <c r="CX12" s="660"/>
      <c r="CY12" s="661"/>
      <c r="CZ12" s="662">
        <v>1.5</v>
      </c>
      <c r="DA12" s="662"/>
      <c r="DB12" s="662"/>
      <c r="DC12" s="662"/>
      <c r="DD12" s="668">
        <v>179335</v>
      </c>
      <c r="DE12" s="660"/>
      <c r="DF12" s="660"/>
      <c r="DG12" s="660"/>
      <c r="DH12" s="660"/>
      <c r="DI12" s="660"/>
      <c r="DJ12" s="660"/>
      <c r="DK12" s="660"/>
      <c r="DL12" s="660"/>
      <c r="DM12" s="660"/>
      <c r="DN12" s="660"/>
      <c r="DO12" s="660"/>
      <c r="DP12" s="661"/>
      <c r="DQ12" s="668">
        <v>196094</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2720</v>
      </c>
      <c r="S13" s="660"/>
      <c r="T13" s="660"/>
      <c r="U13" s="660"/>
      <c r="V13" s="660"/>
      <c r="W13" s="660"/>
      <c r="X13" s="660"/>
      <c r="Y13" s="661"/>
      <c r="Z13" s="662">
        <v>0</v>
      </c>
      <c r="AA13" s="662"/>
      <c r="AB13" s="662"/>
      <c r="AC13" s="662"/>
      <c r="AD13" s="663">
        <v>2720</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1263911</v>
      </c>
      <c r="BH13" s="660"/>
      <c r="BI13" s="660"/>
      <c r="BJ13" s="660"/>
      <c r="BK13" s="660"/>
      <c r="BL13" s="660"/>
      <c r="BM13" s="660"/>
      <c r="BN13" s="661"/>
      <c r="BO13" s="662">
        <v>44</v>
      </c>
      <c r="BP13" s="662"/>
      <c r="BQ13" s="662"/>
      <c r="BR13" s="662"/>
      <c r="BS13" s="668" t="s">
        <v>131</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1387582</v>
      </c>
      <c r="CS13" s="660"/>
      <c r="CT13" s="660"/>
      <c r="CU13" s="660"/>
      <c r="CV13" s="660"/>
      <c r="CW13" s="660"/>
      <c r="CX13" s="660"/>
      <c r="CY13" s="661"/>
      <c r="CZ13" s="662">
        <v>5.5</v>
      </c>
      <c r="DA13" s="662"/>
      <c r="DB13" s="662"/>
      <c r="DC13" s="662"/>
      <c r="DD13" s="668">
        <v>613598</v>
      </c>
      <c r="DE13" s="660"/>
      <c r="DF13" s="660"/>
      <c r="DG13" s="660"/>
      <c r="DH13" s="660"/>
      <c r="DI13" s="660"/>
      <c r="DJ13" s="660"/>
      <c r="DK13" s="660"/>
      <c r="DL13" s="660"/>
      <c r="DM13" s="660"/>
      <c r="DN13" s="660"/>
      <c r="DO13" s="660"/>
      <c r="DP13" s="661"/>
      <c r="DQ13" s="668">
        <v>628764</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131</v>
      </c>
      <c r="AA14" s="662"/>
      <c r="AB14" s="662"/>
      <c r="AC14" s="662"/>
      <c r="AD14" s="663" t="s">
        <v>131</v>
      </c>
      <c r="AE14" s="663"/>
      <c r="AF14" s="663"/>
      <c r="AG14" s="663"/>
      <c r="AH14" s="663"/>
      <c r="AI14" s="663"/>
      <c r="AJ14" s="663"/>
      <c r="AK14" s="663"/>
      <c r="AL14" s="664" t="s">
        <v>131</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123908</v>
      </c>
      <c r="BH14" s="660"/>
      <c r="BI14" s="660"/>
      <c r="BJ14" s="660"/>
      <c r="BK14" s="660"/>
      <c r="BL14" s="660"/>
      <c r="BM14" s="660"/>
      <c r="BN14" s="661"/>
      <c r="BO14" s="662">
        <v>4.3</v>
      </c>
      <c r="BP14" s="662"/>
      <c r="BQ14" s="662"/>
      <c r="BR14" s="662"/>
      <c r="BS14" s="668" t="s">
        <v>131</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848193</v>
      </c>
      <c r="CS14" s="660"/>
      <c r="CT14" s="660"/>
      <c r="CU14" s="660"/>
      <c r="CV14" s="660"/>
      <c r="CW14" s="660"/>
      <c r="CX14" s="660"/>
      <c r="CY14" s="661"/>
      <c r="CZ14" s="662">
        <v>3.4</v>
      </c>
      <c r="DA14" s="662"/>
      <c r="DB14" s="662"/>
      <c r="DC14" s="662"/>
      <c r="DD14" s="668">
        <v>110726</v>
      </c>
      <c r="DE14" s="660"/>
      <c r="DF14" s="660"/>
      <c r="DG14" s="660"/>
      <c r="DH14" s="660"/>
      <c r="DI14" s="660"/>
      <c r="DJ14" s="660"/>
      <c r="DK14" s="660"/>
      <c r="DL14" s="660"/>
      <c r="DM14" s="660"/>
      <c r="DN14" s="660"/>
      <c r="DO14" s="660"/>
      <c r="DP14" s="661"/>
      <c r="DQ14" s="668">
        <v>772263</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66059</v>
      </c>
      <c r="S15" s="660"/>
      <c r="T15" s="660"/>
      <c r="U15" s="660"/>
      <c r="V15" s="660"/>
      <c r="W15" s="660"/>
      <c r="X15" s="660"/>
      <c r="Y15" s="661"/>
      <c r="Z15" s="662">
        <v>0.3</v>
      </c>
      <c r="AA15" s="662"/>
      <c r="AB15" s="662"/>
      <c r="AC15" s="662"/>
      <c r="AD15" s="663">
        <v>66059</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256026</v>
      </c>
      <c r="BH15" s="660"/>
      <c r="BI15" s="660"/>
      <c r="BJ15" s="660"/>
      <c r="BK15" s="660"/>
      <c r="BL15" s="660"/>
      <c r="BM15" s="660"/>
      <c r="BN15" s="661"/>
      <c r="BO15" s="662">
        <v>8.9</v>
      </c>
      <c r="BP15" s="662"/>
      <c r="BQ15" s="662"/>
      <c r="BR15" s="662"/>
      <c r="BS15" s="668" t="s">
        <v>131</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2218488</v>
      </c>
      <c r="CS15" s="660"/>
      <c r="CT15" s="660"/>
      <c r="CU15" s="660"/>
      <c r="CV15" s="660"/>
      <c r="CW15" s="660"/>
      <c r="CX15" s="660"/>
      <c r="CY15" s="661"/>
      <c r="CZ15" s="662">
        <v>8.8000000000000007</v>
      </c>
      <c r="DA15" s="662"/>
      <c r="DB15" s="662"/>
      <c r="DC15" s="662"/>
      <c r="DD15" s="668">
        <v>106243</v>
      </c>
      <c r="DE15" s="660"/>
      <c r="DF15" s="660"/>
      <c r="DG15" s="660"/>
      <c r="DH15" s="660"/>
      <c r="DI15" s="660"/>
      <c r="DJ15" s="660"/>
      <c r="DK15" s="660"/>
      <c r="DL15" s="660"/>
      <c r="DM15" s="660"/>
      <c r="DN15" s="660"/>
      <c r="DO15" s="660"/>
      <c r="DP15" s="661"/>
      <c r="DQ15" s="668">
        <v>1719899</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131</v>
      </c>
      <c r="AA16" s="662"/>
      <c r="AB16" s="662"/>
      <c r="AC16" s="662"/>
      <c r="AD16" s="663" t="s">
        <v>131</v>
      </c>
      <c r="AE16" s="663"/>
      <c r="AF16" s="663"/>
      <c r="AG16" s="663"/>
      <c r="AH16" s="663"/>
      <c r="AI16" s="663"/>
      <c r="AJ16" s="663"/>
      <c r="AK16" s="663"/>
      <c r="AL16" s="664" t="s">
        <v>131</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131</v>
      </c>
      <c r="BP16" s="662"/>
      <c r="BQ16" s="662"/>
      <c r="BR16" s="662"/>
      <c r="BS16" s="668" t="s">
        <v>131</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266153</v>
      </c>
      <c r="CS16" s="660"/>
      <c r="CT16" s="660"/>
      <c r="CU16" s="660"/>
      <c r="CV16" s="660"/>
      <c r="CW16" s="660"/>
      <c r="CX16" s="660"/>
      <c r="CY16" s="661"/>
      <c r="CZ16" s="662">
        <v>1.1000000000000001</v>
      </c>
      <c r="DA16" s="662"/>
      <c r="DB16" s="662"/>
      <c r="DC16" s="662"/>
      <c r="DD16" s="668" t="s">
        <v>131</v>
      </c>
      <c r="DE16" s="660"/>
      <c r="DF16" s="660"/>
      <c r="DG16" s="660"/>
      <c r="DH16" s="660"/>
      <c r="DI16" s="660"/>
      <c r="DJ16" s="660"/>
      <c r="DK16" s="660"/>
      <c r="DL16" s="660"/>
      <c r="DM16" s="660"/>
      <c r="DN16" s="660"/>
      <c r="DO16" s="660"/>
      <c r="DP16" s="661"/>
      <c r="DQ16" s="668">
        <v>66351</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10610</v>
      </c>
      <c r="S17" s="660"/>
      <c r="T17" s="660"/>
      <c r="U17" s="660"/>
      <c r="V17" s="660"/>
      <c r="W17" s="660"/>
      <c r="X17" s="660"/>
      <c r="Y17" s="661"/>
      <c r="Z17" s="662">
        <v>0</v>
      </c>
      <c r="AA17" s="662"/>
      <c r="AB17" s="662"/>
      <c r="AC17" s="662"/>
      <c r="AD17" s="663">
        <v>10610</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232</v>
      </c>
      <c r="BP17" s="662"/>
      <c r="BQ17" s="662"/>
      <c r="BR17" s="662"/>
      <c r="BS17" s="668" t="s">
        <v>131</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2226693</v>
      </c>
      <c r="CS17" s="660"/>
      <c r="CT17" s="660"/>
      <c r="CU17" s="660"/>
      <c r="CV17" s="660"/>
      <c r="CW17" s="660"/>
      <c r="CX17" s="660"/>
      <c r="CY17" s="661"/>
      <c r="CZ17" s="662">
        <v>8.8000000000000007</v>
      </c>
      <c r="DA17" s="662"/>
      <c r="DB17" s="662"/>
      <c r="DC17" s="662"/>
      <c r="DD17" s="668" t="s">
        <v>131</v>
      </c>
      <c r="DE17" s="660"/>
      <c r="DF17" s="660"/>
      <c r="DG17" s="660"/>
      <c r="DH17" s="660"/>
      <c r="DI17" s="660"/>
      <c r="DJ17" s="660"/>
      <c r="DK17" s="660"/>
      <c r="DL17" s="660"/>
      <c r="DM17" s="660"/>
      <c r="DN17" s="660"/>
      <c r="DO17" s="660"/>
      <c r="DP17" s="661"/>
      <c r="DQ17" s="668">
        <v>2089354</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10135760</v>
      </c>
      <c r="S18" s="660"/>
      <c r="T18" s="660"/>
      <c r="U18" s="660"/>
      <c r="V18" s="660"/>
      <c r="W18" s="660"/>
      <c r="X18" s="660"/>
      <c r="Y18" s="661"/>
      <c r="Z18" s="662">
        <v>39.4</v>
      </c>
      <c r="AA18" s="662"/>
      <c r="AB18" s="662"/>
      <c r="AC18" s="662"/>
      <c r="AD18" s="663">
        <v>8552220</v>
      </c>
      <c r="AE18" s="663"/>
      <c r="AF18" s="663"/>
      <c r="AG18" s="663"/>
      <c r="AH18" s="663"/>
      <c r="AI18" s="663"/>
      <c r="AJ18" s="663"/>
      <c r="AK18" s="663"/>
      <c r="AL18" s="664">
        <v>68.900000000000006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131</v>
      </c>
      <c r="BP18" s="662"/>
      <c r="BQ18" s="662"/>
      <c r="BR18" s="662"/>
      <c r="BS18" s="668" t="s">
        <v>131</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131</v>
      </c>
      <c r="CS18" s="660"/>
      <c r="CT18" s="660"/>
      <c r="CU18" s="660"/>
      <c r="CV18" s="660"/>
      <c r="CW18" s="660"/>
      <c r="CX18" s="660"/>
      <c r="CY18" s="661"/>
      <c r="CZ18" s="662" t="s">
        <v>131</v>
      </c>
      <c r="DA18" s="662"/>
      <c r="DB18" s="662"/>
      <c r="DC18" s="662"/>
      <c r="DD18" s="668" t="s">
        <v>131</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8552220</v>
      </c>
      <c r="S19" s="660"/>
      <c r="T19" s="660"/>
      <c r="U19" s="660"/>
      <c r="V19" s="660"/>
      <c r="W19" s="660"/>
      <c r="X19" s="660"/>
      <c r="Y19" s="661"/>
      <c r="Z19" s="662">
        <v>33.200000000000003</v>
      </c>
      <c r="AA19" s="662"/>
      <c r="AB19" s="662"/>
      <c r="AC19" s="662"/>
      <c r="AD19" s="663">
        <v>8552220</v>
      </c>
      <c r="AE19" s="663"/>
      <c r="AF19" s="663"/>
      <c r="AG19" s="663"/>
      <c r="AH19" s="663"/>
      <c r="AI19" s="663"/>
      <c r="AJ19" s="663"/>
      <c r="AK19" s="663"/>
      <c r="AL19" s="664">
        <v>68.900000000000006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131</v>
      </c>
      <c r="BH19" s="660"/>
      <c r="BI19" s="660"/>
      <c r="BJ19" s="660"/>
      <c r="BK19" s="660"/>
      <c r="BL19" s="660"/>
      <c r="BM19" s="660"/>
      <c r="BN19" s="661"/>
      <c r="BO19" s="662" t="s">
        <v>130</v>
      </c>
      <c r="BP19" s="662"/>
      <c r="BQ19" s="662"/>
      <c r="BR19" s="662"/>
      <c r="BS19" s="668" t="s">
        <v>131</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130</v>
      </c>
      <c r="DA19" s="662"/>
      <c r="DB19" s="662"/>
      <c r="DC19" s="662"/>
      <c r="DD19" s="668" t="s">
        <v>130</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1583540</v>
      </c>
      <c r="S20" s="660"/>
      <c r="T20" s="660"/>
      <c r="U20" s="660"/>
      <c r="V20" s="660"/>
      <c r="W20" s="660"/>
      <c r="X20" s="660"/>
      <c r="Y20" s="661"/>
      <c r="Z20" s="662">
        <v>6.2</v>
      </c>
      <c r="AA20" s="662"/>
      <c r="AB20" s="662"/>
      <c r="AC20" s="662"/>
      <c r="AD20" s="663" t="s">
        <v>131</v>
      </c>
      <c r="AE20" s="663"/>
      <c r="AF20" s="663"/>
      <c r="AG20" s="663"/>
      <c r="AH20" s="663"/>
      <c r="AI20" s="663"/>
      <c r="AJ20" s="663"/>
      <c r="AK20" s="663"/>
      <c r="AL20" s="664" t="s">
        <v>131</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131</v>
      </c>
      <c r="BH20" s="660"/>
      <c r="BI20" s="660"/>
      <c r="BJ20" s="660"/>
      <c r="BK20" s="660"/>
      <c r="BL20" s="660"/>
      <c r="BM20" s="660"/>
      <c r="BN20" s="661"/>
      <c r="BO20" s="662" t="s">
        <v>131</v>
      </c>
      <c r="BP20" s="662"/>
      <c r="BQ20" s="662"/>
      <c r="BR20" s="662"/>
      <c r="BS20" s="668" t="s">
        <v>131</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25191608</v>
      </c>
      <c r="CS20" s="660"/>
      <c r="CT20" s="660"/>
      <c r="CU20" s="660"/>
      <c r="CV20" s="660"/>
      <c r="CW20" s="660"/>
      <c r="CX20" s="660"/>
      <c r="CY20" s="661"/>
      <c r="CZ20" s="662">
        <v>100</v>
      </c>
      <c r="DA20" s="662"/>
      <c r="DB20" s="662"/>
      <c r="DC20" s="662"/>
      <c r="DD20" s="668">
        <v>2203922</v>
      </c>
      <c r="DE20" s="660"/>
      <c r="DF20" s="660"/>
      <c r="DG20" s="660"/>
      <c r="DH20" s="660"/>
      <c r="DI20" s="660"/>
      <c r="DJ20" s="660"/>
      <c r="DK20" s="660"/>
      <c r="DL20" s="660"/>
      <c r="DM20" s="660"/>
      <c r="DN20" s="660"/>
      <c r="DO20" s="660"/>
      <c r="DP20" s="661"/>
      <c r="DQ20" s="668">
        <v>15243126</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130</v>
      </c>
      <c r="AA21" s="662"/>
      <c r="AB21" s="662"/>
      <c r="AC21" s="662"/>
      <c r="AD21" s="663" t="s">
        <v>232</v>
      </c>
      <c r="AE21" s="663"/>
      <c r="AF21" s="663"/>
      <c r="AG21" s="663"/>
      <c r="AH21" s="663"/>
      <c r="AI21" s="663"/>
      <c r="AJ21" s="663"/>
      <c r="AK21" s="663"/>
      <c r="AL21" s="664" t="s">
        <v>130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131</v>
      </c>
      <c r="BH21" s="660"/>
      <c r="BI21" s="660"/>
      <c r="BJ21" s="660"/>
      <c r="BK21" s="660"/>
      <c r="BL21" s="660"/>
      <c r="BM21" s="660"/>
      <c r="BN21" s="661"/>
      <c r="BO21" s="662" t="s">
        <v>130</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13937674</v>
      </c>
      <c r="S22" s="660"/>
      <c r="T22" s="660"/>
      <c r="U22" s="660"/>
      <c r="V22" s="660"/>
      <c r="W22" s="660"/>
      <c r="X22" s="660"/>
      <c r="Y22" s="661"/>
      <c r="Z22" s="662">
        <v>54.2</v>
      </c>
      <c r="AA22" s="662"/>
      <c r="AB22" s="662"/>
      <c r="AC22" s="662"/>
      <c r="AD22" s="663">
        <v>12354134</v>
      </c>
      <c r="AE22" s="663"/>
      <c r="AF22" s="663"/>
      <c r="AG22" s="663"/>
      <c r="AH22" s="663"/>
      <c r="AI22" s="663"/>
      <c r="AJ22" s="663"/>
      <c r="AK22" s="663"/>
      <c r="AL22" s="664">
        <v>99.5</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131</v>
      </c>
      <c r="BP22" s="662"/>
      <c r="BQ22" s="662"/>
      <c r="BR22" s="662"/>
      <c r="BS22" s="668" t="s">
        <v>232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6032</v>
      </c>
      <c r="S23" s="660"/>
      <c r="T23" s="660"/>
      <c r="U23" s="660"/>
      <c r="V23" s="660"/>
      <c r="W23" s="660"/>
      <c r="X23" s="660"/>
      <c r="Y23" s="661"/>
      <c r="Z23" s="662">
        <v>0</v>
      </c>
      <c r="AA23" s="662"/>
      <c r="AB23" s="662"/>
      <c r="AC23" s="662"/>
      <c r="AD23" s="663">
        <v>6032</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131</v>
      </c>
      <c r="BH23" s="660"/>
      <c r="BI23" s="660"/>
      <c r="BJ23" s="660"/>
      <c r="BK23" s="660"/>
      <c r="BL23" s="660"/>
      <c r="BM23" s="660"/>
      <c r="BN23" s="661"/>
      <c r="BO23" s="662" t="s">
        <v>130</v>
      </c>
      <c r="BP23" s="662"/>
      <c r="BQ23" s="662"/>
      <c r="BR23" s="662"/>
      <c r="BS23" s="668" t="s">
        <v>131</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131571</v>
      </c>
      <c r="S24" s="660"/>
      <c r="T24" s="660"/>
      <c r="U24" s="660"/>
      <c r="V24" s="660"/>
      <c r="W24" s="660"/>
      <c r="X24" s="660"/>
      <c r="Y24" s="661"/>
      <c r="Z24" s="662">
        <v>0.5</v>
      </c>
      <c r="AA24" s="662"/>
      <c r="AB24" s="662"/>
      <c r="AC24" s="662"/>
      <c r="AD24" s="663" t="s">
        <v>130</v>
      </c>
      <c r="AE24" s="663"/>
      <c r="AF24" s="663"/>
      <c r="AG24" s="663"/>
      <c r="AH24" s="663"/>
      <c r="AI24" s="663"/>
      <c r="AJ24" s="663"/>
      <c r="AK24" s="663"/>
      <c r="AL24" s="664" t="s">
        <v>130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131</v>
      </c>
      <c r="BP24" s="662"/>
      <c r="BQ24" s="662"/>
      <c r="BR24" s="662"/>
      <c r="BS24" s="668" t="s">
        <v>131</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13501469</v>
      </c>
      <c r="CS24" s="649"/>
      <c r="CT24" s="649"/>
      <c r="CU24" s="649"/>
      <c r="CV24" s="649"/>
      <c r="CW24" s="649"/>
      <c r="CX24" s="649"/>
      <c r="CY24" s="650"/>
      <c r="CZ24" s="653">
        <v>53.6</v>
      </c>
      <c r="DA24" s="654"/>
      <c r="DB24" s="654"/>
      <c r="DC24" s="673"/>
      <c r="DD24" s="692">
        <v>7544201</v>
      </c>
      <c r="DE24" s="649"/>
      <c r="DF24" s="649"/>
      <c r="DG24" s="649"/>
      <c r="DH24" s="649"/>
      <c r="DI24" s="649"/>
      <c r="DJ24" s="649"/>
      <c r="DK24" s="650"/>
      <c r="DL24" s="692">
        <v>7535146</v>
      </c>
      <c r="DM24" s="649"/>
      <c r="DN24" s="649"/>
      <c r="DO24" s="649"/>
      <c r="DP24" s="649"/>
      <c r="DQ24" s="649"/>
      <c r="DR24" s="649"/>
      <c r="DS24" s="649"/>
      <c r="DT24" s="649"/>
      <c r="DU24" s="649"/>
      <c r="DV24" s="650"/>
      <c r="DW24" s="653">
        <v>58.2</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520073</v>
      </c>
      <c r="S25" s="660"/>
      <c r="T25" s="660"/>
      <c r="U25" s="660"/>
      <c r="V25" s="660"/>
      <c r="W25" s="660"/>
      <c r="X25" s="660"/>
      <c r="Y25" s="661"/>
      <c r="Z25" s="662">
        <v>2</v>
      </c>
      <c r="AA25" s="662"/>
      <c r="AB25" s="662"/>
      <c r="AC25" s="662"/>
      <c r="AD25" s="663">
        <v>15316</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131</v>
      </c>
      <c r="BP25" s="662"/>
      <c r="BQ25" s="662"/>
      <c r="BR25" s="662"/>
      <c r="BS25" s="668" t="s">
        <v>131</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3477677</v>
      </c>
      <c r="CS25" s="695"/>
      <c r="CT25" s="695"/>
      <c r="CU25" s="695"/>
      <c r="CV25" s="695"/>
      <c r="CW25" s="695"/>
      <c r="CX25" s="695"/>
      <c r="CY25" s="696"/>
      <c r="CZ25" s="664">
        <v>13.8</v>
      </c>
      <c r="DA25" s="693"/>
      <c r="DB25" s="693"/>
      <c r="DC25" s="697"/>
      <c r="DD25" s="668">
        <v>3158227</v>
      </c>
      <c r="DE25" s="695"/>
      <c r="DF25" s="695"/>
      <c r="DG25" s="695"/>
      <c r="DH25" s="695"/>
      <c r="DI25" s="695"/>
      <c r="DJ25" s="695"/>
      <c r="DK25" s="696"/>
      <c r="DL25" s="668">
        <v>3149829</v>
      </c>
      <c r="DM25" s="695"/>
      <c r="DN25" s="695"/>
      <c r="DO25" s="695"/>
      <c r="DP25" s="695"/>
      <c r="DQ25" s="695"/>
      <c r="DR25" s="695"/>
      <c r="DS25" s="695"/>
      <c r="DT25" s="695"/>
      <c r="DU25" s="695"/>
      <c r="DV25" s="696"/>
      <c r="DW25" s="664">
        <v>24.3</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127996</v>
      </c>
      <c r="S26" s="660"/>
      <c r="T26" s="660"/>
      <c r="U26" s="660"/>
      <c r="V26" s="660"/>
      <c r="W26" s="660"/>
      <c r="X26" s="660"/>
      <c r="Y26" s="661"/>
      <c r="Z26" s="662">
        <v>0.5</v>
      </c>
      <c r="AA26" s="662"/>
      <c r="AB26" s="662"/>
      <c r="AC26" s="662"/>
      <c r="AD26" s="663" t="s">
        <v>131</v>
      </c>
      <c r="AE26" s="663"/>
      <c r="AF26" s="663"/>
      <c r="AG26" s="663"/>
      <c r="AH26" s="663"/>
      <c r="AI26" s="663"/>
      <c r="AJ26" s="663"/>
      <c r="AK26" s="663"/>
      <c r="AL26" s="664" t="s">
        <v>131</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130</v>
      </c>
      <c r="BP26" s="662"/>
      <c r="BQ26" s="662"/>
      <c r="BR26" s="662"/>
      <c r="BS26" s="668" t="s">
        <v>131</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2356810</v>
      </c>
      <c r="CS26" s="660"/>
      <c r="CT26" s="660"/>
      <c r="CU26" s="660"/>
      <c r="CV26" s="660"/>
      <c r="CW26" s="660"/>
      <c r="CX26" s="660"/>
      <c r="CY26" s="661"/>
      <c r="CZ26" s="664">
        <v>9.4</v>
      </c>
      <c r="DA26" s="693"/>
      <c r="DB26" s="693"/>
      <c r="DC26" s="697"/>
      <c r="DD26" s="668">
        <v>2088925</v>
      </c>
      <c r="DE26" s="660"/>
      <c r="DF26" s="660"/>
      <c r="DG26" s="660"/>
      <c r="DH26" s="660"/>
      <c r="DI26" s="660"/>
      <c r="DJ26" s="660"/>
      <c r="DK26" s="661"/>
      <c r="DL26" s="668" t="s">
        <v>130</v>
      </c>
      <c r="DM26" s="660"/>
      <c r="DN26" s="660"/>
      <c r="DO26" s="660"/>
      <c r="DP26" s="660"/>
      <c r="DQ26" s="660"/>
      <c r="DR26" s="660"/>
      <c r="DS26" s="660"/>
      <c r="DT26" s="660"/>
      <c r="DU26" s="660"/>
      <c r="DV26" s="661"/>
      <c r="DW26" s="664" t="s">
        <v>131</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5031645</v>
      </c>
      <c r="S27" s="660"/>
      <c r="T27" s="660"/>
      <c r="U27" s="660"/>
      <c r="V27" s="660"/>
      <c r="W27" s="660"/>
      <c r="X27" s="660"/>
      <c r="Y27" s="661"/>
      <c r="Z27" s="662">
        <v>19.5</v>
      </c>
      <c r="AA27" s="662"/>
      <c r="AB27" s="662"/>
      <c r="AC27" s="662"/>
      <c r="AD27" s="663" t="s">
        <v>131</v>
      </c>
      <c r="AE27" s="663"/>
      <c r="AF27" s="663"/>
      <c r="AG27" s="663"/>
      <c r="AH27" s="663"/>
      <c r="AI27" s="663"/>
      <c r="AJ27" s="663"/>
      <c r="AK27" s="663"/>
      <c r="AL27" s="664" t="s">
        <v>131</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2873703</v>
      </c>
      <c r="BH27" s="660"/>
      <c r="BI27" s="660"/>
      <c r="BJ27" s="660"/>
      <c r="BK27" s="660"/>
      <c r="BL27" s="660"/>
      <c r="BM27" s="660"/>
      <c r="BN27" s="661"/>
      <c r="BO27" s="662">
        <v>100</v>
      </c>
      <c r="BP27" s="662"/>
      <c r="BQ27" s="662"/>
      <c r="BR27" s="662"/>
      <c r="BS27" s="668" t="s">
        <v>130</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7797099</v>
      </c>
      <c r="CS27" s="695"/>
      <c r="CT27" s="695"/>
      <c r="CU27" s="695"/>
      <c r="CV27" s="695"/>
      <c r="CW27" s="695"/>
      <c r="CX27" s="695"/>
      <c r="CY27" s="696"/>
      <c r="CZ27" s="664">
        <v>31</v>
      </c>
      <c r="DA27" s="693"/>
      <c r="DB27" s="693"/>
      <c r="DC27" s="697"/>
      <c r="DD27" s="668">
        <v>2296620</v>
      </c>
      <c r="DE27" s="695"/>
      <c r="DF27" s="695"/>
      <c r="DG27" s="695"/>
      <c r="DH27" s="695"/>
      <c r="DI27" s="695"/>
      <c r="DJ27" s="695"/>
      <c r="DK27" s="696"/>
      <c r="DL27" s="668">
        <v>2295963</v>
      </c>
      <c r="DM27" s="695"/>
      <c r="DN27" s="695"/>
      <c r="DO27" s="695"/>
      <c r="DP27" s="695"/>
      <c r="DQ27" s="695"/>
      <c r="DR27" s="695"/>
      <c r="DS27" s="695"/>
      <c r="DT27" s="695"/>
      <c r="DU27" s="695"/>
      <c r="DV27" s="696"/>
      <c r="DW27" s="664">
        <v>17.7</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131</v>
      </c>
      <c r="AA28" s="662"/>
      <c r="AB28" s="662"/>
      <c r="AC28" s="662"/>
      <c r="AD28" s="663" t="s">
        <v>131</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2226693</v>
      </c>
      <c r="CS28" s="660"/>
      <c r="CT28" s="660"/>
      <c r="CU28" s="660"/>
      <c r="CV28" s="660"/>
      <c r="CW28" s="660"/>
      <c r="CX28" s="660"/>
      <c r="CY28" s="661"/>
      <c r="CZ28" s="664">
        <v>8.8000000000000007</v>
      </c>
      <c r="DA28" s="693"/>
      <c r="DB28" s="693"/>
      <c r="DC28" s="697"/>
      <c r="DD28" s="668">
        <v>2089354</v>
      </c>
      <c r="DE28" s="660"/>
      <c r="DF28" s="660"/>
      <c r="DG28" s="660"/>
      <c r="DH28" s="660"/>
      <c r="DI28" s="660"/>
      <c r="DJ28" s="660"/>
      <c r="DK28" s="661"/>
      <c r="DL28" s="668">
        <v>2089354</v>
      </c>
      <c r="DM28" s="660"/>
      <c r="DN28" s="660"/>
      <c r="DO28" s="660"/>
      <c r="DP28" s="660"/>
      <c r="DQ28" s="660"/>
      <c r="DR28" s="660"/>
      <c r="DS28" s="660"/>
      <c r="DT28" s="660"/>
      <c r="DU28" s="660"/>
      <c r="DV28" s="661"/>
      <c r="DW28" s="664">
        <v>16.100000000000001</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1641285</v>
      </c>
      <c r="S29" s="660"/>
      <c r="T29" s="660"/>
      <c r="U29" s="660"/>
      <c r="V29" s="660"/>
      <c r="W29" s="660"/>
      <c r="X29" s="660"/>
      <c r="Y29" s="661"/>
      <c r="Z29" s="662">
        <v>6.4</v>
      </c>
      <c r="AA29" s="662"/>
      <c r="AB29" s="662"/>
      <c r="AC29" s="662"/>
      <c r="AD29" s="663" t="s">
        <v>131</v>
      </c>
      <c r="AE29" s="663"/>
      <c r="AF29" s="663"/>
      <c r="AG29" s="663"/>
      <c r="AH29" s="663"/>
      <c r="AI29" s="663"/>
      <c r="AJ29" s="663"/>
      <c r="AK29" s="663"/>
      <c r="AL29" s="664" t="s">
        <v>130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2226640</v>
      </c>
      <c r="CS29" s="695"/>
      <c r="CT29" s="695"/>
      <c r="CU29" s="695"/>
      <c r="CV29" s="695"/>
      <c r="CW29" s="695"/>
      <c r="CX29" s="695"/>
      <c r="CY29" s="696"/>
      <c r="CZ29" s="664">
        <v>8.8000000000000007</v>
      </c>
      <c r="DA29" s="693"/>
      <c r="DB29" s="693"/>
      <c r="DC29" s="697"/>
      <c r="DD29" s="668">
        <v>2089301</v>
      </c>
      <c r="DE29" s="695"/>
      <c r="DF29" s="695"/>
      <c r="DG29" s="695"/>
      <c r="DH29" s="695"/>
      <c r="DI29" s="695"/>
      <c r="DJ29" s="695"/>
      <c r="DK29" s="696"/>
      <c r="DL29" s="668">
        <v>2089301</v>
      </c>
      <c r="DM29" s="695"/>
      <c r="DN29" s="695"/>
      <c r="DO29" s="695"/>
      <c r="DP29" s="695"/>
      <c r="DQ29" s="695"/>
      <c r="DR29" s="695"/>
      <c r="DS29" s="695"/>
      <c r="DT29" s="695"/>
      <c r="DU29" s="695"/>
      <c r="DV29" s="696"/>
      <c r="DW29" s="664">
        <v>16.100000000000001</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151971</v>
      </c>
      <c r="S30" s="660"/>
      <c r="T30" s="660"/>
      <c r="U30" s="660"/>
      <c r="V30" s="660"/>
      <c r="W30" s="660"/>
      <c r="X30" s="660"/>
      <c r="Y30" s="661"/>
      <c r="Z30" s="662">
        <v>0.6</v>
      </c>
      <c r="AA30" s="662"/>
      <c r="AB30" s="662"/>
      <c r="AC30" s="662"/>
      <c r="AD30" s="663">
        <v>44695</v>
      </c>
      <c r="AE30" s="663"/>
      <c r="AF30" s="663"/>
      <c r="AG30" s="663"/>
      <c r="AH30" s="663"/>
      <c r="AI30" s="663"/>
      <c r="AJ30" s="663"/>
      <c r="AK30" s="663"/>
      <c r="AL30" s="664">
        <v>0.4</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97.9</v>
      </c>
      <c r="BH30" s="720"/>
      <c r="BI30" s="720"/>
      <c r="BJ30" s="720"/>
      <c r="BK30" s="720"/>
      <c r="BL30" s="720"/>
      <c r="BM30" s="654">
        <v>90.3</v>
      </c>
      <c r="BN30" s="720"/>
      <c r="BO30" s="720"/>
      <c r="BP30" s="720"/>
      <c r="BQ30" s="721"/>
      <c r="BR30" s="719">
        <v>97.8</v>
      </c>
      <c r="BS30" s="720"/>
      <c r="BT30" s="720"/>
      <c r="BU30" s="720"/>
      <c r="BV30" s="720"/>
      <c r="BW30" s="720"/>
      <c r="BX30" s="654">
        <v>89.3</v>
      </c>
      <c r="BY30" s="720"/>
      <c r="BZ30" s="720"/>
      <c r="CA30" s="720"/>
      <c r="CB30" s="721"/>
      <c r="CD30" s="724"/>
      <c r="CE30" s="725"/>
      <c r="CF30" s="674" t="s">
        <v>306</v>
      </c>
      <c r="CG30" s="675"/>
      <c r="CH30" s="675"/>
      <c r="CI30" s="675"/>
      <c r="CJ30" s="675"/>
      <c r="CK30" s="675"/>
      <c r="CL30" s="675"/>
      <c r="CM30" s="675"/>
      <c r="CN30" s="675"/>
      <c r="CO30" s="675"/>
      <c r="CP30" s="675"/>
      <c r="CQ30" s="676"/>
      <c r="CR30" s="659">
        <v>2062552</v>
      </c>
      <c r="CS30" s="660"/>
      <c r="CT30" s="660"/>
      <c r="CU30" s="660"/>
      <c r="CV30" s="660"/>
      <c r="CW30" s="660"/>
      <c r="CX30" s="660"/>
      <c r="CY30" s="661"/>
      <c r="CZ30" s="664">
        <v>8.1999999999999993</v>
      </c>
      <c r="DA30" s="693"/>
      <c r="DB30" s="693"/>
      <c r="DC30" s="697"/>
      <c r="DD30" s="668">
        <v>1933299</v>
      </c>
      <c r="DE30" s="660"/>
      <c r="DF30" s="660"/>
      <c r="DG30" s="660"/>
      <c r="DH30" s="660"/>
      <c r="DI30" s="660"/>
      <c r="DJ30" s="660"/>
      <c r="DK30" s="661"/>
      <c r="DL30" s="668">
        <v>1933299</v>
      </c>
      <c r="DM30" s="660"/>
      <c r="DN30" s="660"/>
      <c r="DO30" s="660"/>
      <c r="DP30" s="660"/>
      <c r="DQ30" s="660"/>
      <c r="DR30" s="660"/>
      <c r="DS30" s="660"/>
      <c r="DT30" s="660"/>
      <c r="DU30" s="660"/>
      <c r="DV30" s="661"/>
      <c r="DW30" s="664">
        <v>14.9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119486</v>
      </c>
      <c r="S31" s="660"/>
      <c r="T31" s="660"/>
      <c r="U31" s="660"/>
      <c r="V31" s="660"/>
      <c r="W31" s="660"/>
      <c r="X31" s="660"/>
      <c r="Y31" s="661"/>
      <c r="Z31" s="662">
        <v>0.5</v>
      </c>
      <c r="AA31" s="662"/>
      <c r="AB31" s="662"/>
      <c r="AC31" s="662"/>
      <c r="AD31" s="663" t="s">
        <v>131</v>
      </c>
      <c r="AE31" s="663"/>
      <c r="AF31" s="663"/>
      <c r="AG31" s="663"/>
      <c r="AH31" s="663"/>
      <c r="AI31" s="663"/>
      <c r="AJ31" s="663"/>
      <c r="AK31" s="663"/>
      <c r="AL31" s="664" t="s">
        <v>131</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98.1</v>
      </c>
      <c r="BH31" s="695"/>
      <c r="BI31" s="695"/>
      <c r="BJ31" s="695"/>
      <c r="BK31" s="695"/>
      <c r="BL31" s="695"/>
      <c r="BM31" s="665">
        <v>91.9</v>
      </c>
      <c r="BN31" s="717"/>
      <c r="BO31" s="717"/>
      <c r="BP31" s="717"/>
      <c r="BQ31" s="718"/>
      <c r="BR31" s="716">
        <v>97.7</v>
      </c>
      <c r="BS31" s="695"/>
      <c r="BT31" s="695"/>
      <c r="BU31" s="695"/>
      <c r="BV31" s="695"/>
      <c r="BW31" s="695"/>
      <c r="BX31" s="665">
        <v>90.5</v>
      </c>
      <c r="BY31" s="717"/>
      <c r="BZ31" s="717"/>
      <c r="CA31" s="717"/>
      <c r="CB31" s="718"/>
      <c r="CD31" s="724"/>
      <c r="CE31" s="725"/>
      <c r="CF31" s="674" t="s">
        <v>310</v>
      </c>
      <c r="CG31" s="675"/>
      <c r="CH31" s="675"/>
      <c r="CI31" s="675"/>
      <c r="CJ31" s="675"/>
      <c r="CK31" s="675"/>
      <c r="CL31" s="675"/>
      <c r="CM31" s="675"/>
      <c r="CN31" s="675"/>
      <c r="CO31" s="675"/>
      <c r="CP31" s="675"/>
      <c r="CQ31" s="676"/>
      <c r="CR31" s="659">
        <v>164088</v>
      </c>
      <c r="CS31" s="695"/>
      <c r="CT31" s="695"/>
      <c r="CU31" s="695"/>
      <c r="CV31" s="695"/>
      <c r="CW31" s="695"/>
      <c r="CX31" s="695"/>
      <c r="CY31" s="696"/>
      <c r="CZ31" s="664">
        <v>0.7</v>
      </c>
      <c r="DA31" s="693"/>
      <c r="DB31" s="693"/>
      <c r="DC31" s="697"/>
      <c r="DD31" s="668">
        <v>156002</v>
      </c>
      <c r="DE31" s="695"/>
      <c r="DF31" s="695"/>
      <c r="DG31" s="695"/>
      <c r="DH31" s="695"/>
      <c r="DI31" s="695"/>
      <c r="DJ31" s="695"/>
      <c r="DK31" s="696"/>
      <c r="DL31" s="668">
        <v>156002</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346247</v>
      </c>
      <c r="S32" s="660"/>
      <c r="T32" s="660"/>
      <c r="U32" s="660"/>
      <c r="V32" s="660"/>
      <c r="W32" s="660"/>
      <c r="X32" s="660"/>
      <c r="Y32" s="661"/>
      <c r="Z32" s="662">
        <v>1.3</v>
      </c>
      <c r="AA32" s="662"/>
      <c r="AB32" s="662"/>
      <c r="AC32" s="662"/>
      <c r="AD32" s="663" t="s">
        <v>131</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97.7</v>
      </c>
      <c r="BH32" s="729"/>
      <c r="BI32" s="729"/>
      <c r="BJ32" s="729"/>
      <c r="BK32" s="729"/>
      <c r="BL32" s="729"/>
      <c r="BM32" s="730">
        <v>87.4</v>
      </c>
      <c r="BN32" s="729"/>
      <c r="BO32" s="729"/>
      <c r="BP32" s="729"/>
      <c r="BQ32" s="731"/>
      <c r="BR32" s="728">
        <v>97.6</v>
      </c>
      <c r="BS32" s="729"/>
      <c r="BT32" s="729"/>
      <c r="BU32" s="729"/>
      <c r="BV32" s="729"/>
      <c r="BW32" s="729"/>
      <c r="BX32" s="730">
        <v>86.3</v>
      </c>
      <c r="BY32" s="729"/>
      <c r="BZ32" s="729"/>
      <c r="CA32" s="729"/>
      <c r="CB32" s="731"/>
      <c r="CD32" s="726"/>
      <c r="CE32" s="727"/>
      <c r="CF32" s="674" t="s">
        <v>313</v>
      </c>
      <c r="CG32" s="675"/>
      <c r="CH32" s="675"/>
      <c r="CI32" s="675"/>
      <c r="CJ32" s="675"/>
      <c r="CK32" s="675"/>
      <c r="CL32" s="675"/>
      <c r="CM32" s="675"/>
      <c r="CN32" s="675"/>
      <c r="CO32" s="675"/>
      <c r="CP32" s="675"/>
      <c r="CQ32" s="676"/>
      <c r="CR32" s="659">
        <v>53</v>
      </c>
      <c r="CS32" s="660"/>
      <c r="CT32" s="660"/>
      <c r="CU32" s="660"/>
      <c r="CV32" s="660"/>
      <c r="CW32" s="660"/>
      <c r="CX32" s="660"/>
      <c r="CY32" s="661"/>
      <c r="CZ32" s="664">
        <v>0</v>
      </c>
      <c r="DA32" s="693"/>
      <c r="DB32" s="693"/>
      <c r="DC32" s="697"/>
      <c r="DD32" s="668">
        <v>53</v>
      </c>
      <c r="DE32" s="660"/>
      <c r="DF32" s="660"/>
      <c r="DG32" s="660"/>
      <c r="DH32" s="660"/>
      <c r="DI32" s="660"/>
      <c r="DJ32" s="660"/>
      <c r="DK32" s="661"/>
      <c r="DL32" s="668">
        <v>53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902965</v>
      </c>
      <c r="S33" s="660"/>
      <c r="T33" s="660"/>
      <c r="U33" s="660"/>
      <c r="V33" s="660"/>
      <c r="W33" s="660"/>
      <c r="X33" s="660"/>
      <c r="Y33" s="661"/>
      <c r="Z33" s="662">
        <v>3.5</v>
      </c>
      <c r="AA33" s="662"/>
      <c r="AB33" s="662"/>
      <c r="AC33" s="662"/>
      <c r="AD33" s="663" t="s">
        <v>131</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9220064</v>
      </c>
      <c r="CS33" s="695"/>
      <c r="CT33" s="695"/>
      <c r="CU33" s="695"/>
      <c r="CV33" s="695"/>
      <c r="CW33" s="695"/>
      <c r="CX33" s="695"/>
      <c r="CY33" s="696"/>
      <c r="CZ33" s="664">
        <v>36.6</v>
      </c>
      <c r="DA33" s="693"/>
      <c r="DB33" s="693"/>
      <c r="DC33" s="697"/>
      <c r="DD33" s="668">
        <v>7071322</v>
      </c>
      <c r="DE33" s="695"/>
      <c r="DF33" s="695"/>
      <c r="DG33" s="695"/>
      <c r="DH33" s="695"/>
      <c r="DI33" s="695"/>
      <c r="DJ33" s="695"/>
      <c r="DK33" s="696"/>
      <c r="DL33" s="668">
        <v>4857056</v>
      </c>
      <c r="DM33" s="695"/>
      <c r="DN33" s="695"/>
      <c r="DO33" s="695"/>
      <c r="DP33" s="695"/>
      <c r="DQ33" s="695"/>
      <c r="DR33" s="695"/>
      <c r="DS33" s="695"/>
      <c r="DT33" s="695"/>
      <c r="DU33" s="695"/>
      <c r="DV33" s="696"/>
      <c r="DW33" s="664">
        <v>37.5</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349245</v>
      </c>
      <c r="S34" s="660"/>
      <c r="T34" s="660"/>
      <c r="U34" s="660"/>
      <c r="V34" s="660"/>
      <c r="W34" s="660"/>
      <c r="X34" s="660"/>
      <c r="Y34" s="661"/>
      <c r="Z34" s="662">
        <v>1.4</v>
      </c>
      <c r="AA34" s="662"/>
      <c r="AB34" s="662"/>
      <c r="AC34" s="662"/>
      <c r="AD34" s="663">
        <v>516</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3769967</v>
      </c>
      <c r="CS34" s="660"/>
      <c r="CT34" s="660"/>
      <c r="CU34" s="660"/>
      <c r="CV34" s="660"/>
      <c r="CW34" s="660"/>
      <c r="CX34" s="660"/>
      <c r="CY34" s="661"/>
      <c r="CZ34" s="664">
        <v>15</v>
      </c>
      <c r="DA34" s="693"/>
      <c r="DB34" s="693"/>
      <c r="DC34" s="697"/>
      <c r="DD34" s="668">
        <v>2809087</v>
      </c>
      <c r="DE34" s="660"/>
      <c r="DF34" s="660"/>
      <c r="DG34" s="660"/>
      <c r="DH34" s="660"/>
      <c r="DI34" s="660"/>
      <c r="DJ34" s="660"/>
      <c r="DK34" s="661"/>
      <c r="DL34" s="668">
        <v>1885090</v>
      </c>
      <c r="DM34" s="660"/>
      <c r="DN34" s="660"/>
      <c r="DO34" s="660"/>
      <c r="DP34" s="660"/>
      <c r="DQ34" s="660"/>
      <c r="DR34" s="660"/>
      <c r="DS34" s="660"/>
      <c r="DT34" s="660"/>
      <c r="DU34" s="660"/>
      <c r="DV34" s="661"/>
      <c r="DW34" s="664">
        <v>14.5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2471178</v>
      </c>
      <c r="S35" s="660"/>
      <c r="T35" s="660"/>
      <c r="U35" s="660"/>
      <c r="V35" s="660"/>
      <c r="W35" s="660"/>
      <c r="X35" s="660"/>
      <c r="Y35" s="661"/>
      <c r="Z35" s="662">
        <v>9.6</v>
      </c>
      <c r="AA35" s="662"/>
      <c r="AB35" s="662"/>
      <c r="AC35" s="662"/>
      <c r="AD35" s="663" t="s">
        <v>131</v>
      </c>
      <c r="AE35" s="663"/>
      <c r="AF35" s="663"/>
      <c r="AG35" s="663"/>
      <c r="AH35" s="663"/>
      <c r="AI35" s="663"/>
      <c r="AJ35" s="663"/>
      <c r="AK35" s="663"/>
      <c r="AL35" s="664" t="s">
        <v>232</v>
      </c>
      <c r="AM35" s="665"/>
      <c r="AN35" s="665"/>
      <c r="AO35" s="666"/>
      <c r="AP35" s="214"/>
      <c r="AQ35" s="732" t="s">
        <v>321</v>
      </c>
      <c r="AR35" s="733"/>
      <c r="AS35" s="733"/>
      <c r="AT35" s="733"/>
      <c r="AU35" s="733"/>
      <c r="AV35" s="733"/>
      <c r="AW35" s="733"/>
      <c r="AX35" s="733"/>
      <c r="AY35" s="734"/>
      <c r="AZ35" s="648">
        <v>2646756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-494001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265328</v>
      </c>
      <c r="CS35" s="695"/>
      <c r="CT35" s="695"/>
      <c r="CU35" s="695"/>
      <c r="CV35" s="695"/>
      <c r="CW35" s="695"/>
      <c r="CX35" s="695"/>
      <c r="CY35" s="696"/>
      <c r="CZ35" s="664">
        <v>1.1000000000000001</v>
      </c>
      <c r="DA35" s="693"/>
      <c r="DB35" s="693"/>
      <c r="DC35" s="697"/>
      <c r="DD35" s="668">
        <v>136059</v>
      </c>
      <c r="DE35" s="695"/>
      <c r="DF35" s="695"/>
      <c r="DG35" s="695"/>
      <c r="DH35" s="695"/>
      <c r="DI35" s="695"/>
      <c r="DJ35" s="695"/>
      <c r="DK35" s="696"/>
      <c r="DL35" s="668">
        <v>136059</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131</v>
      </c>
      <c r="AA36" s="662"/>
      <c r="AB36" s="662"/>
      <c r="AC36" s="662"/>
      <c r="AD36" s="663" t="s">
        <v>131</v>
      </c>
      <c r="AE36" s="663"/>
      <c r="AF36" s="663"/>
      <c r="AG36" s="663"/>
      <c r="AH36" s="663"/>
      <c r="AI36" s="663"/>
      <c r="AJ36" s="663"/>
      <c r="AK36" s="663"/>
      <c r="AL36" s="664" t="s">
        <v>130</v>
      </c>
      <c r="AM36" s="665"/>
      <c r="AN36" s="665"/>
      <c r="AO36" s="666"/>
      <c r="AQ36" s="736" t="s">
        <v>325</v>
      </c>
      <c r="AR36" s="737"/>
      <c r="AS36" s="737"/>
      <c r="AT36" s="737"/>
      <c r="AU36" s="737"/>
      <c r="AV36" s="737"/>
      <c r="AW36" s="737"/>
      <c r="AX36" s="737"/>
      <c r="AY36" s="738"/>
      <c r="AZ36" s="659">
        <v>438202</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-663135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2396623</v>
      </c>
      <c r="CS36" s="660"/>
      <c r="CT36" s="660"/>
      <c r="CU36" s="660"/>
      <c r="CV36" s="660"/>
      <c r="CW36" s="660"/>
      <c r="CX36" s="660"/>
      <c r="CY36" s="661"/>
      <c r="CZ36" s="664">
        <v>9.5</v>
      </c>
      <c r="DA36" s="693"/>
      <c r="DB36" s="693"/>
      <c r="DC36" s="697"/>
      <c r="DD36" s="668">
        <v>1794941</v>
      </c>
      <c r="DE36" s="660"/>
      <c r="DF36" s="660"/>
      <c r="DG36" s="660"/>
      <c r="DH36" s="660"/>
      <c r="DI36" s="660"/>
      <c r="DJ36" s="660"/>
      <c r="DK36" s="661"/>
      <c r="DL36" s="668">
        <v>1176002</v>
      </c>
      <c r="DM36" s="660"/>
      <c r="DN36" s="660"/>
      <c r="DO36" s="660"/>
      <c r="DP36" s="660"/>
      <c r="DQ36" s="660"/>
      <c r="DR36" s="660"/>
      <c r="DS36" s="660"/>
      <c r="DT36" s="660"/>
      <c r="DU36" s="660"/>
      <c r="DV36" s="661"/>
      <c r="DW36" s="664">
        <v>9.1</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536878</v>
      </c>
      <c r="S37" s="660"/>
      <c r="T37" s="660"/>
      <c r="U37" s="660"/>
      <c r="V37" s="660"/>
      <c r="W37" s="660"/>
      <c r="X37" s="660"/>
      <c r="Y37" s="661"/>
      <c r="Z37" s="662">
        <v>2.1</v>
      </c>
      <c r="AA37" s="662"/>
      <c r="AB37" s="662"/>
      <c r="AC37" s="662"/>
      <c r="AD37" s="663" t="s">
        <v>131</v>
      </c>
      <c r="AE37" s="663"/>
      <c r="AF37" s="663"/>
      <c r="AG37" s="663"/>
      <c r="AH37" s="663"/>
      <c r="AI37" s="663"/>
      <c r="AJ37" s="663"/>
      <c r="AK37" s="663"/>
      <c r="AL37" s="664" t="s">
        <v>130</v>
      </c>
      <c r="AM37" s="665"/>
      <c r="AN37" s="665"/>
      <c r="AO37" s="666"/>
      <c r="AQ37" s="736" t="s">
        <v>329</v>
      </c>
      <c r="AR37" s="737"/>
      <c r="AS37" s="737"/>
      <c r="AT37" s="737"/>
      <c r="AU37" s="737"/>
      <c r="AV37" s="737"/>
      <c r="AW37" s="737"/>
      <c r="AX37" s="737"/>
      <c r="AY37" s="738"/>
      <c r="AZ37" s="659" t="s">
        <v>131</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6402</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1003543</v>
      </c>
      <c r="CS37" s="695"/>
      <c r="CT37" s="695"/>
      <c r="CU37" s="695"/>
      <c r="CV37" s="695"/>
      <c r="CW37" s="695"/>
      <c r="CX37" s="695"/>
      <c r="CY37" s="696"/>
      <c r="CZ37" s="664">
        <v>4</v>
      </c>
      <c r="DA37" s="693"/>
      <c r="DB37" s="693"/>
      <c r="DC37" s="697"/>
      <c r="DD37" s="668">
        <v>1003543</v>
      </c>
      <c r="DE37" s="695"/>
      <c r="DF37" s="695"/>
      <c r="DG37" s="695"/>
      <c r="DH37" s="695"/>
      <c r="DI37" s="695"/>
      <c r="DJ37" s="695"/>
      <c r="DK37" s="696"/>
      <c r="DL37" s="668">
        <v>847167</v>
      </c>
      <c r="DM37" s="695"/>
      <c r="DN37" s="695"/>
      <c r="DO37" s="695"/>
      <c r="DP37" s="695"/>
      <c r="DQ37" s="695"/>
      <c r="DR37" s="695"/>
      <c r="DS37" s="695"/>
      <c r="DT37" s="695"/>
      <c r="DU37" s="695"/>
      <c r="DV37" s="696"/>
      <c r="DW37" s="664">
        <v>6.5</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25737368</v>
      </c>
      <c r="S38" s="740"/>
      <c r="T38" s="740"/>
      <c r="U38" s="740"/>
      <c r="V38" s="740"/>
      <c r="W38" s="740"/>
      <c r="X38" s="740"/>
      <c r="Y38" s="741"/>
      <c r="Z38" s="742">
        <v>100</v>
      </c>
      <c r="AA38" s="742"/>
      <c r="AB38" s="742"/>
      <c r="AC38" s="742"/>
      <c r="AD38" s="743">
        <v>12420693</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130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10243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2208554</v>
      </c>
      <c r="CS38" s="660"/>
      <c r="CT38" s="660"/>
      <c r="CU38" s="660"/>
      <c r="CV38" s="660"/>
      <c r="CW38" s="660"/>
      <c r="CX38" s="660"/>
      <c r="CY38" s="661"/>
      <c r="CZ38" s="664">
        <v>8.8000000000000007</v>
      </c>
      <c r="DA38" s="693"/>
      <c r="DB38" s="693"/>
      <c r="DC38" s="697"/>
      <c r="DD38" s="668">
        <v>1829334</v>
      </c>
      <c r="DE38" s="660"/>
      <c r="DF38" s="660"/>
      <c r="DG38" s="660"/>
      <c r="DH38" s="660"/>
      <c r="DI38" s="660"/>
      <c r="DJ38" s="660"/>
      <c r="DK38" s="661"/>
      <c r="DL38" s="668">
        <v>1659190</v>
      </c>
      <c r="DM38" s="660"/>
      <c r="DN38" s="660"/>
      <c r="DO38" s="660"/>
      <c r="DP38" s="660"/>
      <c r="DQ38" s="660"/>
      <c r="DR38" s="660"/>
      <c r="DS38" s="660"/>
      <c r="DT38" s="660"/>
      <c r="DU38" s="660"/>
      <c r="DV38" s="661"/>
      <c r="DW38" s="664">
        <v>12.8</v>
      </c>
      <c r="DX38" s="693"/>
      <c r="DY38" s="693"/>
      <c r="DZ38" s="693"/>
      <c r="EA38" s="693"/>
      <c r="EB38" s="693"/>
      <c r="EC38" s="694"/>
    </row>
    <row r="39" spans="2:133" ht="11.25" customHeight="1">
      <c r="AQ39" s="736" t="s">
        <v>336</v>
      </c>
      <c r="AR39" s="737"/>
      <c r="AS39" s="737"/>
      <c r="AT39" s="737"/>
      <c r="AU39" s="737"/>
      <c r="AV39" s="737"/>
      <c r="AW39" s="737"/>
      <c r="AX39" s="737"/>
      <c r="AY39" s="738"/>
      <c r="AZ39" s="659" t="s">
        <v>130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76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558172</v>
      </c>
      <c r="CS39" s="695"/>
      <c r="CT39" s="695"/>
      <c r="CU39" s="695"/>
      <c r="CV39" s="695"/>
      <c r="CW39" s="695"/>
      <c r="CX39" s="695"/>
      <c r="CY39" s="696"/>
      <c r="CZ39" s="664">
        <v>2.2000000000000002</v>
      </c>
      <c r="DA39" s="693"/>
      <c r="DB39" s="693"/>
      <c r="DC39" s="697"/>
      <c r="DD39" s="668">
        <v>501186</v>
      </c>
      <c r="DE39" s="695"/>
      <c r="DF39" s="695"/>
      <c r="DG39" s="695"/>
      <c r="DH39" s="695"/>
      <c r="DI39" s="695"/>
      <c r="DJ39" s="695"/>
      <c r="DK39" s="696"/>
      <c r="DL39" s="668" t="s">
        <v>131</v>
      </c>
      <c r="DM39" s="695"/>
      <c r="DN39" s="695"/>
      <c r="DO39" s="695"/>
      <c r="DP39" s="695"/>
      <c r="DQ39" s="695"/>
      <c r="DR39" s="695"/>
      <c r="DS39" s="695"/>
      <c r="DT39" s="695"/>
      <c r="DU39" s="695"/>
      <c r="DV39" s="696"/>
      <c r="DW39" s="664" t="s">
        <v>131</v>
      </c>
      <c r="DX39" s="693"/>
      <c r="DY39" s="693"/>
      <c r="DZ39" s="693"/>
      <c r="EA39" s="693"/>
      <c r="EB39" s="693"/>
      <c r="EC39" s="694"/>
    </row>
    <row r="40" spans="2:133" ht="11.25" customHeight="1">
      <c r="AQ40" s="736" t="s">
        <v>340</v>
      </c>
      <c r="AR40" s="737"/>
      <c r="AS40" s="737"/>
      <c r="AT40" s="737"/>
      <c r="AU40" s="737"/>
      <c r="AV40" s="737"/>
      <c r="AW40" s="737"/>
      <c r="AX40" s="737"/>
      <c r="AY40" s="738"/>
      <c r="AZ40" s="659">
        <v>498224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146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21420</v>
      </c>
      <c r="CS40" s="660"/>
      <c r="CT40" s="660"/>
      <c r="CU40" s="660"/>
      <c r="CV40" s="660"/>
      <c r="CW40" s="660"/>
      <c r="CX40" s="660"/>
      <c r="CY40" s="661"/>
      <c r="CZ40" s="664">
        <v>0.1</v>
      </c>
      <c r="DA40" s="693"/>
      <c r="DB40" s="693"/>
      <c r="DC40" s="697"/>
      <c r="DD40" s="668">
        <v>715</v>
      </c>
      <c r="DE40" s="660"/>
      <c r="DF40" s="660"/>
      <c r="DG40" s="660"/>
      <c r="DH40" s="660"/>
      <c r="DI40" s="660"/>
      <c r="DJ40" s="660"/>
      <c r="DK40" s="661"/>
      <c r="DL40" s="668">
        <v>715</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343</v>
      </c>
      <c r="AR41" s="747"/>
      <c r="AS41" s="747"/>
      <c r="AT41" s="747"/>
      <c r="AU41" s="747"/>
      <c r="AV41" s="747"/>
      <c r="AW41" s="747"/>
      <c r="AX41" s="747"/>
      <c r="AY41" s="748"/>
      <c r="AZ41" s="739">
        <v>1710330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356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131</v>
      </c>
      <c r="DA41" s="693"/>
      <c r="DB41" s="693"/>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2470075</v>
      </c>
      <c r="CS42" s="660"/>
      <c r="CT42" s="660"/>
      <c r="CU42" s="660"/>
      <c r="CV42" s="660"/>
      <c r="CW42" s="660"/>
      <c r="CX42" s="660"/>
      <c r="CY42" s="661"/>
      <c r="CZ42" s="664">
        <v>9.8000000000000007</v>
      </c>
      <c r="DA42" s="665"/>
      <c r="DB42" s="665"/>
      <c r="DC42" s="760"/>
      <c r="DD42" s="668">
        <v>627603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34773</v>
      </c>
      <c r="CS43" s="695"/>
      <c r="CT43" s="695"/>
      <c r="CU43" s="695"/>
      <c r="CV43" s="695"/>
      <c r="CW43" s="695"/>
      <c r="CX43" s="695"/>
      <c r="CY43" s="696"/>
      <c r="CZ43" s="664">
        <v>0.1</v>
      </c>
      <c r="DA43" s="693"/>
      <c r="DB43" s="693"/>
      <c r="DC43" s="697"/>
      <c r="DD43" s="668">
        <v>34773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2203922</v>
      </c>
      <c r="CS44" s="660"/>
      <c r="CT44" s="660"/>
      <c r="CU44" s="660"/>
      <c r="CV44" s="660"/>
      <c r="CW44" s="660"/>
      <c r="CX44" s="660"/>
      <c r="CY44" s="661"/>
      <c r="CZ44" s="664">
        <v>8.6999999999999993</v>
      </c>
      <c r="DA44" s="665"/>
      <c r="DB44" s="665"/>
      <c r="DC44" s="760"/>
      <c r="DD44" s="668">
        <v>561252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405695</v>
      </c>
      <c r="CS45" s="695"/>
      <c r="CT45" s="695"/>
      <c r="CU45" s="695"/>
      <c r="CV45" s="695"/>
      <c r="CW45" s="695"/>
      <c r="CX45" s="695"/>
      <c r="CY45" s="696"/>
      <c r="CZ45" s="664">
        <v>1.6</v>
      </c>
      <c r="DA45" s="693"/>
      <c r="DB45" s="693"/>
      <c r="DC45" s="697"/>
      <c r="DD45" s="668">
        <v>20946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1771993</v>
      </c>
      <c r="CS46" s="660"/>
      <c r="CT46" s="660"/>
      <c r="CU46" s="660"/>
      <c r="CV46" s="660"/>
      <c r="CW46" s="660"/>
      <c r="CX46" s="660"/>
      <c r="CY46" s="661"/>
      <c r="CZ46" s="664">
        <v>7</v>
      </c>
      <c r="DA46" s="665"/>
      <c r="DB46" s="665"/>
      <c r="DC46" s="760"/>
      <c r="DD46" s="668">
        <v>523972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266153</v>
      </c>
      <c r="CS47" s="695"/>
      <c r="CT47" s="695"/>
      <c r="CU47" s="695"/>
      <c r="CV47" s="695"/>
      <c r="CW47" s="695"/>
      <c r="CX47" s="695"/>
      <c r="CY47" s="696"/>
      <c r="CZ47" s="664">
        <v>1.1000000000000001</v>
      </c>
      <c r="DA47" s="693"/>
      <c r="DB47" s="693"/>
      <c r="DC47" s="697"/>
      <c r="DD47" s="668">
        <v>66351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25191608</v>
      </c>
      <c r="CS49" s="729"/>
      <c r="CT49" s="729"/>
      <c r="CU49" s="729"/>
      <c r="CV49" s="729"/>
      <c r="CW49" s="729"/>
      <c r="CX49" s="729"/>
      <c r="CY49" s="761"/>
      <c r="CZ49" s="744">
        <v>100</v>
      </c>
      <c r="DA49" s="762"/>
      <c r="DB49" s="762"/>
      <c r="DC49" s="763"/>
      <c r="DD49" s="764">
        <v>15243126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CcE85gqbQXBhGy4NcPqLH0Fwip24iS+uU8sMqm0lBj4DJusuELu6wDj/ApUEN/GIElYPnMN5D57FA6IfOyeVOA==" saltValue="IOWaDWDurNjk9t0Sjag16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25696</v>
      </c>
      <c r="R7" s="795"/>
      <c r="S7" s="795"/>
      <c r="T7" s="795"/>
      <c r="U7" s="795"/>
      <c r="V7" s="795">
        <v>25154</v>
      </c>
      <c r="W7" s="795"/>
      <c r="X7" s="795"/>
      <c r="Y7" s="795"/>
      <c r="Z7" s="795"/>
      <c r="AA7" s="795">
        <v>542</v>
      </c>
      <c r="AB7" s="795"/>
      <c r="AC7" s="795"/>
      <c r="AD7" s="795"/>
      <c r="AE7" s="796"/>
      <c r="AF7" s="797">
        <v>455</v>
      </c>
      <c r="AG7" s="798"/>
      <c r="AH7" s="798"/>
      <c r="AI7" s="798"/>
      <c r="AJ7" s="799"/>
      <c r="AK7" s="834">
        <v>346</v>
      </c>
      <c r="AL7" s="835"/>
      <c r="AM7" s="835"/>
      <c r="AN7" s="835"/>
      <c r="AO7" s="835"/>
      <c r="AP7" s="835">
        <v>21454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-1</v>
      </c>
      <c r="CI7" s="832"/>
      <c r="CJ7" s="832"/>
      <c r="CK7" s="832"/>
      <c r="CL7" s="833"/>
      <c r="CM7" s="831">
        <v>3</v>
      </c>
      <c r="CN7" s="832"/>
      <c r="CO7" s="832"/>
      <c r="CP7" s="832"/>
      <c r="CQ7" s="833"/>
      <c r="CR7" s="831">
        <v>20</v>
      </c>
      <c r="CS7" s="832"/>
      <c r="CT7" s="832"/>
      <c r="CU7" s="832"/>
      <c r="CV7" s="833"/>
      <c r="CW7" s="831" t="s">
        <v>585</v>
      </c>
      <c r="CX7" s="832"/>
      <c r="CY7" s="832"/>
      <c r="CZ7" s="832"/>
      <c r="DA7" s="833"/>
      <c r="DB7" s="831" t="s">
        <v>588</v>
      </c>
      <c r="DC7" s="832"/>
      <c r="DD7" s="832"/>
      <c r="DE7" s="832"/>
      <c r="DF7" s="833"/>
      <c r="DG7" s="831" t="s">
        <v>588</v>
      </c>
      <c r="DH7" s="832"/>
      <c r="DI7" s="832"/>
      <c r="DJ7" s="832"/>
      <c r="DK7" s="833"/>
      <c r="DL7" s="831" t="s">
        <v>588</v>
      </c>
      <c r="DM7" s="832"/>
      <c r="DN7" s="832"/>
      <c r="DO7" s="832"/>
      <c r="DP7" s="833"/>
      <c r="DQ7" s="831" t="s">
        <v>588</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41</v>
      </c>
      <c r="R8" s="819"/>
      <c r="S8" s="819"/>
      <c r="T8" s="819"/>
      <c r="U8" s="819"/>
      <c r="V8" s="819">
        <v>38</v>
      </c>
      <c r="W8" s="819"/>
      <c r="X8" s="819"/>
      <c r="Y8" s="819"/>
      <c r="Z8" s="819"/>
      <c r="AA8" s="819">
        <v>3</v>
      </c>
      <c r="AB8" s="819"/>
      <c r="AC8" s="819"/>
      <c r="AD8" s="819"/>
      <c r="AE8" s="820"/>
      <c r="AF8" s="821">
        <v>3</v>
      </c>
      <c r="AG8" s="822"/>
      <c r="AH8" s="822"/>
      <c r="AI8" s="822"/>
      <c r="AJ8" s="823"/>
      <c r="AK8" s="824" t="s">
        <v>573</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-2</v>
      </c>
      <c r="CI8" s="842"/>
      <c r="CJ8" s="842"/>
      <c r="CK8" s="842"/>
      <c r="CL8" s="843"/>
      <c r="CM8" s="841">
        <v>108</v>
      </c>
      <c r="CN8" s="842"/>
      <c r="CO8" s="842"/>
      <c r="CP8" s="842"/>
      <c r="CQ8" s="843"/>
      <c r="CR8" s="841">
        <v>100</v>
      </c>
      <c r="CS8" s="842"/>
      <c r="CT8" s="842"/>
      <c r="CU8" s="842"/>
      <c r="CV8" s="843"/>
      <c r="CW8" s="841" t="s">
        <v>587</v>
      </c>
      <c r="CX8" s="842"/>
      <c r="CY8" s="842"/>
      <c r="CZ8" s="842"/>
      <c r="DA8" s="843"/>
      <c r="DB8" s="841" t="s">
        <v>585</v>
      </c>
      <c r="DC8" s="842"/>
      <c r="DD8" s="842"/>
      <c r="DE8" s="842"/>
      <c r="DF8" s="843"/>
      <c r="DG8" s="841" t="s">
        <v>585</v>
      </c>
      <c r="DH8" s="842"/>
      <c r="DI8" s="842"/>
      <c r="DJ8" s="842"/>
      <c r="DK8" s="843"/>
      <c r="DL8" s="841" t="s">
        <v>585</v>
      </c>
      <c r="DM8" s="842"/>
      <c r="DN8" s="842"/>
      <c r="DO8" s="842"/>
      <c r="DP8" s="843"/>
      <c r="DQ8" s="841" t="s">
        <v>585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1</v>
      </c>
      <c r="CI9" s="842"/>
      <c r="CJ9" s="842"/>
      <c r="CK9" s="842"/>
      <c r="CL9" s="843"/>
      <c r="CM9" s="841">
        <v>10</v>
      </c>
      <c r="CN9" s="842"/>
      <c r="CO9" s="842"/>
      <c r="CP9" s="842"/>
      <c r="CQ9" s="843"/>
      <c r="CR9" s="841">
        <v>10</v>
      </c>
      <c r="CS9" s="842"/>
      <c r="CT9" s="842"/>
      <c r="CU9" s="842"/>
      <c r="CV9" s="843"/>
      <c r="CW9" s="841" t="s">
        <v>585</v>
      </c>
      <c r="CX9" s="842"/>
      <c r="CY9" s="842"/>
      <c r="CZ9" s="842"/>
      <c r="DA9" s="843"/>
      <c r="DB9" s="841" t="s">
        <v>589</v>
      </c>
      <c r="DC9" s="842"/>
      <c r="DD9" s="842"/>
      <c r="DE9" s="842"/>
      <c r="DF9" s="843"/>
      <c r="DG9" s="841" t="s">
        <v>589</v>
      </c>
      <c r="DH9" s="842"/>
      <c r="DI9" s="842"/>
      <c r="DJ9" s="842"/>
      <c r="DK9" s="843"/>
      <c r="DL9" s="841" t="s">
        <v>589</v>
      </c>
      <c r="DM9" s="842"/>
      <c r="DN9" s="842"/>
      <c r="DO9" s="842"/>
      <c r="DP9" s="843"/>
      <c r="DQ9" s="841" t="s">
        <v>589</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1"/>
      <c r="AL22" s="862"/>
      <c r="AM22" s="862"/>
      <c r="AN22" s="862"/>
      <c r="AO22" s="862"/>
      <c r="AP22" s="862"/>
      <c r="AQ22" s="862"/>
      <c r="AR22" s="862"/>
      <c r="AS22" s="862"/>
      <c r="AT22" s="862"/>
      <c r="AU22" s="863"/>
      <c r="AV22" s="863"/>
      <c r="AW22" s="863"/>
      <c r="AX22" s="863"/>
      <c r="AY22" s="864"/>
      <c r="AZ22" s="865" t="s">
        <v>381</v>
      </c>
      <c r="BA22" s="865"/>
      <c r="BB22" s="865"/>
      <c r="BC22" s="865"/>
      <c r="BD22" s="866"/>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25737</v>
      </c>
      <c r="R23" s="854"/>
      <c r="S23" s="854"/>
      <c r="T23" s="854"/>
      <c r="U23" s="854"/>
      <c r="V23" s="853">
        <v>25192</v>
      </c>
      <c r="W23" s="854"/>
      <c r="X23" s="854"/>
      <c r="Y23" s="854"/>
      <c r="Z23" s="854"/>
      <c r="AA23" s="853">
        <v>546</v>
      </c>
      <c r="AB23" s="854"/>
      <c r="AC23" s="854"/>
      <c r="AD23" s="854"/>
      <c r="AE23" s="854"/>
      <c r="AF23" s="855">
        <v>458</v>
      </c>
      <c r="AG23" s="854"/>
      <c r="AH23" s="854"/>
      <c r="AI23" s="854"/>
      <c r="AJ23" s="856"/>
      <c r="AK23" s="857"/>
      <c r="AL23" s="858"/>
      <c r="AM23" s="858"/>
      <c r="AN23" s="858"/>
      <c r="AO23" s="858"/>
      <c r="AP23" s="853">
        <f>SUM(AP7:AT8)</f>
        <v>21454</v>
      </c>
      <c r="AQ23" s="854"/>
      <c r="AR23" s="854"/>
      <c r="AS23" s="854"/>
      <c r="AT23" s="854"/>
      <c r="AU23" s="859"/>
      <c r="AV23" s="859"/>
      <c r="AW23" s="859"/>
      <c r="AX23" s="859"/>
      <c r="AY23" s="860"/>
      <c r="AZ23" s="868" t="s">
        <v>384</v>
      </c>
      <c r="BA23" s="869"/>
      <c r="BB23" s="869"/>
      <c r="BC23" s="869"/>
      <c r="BD23" s="870"/>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7" t="s">
        <v>385</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1" t="s">
        <v>390</v>
      </c>
      <c r="AG26" s="872"/>
      <c r="AH26" s="872"/>
      <c r="AI26" s="872"/>
      <c r="AJ26" s="873"/>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1">
        <v>6050</v>
      </c>
      <c r="R28" s="882"/>
      <c r="S28" s="882"/>
      <c r="T28" s="882"/>
      <c r="U28" s="882"/>
      <c r="V28" s="882">
        <v>6544</v>
      </c>
      <c r="W28" s="882"/>
      <c r="X28" s="882"/>
      <c r="Y28" s="882"/>
      <c r="Z28" s="882"/>
      <c r="AA28" s="882">
        <v>-494</v>
      </c>
      <c r="AB28" s="882"/>
      <c r="AC28" s="882"/>
      <c r="AD28" s="882"/>
      <c r="AE28" s="883"/>
      <c r="AF28" s="884">
        <v>-494</v>
      </c>
      <c r="AG28" s="882"/>
      <c r="AH28" s="882"/>
      <c r="AI28" s="882"/>
      <c r="AJ28" s="885"/>
      <c r="AK28" s="886">
        <v>498</v>
      </c>
      <c r="AL28" s="877"/>
      <c r="AM28" s="877"/>
      <c r="AN28" s="877"/>
      <c r="AO28" s="877"/>
      <c r="AP28" s="877" t="s">
        <v>573</v>
      </c>
      <c r="AQ28" s="877"/>
      <c r="AR28" s="877"/>
      <c r="AS28" s="877"/>
      <c r="AT28" s="877"/>
      <c r="AU28" s="877" t="s">
        <v>577</v>
      </c>
      <c r="AV28" s="877"/>
      <c r="AW28" s="877"/>
      <c r="AX28" s="877"/>
      <c r="AY28" s="877"/>
      <c r="AZ28" s="878" t="s">
        <v>573</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601</v>
      </c>
      <c r="R29" s="819"/>
      <c r="S29" s="819"/>
      <c r="T29" s="819"/>
      <c r="U29" s="819"/>
      <c r="V29" s="819">
        <v>593</v>
      </c>
      <c r="W29" s="819"/>
      <c r="X29" s="819"/>
      <c r="Y29" s="819"/>
      <c r="Z29" s="819"/>
      <c r="AA29" s="819">
        <v>9</v>
      </c>
      <c r="AB29" s="819"/>
      <c r="AC29" s="819"/>
      <c r="AD29" s="819"/>
      <c r="AE29" s="820"/>
      <c r="AF29" s="821">
        <v>9</v>
      </c>
      <c r="AG29" s="822"/>
      <c r="AH29" s="822"/>
      <c r="AI29" s="822"/>
      <c r="AJ29" s="823"/>
      <c r="AK29" s="889">
        <v>215</v>
      </c>
      <c r="AL29" s="890"/>
      <c r="AM29" s="890"/>
      <c r="AN29" s="890"/>
      <c r="AO29" s="890"/>
      <c r="AP29" s="890" t="s">
        <v>575</v>
      </c>
      <c r="AQ29" s="890"/>
      <c r="AR29" s="890"/>
      <c r="AS29" s="890"/>
      <c r="AT29" s="890"/>
      <c r="AU29" s="890" t="s">
        <v>578</v>
      </c>
      <c r="AV29" s="890"/>
      <c r="AW29" s="890"/>
      <c r="AX29" s="890"/>
      <c r="AY29" s="890"/>
      <c r="AZ29" s="891" t="s">
        <v>580</v>
      </c>
      <c r="BA29" s="891"/>
      <c r="BB29" s="891"/>
      <c r="BC29" s="891"/>
      <c r="BD29" s="891"/>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5306</v>
      </c>
      <c r="R30" s="819"/>
      <c r="S30" s="819"/>
      <c r="T30" s="819"/>
      <c r="U30" s="819"/>
      <c r="V30" s="819">
        <v>5144</v>
      </c>
      <c r="W30" s="819"/>
      <c r="X30" s="819"/>
      <c r="Y30" s="819"/>
      <c r="Z30" s="819"/>
      <c r="AA30" s="819">
        <v>162</v>
      </c>
      <c r="AB30" s="819"/>
      <c r="AC30" s="819"/>
      <c r="AD30" s="819"/>
      <c r="AE30" s="820"/>
      <c r="AF30" s="821">
        <v>162</v>
      </c>
      <c r="AG30" s="822"/>
      <c r="AH30" s="822"/>
      <c r="AI30" s="822"/>
      <c r="AJ30" s="823"/>
      <c r="AK30" s="889">
        <v>772</v>
      </c>
      <c r="AL30" s="890"/>
      <c r="AM30" s="890"/>
      <c r="AN30" s="890"/>
      <c r="AO30" s="890"/>
      <c r="AP30" s="890" t="s">
        <v>576</v>
      </c>
      <c r="AQ30" s="890"/>
      <c r="AR30" s="890"/>
      <c r="AS30" s="890"/>
      <c r="AT30" s="890"/>
      <c r="AU30" s="890" t="s">
        <v>579</v>
      </c>
      <c r="AV30" s="890"/>
      <c r="AW30" s="890"/>
      <c r="AX30" s="890"/>
      <c r="AY30" s="890"/>
      <c r="AZ30" s="891" t="s">
        <v>573</v>
      </c>
      <c r="BA30" s="891"/>
      <c r="BB30" s="891"/>
      <c r="BC30" s="891"/>
      <c r="BD30" s="891"/>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76</v>
      </c>
      <c r="R31" s="819"/>
      <c r="S31" s="819"/>
      <c r="T31" s="819"/>
      <c r="U31" s="819"/>
      <c r="V31" s="819">
        <v>76</v>
      </c>
      <c r="W31" s="819"/>
      <c r="X31" s="819"/>
      <c r="Y31" s="819"/>
      <c r="Z31" s="819"/>
      <c r="AA31" s="819" t="s">
        <v>574</v>
      </c>
      <c r="AB31" s="819"/>
      <c r="AC31" s="819"/>
      <c r="AD31" s="819"/>
      <c r="AE31" s="820"/>
      <c r="AF31" s="821" t="s">
        <v>399</v>
      </c>
      <c r="AG31" s="822"/>
      <c r="AH31" s="822"/>
      <c r="AI31" s="822"/>
      <c r="AJ31" s="823"/>
      <c r="AK31" s="889">
        <v>49</v>
      </c>
      <c r="AL31" s="890"/>
      <c r="AM31" s="890"/>
      <c r="AN31" s="890"/>
      <c r="AO31" s="890"/>
      <c r="AP31" s="890" t="s">
        <v>573</v>
      </c>
      <c r="AQ31" s="890"/>
      <c r="AR31" s="890"/>
      <c r="AS31" s="890"/>
      <c r="AT31" s="890"/>
      <c r="AU31" s="890" t="s">
        <v>579</v>
      </c>
      <c r="AV31" s="890"/>
      <c r="AW31" s="890"/>
      <c r="AX31" s="890"/>
      <c r="AY31" s="890"/>
      <c r="AZ31" s="891" t="s">
        <v>573</v>
      </c>
      <c r="BA31" s="891"/>
      <c r="BB31" s="891"/>
      <c r="BC31" s="891"/>
      <c r="BD31" s="891"/>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709</v>
      </c>
      <c r="R32" s="819"/>
      <c r="S32" s="819"/>
      <c r="T32" s="819"/>
      <c r="U32" s="819"/>
      <c r="V32" s="819">
        <v>595</v>
      </c>
      <c r="W32" s="819"/>
      <c r="X32" s="819"/>
      <c r="Y32" s="819"/>
      <c r="Z32" s="819"/>
      <c r="AA32" s="819">
        <v>114</v>
      </c>
      <c r="AB32" s="819"/>
      <c r="AC32" s="819"/>
      <c r="AD32" s="819"/>
      <c r="AE32" s="820"/>
      <c r="AF32" s="821">
        <v>1657</v>
      </c>
      <c r="AG32" s="822"/>
      <c r="AH32" s="822"/>
      <c r="AI32" s="822"/>
      <c r="AJ32" s="823"/>
      <c r="AK32" s="889">
        <v>438</v>
      </c>
      <c r="AL32" s="890"/>
      <c r="AM32" s="890"/>
      <c r="AN32" s="890"/>
      <c r="AO32" s="890"/>
      <c r="AP32" s="890">
        <v>2148</v>
      </c>
      <c r="AQ32" s="890"/>
      <c r="AR32" s="890"/>
      <c r="AS32" s="890"/>
      <c r="AT32" s="890"/>
      <c r="AU32" s="890">
        <v>982</v>
      </c>
      <c r="AV32" s="890"/>
      <c r="AW32" s="890"/>
      <c r="AX32" s="890"/>
      <c r="AY32" s="890"/>
      <c r="AZ32" s="891" t="s">
        <v>586</v>
      </c>
      <c r="BA32" s="891"/>
      <c r="BB32" s="891"/>
      <c r="BC32" s="891"/>
      <c r="BD32" s="891"/>
      <c r="BE32" s="887" t="s">
        <v>401</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402</v>
      </c>
      <c r="BK62" s="865"/>
      <c r="BL62" s="865"/>
      <c r="BM62" s="865"/>
      <c r="BN62" s="866"/>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403</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1334</v>
      </c>
      <c r="AG63" s="901"/>
      <c r="AH63" s="901"/>
      <c r="AI63" s="901"/>
      <c r="AJ63" s="902"/>
      <c r="AK63" s="903"/>
      <c r="AL63" s="898"/>
      <c r="AM63" s="898"/>
      <c r="AN63" s="898"/>
      <c r="AO63" s="898"/>
      <c r="AP63" s="901">
        <f>SUM(AP28:AT32)</f>
        <v>2148</v>
      </c>
      <c r="AQ63" s="901"/>
      <c r="AR63" s="901"/>
      <c r="AS63" s="901"/>
      <c r="AT63" s="901"/>
      <c r="AU63" s="901">
        <f>SUM(AU28:AY32)</f>
        <v>982</v>
      </c>
      <c r="AV63" s="901"/>
      <c r="AW63" s="901"/>
      <c r="AX63" s="901"/>
      <c r="AY63" s="901"/>
      <c r="AZ63" s="905"/>
      <c r="BA63" s="905"/>
      <c r="BB63" s="905"/>
      <c r="BC63" s="905"/>
      <c r="BD63" s="905"/>
      <c r="BE63" s="906"/>
      <c r="BF63" s="906"/>
      <c r="BG63" s="906"/>
      <c r="BH63" s="906"/>
      <c r="BI63" s="907"/>
      <c r="BJ63" s="908" t="s">
        <v>131</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1" t="s">
        <v>409</v>
      </c>
      <c r="AG66" s="872"/>
      <c r="AH66" s="872"/>
      <c r="AI66" s="872"/>
      <c r="AJ66" s="912"/>
      <c r="AK66" s="777" t="s">
        <v>391</v>
      </c>
      <c r="AL66" s="801"/>
      <c r="AM66" s="801"/>
      <c r="AN66" s="801"/>
      <c r="AO66" s="802"/>
      <c r="AP66" s="777" t="s">
        <v>410</v>
      </c>
      <c r="AQ66" s="778"/>
      <c r="AR66" s="778"/>
      <c r="AS66" s="778"/>
      <c r="AT66" s="779"/>
      <c r="AU66" s="777" t="s">
        <v>411</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5"/>
      <c r="AH67" s="875"/>
      <c r="AI67" s="875"/>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581</v>
      </c>
      <c r="C68" s="929"/>
      <c r="D68" s="929"/>
      <c r="E68" s="929"/>
      <c r="F68" s="929"/>
      <c r="G68" s="929"/>
      <c r="H68" s="929"/>
      <c r="I68" s="929"/>
      <c r="J68" s="929"/>
      <c r="K68" s="929"/>
      <c r="L68" s="929"/>
      <c r="M68" s="929"/>
      <c r="N68" s="929"/>
      <c r="O68" s="929"/>
      <c r="P68" s="930"/>
      <c r="Q68" s="931">
        <v>11954</v>
      </c>
      <c r="R68" s="925"/>
      <c r="S68" s="925"/>
      <c r="T68" s="925"/>
      <c r="U68" s="925"/>
      <c r="V68" s="925">
        <v>11741</v>
      </c>
      <c r="W68" s="925"/>
      <c r="X68" s="925"/>
      <c r="Y68" s="925"/>
      <c r="Z68" s="925"/>
      <c r="AA68" s="925">
        <v>213</v>
      </c>
      <c r="AB68" s="925"/>
      <c r="AC68" s="925"/>
      <c r="AD68" s="925"/>
      <c r="AE68" s="925"/>
      <c r="AF68" s="925">
        <v>213</v>
      </c>
      <c r="AG68" s="925"/>
      <c r="AH68" s="925"/>
      <c r="AI68" s="925"/>
      <c r="AJ68" s="925"/>
      <c r="AK68" s="925" t="s">
        <v>585</v>
      </c>
      <c r="AL68" s="925"/>
      <c r="AM68" s="925"/>
      <c r="AN68" s="925"/>
      <c r="AO68" s="925"/>
      <c r="AP68" s="925" t="s">
        <v>590</v>
      </c>
      <c r="AQ68" s="925"/>
      <c r="AR68" s="925"/>
      <c r="AS68" s="925"/>
      <c r="AT68" s="925"/>
      <c r="AU68" s="925" t="s">
        <v>591</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582</v>
      </c>
      <c r="C69" s="933"/>
      <c r="D69" s="933"/>
      <c r="E69" s="933"/>
      <c r="F69" s="933"/>
      <c r="G69" s="933"/>
      <c r="H69" s="933"/>
      <c r="I69" s="933"/>
      <c r="J69" s="933"/>
      <c r="K69" s="933"/>
      <c r="L69" s="933"/>
      <c r="M69" s="933"/>
      <c r="N69" s="933"/>
      <c r="O69" s="933"/>
      <c r="P69" s="934"/>
      <c r="Q69" s="935">
        <v>59</v>
      </c>
      <c r="R69" s="890"/>
      <c r="S69" s="890"/>
      <c r="T69" s="890"/>
      <c r="U69" s="890"/>
      <c r="V69" s="890">
        <v>59</v>
      </c>
      <c r="W69" s="890"/>
      <c r="X69" s="890"/>
      <c r="Y69" s="890"/>
      <c r="Z69" s="890"/>
      <c r="AA69" s="890" t="s">
        <v>585</v>
      </c>
      <c r="AB69" s="890"/>
      <c r="AC69" s="890"/>
      <c r="AD69" s="890"/>
      <c r="AE69" s="890"/>
      <c r="AF69" s="890" t="s">
        <v>573</v>
      </c>
      <c r="AG69" s="890"/>
      <c r="AH69" s="890"/>
      <c r="AI69" s="890"/>
      <c r="AJ69" s="890"/>
      <c r="AK69" s="890" t="s">
        <v>585</v>
      </c>
      <c r="AL69" s="890"/>
      <c r="AM69" s="890"/>
      <c r="AN69" s="890"/>
      <c r="AO69" s="890"/>
      <c r="AP69" s="890" t="s">
        <v>585</v>
      </c>
      <c r="AQ69" s="890"/>
      <c r="AR69" s="890"/>
      <c r="AS69" s="890"/>
      <c r="AT69" s="890"/>
      <c r="AU69" s="890" t="s">
        <v>585</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583</v>
      </c>
      <c r="C70" s="933"/>
      <c r="D70" s="933"/>
      <c r="E70" s="933"/>
      <c r="F70" s="933"/>
      <c r="G70" s="933"/>
      <c r="H70" s="933"/>
      <c r="I70" s="933"/>
      <c r="J70" s="933"/>
      <c r="K70" s="933"/>
      <c r="L70" s="933"/>
      <c r="M70" s="933"/>
      <c r="N70" s="933"/>
      <c r="O70" s="933"/>
      <c r="P70" s="934"/>
      <c r="Q70" s="935">
        <v>3071</v>
      </c>
      <c r="R70" s="890"/>
      <c r="S70" s="890"/>
      <c r="T70" s="890"/>
      <c r="U70" s="890"/>
      <c r="V70" s="890">
        <v>2744</v>
      </c>
      <c r="W70" s="890"/>
      <c r="X70" s="890"/>
      <c r="Y70" s="890"/>
      <c r="Z70" s="890"/>
      <c r="AA70" s="890">
        <v>328</v>
      </c>
      <c r="AB70" s="890"/>
      <c r="AC70" s="890"/>
      <c r="AD70" s="890"/>
      <c r="AE70" s="890"/>
      <c r="AF70" s="890">
        <v>61</v>
      </c>
      <c r="AG70" s="890"/>
      <c r="AH70" s="890"/>
      <c r="AI70" s="890"/>
      <c r="AJ70" s="890"/>
      <c r="AK70" s="890">
        <v>121</v>
      </c>
      <c r="AL70" s="890"/>
      <c r="AM70" s="890"/>
      <c r="AN70" s="890"/>
      <c r="AO70" s="890"/>
      <c r="AP70" s="890">
        <v>647</v>
      </c>
      <c r="AQ70" s="890"/>
      <c r="AR70" s="890"/>
      <c r="AS70" s="890"/>
      <c r="AT70" s="890"/>
      <c r="AU70" s="890" t="s">
        <v>585</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584</v>
      </c>
      <c r="C71" s="933"/>
      <c r="D71" s="933"/>
      <c r="E71" s="933"/>
      <c r="F71" s="933"/>
      <c r="G71" s="933"/>
      <c r="H71" s="933"/>
      <c r="I71" s="933"/>
      <c r="J71" s="933"/>
      <c r="K71" s="933"/>
      <c r="L71" s="933"/>
      <c r="M71" s="933"/>
      <c r="N71" s="933"/>
      <c r="O71" s="933"/>
      <c r="P71" s="934"/>
      <c r="Q71" s="935">
        <v>1108</v>
      </c>
      <c r="R71" s="890"/>
      <c r="S71" s="890"/>
      <c r="T71" s="890"/>
      <c r="U71" s="890"/>
      <c r="V71" s="890">
        <v>1062</v>
      </c>
      <c r="W71" s="890"/>
      <c r="X71" s="890"/>
      <c r="Y71" s="890"/>
      <c r="Z71" s="890"/>
      <c r="AA71" s="890">
        <v>47</v>
      </c>
      <c r="AB71" s="890"/>
      <c r="AC71" s="890"/>
      <c r="AD71" s="890"/>
      <c r="AE71" s="890"/>
      <c r="AF71" s="890">
        <v>47</v>
      </c>
      <c r="AG71" s="890"/>
      <c r="AH71" s="890"/>
      <c r="AI71" s="890"/>
      <c r="AJ71" s="890"/>
      <c r="AK71" s="890" t="s">
        <v>585</v>
      </c>
      <c r="AL71" s="890"/>
      <c r="AM71" s="890"/>
      <c r="AN71" s="890"/>
      <c r="AO71" s="890"/>
      <c r="AP71" s="890">
        <v>377</v>
      </c>
      <c r="AQ71" s="890"/>
      <c r="AR71" s="890"/>
      <c r="AS71" s="890"/>
      <c r="AT71" s="890"/>
      <c r="AU71" s="890">
        <v>133</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596</v>
      </c>
      <c r="C72" s="933"/>
      <c r="D72" s="933"/>
      <c r="E72" s="933"/>
      <c r="F72" s="933"/>
      <c r="G72" s="933"/>
      <c r="H72" s="933"/>
      <c r="I72" s="933"/>
      <c r="J72" s="933"/>
      <c r="K72" s="933"/>
      <c r="L72" s="933"/>
      <c r="M72" s="933"/>
      <c r="N72" s="933"/>
      <c r="O72" s="933"/>
      <c r="P72" s="934"/>
      <c r="Q72" s="935">
        <v>204</v>
      </c>
      <c r="R72" s="890"/>
      <c r="S72" s="890"/>
      <c r="T72" s="890"/>
      <c r="U72" s="890"/>
      <c r="V72" s="890">
        <v>195</v>
      </c>
      <c r="W72" s="890"/>
      <c r="X72" s="890"/>
      <c r="Y72" s="890"/>
      <c r="Z72" s="890"/>
      <c r="AA72" s="890">
        <v>9</v>
      </c>
      <c r="AB72" s="890"/>
      <c r="AC72" s="890"/>
      <c r="AD72" s="890"/>
      <c r="AE72" s="890"/>
      <c r="AF72" s="890">
        <v>9</v>
      </c>
      <c r="AG72" s="890"/>
      <c r="AH72" s="890"/>
      <c r="AI72" s="890"/>
      <c r="AJ72" s="890"/>
      <c r="AK72" s="890">
        <v>16</v>
      </c>
      <c r="AL72" s="890"/>
      <c r="AM72" s="890"/>
      <c r="AN72" s="890"/>
      <c r="AO72" s="890"/>
      <c r="AP72" s="890" t="s">
        <v>585</v>
      </c>
      <c r="AQ72" s="890"/>
      <c r="AR72" s="890"/>
      <c r="AS72" s="890"/>
      <c r="AT72" s="890"/>
      <c r="AU72" s="890" t="s">
        <v>591</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595</v>
      </c>
      <c r="C73" s="933"/>
      <c r="D73" s="933"/>
      <c r="E73" s="933"/>
      <c r="F73" s="933"/>
      <c r="G73" s="933"/>
      <c r="H73" s="933"/>
      <c r="I73" s="933"/>
      <c r="J73" s="933"/>
      <c r="K73" s="933"/>
      <c r="L73" s="933"/>
      <c r="M73" s="933"/>
      <c r="N73" s="933"/>
      <c r="O73" s="933"/>
      <c r="P73" s="934"/>
      <c r="Q73" s="935">
        <v>66</v>
      </c>
      <c r="R73" s="890"/>
      <c r="S73" s="890"/>
      <c r="T73" s="890"/>
      <c r="U73" s="890"/>
      <c r="V73" s="890">
        <v>66</v>
      </c>
      <c r="W73" s="890"/>
      <c r="X73" s="890"/>
      <c r="Y73" s="890"/>
      <c r="Z73" s="890"/>
      <c r="AA73" s="890" t="s">
        <v>585</v>
      </c>
      <c r="AB73" s="890"/>
      <c r="AC73" s="890"/>
      <c r="AD73" s="890"/>
      <c r="AE73" s="890"/>
      <c r="AF73" s="890" t="s">
        <v>585</v>
      </c>
      <c r="AG73" s="890"/>
      <c r="AH73" s="890"/>
      <c r="AI73" s="890"/>
      <c r="AJ73" s="890"/>
      <c r="AK73" s="890" t="s">
        <v>585</v>
      </c>
      <c r="AL73" s="890"/>
      <c r="AM73" s="890"/>
      <c r="AN73" s="890"/>
      <c r="AO73" s="890"/>
      <c r="AP73" s="890" t="s">
        <v>585</v>
      </c>
      <c r="AQ73" s="890"/>
      <c r="AR73" s="890"/>
      <c r="AS73" s="890"/>
      <c r="AT73" s="890"/>
      <c r="AU73" s="890" t="s">
        <v>585</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594</v>
      </c>
      <c r="C74" s="933"/>
      <c r="D74" s="933"/>
      <c r="E74" s="933"/>
      <c r="F74" s="933"/>
      <c r="G74" s="933"/>
      <c r="H74" s="933"/>
      <c r="I74" s="933"/>
      <c r="J74" s="933"/>
      <c r="K74" s="933"/>
      <c r="L74" s="933"/>
      <c r="M74" s="933"/>
      <c r="N74" s="933"/>
      <c r="O74" s="933"/>
      <c r="P74" s="934"/>
      <c r="Q74" s="935">
        <v>247</v>
      </c>
      <c r="R74" s="890"/>
      <c r="S74" s="890"/>
      <c r="T74" s="890"/>
      <c r="U74" s="890"/>
      <c r="V74" s="890">
        <v>205</v>
      </c>
      <c r="W74" s="890"/>
      <c r="X74" s="890"/>
      <c r="Y74" s="890"/>
      <c r="Z74" s="890"/>
      <c r="AA74" s="890">
        <v>42</v>
      </c>
      <c r="AB74" s="890"/>
      <c r="AC74" s="890"/>
      <c r="AD74" s="890"/>
      <c r="AE74" s="890"/>
      <c r="AF74" s="890">
        <v>42</v>
      </c>
      <c r="AG74" s="890"/>
      <c r="AH74" s="890"/>
      <c r="AI74" s="890"/>
      <c r="AJ74" s="890"/>
      <c r="AK74" s="890">
        <v>53</v>
      </c>
      <c r="AL74" s="890"/>
      <c r="AM74" s="890"/>
      <c r="AN74" s="890"/>
      <c r="AO74" s="890"/>
      <c r="AP74" s="890" t="s">
        <v>585</v>
      </c>
      <c r="AQ74" s="890"/>
      <c r="AR74" s="890"/>
      <c r="AS74" s="890"/>
      <c r="AT74" s="890"/>
      <c r="AU74" s="890" t="s">
        <v>592</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593</v>
      </c>
      <c r="C75" s="933"/>
      <c r="D75" s="933"/>
      <c r="E75" s="933"/>
      <c r="F75" s="933"/>
      <c r="G75" s="933"/>
      <c r="H75" s="933"/>
      <c r="I75" s="933"/>
      <c r="J75" s="933"/>
      <c r="K75" s="933"/>
      <c r="L75" s="933"/>
      <c r="M75" s="933"/>
      <c r="N75" s="933"/>
      <c r="O75" s="933"/>
      <c r="P75" s="934"/>
      <c r="Q75" s="938">
        <v>758744</v>
      </c>
      <c r="R75" s="939"/>
      <c r="S75" s="939"/>
      <c r="T75" s="939"/>
      <c r="U75" s="889"/>
      <c r="V75" s="940">
        <v>730814</v>
      </c>
      <c r="W75" s="939"/>
      <c r="X75" s="939"/>
      <c r="Y75" s="939"/>
      <c r="Z75" s="889"/>
      <c r="AA75" s="940">
        <v>27930</v>
      </c>
      <c r="AB75" s="939"/>
      <c r="AC75" s="939"/>
      <c r="AD75" s="939"/>
      <c r="AE75" s="889"/>
      <c r="AF75" s="940">
        <v>27930</v>
      </c>
      <c r="AG75" s="939"/>
      <c r="AH75" s="939"/>
      <c r="AI75" s="939"/>
      <c r="AJ75" s="889"/>
      <c r="AK75" s="940" t="s">
        <v>585</v>
      </c>
      <c r="AL75" s="939"/>
      <c r="AM75" s="939"/>
      <c r="AN75" s="939"/>
      <c r="AO75" s="889"/>
      <c r="AP75" s="940" t="s">
        <v>597</v>
      </c>
      <c r="AQ75" s="939"/>
      <c r="AR75" s="939"/>
      <c r="AS75" s="939"/>
      <c r="AT75" s="889"/>
      <c r="AU75" s="940" t="s">
        <v>585</v>
      </c>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382</v>
      </c>
      <c r="B88" s="850" t="s">
        <v>412</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SUM(AF68:AJ76)</f>
        <v>28302</v>
      </c>
      <c r="AG88" s="901"/>
      <c r="AH88" s="901"/>
      <c r="AI88" s="901"/>
      <c r="AJ88" s="901"/>
      <c r="AK88" s="898"/>
      <c r="AL88" s="898"/>
      <c r="AM88" s="898"/>
      <c r="AN88" s="898"/>
      <c r="AO88" s="898"/>
      <c r="AP88" s="901">
        <f>SUM(AP68:AT76)</f>
        <v>1024</v>
      </c>
      <c r="AQ88" s="901"/>
      <c r="AR88" s="901"/>
      <c r="AS88" s="901"/>
      <c r="AT88" s="901"/>
      <c r="AU88" s="901">
        <v>133</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413</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f>SUM(CR7:CV9)</f>
        <v>130</v>
      </c>
      <c r="CS102" s="909"/>
      <c r="CT102" s="909"/>
      <c r="CU102" s="909"/>
      <c r="CV102" s="952"/>
      <c r="CW102" s="951" t="s">
        <v>597</v>
      </c>
      <c r="CX102" s="909"/>
      <c r="CY102" s="909"/>
      <c r="CZ102" s="909"/>
      <c r="DA102" s="952"/>
      <c r="DB102" s="951" t="s">
        <v>585</v>
      </c>
      <c r="DC102" s="909"/>
      <c r="DD102" s="909"/>
      <c r="DE102" s="909"/>
      <c r="DF102" s="952"/>
      <c r="DG102" s="951" t="s">
        <v>585</v>
      </c>
      <c r="DH102" s="909"/>
      <c r="DI102" s="909"/>
      <c r="DJ102" s="909"/>
      <c r="DK102" s="952"/>
      <c r="DL102" s="951" t="s">
        <v>598</v>
      </c>
      <c r="DM102" s="909"/>
      <c r="DN102" s="909"/>
      <c r="DO102" s="909"/>
      <c r="DP102" s="952"/>
      <c r="DQ102" s="951" t="s">
        <v>599</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414</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415</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418</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419</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420</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421</v>
      </c>
      <c r="AB109" s="954"/>
      <c r="AC109" s="954"/>
      <c r="AD109" s="954"/>
      <c r="AE109" s="955"/>
      <c r="AF109" s="953" t="s">
        <v>301</v>
      </c>
      <c r="AG109" s="954"/>
      <c r="AH109" s="954"/>
      <c r="AI109" s="954"/>
      <c r="AJ109" s="955"/>
      <c r="AK109" s="953" t="s">
        <v>300</v>
      </c>
      <c r="AL109" s="954"/>
      <c r="AM109" s="954"/>
      <c r="AN109" s="954"/>
      <c r="AO109" s="955"/>
      <c r="AP109" s="953" t="s">
        <v>422</v>
      </c>
      <c r="AQ109" s="954"/>
      <c r="AR109" s="954"/>
      <c r="AS109" s="954"/>
      <c r="AT109" s="956"/>
      <c r="AU109" s="973" t="s">
        <v>420</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421</v>
      </c>
      <c r="BR109" s="954"/>
      <c r="BS109" s="954"/>
      <c r="BT109" s="954"/>
      <c r="BU109" s="955"/>
      <c r="BV109" s="953" t="s">
        <v>301</v>
      </c>
      <c r="BW109" s="954"/>
      <c r="BX109" s="954"/>
      <c r="BY109" s="954"/>
      <c r="BZ109" s="955"/>
      <c r="CA109" s="953" t="s">
        <v>300</v>
      </c>
      <c r="CB109" s="954"/>
      <c r="CC109" s="954"/>
      <c r="CD109" s="954"/>
      <c r="CE109" s="955"/>
      <c r="CF109" s="974" t="s">
        <v>422</v>
      </c>
      <c r="CG109" s="974"/>
      <c r="CH109" s="974"/>
      <c r="CI109" s="974"/>
      <c r="CJ109" s="974"/>
      <c r="CK109" s="953" t="s">
        <v>423</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421</v>
      </c>
      <c r="DH109" s="954"/>
      <c r="DI109" s="954"/>
      <c r="DJ109" s="954"/>
      <c r="DK109" s="955"/>
      <c r="DL109" s="953" t="s">
        <v>301</v>
      </c>
      <c r="DM109" s="954"/>
      <c r="DN109" s="954"/>
      <c r="DO109" s="954"/>
      <c r="DP109" s="955"/>
      <c r="DQ109" s="953" t="s">
        <v>300</v>
      </c>
      <c r="DR109" s="954"/>
      <c r="DS109" s="954"/>
      <c r="DT109" s="954"/>
      <c r="DU109" s="955"/>
      <c r="DV109" s="953" t="s">
        <v>422</v>
      </c>
      <c r="DW109" s="954"/>
      <c r="DX109" s="954"/>
      <c r="DY109" s="954"/>
      <c r="DZ109" s="956"/>
    </row>
    <row r="110" spans="1:131" s="226" customFormat="1" ht="26.25" customHeight="1">
      <c r="A110" s="957" t="s">
        <v>424</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2304451</v>
      </c>
      <c r="AB110" s="961"/>
      <c r="AC110" s="961"/>
      <c r="AD110" s="961"/>
      <c r="AE110" s="962"/>
      <c r="AF110" s="963">
        <v>2327005</v>
      </c>
      <c r="AG110" s="961"/>
      <c r="AH110" s="961"/>
      <c r="AI110" s="961"/>
      <c r="AJ110" s="962"/>
      <c r="AK110" s="963">
        <v>2226640</v>
      </c>
      <c r="AL110" s="961"/>
      <c r="AM110" s="961"/>
      <c r="AN110" s="961"/>
      <c r="AO110" s="962"/>
      <c r="AP110" s="964">
        <v>20.2</v>
      </c>
      <c r="AQ110" s="965"/>
      <c r="AR110" s="965"/>
      <c r="AS110" s="965"/>
      <c r="AT110" s="966"/>
      <c r="AU110" s="967" t="s">
        <v>66</v>
      </c>
      <c r="AV110" s="968"/>
      <c r="AW110" s="968"/>
      <c r="AX110" s="968"/>
      <c r="AY110" s="968"/>
      <c r="AZ110" s="1009" t="s">
        <v>425</v>
      </c>
      <c r="BA110" s="958"/>
      <c r="BB110" s="958"/>
      <c r="BC110" s="958"/>
      <c r="BD110" s="958"/>
      <c r="BE110" s="958"/>
      <c r="BF110" s="958"/>
      <c r="BG110" s="958"/>
      <c r="BH110" s="958"/>
      <c r="BI110" s="958"/>
      <c r="BJ110" s="958"/>
      <c r="BK110" s="958"/>
      <c r="BL110" s="958"/>
      <c r="BM110" s="958"/>
      <c r="BN110" s="958"/>
      <c r="BO110" s="958"/>
      <c r="BP110" s="959"/>
      <c r="BQ110" s="995">
        <v>20262850</v>
      </c>
      <c r="BR110" s="996"/>
      <c r="BS110" s="996"/>
      <c r="BT110" s="996"/>
      <c r="BU110" s="996"/>
      <c r="BV110" s="996">
        <v>21045797</v>
      </c>
      <c r="BW110" s="996"/>
      <c r="BX110" s="996"/>
      <c r="BY110" s="996"/>
      <c r="BZ110" s="996"/>
      <c r="CA110" s="996">
        <v>21454423</v>
      </c>
      <c r="CB110" s="996"/>
      <c r="CC110" s="996"/>
      <c r="CD110" s="996"/>
      <c r="CE110" s="996"/>
      <c r="CF110" s="1010">
        <v>194.6</v>
      </c>
      <c r="CG110" s="1011"/>
      <c r="CH110" s="1011"/>
      <c r="CI110" s="1011"/>
      <c r="CJ110" s="1011"/>
      <c r="CK110" s="1012" t="s">
        <v>426</v>
      </c>
      <c r="CL110" s="1013"/>
      <c r="CM110" s="992" t="s">
        <v>427</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131</v>
      </c>
      <c r="DH110" s="996"/>
      <c r="DI110" s="996"/>
      <c r="DJ110" s="996"/>
      <c r="DK110" s="996"/>
      <c r="DL110" s="996" t="s">
        <v>131</v>
      </c>
      <c r="DM110" s="996"/>
      <c r="DN110" s="996"/>
      <c r="DO110" s="996"/>
      <c r="DP110" s="996"/>
      <c r="DQ110" s="996" t="s">
        <v>131</v>
      </c>
      <c r="DR110" s="996"/>
      <c r="DS110" s="996"/>
      <c r="DT110" s="996"/>
      <c r="DU110" s="996"/>
      <c r="DV110" s="997" t="s">
        <v>428</v>
      </c>
      <c r="DW110" s="997"/>
      <c r="DX110" s="997"/>
      <c r="DY110" s="997"/>
      <c r="DZ110" s="998"/>
    </row>
    <row r="111" spans="1:131" s="226" customFormat="1" ht="26.25" customHeight="1">
      <c r="A111" s="999" t="s">
        <v>429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430</v>
      </c>
      <c r="AB111" s="1003"/>
      <c r="AC111" s="1003"/>
      <c r="AD111" s="1003"/>
      <c r="AE111" s="1004"/>
      <c r="AF111" s="1005" t="s">
        <v>131</v>
      </c>
      <c r="AG111" s="1003"/>
      <c r="AH111" s="1003"/>
      <c r="AI111" s="1003"/>
      <c r="AJ111" s="1004"/>
      <c r="AK111" s="1005" t="s">
        <v>131</v>
      </c>
      <c r="AL111" s="1003"/>
      <c r="AM111" s="1003"/>
      <c r="AN111" s="1003"/>
      <c r="AO111" s="1004"/>
      <c r="AP111" s="1006" t="s">
        <v>131</v>
      </c>
      <c r="AQ111" s="1007"/>
      <c r="AR111" s="1007"/>
      <c r="AS111" s="1007"/>
      <c r="AT111" s="1008"/>
      <c r="AU111" s="969"/>
      <c r="AV111" s="970"/>
      <c r="AW111" s="970"/>
      <c r="AX111" s="970"/>
      <c r="AY111" s="970"/>
      <c r="AZ111" s="1018" t="s">
        <v>431</v>
      </c>
      <c r="BA111" s="1019"/>
      <c r="BB111" s="1019"/>
      <c r="BC111" s="1019"/>
      <c r="BD111" s="1019"/>
      <c r="BE111" s="1019"/>
      <c r="BF111" s="1019"/>
      <c r="BG111" s="1019"/>
      <c r="BH111" s="1019"/>
      <c r="BI111" s="1019"/>
      <c r="BJ111" s="1019"/>
      <c r="BK111" s="1019"/>
      <c r="BL111" s="1019"/>
      <c r="BM111" s="1019"/>
      <c r="BN111" s="1019"/>
      <c r="BO111" s="1019"/>
      <c r="BP111" s="1020"/>
      <c r="BQ111" s="988" t="s">
        <v>131</v>
      </c>
      <c r="BR111" s="989"/>
      <c r="BS111" s="989"/>
      <c r="BT111" s="989"/>
      <c r="BU111" s="989"/>
      <c r="BV111" s="989" t="s">
        <v>432</v>
      </c>
      <c r="BW111" s="989"/>
      <c r="BX111" s="989"/>
      <c r="BY111" s="989"/>
      <c r="BZ111" s="989"/>
      <c r="CA111" s="989" t="s">
        <v>131</v>
      </c>
      <c r="CB111" s="989"/>
      <c r="CC111" s="989"/>
      <c r="CD111" s="989"/>
      <c r="CE111" s="989"/>
      <c r="CF111" s="983" t="s">
        <v>131</v>
      </c>
      <c r="CG111" s="984"/>
      <c r="CH111" s="984"/>
      <c r="CI111" s="984"/>
      <c r="CJ111" s="984"/>
      <c r="CK111" s="1014"/>
      <c r="CL111" s="1015"/>
      <c r="CM111" s="985" t="s">
        <v>433</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131</v>
      </c>
      <c r="DH111" s="989"/>
      <c r="DI111" s="989"/>
      <c r="DJ111" s="989"/>
      <c r="DK111" s="989"/>
      <c r="DL111" s="989" t="s">
        <v>131</v>
      </c>
      <c r="DM111" s="989"/>
      <c r="DN111" s="989"/>
      <c r="DO111" s="989"/>
      <c r="DP111" s="989"/>
      <c r="DQ111" s="989" t="s">
        <v>428</v>
      </c>
      <c r="DR111" s="989"/>
      <c r="DS111" s="989"/>
      <c r="DT111" s="989"/>
      <c r="DU111" s="989"/>
      <c r="DV111" s="990" t="s">
        <v>131</v>
      </c>
      <c r="DW111" s="990"/>
      <c r="DX111" s="990"/>
      <c r="DY111" s="990"/>
      <c r="DZ111" s="991"/>
    </row>
    <row r="112" spans="1:131" s="226" customFormat="1" ht="26.25" customHeight="1">
      <c r="A112" s="1021" t="s">
        <v>434</v>
      </c>
      <c r="B112" s="1022"/>
      <c r="C112" s="1019" t="s">
        <v>435</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131</v>
      </c>
      <c r="AB112" s="1028"/>
      <c r="AC112" s="1028"/>
      <c r="AD112" s="1028"/>
      <c r="AE112" s="1029"/>
      <c r="AF112" s="1030" t="s">
        <v>436</v>
      </c>
      <c r="AG112" s="1028"/>
      <c r="AH112" s="1028"/>
      <c r="AI112" s="1028"/>
      <c r="AJ112" s="1029"/>
      <c r="AK112" s="1030" t="s">
        <v>131</v>
      </c>
      <c r="AL112" s="1028"/>
      <c r="AM112" s="1028"/>
      <c r="AN112" s="1028"/>
      <c r="AO112" s="1029"/>
      <c r="AP112" s="1031" t="s">
        <v>131</v>
      </c>
      <c r="AQ112" s="1032"/>
      <c r="AR112" s="1032"/>
      <c r="AS112" s="1032"/>
      <c r="AT112" s="1033"/>
      <c r="AU112" s="969"/>
      <c r="AV112" s="970"/>
      <c r="AW112" s="970"/>
      <c r="AX112" s="970"/>
      <c r="AY112" s="970"/>
      <c r="AZ112" s="1018" t="s">
        <v>437</v>
      </c>
      <c r="BA112" s="1019"/>
      <c r="BB112" s="1019"/>
      <c r="BC112" s="1019"/>
      <c r="BD112" s="1019"/>
      <c r="BE112" s="1019"/>
      <c r="BF112" s="1019"/>
      <c r="BG112" s="1019"/>
      <c r="BH112" s="1019"/>
      <c r="BI112" s="1019"/>
      <c r="BJ112" s="1019"/>
      <c r="BK112" s="1019"/>
      <c r="BL112" s="1019"/>
      <c r="BM112" s="1019"/>
      <c r="BN112" s="1019"/>
      <c r="BO112" s="1019"/>
      <c r="BP112" s="1020"/>
      <c r="BQ112" s="988">
        <v>1081422</v>
      </c>
      <c r="BR112" s="989"/>
      <c r="BS112" s="989"/>
      <c r="BT112" s="989"/>
      <c r="BU112" s="989"/>
      <c r="BV112" s="989">
        <v>986713</v>
      </c>
      <c r="BW112" s="989"/>
      <c r="BX112" s="989"/>
      <c r="BY112" s="989"/>
      <c r="BZ112" s="989"/>
      <c r="CA112" s="989">
        <v>981685</v>
      </c>
      <c r="CB112" s="989"/>
      <c r="CC112" s="989"/>
      <c r="CD112" s="989"/>
      <c r="CE112" s="989"/>
      <c r="CF112" s="983">
        <v>8.9</v>
      </c>
      <c r="CG112" s="984"/>
      <c r="CH112" s="984"/>
      <c r="CI112" s="984"/>
      <c r="CJ112" s="984"/>
      <c r="CK112" s="1014"/>
      <c r="CL112" s="1015"/>
      <c r="CM112" s="985" t="s">
        <v>438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428</v>
      </c>
      <c r="DH112" s="989"/>
      <c r="DI112" s="989"/>
      <c r="DJ112" s="989"/>
      <c r="DK112" s="989"/>
      <c r="DL112" s="989" t="s">
        <v>439</v>
      </c>
      <c r="DM112" s="989"/>
      <c r="DN112" s="989"/>
      <c r="DO112" s="989"/>
      <c r="DP112" s="989"/>
      <c r="DQ112" s="989" t="s">
        <v>430</v>
      </c>
      <c r="DR112" s="989"/>
      <c r="DS112" s="989"/>
      <c r="DT112" s="989"/>
      <c r="DU112" s="989"/>
      <c r="DV112" s="990" t="s">
        <v>131</v>
      </c>
      <c r="DW112" s="990"/>
      <c r="DX112" s="990"/>
      <c r="DY112" s="990"/>
      <c r="DZ112" s="991"/>
    </row>
    <row r="113" spans="1:130" s="226" customFormat="1" ht="26.25" customHeight="1">
      <c r="A113" s="1023"/>
      <c r="B113" s="1024"/>
      <c r="C113" s="1019" t="s">
        <v>440</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104608</v>
      </c>
      <c r="AB113" s="1003"/>
      <c r="AC113" s="1003"/>
      <c r="AD113" s="1003"/>
      <c r="AE113" s="1004"/>
      <c r="AF113" s="1005">
        <v>106353</v>
      </c>
      <c r="AG113" s="1003"/>
      <c r="AH113" s="1003"/>
      <c r="AI113" s="1003"/>
      <c r="AJ113" s="1004"/>
      <c r="AK113" s="1005">
        <v>97214</v>
      </c>
      <c r="AL113" s="1003"/>
      <c r="AM113" s="1003"/>
      <c r="AN113" s="1003"/>
      <c r="AO113" s="1004"/>
      <c r="AP113" s="1006">
        <v>0.9</v>
      </c>
      <c r="AQ113" s="1007"/>
      <c r="AR113" s="1007"/>
      <c r="AS113" s="1007"/>
      <c r="AT113" s="1008"/>
      <c r="AU113" s="969"/>
      <c r="AV113" s="970"/>
      <c r="AW113" s="970"/>
      <c r="AX113" s="970"/>
      <c r="AY113" s="970"/>
      <c r="AZ113" s="1018" t="s">
        <v>441</v>
      </c>
      <c r="BA113" s="1019"/>
      <c r="BB113" s="1019"/>
      <c r="BC113" s="1019"/>
      <c r="BD113" s="1019"/>
      <c r="BE113" s="1019"/>
      <c r="BF113" s="1019"/>
      <c r="BG113" s="1019"/>
      <c r="BH113" s="1019"/>
      <c r="BI113" s="1019"/>
      <c r="BJ113" s="1019"/>
      <c r="BK113" s="1019"/>
      <c r="BL113" s="1019"/>
      <c r="BM113" s="1019"/>
      <c r="BN113" s="1019"/>
      <c r="BO113" s="1019"/>
      <c r="BP113" s="1020"/>
      <c r="BQ113" s="988">
        <v>316297</v>
      </c>
      <c r="BR113" s="989"/>
      <c r="BS113" s="989"/>
      <c r="BT113" s="989"/>
      <c r="BU113" s="989"/>
      <c r="BV113" s="989">
        <v>213857</v>
      </c>
      <c r="BW113" s="989"/>
      <c r="BX113" s="989"/>
      <c r="BY113" s="989"/>
      <c r="BZ113" s="989"/>
      <c r="CA113" s="989">
        <v>132631</v>
      </c>
      <c r="CB113" s="989"/>
      <c r="CC113" s="989"/>
      <c r="CD113" s="989"/>
      <c r="CE113" s="989"/>
      <c r="CF113" s="983">
        <v>1.2</v>
      </c>
      <c r="CG113" s="984"/>
      <c r="CH113" s="984"/>
      <c r="CI113" s="984"/>
      <c r="CJ113" s="984"/>
      <c r="CK113" s="1014"/>
      <c r="CL113" s="1015"/>
      <c r="CM113" s="985" t="s">
        <v>442</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131</v>
      </c>
      <c r="DH113" s="1028"/>
      <c r="DI113" s="1028"/>
      <c r="DJ113" s="1028"/>
      <c r="DK113" s="1029"/>
      <c r="DL113" s="1030" t="s">
        <v>131</v>
      </c>
      <c r="DM113" s="1028"/>
      <c r="DN113" s="1028"/>
      <c r="DO113" s="1028"/>
      <c r="DP113" s="1029"/>
      <c r="DQ113" s="1030" t="s">
        <v>439</v>
      </c>
      <c r="DR113" s="1028"/>
      <c r="DS113" s="1028"/>
      <c r="DT113" s="1028"/>
      <c r="DU113" s="1029"/>
      <c r="DV113" s="1031" t="s">
        <v>131</v>
      </c>
      <c r="DW113" s="1032"/>
      <c r="DX113" s="1032"/>
      <c r="DY113" s="1032"/>
      <c r="DZ113" s="1033"/>
    </row>
    <row r="114" spans="1:130" s="226" customFormat="1" ht="26.25" customHeight="1">
      <c r="A114" s="1023"/>
      <c r="B114" s="1024"/>
      <c r="C114" s="1019" t="s">
        <v>443</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82913</v>
      </c>
      <c r="AB114" s="1028"/>
      <c r="AC114" s="1028"/>
      <c r="AD114" s="1028"/>
      <c r="AE114" s="1029"/>
      <c r="AF114" s="1030">
        <v>55921</v>
      </c>
      <c r="AG114" s="1028"/>
      <c r="AH114" s="1028"/>
      <c r="AI114" s="1028"/>
      <c r="AJ114" s="1029"/>
      <c r="AK114" s="1030">
        <v>31824</v>
      </c>
      <c r="AL114" s="1028"/>
      <c r="AM114" s="1028"/>
      <c r="AN114" s="1028"/>
      <c r="AO114" s="1029"/>
      <c r="AP114" s="1031">
        <v>0.3</v>
      </c>
      <c r="AQ114" s="1032"/>
      <c r="AR114" s="1032"/>
      <c r="AS114" s="1032"/>
      <c r="AT114" s="1033"/>
      <c r="AU114" s="969"/>
      <c r="AV114" s="970"/>
      <c r="AW114" s="970"/>
      <c r="AX114" s="970"/>
      <c r="AY114" s="970"/>
      <c r="AZ114" s="1018" t="s">
        <v>444</v>
      </c>
      <c r="BA114" s="1019"/>
      <c r="BB114" s="1019"/>
      <c r="BC114" s="1019"/>
      <c r="BD114" s="1019"/>
      <c r="BE114" s="1019"/>
      <c r="BF114" s="1019"/>
      <c r="BG114" s="1019"/>
      <c r="BH114" s="1019"/>
      <c r="BI114" s="1019"/>
      <c r="BJ114" s="1019"/>
      <c r="BK114" s="1019"/>
      <c r="BL114" s="1019"/>
      <c r="BM114" s="1019"/>
      <c r="BN114" s="1019"/>
      <c r="BO114" s="1019"/>
      <c r="BP114" s="1020"/>
      <c r="BQ114" s="988">
        <v>5293721</v>
      </c>
      <c r="BR114" s="989"/>
      <c r="BS114" s="989"/>
      <c r="BT114" s="989"/>
      <c r="BU114" s="989"/>
      <c r="BV114" s="989">
        <v>5225698</v>
      </c>
      <c r="BW114" s="989"/>
      <c r="BX114" s="989"/>
      <c r="BY114" s="989"/>
      <c r="BZ114" s="989"/>
      <c r="CA114" s="989">
        <v>4936005</v>
      </c>
      <c r="CB114" s="989"/>
      <c r="CC114" s="989"/>
      <c r="CD114" s="989"/>
      <c r="CE114" s="989"/>
      <c r="CF114" s="983">
        <v>44.8</v>
      </c>
      <c r="CG114" s="984"/>
      <c r="CH114" s="984"/>
      <c r="CI114" s="984"/>
      <c r="CJ114" s="984"/>
      <c r="CK114" s="1014"/>
      <c r="CL114" s="1015"/>
      <c r="CM114" s="985" t="s">
        <v>445</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446</v>
      </c>
      <c r="DH114" s="1028"/>
      <c r="DI114" s="1028"/>
      <c r="DJ114" s="1028"/>
      <c r="DK114" s="1029"/>
      <c r="DL114" s="1030" t="s">
        <v>131</v>
      </c>
      <c r="DM114" s="1028"/>
      <c r="DN114" s="1028"/>
      <c r="DO114" s="1028"/>
      <c r="DP114" s="1029"/>
      <c r="DQ114" s="1030" t="s">
        <v>131</v>
      </c>
      <c r="DR114" s="1028"/>
      <c r="DS114" s="1028"/>
      <c r="DT114" s="1028"/>
      <c r="DU114" s="1029"/>
      <c r="DV114" s="1031" t="s">
        <v>131</v>
      </c>
      <c r="DW114" s="1032"/>
      <c r="DX114" s="1032"/>
      <c r="DY114" s="1032"/>
      <c r="DZ114" s="1033"/>
    </row>
    <row r="115" spans="1:130" s="226" customFormat="1" ht="26.25" customHeight="1">
      <c r="A115" s="1023"/>
      <c r="B115" s="1024"/>
      <c r="C115" s="1019" t="s">
        <v>447</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61523</v>
      </c>
      <c r="AB115" s="1003"/>
      <c r="AC115" s="1003"/>
      <c r="AD115" s="1003"/>
      <c r="AE115" s="1004"/>
      <c r="AF115" s="1005">
        <v>61523</v>
      </c>
      <c r="AG115" s="1003"/>
      <c r="AH115" s="1003"/>
      <c r="AI115" s="1003"/>
      <c r="AJ115" s="1004"/>
      <c r="AK115" s="1005">
        <v>61523</v>
      </c>
      <c r="AL115" s="1003"/>
      <c r="AM115" s="1003"/>
      <c r="AN115" s="1003"/>
      <c r="AO115" s="1004"/>
      <c r="AP115" s="1006">
        <v>0.6</v>
      </c>
      <c r="AQ115" s="1007"/>
      <c r="AR115" s="1007"/>
      <c r="AS115" s="1007"/>
      <c r="AT115" s="1008"/>
      <c r="AU115" s="969"/>
      <c r="AV115" s="970"/>
      <c r="AW115" s="970"/>
      <c r="AX115" s="970"/>
      <c r="AY115" s="970"/>
      <c r="AZ115" s="1018" t="s">
        <v>448</v>
      </c>
      <c r="BA115" s="1019"/>
      <c r="BB115" s="1019"/>
      <c r="BC115" s="1019"/>
      <c r="BD115" s="1019"/>
      <c r="BE115" s="1019"/>
      <c r="BF115" s="1019"/>
      <c r="BG115" s="1019"/>
      <c r="BH115" s="1019"/>
      <c r="BI115" s="1019"/>
      <c r="BJ115" s="1019"/>
      <c r="BK115" s="1019"/>
      <c r="BL115" s="1019"/>
      <c r="BM115" s="1019"/>
      <c r="BN115" s="1019"/>
      <c r="BO115" s="1019"/>
      <c r="BP115" s="1020"/>
      <c r="BQ115" s="988" t="s">
        <v>131</v>
      </c>
      <c r="BR115" s="989"/>
      <c r="BS115" s="989"/>
      <c r="BT115" s="989"/>
      <c r="BU115" s="989"/>
      <c r="BV115" s="989" t="s">
        <v>428</v>
      </c>
      <c r="BW115" s="989"/>
      <c r="BX115" s="989"/>
      <c r="BY115" s="989"/>
      <c r="BZ115" s="989"/>
      <c r="CA115" s="989" t="s">
        <v>428</v>
      </c>
      <c r="CB115" s="989"/>
      <c r="CC115" s="989"/>
      <c r="CD115" s="989"/>
      <c r="CE115" s="989"/>
      <c r="CF115" s="983" t="s">
        <v>446</v>
      </c>
      <c r="CG115" s="984"/>
      <c r="CH115" s="984"/>
      <c r="CI115" s="984"/>
      <c r="CJ115" s="984"/>
      <c r="CK115" s="1014"/>
      <c r="CL115" s="1015"/>
      <c r="CM115" s="1018" t="s">
        <v>449</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131</v>
      </c>
      <c r="DH115" s="1028"/>
      <c r="DI115" s="1028"/>
      <c r="DJ115" s="1028"/>
      <c r="DK115" s="1029"/>
      <c r="DL115" s="1030" t="s">
        <v>131</v>
      </c>
      <c r="DM115" s="1028"/>
      <c r="DN115" s="1028"/>
      <c r="DO115" s="1028"/>
      <c r="DP115" s="1029"/>
      <c r="DQ115" s="1030" t="s">
        <v>131</v>
      </c>
      <c r="DR115" s="1028"/>
      <c r="DS115" s="1028"/>
      <c r="DT115" s="1028"/>
      <c r="DU115" s="1029"/>
      <c r="DV115" s="1031" t="s">
        <v>131</v>
      </c>
      <c r="DW115" s="1032"/>
      <c r="DX115" s="1032"/>
      <c r="DY115" s="1032"/>
      <c r="DZ115" s="1033"/>
    </row>
    <row r="116" spans="1:130" s="226" customFormat="1" ht="26.25" customHeight="1">
      <c r="A116" s="1025"/>
      <c r="B116" s="1026"/>
      <c r="C116" s="1034" t="s">
        <v>450</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39</v>
      </c>
      <c r="AB116" s="1028"/>
      <c r="AC116" s="1028"/>
      <c r="AD116" s="1028"/>
      <c r="AE116" s="1029"/>
      <c r="AF116" s="1030">
        <v>68</v>
      </c>
      <c r="AG116" s="1028"/>
      <c r="AH116" s="1028"/>
      <c r="AI116" s="1028"/>
      <c r="AJ116" s="1029"/>
      <c r="AK116" s="1030">
        <v>53</v>
      </c>
      <c r="AL116" s="1028"/>
      <c r="AM116" s="1028"/>
      <c r="AN116" s="1028"/>
      <c r="AO116" s="1029"/>
      <c r="AP116" s="1031">
        <v>0</v>
      </c>
      <c r="AQ116" s="1032"/>
      <c r="AR116" s="1032"/>
      <c r="AS116" s="1032"/>
      <c r="AT116" s="1033"/>
      <c r="AU116" s="969"/>
      <c r="AV116" s="970"/>
      <c r="AW116" s="970"/>
      <c r="AX116" s="970"/>
      <c r="AY116" s="970"/>
      <c r="AZ116" s="1036" t="s">
        <v>451</v>
      </c>
      <c r="BA116" s="1037"/>
      <c r="BB116" s="1037"/>
      <c r="BC116" s="1037"/>
      <c r="BD116" s="1037"/>
      <c r="BE116" s="1037"/>
      <c r="BF116" s="1037"/>
      <c r="BG116" s="1037"/>
      <c r="BH116" s="1037"/>
      <c r="BI116" s="1037"/>
      <c r="BJ116" s="1037"/>
      <c r="BK116" s="1037"/>
      <c r="BL116" s="1037"/>
      <c r="BM116" s="1037"/>
      <c r="BN116" s="1037"/>
      <c r="BO116" s="1037"/>
      <c r="BP116" s="1038"/>
      <c r="BQ116" s="988" t="s">
        <v>131</v>
      </c>
      <c r="BR116" s="989"/>
      <c r="BS116" s="989"/>
      <c r="BT116" s="989"/>
      <c r="BU116" s="989"/>
      <c r="BV116" s="989" t="s">
        <v>131</v>
      </c>
      <c r="BW116" s="989"/>
      <c r="BX116" s="989"/>
      <c r="BY116" s="989"/>
      <c r="BZ116" s="989"/>
      <c r="CA116" s="989" t="s">
        <v>428</v>
      </c>
      <c r="CB116" s="989"/>
      <c r="CC116" s="989"/>
      <c r="CD116" s="989"/>
      <c r="CE116" s="989"/>
      <c r="CF116" s="983" t="s">
        <v>131</v>
      </c>
      <c r="CG116" s="984"/>
      <c r="CH116" s="984"/>
      <c r="CI116" s="984"/>
      <c r="CJ116" s="984"/>
      <c r="CK116" s="1014"/>
      <c r="CL116" s="1015"/>
      <c r="CM116" s="985" t="s">
        <v>452</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131</v>
      </c>
      <c r="DH116" s="1028"/>
      <c r="DI116" s="1028"/>
      <c r="DJ116" s="1028"/>
      <c r="DK116" s="1029"/>
      <c r="DL116" s="1030" t="s">
        <v>432</v>
      </c>
      <c r="DM116" s="1028"/>
      <c r="DN116" s="1028"/>
      <c r="DO116" s="1028"/>
      <c r="DP116" s="1029"/>
      <c r="DQ116" s="1030" t="s">
        <v>436</v>
      </c>
      <c r="DR116" s="1028"/>
      <c r="DS116" s="1028"/>
      <c r="DT116" s="1028"/>
      <c r="DU116" s="1029"/>
      <c r="DV116" s="1031" t="s">
        <v>131</v>
      </c>
      <c r="DW116" s="1032"/>
      <c r="DX116" s="1032"/>
      <c r="DY116" s="1032"/>
      <c r="DZ116" s="1033"/>
    </row>
    <row r="117" spans="1:130" s="226" customFormat="1" ht="26.25" customHeight="1">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453</v>
      </c>
      <c r="Z117" s="955"/>
      <c r="AA117" s="1045">
        <v>2553534</v>
      </c>
      <c r="AB117" s="1046"/>
      <c r="AC117" s="1046"/>
      <c r="AD117" s="1046"/>
      <c r="AE117" s="1047"/>
      <c r="AF117" s="1048">
        <v>2550870</v>
      </c>
      <c r="AG117" s="1046"/>
      <c r="AH117" s="1046"/>
      <c r="AI117" s="1046"/>
      <c r="AJ117" s="1047"/>
      <c r="AK117" s="1048">
        <v>2417254</v>
      </c>
      <c r="AL117" s="1046"/>
      <c r="AM117" s="1046"/>
      <c r="AN117" s="1046"/>
      <c r="AO117" s="1047"/>
      <c r="AP117" s="1049"/>
      <c r="AQ117" s="1050"/>
      <c r="AR117" s="1050"/>
      <c r="AS117" s="1050"/>
      <c r="AT117" s="1051"/>
      <c r="AU117" s="969"/>
      <c r="AV117" s="970"/>
      <c r="AW117" s="970"/>
      <c r="AX117" s="970"/>
      <c r="AY117" s="970"/>
      <c r="AZ117" s="1036" t="s">
        <v>454</v>
      </c>
      <c r="BA117" s="1037"/>
      <c r="BB117" s="1037"/>
      <c r="BC117" s="1037"/>
      <c r="BD117" s="1037"/>
      <c r="BE117" s="1037"/>
      <c r="BF117" s="1037"/>
      <c r="BG117" s="1037"/>
      <c r="BH117" s="1037"/>
      <c r="BI117" s="1037"/>
      <c r="BJ117" s="1037"/>
      <c r="BK117" s="1037"/>
      <c r="BL117" s="1037"/>
      <c r="BM117" s="1037"/>
      <c r="BN117" s="1037"/>
      <c r="BO117" s="1037"/>
      <c r="BP117" s="1038"/>
      <c r="BQ117" s="988" t="s">
        <v>131</v>
      </c>
      <c r="BR117" s="989"/>
      <c r="BS117" s="989"/>
      <c r="BT117" s="989"/>
      <c r="BU117" s="989"/>
      <c r="BV117" s="989" t="s">
        <v>439</v>
      </c>
      <c r="BW117" s="989"/>
      <c r="BX117" s="989"/>
      <c r="BY117" s="989"/>
      <c r="BZ117" s="989"/>
      <c r="CA117" s="989" t="s">
        <v>446</v>
      </c>
      <c r="CB117" s="989"/>
      <c r="CC117" s="989"/>
      <c r="CD117" s="989"/>
      <c r="CE117" s="989"/>
      <c r="CF117" s="983" t="s">
        <v>131</v>
      </c>
      <c r="CG117" s="984"/>
      <c r="CH117" s="984"/>
      <c r="CI117" s="984"/>
      <c r="CJ117" s="984"/>
      <c r="CK117" s="1014"/>
      <c r="CL117" s="1015"/>
      <c r="CM117" s="985" t="s">
        <v>455</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131</v>
      </c>
      <c r="DH117" s="1028"/>
      <c r="DI117" s="1028"/>
      <c r="DJ117" s="1028"/>
      <c r="DK117" s="1029"/>
      <c r="DL117" s="1030" t="s">
        <v>131</v>
      </c>
      <c r="DM117" s="1028"/>
      <c r="DN117" s="1028"/>
      <c r="DO117" s="1028"/>
      <c r="DP117" s="1029"/>
      <c r="DQ117" s="1030" t="s">
        <v>131</v>
      </c>
      <c r="DR117" s="1028"/>
      <c r="DS117" s="1028"/>
      <c r="DT117" s="1028"/>
      <c r="DU117" s="1029"/>
      <c r="DV117" s="1031" t="s">
        <v>131</v>
      </c>
      <c r="DW117" s="1032"/>
      <c r="DX117" s="1032"/>
      <c r="DY117" s="1032"/>
      <c r="DZ117" s="1033"/>
    </row>
    <row r="118" spans="1:130" s="226" customFormat="1" ht="26.25" customHeight="1">
      <c r="A118" s="973" t="s">
        <v>423</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421</v>
      </c>
      <c r="AB118" s="954"/>
      <c r="AC118" s="954"/>
      <c r="AD118" s="954"/>
      <c r="AE118" s="955"/>
      <c r="AF118" s="953" t="s">
        <v>301</v>
      </c>
      <c r="AG118" s="954"/>
      <c r="AH118" s="954"/>
      <c r="AI118" s="954"/>
      <c r="AJ118" s="955"/>
      <c r="AK118" s="953" t="s">
        <v>300</v>
      </c>
      <c r="AL118" s="954"/>
      <c r="AM118" s="954"/>
      <c r="AN118" s="954"/>
      <c r="AO118" s="955"/>
      <c r="AP118" s="1040" t="s">
        <v>422</v>
      </c>
      <c r="AQ118" s="1041"/>
      <c r="AR118" s="1041"/>
      <c r="AS118" s="1041"/>
      <c r="AT118" s="1042"/>
      <c r="AU118" s="969"/>
      <c r="AV118" s="970"/>
      <c r="AW118" s="970"/>
      <c r="AX118" s="970"/>
      <c r="AY118" s="970"/>
      <c r="AZ118" s="1043" t="s">
        <v>456</v>
      </c>
      <c r="BA118" s="1034"/>
      <c r="BB118" s="1034"/>
      <c r="BC118" s="1034"/>
      <c r="BD118" s="1034"/>
      <c r="BE118" s="1034"/>
      <c r="BF118" s="1034"/>
      <c r="BG118" s="1034"/>
      <c r="BH118" s="1034"/>
      <c r="BI118" s="1034"/>
      <c r="BJ118" s="1034"/>
      <c r="BK118" s="1034"/>
      <c r="BL118" s="1034"/>
      <c r="BM118" s="1034"/>
      <c r="BN118" s="1034"/>
      <c r="BO118" s="1034"/>
      <c r="BP118" s="1035"/>
      <c r="BQ118" s="1066" t="s">
        <v>428</v>
      </c>
      <c r="BR118" s="1067"/>
      <c r="BS118" s="1067"/>
      <c r="BT118" s="1067"/>
      <c r="BU118" s="1067"/>
      <c r="BV118" s="1067" t="s">
        <v>131</v>
      </c>
      <c r="BW118" s="1067"/>
      <c r="BX118" s="1067"/>
      <c r="BY118" s="1067"/>
      <c r="BZ118" s="1067"/>
      <c r="CA118" s="1067" t="s">
        <v>432</v>
      </c>
      <c r="CB118" s="1067"/>
      <c r="CC118" s="1067"/>
      <c r="CD118" s="1067"/>
      <c r="CE118" s="1067"/>
      <c r="CF118" s="983" t="s">
        <v>446</v>
      </c>
      <c r="CG118" s="984"/>
      <c r="CH118" s="984"/>
      <c r="CI118" s="984"/>
      <c r="CJ118" s="984"/>
      <c r="CK118" s="1014"/>
      <c r="CL118" s="1015"/>
      <c r="CM118" s="985" t="s">
        <v>457</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131</v>
      </c>
      <c r="DH118" s="1028"/>
      <c r="DI118" s="1028"/>
      <c r="DJ118" s="1028"/>
      <c r="DK118" s="1029"/>
      <c r="DL118" s="1030" t="s">
        <v>432</v>
      </c>
      <c r="DM118" s="1028"/>
      <c r="DN118" s="1028"/>
      <c r="DO118" s="1028"/>
      <c r="DP118" s="1029"/>
      <c r="DQ118" s="1030" t="s">
        <v>131</v>
      </c>
      <c r="DR118" s="1028"/>
      <c r="DS118" s="1028"/>
      <c r="DT118" s="1028"/>
      <c r="DU118" s="1029"/>
      <c r="DV118" s="1031" t="s">
        <v>131</v>
      </c>
      <c r="DW118" s="1032"/>
      <c r="DX118" s="1032"/>
      <c r="DY118" s="1032"/>
      <c r="DZ118" s="1033"/>
    </row>
    <row r="119" spans="1:130" s="226" customFormat="1" ht="26.25" customHeight="1">
      <c r="A119" s="1127" t="s">
        <v>426</v>
      </c>
      <c r="B119" s="1013"/>
      <c r="C119" s="992" t="s">
        <v>427</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131</v>
      </c>
      <c r="AB119" s="961"/>
      <c r="AC119" s="961"/>
      <c r="AD119" s="961"/>
      <c r="AE119" s="962"/>
      <c r="AF119" s="963" t="s">
        <v>436</v>
      </c>
      <c r="AG119" s="961"/>
      <c r="AH119" s="961"/>
      <c r="AI119" s="961"/>
      <c r="AJ119" s="962"/>
      <c r="AK119" s="963" t="s">
        <v>131</v>
      </c>
      <c r="AL119" s="961"/>
      <c r="AM119" s="961"/>
      <c r="AN119" s="961"/>
      <c r="AO119" s="962"/>
      <c r="AP119" s="964" t="s">
        <v>131</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458</v>
      </c>
      <c r="BP119" s="1075"/>
      <c r="BQ119" s="1066">
        <v>26954290</v>
      </c>
      <c r="BR119" s="1067"/>
      <c r="BS119" s="1067"/>
      <c r="BT119" s="1067"/>
      <c r="BU119" s="1067"/>
      <c r="BV119" s="1067">
        <v>27472065</v>
      </c>
      <c r="BW119" s="1067"/>
      <c r="BX119" s="1067"/>
      <c r="BY119" s="1067"/>
      <c r="BZ119" s="1067"/>
      <c r="CA119" s="1067">
        <v>27504744</v>
      </c>
      <c r="CB119" s="1067"/>
      <c r="CC119" s="1067"/>
      <c r="CD119" s="1067"/>
      <c r="CE119" s="1067"/>
      <c r="CF119" s="1068"/>
      <c r="CG119" s="1069"/>
      <c r="CH119" s="1069"/>
      <c r="CI119" s="1069"/>
      <c r="CJ119" s="1070"/>
      <c r="CK119" s="1016"/>
      <c r="CL119" s="1017"/>
      <c r="CM119" s="1071" t="s">
        <v>459</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432</v>
      </c>
      <c r="DH119" s="1053"/>
      <c r="DI119" s="1053"/>
      <c r="DJ119" s="1053"/>
      <c r="DK119" s="1054"/>
      <c r="DL119" s="1052" t="s">
        <v>432</v>
      </c>
      <c r="DM119" s="1053"/>
      <c r="DN119" s="1053"/>
      <c r="DO119" s="1053"/>
      <c r="DP119" s="1054"/>
      <c r="DQ119" s="1052" t="s">
        <v>446</v>
      </c>
      <c r="DR119" s="1053"/>
      <c r="DS119" s="1053"/>
      <c r="DT119" s="1053"/>
      <c r="DU119" s="1054"/>
      <c r="DV119" s="1055" t="s">
        <v>131</v>
      </c>
      <c r="DW119" s="1056"/>
      <c r="DX119" s="1056"/>
      <c r="DY119" s="1056"/>
      <c r="DZ119" s="1057"/>
    </row>
    <row r="120" spans="1:130" s="226" customFormat="1" ht="26.25" customHeight="1">
      <c r="A120" s="1128"/>
      <c r="B120" s="1015"/>
      <c r="C120" s="985" t="s">
        <v>433</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131</v>
      </c>
      <c r="AB120" s="1028"/>
      <c r="AC120" s="1028"/>
      <c r="AD120" s="1028"/>
      <c r="AE120" s="1029"/>
      <c r="AF120" s="1030" t="s">
        <v>131</v>
      </c>
      <c r="AG120" s="1028"/>
      <c r="AH120" s="1028"/>
      <c r="AI120" s="1028"/>
      <c r="AJ120" s="1029"/>
      <c r="AK120" s="1030" t="s">
        <v>131</v>
      </c>
      <c r="AL120" s="1028"/>
      <c r="AM120" s="1028"/>
      <c r="AN120" s="1028"/>
      <c r="AO120" s="1029"/>
      <c r="AP120" s="1031" t="s">
        <v>131</v>
      </c>
      <c r="AQ120" s="1032"/>
      <c r="AR120" s="1032"/>
      <c r="AS120" s="1032"/>
      <c r="AT120" s="1033"/>
      <c r="AU120" s="1058" t="s">
        <v>460</v>
      </c>
      <c r="AV120" s="1059"/>
      <c r="AW120" s="1059"/>
      <c r="AX120" s="1059"/>
      <c r="AY120" s="1060"/>
      <c r="AZ120" s="1009" t="s">
        <v>461</v>
      </c>
      <c r="BA120" s="958"/>
      <c r="BB120" s="958"/>
      <c r="BC120" s="958"/>
      <c r="BD120" s="958"/>
      <c r="BE120" s="958"/>
      <c r="BF120" s="958"/>
      <c r="BG120" s="958"/>
      <c r="BH120" s="958"/>
      <c r="BI120" s="958"/>
      <c r="BJ120" s="958"/>
      <c r="BK120" s="958"/>
      <c r="BL120" s="958"/>
      <c r="BM120" s="958"/>
      <c r="BN120" s="958"/>
      <c r="BO120" s="958"/>
      <c r="BP120" s="959"/>
      <c r="BQ120" s="995">
        <v>10524099</v>
      </c>
      <c r="BR120" s="996"/>
      <c r="BS120" s="996"/>
      <c r="BT120" s="996"/>
      <c r="BU120" s="996"/>
      <c r="BV120" s="996">
        <v>10881395</v>
      </c>
      <c r="BW120" s="996"/>
      <c r="BX120" s="996"/>
      <c r="BY120" s="996"/>
      <c r="BZ120" s="996"/>
      <c r="CA120" s="996">
        <v>11137685</v>
      </c>
      <c r="CB120" s="996"/>
      <c r="CC120" s="996"/>
      <c r="CD120" s="996"/>
      <c r="CE120" s="996"/>
      <c r="CF120" s="1010">
        <v>101</v>
      </c>
      <c r="CG120" s="1011"/>
      <c r="CH120" s="1011"/>
      <c r="CI120" s="1011"/>
      <c r="CJ120" s="1011"/>
      <c r="CK120" s="1076" t="s">
        <v>462</v>
      </c>
      <c r="CL120" s="1077"/>
      <c r="CM120" s="1077"/>
      <c r="CN120" s="1077"/>
      <c r="CO120" s="1078"/>
      <c r="CP120" s="1084" t="s">
        <v>463</v>
      </c>
      <c r="CQ120" s="1085"/>
      <c r="CR120" s="1085"/>
      <c r="CS120" s="1085"/>
      <c r="CT120" s="1085"/>
      <c r="CU120" s="1085"/>
      <c r="CV120" s="1085"/>
      <c r="CW120" s="1085"/>
      <c r="CX120" s="1085"/>
      <c r="CY120" s="1085"/>
      <c r="CZ120" s="1085"/>
      <c r="DA120" s="1085"/>
      <c r="DB120" s="1085"/>
      <c r="DC120" s="1085"/>
      <c r="DD120" s="1085"/>
      <c r="DE120" s="1085"/>
      <c r="DF120" s="1086"/>
      <c r="DG120" s="995">
        <v>1081422</v>
      </c>
      <c r="DH120" s="996"/>
      <c r="DI120" s="996"/>
      <c r="DJ120" s="996"/>
      <c r="DK120" s="996"/>
      <c r="DL120" s="996">
        <v>986713</v>
      </c>
      <c r="DM120" s="996"/>
      <c r="DN120" s="996"/>
      <c r="DO120" s="996"/>
      <c r="DP120" s="996"/>
      <c r="DQ120" s="996">
        <v>981685</v>
      </c>
      <c r="DR120" s="996"/>
      <c r="DS120" s="996"/>
      <c r="DT120" s="996"/>
      <c r="DU120" s="996"/>
      <c r="DV120" s="997">
        <v>8.9</v>
      </c>
      <c r="DW120" s="997"/>
      <c r="DX120" s="997"/>
      <c r="DY120" s="997"/>
      <c r="DZ120" s="998"/>
    </row>
    <row r="121" spans="1:130" s="226" customFormat="1" ht="26.25" customHeight="1">
      <c r="A121" s="1128"/>
      <c r="B121" s="1015"/>
      <c r="C121" s="1036" t="s">
        <v>464</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131</v>
      </c>
      <c r="AB121" s="1028"/>
      <c r="AC121" s="1028"/>
      <c r="AD121" s="1028"/>
      <c r="AE121" s="1029"/>
      <c r="AF121" s="1030" t="s">
        <v>428</v>
      </c>
      <c r="AG121" s="1028"/>
      <c r="AH121" s="1028"/>
      <c r="AI121" s="1028"/>
      <c r="AJ121" s="1029"/>
      <c r="AK121" s="1030" t="s">
        <v>131</v>
      </c>
      <c r="AL121" s="1028"/>
      <c r="AM121" s="1028"/>
      <c r="AN121" s="1028"/>
      <c r="AO121" s="1029"/>
      <c r="AP121" s="1031" t="s">
        <v>446</v>
      </c>
      <c r="AQ121" s="1032"/>
      <c r="AR121" s="1032"/>
      <c r="AS121" s="1032"/>
      <c r="AT121" s="1033"/>
      <c r="AU121" s="1061"/>
      <c r="AV121" s="1062"/>
      <c r="AW121" s="1062"/>
      <c r="AX121" s="1062"/>
      <c r="AY121" s="1063"/>
      <c r="AZ121" s="1018" t="s">
        <v>465</v>
      </c>
      <c r="BA121" s="1019"/>
      <c r="BB121" s="1019"/>
      <c r="BC121" s="1019"/>
      <c r="BD121" s="1019"/>
      <c r="BE121" s="1019"/>
      <c r="BF121" s="1019"/>
      <c r="BG121" s="1019"/>
      <c r="BH121" s="1019"/>
      <c r="BI121" s="1019"/>
      <c r="BJ121" s="1019"/>
      <c r="BK121" s="1019"/>
      <c r="BL121" s="1019"/>
      <c r="BM121" s="1019"/>
      <c r="BN121" s="1019"/>
      <c r="BO121" s="1019"/>
      <c r="BP121" s="1020"/>
      <c r="BQ121" s="988">
        <v>868024</v>
      </c>
      <c r="BR121" s="989"/>
      <c r="BS121" s="989"/>
      <c r="BT121" s="989"/>
      <c r="BU121" s="989"/>
      <c r="BV121" s="989">
        <v>796355</v>
      </c>
      <c r="BW121" s="989"/>
      <c r="BX121" s="989"/>
      <c r="BY121" s="989"/>
      <c r="BZ121" s="989"/>
      <c r="CA121" s="989">
        <v>735502</v>
      </c>
      <c r="CB121" s="989"/>
      <c r="CC121" s="989"/>
      <c r="CD121" s="989"/>
      <c r="CE121" s="989"/>
      <c r="CF121" s="983">
        <v>6.7</v>
      </c>
      <c r="CG121" s="984"/>
      <c r="CH121" s="984"/>
      <c r="CI121" s="984"/>
      <c r="CJ121" s="984"/>
      <c r="CK121" s="1079"/>
      <c r="CL121" s="1080"/>
      <c r="CM121" s="1080"/>
      <c r="CN121" s="1080"/>
      <c r="CO121" s="1081"/>
      <c r="CP121" s="1089"/>
      <c r="CQ121" s="1090"/>
      <c r="CR121" s="1090"/>
      <c r="CS121" s="1090"/>
      <c r="CT121" s="1090"/>
      <c r="CU121" s="1090"/>
      <c r="CV121" s="1090"/>
      <c r="CW121" s="1090"/>
      <c r="CX121" s="1090"/>
      <c r="CY121" s="1090"/>
      <c r="CZ121" s="1090"/>
      <c r="DA121" s="1090"/>
      <c r="DB121" s="1090"/>
      <c r="DC121" s="1090"/>
      <c r="DD121" s="1090"/>
      <c r="DE121" s="1090"/>
      <c r="DF121" s="1091"/>
      <c r="DG121" s="988"/>
      <c r="DH121" s="989"/>
      <c r="DI121" s="989"/>
      <c r="DJ121" s="989"/>
      <c r="DK121" s="989"/>
      <c r="DL121" s="989"/>
      <c r="DM121" s="989"/>
      <c r="DN121" s="989"/>
      <c r="DO121" s="989"/>
      <c r="DP121" s="989"/>
      <c r="DQ121" s="989"/>
      <c r="DR121" s="989"/>
      <c r="DS121" s="989"/>
      <c r="DT121" s="989"/>
      <c r="DU121" s="989"/>
      <c r="DV121" s="990"/>
      <c r="DW121" s="990"/>
      <c r="DX121" s="990"/>
      <c r="DY121" s="990"/>
      <c r="DZ121" s="991"/>
    </row>
    <row r="122" spans="1:130" s="226" customFormat="1" ht="26.25" customHeight="1">
      <c r="A122" s="1128"/>
      <c r="B122" s="1015"/>
      <c r="C122" s="985" t="s">
        <v>445</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446</v>
      </c>
      <c r="AB122" s="1028"/>
      <c r="AC122" s="1028"/>
      <c r="AD122" s="1028"/>
      <c r="AE122" s="1029"/>
      <c r="AF122" s="1030" t="s">
        <v>131</v>
      </c>
      <c r="AG122" s="1028"/>
      <c r="AH122" s="1028"/>
      <c r="AI122" s="1028"/>
      <c r="AJ122" s="1029"/>
      <c r="AK122" s="1030" t="s">
        <v>131</v>
      </c>
      <c r="AL122" s="1028"/>
      <c r="AM122" s="1028"/>
      <c r="AN122" s="1028"/>
      <c r="AO122" s="1029"/>
      <c r="AP122" s="1031" t="s">
        <v>131</v>
      </c>
      <c r="AQ122" s="1032"/>
      <c r="AR122" s="1032"/>
      <c r="AS122" s="1032"/>
      <c r="AT122" s="1033"/>
      <c r="AU122" s="1061"/>
      <c r="AV122" s="1062"/>
      <c r="AW122" s="1062"/>
      <c r="AX122" s="1062"/>
      <c r="AY122" s="1063"/>
      <c r="AZ122" s="1043" t="s">
        <v>466</v>
      </c>
      <c r="BA122" s="1034"/>
      <c r="BB122" s="1034"/>
      <c r="BC122" s="1034"/>
      <c r="BD122" s="1034"/>
      <c r="BE122" s="1034"/>
      <c r="BF122" s="1034"/>
      <c r="BG122" s="1034"/>
      <c r="BH122" s="1034"/>
      <c r="BI122" s="1034"/>
      <c r="BJ122" s="1034"/>
      <c r="BK122" s="1034"/>
      <c r="BL122" s="1034"/>
      <c r="BM122" s="1034"/>
      <c r="BN122" s="1034"/>
      <c r="BO122" s="1034"/>
      <c r="BP122" s="1035"/>
      <c r="BQ122" s="1066">
        <v>16649018</v>
      </c>
      <c r="BR122" s="1067"/>
      <c r="BS122" s="1067"/>
      <c r="BT122" s="1067"/>
      <c r="BU122" s="1067"/>
      <c r="BV122" s="1067">
        <v>17143431</v>
      </c>
      <c r="BW122" s="1067"/>
      <c r="BX122" s="1067"/>
      <c r="BY122" s="1067"/>
      <c r="BZ122" s="1067"/>
      <c r="CA122" s="1067">
        <v>17382961</v>
      </c>
      <c r="CB122" s="1067"/>
      <c r="CC122" s="1067"/>
      <c r="CD122" s="1067"/>
      <c r="CE122" s="1067"/>
      <c r="CF122" s="1087">
        <v>157.6</v>
      </c>
      <c r="CG122" s="1088"/>
      <c r="CH122" s="1088"/>
      <c r="CI122" s="1088"/>
      <c r="CJ122" s="1088"/>
      <c r="CK122" s="1079"/>
      <c r="CL122" s="1080"/>
      <c r="CM122" s="1080"/>
      <c r="CN122" s="1080"/>
      <c r="CO122" s="1081"/>
      <c r="CP122" s="1089"/>
      <c r="CQ122" s="1090"/>
      <c r="CR122" s="1090"/>
      <c r="CS122" s="1090"/>
      <c r="CT122" s="1090"/>
      <c r="CU122" s="1090"/>
      <c r="CV122" s="1090"/>
      <c r="CW122" s="1090"/>
      <c r="CX122" s="1090"/>
      <c r="CY122" s="1090"/>
      <c r="CZ122" s="1090"/>
      <c r="DA122" s="1090"/>
      <c r="DB122" s="1090"/>
      <c r="DC122" s="1090"/>
      <c r="DD122" s="1090"/>
      <c r="DE122" s="1090"/>
      <c r="DF122" s="1091"/>
      <c r="DG122" s="988"/>
      <c r="DH122" s="989"/>
      <c r="DI122" s="989"/>
      <c r="DJ122" s="989"/>
      <c r="DK122" s="989"/>
      <c r="DL122" s="989"/>
      <c r="DM122" s="989"/>
      <c r="DN122" s="989"/>
      <c r="DO122" s="989"/>
      <c r="DP122" s="989"/>
      <c r="DQ122" s="989"/>
      <c r="DR122" s="989"/>
      <c r="DS122" s="989"/>
      <c r="DT122" s="989"/>
      <c r="DU122" s="989"/>
      <c r="DV122" s="990"/>
      <c r="DW122" s="990"/>
      <c r="DX122" s="990"/>
      <c r="DY122" s="990"/>
      <c r="DZ122" s="991"/>
    </row>
    <row r="123" spans="1:130" s="226" customFormat="1" ht="26.25" customHeight="1">
      <c r="A123" s="1128"/>
      <c r="B123" s="1015"/>
      <c r="C123" s="985" t="s">
        <v>452</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131</v>
      </c>
      <c r="AB123" s="1028"/>
      <c r="AC123" s="1028"/>
      <c r="AD123" s="1028"/>
      <c r="AE123" s="1029"/>
      <c r="AF123" s="1030" t="s">
        <v>428</v>
      </c>
      <c r="AG123" s="1028"/>
      <c r="AH123" s="1028"/>
      <c r="AI123" s="1028"/>
      <c r="AJ123" s="1029"/>
      <c r="AK123" s="1030" t="s">
        <v>439</v>
      </c>
      <c r="AL123" s="1028"/>
      <c r="AM123" s="1028"/>
      <c r="AN123" s="1028"/>
      <c r="AO123" s="1029"/>
      <c r="AP123" s="1031" t="s">
        <v>131</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467</v>
      </c>
      <c r="BP123" s="1075"/>
      <c r="BQ123" s="1134">
        <v>28041141</v>
      </c>
      <c r="BR123" s="1135"/>
      <c r="BS123" s="1135"/>
      <c r="BT123" s="1135"/>
      <c r="BU123" s="1135"/>
      <c r="BV123" s="1135">
        <v>28821181</v>
      </c>
      <c r="BW123" s="1135"/>
      <c r="BX123" s="1135"/>
      <c r="BY123" s="1135"/>
      <c r="BZ123" s="1135"/>
      <c r="CA123" s="1135">
        <v>29256148</v>
      </c>
      <c r="CB123" s="1135"/>
      <c r="CC123" s="1135"/>
      <c r="CD123" s="1135"/>
      <c r="CE123" s="1135"/>
      <c r="CF123" s="1068"/>
      <c r="CG123" s="1069"/>
      <c r="CH123" s="1069"/>
      <c r="CI123" s="1069"/>
      <c r="CJ123" s="1070"/>
      <c r="CK123" s="1079"/>
      <c r="CL123" s="1080"/>
      <c r="CM123" s="1080"/>
      <c r="CN123" s="1080"/>
      <c r="CO123" s="1081"/>
      <c r="CP123" s="1089"/>
      <c r="CQ123" s="1090"/>
      <c r="CR123" s="1090"/>
      <c r="CS123" s="1090"/>
      <c r="CT123" s="1090"/>
      <c r="CU123" s="1090"/>
      <c r="CV123" s="1090"/>
      <c r="CW123" s="1090"/>
      <c r="CX123" s="1090"/>
      <c r="CY123" s="1090"/>
      <c r="CZ123" s="1090"/>
      <c r="DA123" s="1090"/>
      <c r="DB123" s="1090"/>
      <c r="DC123" s="1090"/>
      <c r="DD123" s="1090"/>
      <c r="DE123" s="1090"/>
      <c r="DF123" s="1091"/>
      <c r="DG123" s="1027"/>
      <c r="DH123" s="1028"/>
      <c r="DI123" s="1028"/>
      <c r="DJ123" s="1028"/>
      <c r="DK123" s="1029"/>
      <c r="DL123" s="1030"/>
      <c r="DM123" s="1028"/>
      <c r="DN123" s="1028"/>
      <c r="DO123" s="1028"/>
      <c r="DP123" s="1029"/>
      <c r="DQ123" s="1030"/>
      <c r="DR123" s="1028"/>
      <c r="DS123" s="1028"/>
      <c r="DT123" s="1028"/>
      <c r="DU123" s="1029"/>
      <c r="DV123" s="1031"/>
      <c r="DW123" s="1032"/>
      <c r="DX123" s="1032"/>
      <c r="DY123" s="1032"/>
      <c r="DZ123" s="1033"/>
    </row>
    <row r="124" spans="1:130" s="226" customFormat="1" ht="26.25" customHeight="1" thickBot="1">
      <c r="A124" s="1128"/>
      <c r="B124" s="1015"/>
      <c r="C124" s="985" t="s">
        <v>455</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131</v>
      </c>
      <c r="AB124" s="1028"/>
      <c r="AC124" s="1028"/>
      <c r="AD124" s="1028"/>
      <c r="AE124" s="1029"/>
      <c r="AF124" s="1030" t="s">
        <v>428</v>
      </c>
      <c r="AG124" s="1028"/>
      <c r="AH124" s="1028"/>
      <c r="AI124" s="1028"/>
      <c r="AJ124" s="1029"/>
      <c r="AK124" s="1030" t="s">
        <v>131</v>
      </c>
      <c r="AL124" s="1028"/>
      <c r="AM124" s="1028"/>
      <c r="AN124" s="1028"/>
      <c r="AO124" s="1029"/>
      <c r="AP124" s="1031" t="s">
        <v>432</v>
      </c>
      <c r="AQ124" s="1032"/>
      <c r="AR124" s="1032"/>
      <c r="AS124" s="1032"/>
      <c r="AT124" s="1033"/>
      <c r="AU124" s="1130" t="s">
        <v>468</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131</v>
      </c>
      <c r="BR124" s="1097"/>
      <c r="BS124" s="1097"/>
      <c r="BT124" s="1097"/>
      <c r="BU124" s="1097"/>
      <c r="BV124" s="1097" t="s">
        <v>432</v>
      </c>
      <c r="BW124" s="1097"/>
      <c r="BX124" s="1097"/>
      <c r="BY124" s="1097"/>
      <c r="BZ124" s="1097"/>
      <c r="CA124" s="1097" t="s">
        <v>131</v>
      </c>
      <c r="CB124" s="1097"/>
      <c r="CC124" s="1097"/>
      <c r="CD124" s="1097"/>
      <c r="CE124" s="1097"/>
      <c r="CF124" s="1098"/>
      <c r="CG124" s="1099"/>
      <c r="CH124" s="1099"/>
      <c r="CI124" s="1099"/>
      <c r="CJ124" s="1100"/>
      <c r="CK124" s="1082"/>
      <c r="CL124" s="1082"/>
      <c r="CM124" s="1082"/>
      <c r="CN124" s="1082"/>
      <c r="CO124" s="1083"/>
      <c r="CP124" s="1089" t="s">
        <v>469</v>
      </c>
      <c r="CQ124" s="1090"/>
      <c r="CR124" s="1090"/>
      <c r="CS124" s="1090"/>
      <c r="CT124" s="1090"/>
      <c r="CU124" s="1090"/>
      <c r="CV124" s="1090"/>
      <c r="CW124" s="1090"/>
      <c r="CX124" s="1090"/>
      <c r="CY124" s="1090"/>
      <c r="CZ124" s="1090"/>
      <c r="DA124" s="1090"/>
      <c r="DB124" s="1090"/>
      <c r="DC124" s="1090"/>
      <c r="DD124" s="1090"/>
      <c r="DE124" s="1090"/>
      <c r="DF124" s="1091"/>
      <c r="DG124" s="1074" t="s">
        <v>432</v>
      </c>
      <c r="DH124" s="1053"/>
      <c r="DI124" s="1053"/>
      <c r="DJ124" s="1053"/>
      <c r="DK124" s="1054"/>
      <c r="DL124" s="1052" t="s">
        <v>446</v>
      </c>
      <c r="DM124" s="1053"/>
      <c r="DN124" s="1053"/>
      <c r="DO124" s="1053"/>
      <c r="DP124" s="1054"/>
      <c r="DQ124" s="1052" t="s">
        <v>439</v>
      </c>
      <c r="DR124" s="1053"/>
      <c r="DS124" s="1053"/>
      <c r="DT124" s="1053"/>
      <c r="DU124" s="1054"/>
      <c r="DV124" s="1055" t="s">
        <v>131</v>
      </c>
      <c r="DW124" s="1056"/>
      <c r="DX124" s="1056"/>
      <c r="DY124" s="1056"/>
      <c r="DZ124" s="1057"/>
    </row>
    <row r="125" spans="1:130" s="226" customFormat="1" ht="26.25" customHeight="1">
      <c r="A125" s="1128"/>
      <c r="B125" s="1015"/>
      <c r="C125" s="985" t="s">
        <v>457</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131</v>
      </c>
      <c r="AB125" s="1028"/>
      <c r="AC125" s="1028"/>
      <c r="AD125" s="1028"/>
      <c r="AE125" s="1029"/>
      <c r="AF125" s="1030" t="s">
        <v>131</v>
      </c>
      <c r="AG125" s="1028"/>
      <c r="AH125" s="1028"/>
      <c r="AI125" s="1028"/>
      <c r="AJ125" s="1029"/>
      <c r="AK125" s="1030" t="s">
        <v>131</v>
      </c>
      <c r="AL125" s="1028"/>
      <c r="AM125" s="1028"/>
      <c r="AN125" s="1028"/>
      <c r="AO125" s="1029"/>
      <c r="AP125" s="1031" t="s">
        <v>131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470</v>
      </c>
      <c r="CL125" s="1077"/>
      <c r="CM125" s="1077"/>
      <c r="CN125" s="1077"/>
      <c r="CO125" s="1078"/>
      <c r="CP125" s="1009" t="s">
        <v>471</v>
      </c>
      <c r="CQ125" s="958"/>
      <c r="CR125" s="958"/>
      <c r="CS125" s="958"/>
      <c r="CT125" s="958"/>
      <c r="CU125" s="958"/>
      <c r="CV125" s="958"/>
      <c r="CW125" s="958"/>
      <c r="CX125" s="958"/>
      <c r="CY125" s="958"/>
      <c r="CZ125" s="958"/>
      <c r="DA125" s="958"/>
      <c r="DB125" s="958"/>
      <c r="DC125" s="958"/>
      <c r="DD125" s="958"/>
      <c r="DE125" s="958"/>
      <c r="DF125" s="959"/>
      <c r="DG125" s="995" t="s">
        <v>131</v>
      </c>
      <c r="DH125" s="996"/>
      <c r="DI125" s="996"/>
      <c r="DJ125" s="996"/>
      <c r="DK125" s="996"/>
      <c r="DL125" s="996" t="s">
        <v>432</v>
      </c>
      <c r="DM125" s="996"/>
      <c r="DN125" s="996"/>
      <c r="DO125" s="996"/>
      <c r="DP125" s="996"/>
      <c r="DQ125" s="996" t="s">
        <v>432</v>
      </c>
      <c r="DR125" s="996"/>
      <c r="DS125" s="996"/>
      <c r="DT125" s="996"/>
      <c r="DU125" s="996"/>
      <c r="DV125" s="997" t="s">
        <v>131</v>
      </c>
      <c r="DW125" s="997"/>
      <c r="DX125" s="997"/>
      <c r="DY125" s="997"/>
      <c r="DZ125" s="998"/>
    </row>
    <row r="126" spans="1:130" s="226" customFormat="1" ht="26.25" customHeight="1" thickBot="1">
      <c r="A126" s="1128"/>
      <c r="B126" s="1015"/>
      <c r="C126" s="985" t="s">
        <v>459</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61523</v>
      </c>
      <c r="AB126" s="1028"/>
      <c r="AC126" s="1028"/>
      <c r="AD126" s="1028"/>
      <c r="AE126" s="1029"/>
      <c r="AF126" s="1030">
        <v>61523</v>
      </c>
      <c r="AG126" s="1028"/>
      <c r="AH126" s="1028"/>
      <c r="AI126" s="1028"/>
      <c r="AJ126" s="1029"/>
      <c r="AK126" s="1030">
        <v>61523</v>
      </c>
      <c r="AL126" s="1028"/>
      <c r="AM126" s="1028"/>
      <c r="AN126" s="1028"/>
      <c r="AO126" s="1029"/>
      <c r="AP126" s="1031">
        <v>0.6</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472</v>
      </c>
      <c r="CQ126" s="1019"/>
      <c r="CR126" s="1019"/>
      <c r="CS126" s="1019"/>
      <c r="CT126" s="1019"/>
      <c r="CU126" s="1019"/>
      <c r="CV126" s="1019"/>
      <c r="CW126" s="1019"/>
      <c r="CX126" s="1019"/>
      <c r="CY126" s="1019"/>
      <c r="CZ126" s="1019"/>
      <c r="DA126" s="1019"/>
      <c r="DB126" s="1019"/>
      <c r="DC126" s="1019"/>
      <c r="DD126" s="1019"/>
      <c r="DE126" s="1019"/>
      <c r="DF126" s="1020"/>
      <c r="DG126" s="988" t="s">
        <v>432</v>
      </c>
      <c r="DH126" s="989"/>
      <c r="DI126" s="989"/>
      <c r="DJ126" s="989"/>
      <c r="DK126" s="989"/>
      <c r="DL126" s="989" t="s">
        <v>446</v>
      </c>
      <c r="DM126" s="989"/>
      <c r="DN126" s="989"/>
      <c r="DO126" s="989"/>
      <c r="DP126" s="989"/>
      <c r="DQ126" s="989" t="s">
        <v>446</v>
      </c>
      <c r="DR126" s="989"/>
      <c r="DS126" s="989"/>
      <c r="DT126" s="989"/>
      <c r="DU126" s="989"/>
      <c r="DV126" s="990" t="s">
        <v>131</v>
      </c>
      <c r="DW126" s="990"/>
      <c r="DX126" s="990"/>
      <c r="DY126" s="990"/>
      <c r="DZ126" s="991"/>
    </row>
    <row r="127" spans="1:130" s="226" customFormat="1" ht="26.25" customHeight="1">
      <c r="A127" s="1129"/>
      <c r="B127" s="1017"/>
      <c r="C127" s="1071" t="s">
        <v>473</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432</v>
      </c>
      <c r="AB127" s="1028"/>
      <c r="AC127" s="1028"/>
      <c r="AD127" s="1028"/>
      <c r="AE127" s="1029"/>
      <c r="AF127" s="1030" t="s">
        <v>131</v>
      </c>
      <c r="AG127" s="1028"/>
      <c r="AH127" s="1028"/>
      <c r="AI127" s="1028"/>
      <c r="AJ127" s="1029"/>
      <c r="AK127" s="1030" t="s">
        <v>131</v>
      </c>
      <c r="AL127" s="1028"/>
      <c r="AM127" s="1028"/>
      <c r="AN127" s="1028"/>
      <c r="AO127" s="1029"/>
      <c r="AP127" s="1031" t="s">
        <v>131</v>
      </c>
      <c r="AQ127" s="1032"/>
      <c r="AR127" s="1032"/>
      <c r="AS127" s="1032"/>
      <c r="AT127" s="1033"/>
      <c r="AU127" s="262"/>
      <c r="AV127" s="262"/>
      <c r="AW127" s="262"/>
      <c r="AX127" s="1101" t="s">
        <v>474</v>
      </c>
      <c r="AY127" s="1102"/>
      <c r="AZ127" s="1102"/>
      <c r="BA127" s="1102"/>
      <c r="BB127" s="1102"/>
      <c r="BC127" s="1102"/>
      <c r="BD127" s="1102"/>
      <c r="BE127" s="1103"/>
      <c r="BF127" s="1104" t="s">
        <v>475</v>
      </c>
      <c r="BG127" s="1102"/>
      <c r="BH127" s="1102"/>
      <c r="BI127" s="1102"/>
      <c r="BJ127" s="1102"/>
      <c r="BK127" s="1102"/>
      <c r="BL127" s="1103"/>
      <c r="BM127" s="1104" t="s">
        <v>476</v>
      </c>
      <c r="BN127" s="1102"/>
      <c r="BO127" s="1102"/>
      <c r="BP127" s="1102"/>
      <c r="BQ127" s="1102"/>
      <c r="BR127" s="1102"/>
      <c r="BS127" s="1103"/>
      <c r="BT127" s="1104" t="s">
        <v>477</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478</v>
      </c>
      <c r="CQ127" s="1019"/>
      <c r="CR127" s="1019"/>
      <c r="CS127" s="1019"/>
      <c r="CT127" s="1019"/>
      <c r="CU127" s="1019"/>
      <c r="CV127" s="1019"/>
      <c r="CW127" s="1019"/>
      <c r="CX127" s="1019"/>
      <c r="CY127" s="1019"/>
      <c r="CZ127" s="1019"/>
      <c r="DA127" s="1019"/>
      <c r="DB127" s="1019"/>
      <c r="DC127" s="1019"/>
      <c r="DD127" s="1019"/>
      <c r="DE127" s="1019"/>
      <c r="DF127" s="1020"/>
      <c r="DG127" s="988" t="s">
        <v>131</v>
      </c>
      <c r="DH127" s="989"/>
      <c r="DI127" s="989"/>
      <c r="DJ127" s="989"/>
      <c r="DK127" s="989"/>
      <c r="DL127" s="989" t="s">
        <v>131</v>
      </c>
      <c r="DM127" s="989"/>
      <c r="DN127" s="989"/>
      <c r="DO127" s="989"/>
      <c r="DP127" s="989"/>
      <c r="DQ127" s="989" t="s">
        <v>131</v>
      </c>
      <c r="DR127" s="989"/>
      <c r="DS127" s="989"/>
      <c r="DT127" s="989"/>
      <c r="DU127" s="989"/>
      <c r="DV127" s="990" t="s">
        <v>131</v>
      </c>
      <c r="DW127" s="990"/>
      <c r="DX127" s="990"/>
      <c r="DY127" s="990"/>
      <c r="DZ127" s="991"/>
    </row>
    <row r="128" spans="1:130" s="226" customFormat="1" ht="26.25" customHeight="1" thickBot="1">
      <c r="A128" s="1112" t="s">
        <v>479</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480</v>
      </c>
      <c r="X128" s="1114"/>
      <c r="Y128" s="1114"/>
      <c r="Z128" s="1115"/>
      <c r="AA128" s="1116">
        <v>140574</v>
      </c>
      <c r="AB128" s="1117"/>
      <c r="AC128" s="1117"/>
      <c r="AD128" s="1117"/>
      <c r="AE128" s="1118"/>
      <c r="AF128" s="1119">
        <v>140906</v>
      </c>
      <c r="AG128" s="1117"/>
      <c r="AH128" s="1117"/>
      <c r="AI128" s="1117"/>
      <c r="AJ128" s="1118"/>
      <c r="AK128" s="1119">
        <v>137339</v>
      </c>
      <c r="AL128" s="1117"/>
      <c r="AM128" s="1117"/>
      <c r="AN128" s="1117"/>
      <c r="AO128" s="1118"/>
      <c r="AP128" s="1120"/>
      <c r="AQ128" s="1121"/>
      <c r="AR128" s="1121"/>
      <c r="AS128" s="1121"/>
      <c r="AT128" s="1122"/>
      <c r="AU128" s="262"/>
      <c r="AV128" s="262"/>
      <c r="AW128" s="262"/>
      <c r="AX128" s="957" t="s">
        <v>481</v>
      </c>
      <c r="AY128" s="958"/>
      <c r="AZ128" s="958"/>
      <c r="BA128" s="958"/>
      <c r="BB128" s="958"/>
      <c r="BC128" s="958"/>
      <c r="BD128" s="958"/>
      <c r="BE128" s="959"/>
      <c r="BF128" s="1123" t="s">
        <v>131</v>
      </c>
      <c r="BG128" s="1124"/>
      <c r="BH128" s="1124"/>
      <c r="BI128" s="1124"/>
      <c r="BJ128" s="1124"/>
      <c r="BK128" s="1124"/>
      <c r="BL128" s="1125"/>
      <c r="BM128" s="1123">
        <v>12.97</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482</v>
      </c>
      <c r="CQ128" s="1106"/>
      <c r="CR128" s="1106"/>
      <c r="CS128" s="1106"/>
      <c r="CT128" s="1106"/>
      <c r="CU128" s="1106"/>
      <c r="CV128" s="1106"/>
      <c r="CW128" s="1106"/>
      <c r="CX128" s="1106"/>
      <c r="CY128" s="1106"/>
      <c r="CZ128" s="1106"/>
      <c r="DA128" s="1106"/>
      <c r="DB128" s="1106"/>
      <c r="DC128" s="1106"/>
      <c r="DD128" s="1106"/>
      <c r="DE128" s="1106"/>
      <c r="DF128" s="1107"/>
      <c r="DG128" s="1108" t="s">
        <v>131</v>
      </c>
      <c r="DH128" s="1109"/>
      <c r="DI128" s="1109"/>
      <c r="DJ128" s="1109"/>
      <c r="DK128" s="1109"/>
      <c r="DL128" s="1109" t="s">
        <v>131</v>
      </c>
      <c r="DM128" s="1109"/>
      <c r="DN128" s="1109"/>
      <c r="DO128" s="1109"/>
      <c r="DP128" s="1109"/>
      <c r="DQ128" s="1109" t="s">
        <v>131</v>
      </c>
      <c r="DR128" s="1109"/>
      <c r="DS128" s="1109"/>
      <c r="DT128" s="1109"/>
      <c r="DU128" s="1109"/>
      <c r="DV128" s="1110" t="s">
        <v>432</v>
      </c>
      <c r="DW128" s="1110"/>
      <c r="DX128" s="1110"/>
      <c r="DY128" s="1110"/>
      <c r="DZ128" s="1111"/>
    </row>
    <row r="129" spans="1:131" s="226" customFormat="1" ht="26.25" customHeight="1">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483</v>
      </c>
      <c r="X129" s="1143"/>
      <c r="Y129" s="1143"/>
      <c r="Z129" s="1144"/>
      <c r="AA129" s="1027">
        <v>13542600</v>
      </c>
      <c r="AB129" s="1028"/>
      <c r="AC129" s="1028"/>
      <c r="AD129" s="1028"/>
      <c r="AE129" s="1029"/>
      <c r="AF129" s="1030">
        <v>13213004</v>
      </c>
      <c r="AG129" s="1028"/>
      <c r="AH129" s="1028"/>
      <c r="AI129" s="1028"/>
      <c r="AJ129" s="1029"/>
      <c r="AK129" s="1030">
        <v>12822028</v>
      </c>
      <c r="AL129" s="1028"/>
      <c r="AM129" s="1028"/>
      <c r="AN129" s="1028"/>
      <c r="AO129" s="1029"/>
      <c r="AP129" s="1145"/>
      <c r="AQ129" s="1146"/>
      <c r="AR129" s="1146"/>
      <c r="AS129" s="1146"/>
      <c r="AT129" s="1147"/>
      <c r="AU129" s="264"/>
      <c r="AV129" s="264"/>
      <c r="AW129" s="264"/>
      <c r="AX129" s="1136" t="s">
        <v>484</v>
      </c>
      <c r="AY129" s="1019"/>
      <c r="AZ129" s="1019"/>
      <c r="BA129" s="1019"/>
      <c r="BB129" s="1019"/>
      <c r="BC129" s="1019"/>
      <c r="BD129" s="1019"/>
      <c r="BE129" s="1020"/>
      <c r="BF129" s="1137" t="s">
        <v>131</v>
      </c>
      <c r="BG129" s="1138"/>
      <c r="BH129" s="1138"/>
      <c r="BI129" s="1138"/>
      <c r="BJ129" s="1138"/>
      <c r="BK129" s="1138"/>
      <c r="BL129" s="1139"/>
      <c r="BM129" s="1137">
        <v>17.97</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486</v>
      </c>
      <c r="X130" s="1143"/>
      <c r="Y130" s="1143"/>
      <c r="Z130" s="1144"/>
      <c r="AA130" s="1027">
        <v>1852249</v>
      </c>
      <c r="AB130" s="1028"/>
      <c r="AC130" s="1028"/>
      <c r="AD130" s="1028"/>
      <c r="AE130" s="1029"/>
      <c r="AF130" s="1030">
        <v>1855414</v>
      </c>
      <c r="AG130" s="1028"/>
      <c r="AH130" s="1028"/>
      <c r="AI130" s="1028"/>
      <c r="AJ130" s="1029"/>
      <c r="AK130" s="1030">
        <v>1795156</v>
      </c>
      <c r="AL130" s="1028"/>
      <c r="AM130" s="1028"/>
      <c r="AN130" s="1028"/>
      <c r="AO130" s="1029"/>
      <c r="AP130" s="1145"/>
      <c r="AQ130" s="1146"/>
      <c r="AR130" s="1146"/>
      <c r="AS130" s="1146"/>
      <c r="AT130" s="1147"/>
      <c r="AU130" s="264"/>
      <c r="AV130" s="264"/>
      <c r="AW130" s="264"/>
      <c r="AX130" s="1136" t="s">
        <v>487</v>
      </c>
      <c r="AY130" s="1019"/>
      <c r="AZ130" s="1019"/>
      <c r="BA130" s="1019"/>
      <c r="BB130" s="1019"/>
      <c r="BC130" s="1019"/>
      <c r="BD130" s="1019"/>
      <c r="BE130" s="1020"/>
      <c r="BF130" s="1173">
        <v>4.5999999999999996</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488</v>
      </c>
      <c r="X131" s="1181"/>
      <c r="Y131" s="1181"/>
      <c r="Z131" s="1182"/>
      <c r="AA131" s="1074">
        <v>11690351</v>
      </c>
      <c r="AB131" s="1053"/>
      <c r="AC131" s="1053"/>
      <c r="AD131" s="1053"/>
      <c r="AE131" s="1054"/>
      <c r="AF131" s="1052">
        <v>11357590</v>
      </c>
      <c r="AG131" s="1053"/>
      <c r="AH131" s="1053"/>
      <c r="AI131" s="1053"/>
      <c r="AJ131" s="1054"/>
      <c r="AK131" s="1052">
        <v>11026872</v>
      </c>
      <c r="AL131" s="1053"/>
      <c r="AM131" s="1053"/>
      <c r="AN131" s="1053"/>
      <c r="AO131" s="1054"/>
      <c r="AP131" s="1183"/>
      <c r="AQ131" s="1184"/>
      <c r="AR131" s="1184"/>
      <c r="AS131" s="1184"/>
      <c r="AT131" s="1185"/>
      <c r="AU131" s="264"/>
      <c r="AV131" s="264"/>
      <c r="AW131" s="264"/>
      <c r="AX131" s="1155" t="s">
        <v>489</v>
      </c>
      <c r="AY131" s="1106"/>
      <c r="AZ131" s="1106"/>
      <c r="BA131" s="1106"/>
      <c r="BB131" s="1106"/>
      <c r="BC131" s="1106"/>
      <c r="BD131" s="1106"/>
      <c r="BE131" s="1107"/>
      <c r="BF131" s="1156" t="s">
        <v>131</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490</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491</v>
      </c>
      <c r="W132" s="1166"/>
      <c r="X132" s="1166"/>
      <c r="Y132" s="1166"/>
      <c r="Z132" s="1167"/>
      <c r="AA132" s="1168">
        <v>4.7963572689999996</v>
      </c>
      <c r="AB132" s="1169"/>
      <c r="AC132" s="1169"/>
      <c r="AD132" s="1169"/>
      <c r="AE132" s="1170"/>
      <c r="AF132" s="1171">
        <v>4.8826379539999998</v>
      </c>
      <c r="AG132" s="1169"/>
      <c r="AH132" s="1169"/>
      <c r="AI132" s="1169"/>
      <c r="AJ132" s="1170"/>
      <c r="AK132" s="1171">
        <v>4.396160579</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492</v>
      </c>
      <c r="W133" s="1149"/>
      <c r="X133" s="1149"/>
      <c r="Y133" s="1149"/>
      <c r="Z133" s="1150"/>
      <c r="AA133" s="1151">
        <v>5.4</v>
      </c>
      <c r="AB133" s="1152"/>
      <c r="AC133" s="1152"/>
      <c r="AD133" s="1152"/>
      <c r="AE133" s="1153"/>
      <c r="AF133" s="1151">
        <v>4.8</v>
      </c>
      <c r="AG133" s="1152"/>
      <c r="AH133" s="1152"/>
      <c r="AI133" s="1152"/>
      <c r="AJ133" s="1153"/>
      <c r="AK133" s="1151">
        <v>4.5999999999999996</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kqji1iVl2zcgBp1noSY+zUOqSYMtpWxE8sWqFwY9pm1QLXPTk9T3f5CEGuaBr0Zf/MHm1fivr5WEgrbicM+cw==" saltValue="Bd+hP7Qa4MSnHG3p29Zj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mNypXm9X4lEZJYmD3WvFdZHOo+xIeiYBkhe6zVR3xa9dJgpCLyfqX0rwZsHyN6YvNopLnSXhq0267TQ1YV8xg==" saltValue="TmHdKvUOyPMauPOZoWFm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5m9LYQ9EMSh9N/+jmpsUllq8vKoK0DUAF+6DpcmDQXZ7u/ssJfhOONOds1rC6O7K2tIZr8R+ETL/3B9hM/ejA==" saltValue="FyT4uDoJLwsNiS+Ty8KM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501</v>
      </c>
      <c r="AL9" s="1192"/>
      <c r="AM9" s="1192"/>
      <c r="AN9" s="1193"/>
      <c r="AO9" s="292">
        <v>3477677</v>
      </c>
      <c r="AP9" s="292">
        <v>88768</v>
      </c>
      <c r="AQ9" s="293">
        <v>84559</v>
      </c>
      <c r="AR9" s="294">
        <v>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502</v>
      </c>
      <c r="AL10" s="1192"/>
      <c r="AM10" s="1192"/>
      <c r="AN10" s="1193"/>
      <c r="AO10" s="295">
        <v>791277</v>
      </c>
      <c r="AP10" s="295">
        <v>20197</v>
      </c>
      <c r="AQ10" s="296">
        <v>6564</v>
      </c>
      <c r="AR10" s="297">
        <v>207.7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503</v>
      </c>
      <c r="AL11" s="1192"/>
      <c r="AM11" s="1192"/>
      <c r="AN11" s="1193"/>
      <c r="AO11" s="295">
        <v>423757</v>
      </c>
      <c r="AP11" s="295">
        <v>10816</v>
      </c>
      <c r="AQ11" s="296">
        <v>9731</v>
      </c>
      <c r="AR11" s="297">
        <v>11.1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504</v>
      </c>
      <c r="AL12" s="1192"/>
      <c r="AM12" s="1192"/>
      <c r="AN12" s="1193"/>
      <c r="AO12" s="295" t="s">
        <v>505</v>
      </c>
      <c r="AP12" s="295" t="s">
        <v>505</v>
      </c>
      <c r="AQ12" s="296">
        <v>1056</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506</v>
      </c>
      <c r="AL13" s="1192"/>
      <c r="AM13" s="1192"/>
      <c r="AN13" s="1193"/>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507</v>
      </c>
      <c r="AL14" s="1192"/>
      <c r="AM14" s="1192"/>
      <c r="AN14" s="1193"/>
      <c r="AO14" s="295">
        <v>162105</v>
      </c>
      <c r="AP14" s="295">
        <v>4138</v>
      </c>
      <c r="AQ14" s="296">
        <v>3766</v>
      </c>
      <c r="AR14" s="297">
        <v>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508</v>
      </c>
      <c r="AL15" s="1192"/>
      <c r="AM15" s="1192"/>
      <c r="AN15" s="1193"/>
      <c r="AO15" s="295">
        <v>34773</v>
      </c>
      <c r="AP15" s="295">
        <v>888</v>
      </c>
      <c r="AQ15" s="296">
        <v>1689</v>
      </c>
      <c r="AR15" s="297">
        <v>-47.4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509</v>
      </c>
      <c r="AL16" s="1195"/>
      <c r="AM16" s="1195"/>
      <c r="AN16" s="1196"/>
      <c r="AO16" s="295">
        <v>-351187</v>
      </c>
      <c r="AP16" s="295">
        <v>-8964</v>
      </c>
      <c r="AQ16" s="296">
        <v>-7440</v>
      </c>
      <c r="AR16" s="297">
        <v>20.5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4538402</v>
      </c>
      <c r="AP17" s="295">
        <v>115844</v>
      </c>
      <c r="AQ17" s="296">
        <v>99925</v>
      </c>
      <c r="AR17" s="297">
        <v>15.9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514</v>
      </c>
      <c r="AL21" s="1187"/>
      <c r="AM21" s="1187"/>
      <c r="AN21" s="1188"/>
      <c r="AO21" s="307">
        <v>9.44</v>
      </c>
      <c r="AP21" s="308">
        <v>9.35</v>
      </c>
      <c r="AQ21" s="309">
        <v>0.09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515</v>
      </c>
      <c r="AL22" s="1187"/>
      <c r="AM22" s="1187"/>
      <c r="AN22" s="1188"/>
      <c r="AO22" s="312">
        <v>99.6</v>
      </c>
      <c r="AP22" s="313">
        <v>97.3</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520</v>
      </c>
      <c r="AL32" s="1203"/>
      <c r="AM32" s="1203"/>
      <c r="AN32" s="1204"/>
      <c r="AO32" s="322">
        <v>2226640</v>
      </c>
      <c r="AP32" s="322">
        <v>56835</v>
      </c>
      <c r="AQ32" s="323">
        <v>59906</v>
      </c>
      <c r="AR32" s="324">
        <v>-5.0999999999999996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521</v>
      </c>
      <c r="AL33" s="1203"/>
      <c r="AM33" s="1203"/>
      <c r="AN33" s="1204"/>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522</v>
      </c>
      <c r="AL34" s="1203"/>
      <c r="AM34" s="1203"/>
      <c r="AN34" s="1204"/>
      <c r="AO34" s="322" t="s">
        <v>505</v>
      </c>
      <c r="AP34" s="322" t="s">
        <v>505</v>
      </c>
      <c r="AQ34" s="323">
        <v>8</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523</v>
      </c>
      <c r="AL35" s="1203"/>
      <c r="AM35" s="1203"/>
      <c r="AN35" s="1204"/>
      <c r="AO35" s="322">
        <v>97214</v>
      </c>
      <c r="AP35" s="322">
        <v>2481</v>
      </c>
      <c r="AQ35" s="323">
        <v>16952</v>
      </c>
      <c r="AR35" s="324">
        <v>-85.4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524</v>
      </c>
      <c r="AL36" s="1203"/>
      <c r="AM36" s="1203"/>
      <c r="AN36" s="1204"/>
      <c r="AO36" s="322">
        <v>31824</v>
      </c>
      <c r="AP36" s="322">
        <v>812</v>
      </c>
      <c r="AQ36" s="323">
        <v>2747</v>
      </c>
      <c r="AR36" s="324">
        <v>-70.400000000000006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525</v>
      </c>
      <c r="AL37" s="1203"/>
      <c r="AM37" s="1203"/>
      <c r="AN37" s="1204"/>
      <c r="AO37" s="322">
        <v>61523</v>
      </c>
      <c r="AP37" s="322">
        <v>1570</v>
      </c>
      <c r="AQ37" s="323">
        <v>414</v>
      </c>
      <c r="AR37" s="324">
        <v>279.2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526</v>
      </c>
      <c r="AL38" s="1206"/>
      <c r="AM38" s="1206"/>
      <c r="AN38" s="1207"/>
      <c r="AO38" s="325">
        <v>53</v>
      </c>
      <c r="AP38" s="325">
        <v>1</v>
      </c>
      <c r="AQ38" s="326">
        <v>2</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527</v>
      </c>
      <c r="AL39" s="1206"/>
      <c r="AM39" s="1206"/>
      <c r="AN39" s="1207"/>
      <c r="AO39" s="322">
        <v>-137339</v>
      </c>
      <c r="AP39" s="322">
        <v>-3506</v>
      </c>
      <c r="AQ39" s="323">
        <v>-5842</v>
      </c>
      <c r="AR39" s="324">
        <v>-40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528</v>
      </c>
      <c r="AL40" s="1203"/>
      <c r="AM40" s="1203"/>
      <c r="AN40" s="1204"/>
      <c r="AO40" s="322">
        <v>-1795156</v>
      </c>
      <c r="AP40" s="322">
        <v>-45822</v>
      </c>
      <c r="AQ40" s="323">
        <v>-51758</v>
      </c>
      <c r="AR40" s="324">
        <v>-11.5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295</v>
      </c>
      <c r="AL41" s="1209"/>
      <c r="AM41" s="1209"/>
      <c r="AN41" s="1210"/>
      <c r="AO41" s="322">
        <v>484759</v>
      </c>
      <c r="AP41" s="322">
        <v>12374</v>
      </c>
      <c r="AQ41" s="323">
        <v>22430</v>
      </c>
      <c r="AR41" s="324">
        <v>-44.8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496</v>
      </c>
      <c r="AN49" s="1199" t="s">
        <v>532</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3156184</v>
      </c>
      <c r="AN51" s="344">
        <v>75149</v>
      </c>
      <c r="AO51" s="345">
        <v>57.1</v>
      </c>
      <c r="AP51" s="346">
        <v>90961</v>
      </c>
      <c r="AQ51" s="347">
        <v>20.100000000000001</v>
      </c>
      <c r="AR51" s="348">
        <v>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1553344</v>
      </c>
      <c r="AN52" s="352">
        <v>36985</v>
      </c>
      <c r="AO52" s="353">
        <v>-6.5</v>
      </c>
      <c r="AP52" s="354">
        <v>37720</v>
      </c>
      <c r="AQ52" s="355">
        <v>7.1</v>
      </c>
      <c r="AR52" s="356">
        <v>-13.6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2094664</v>
      </c>
      <c r="AN53" s="344">
        <v>50716</v>
      </c>
      <c r="AO53" s="345">
        <v>-32.5</v>
      </c>
      <c r="AP53" s="346">
        <v>106614</v>
      </c>
      <c r="AQ53" s="347">
        <v>17.2</v>
      </c>
      <c r="AR53" s="348">
        <v>-49.7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1508200</v>
      </c>
      <c r="AN54" s="352">
        <v>36516</v>
      </c>
      <c r="AO54" s="353">
        <v>-1.3</v>
      </c>
      <c r="AP54" s="354">
        <v>45545</v>
      </c>
      <c r="AQ54" s="355">
        <v>20.7</v>
      </c>
      <c r="AR54" s="356">
        <v>-22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2693256</v>
      </c>
      <c r="AN55" s="344">
        <v>66410</v>
      </c>
      <c r="AO55" s="345">
        <v>30.9</v>
      </c>
      <c r="AP55" s="346">
        <v>81768</v>
      </c>
      <c r="AQ55" s="347">
        <v>-23.3</v>
      </c>
      <c r="AR55" s="348">
        <v>54.2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2363623</v>
      </c>
      <c r="AN56" s="352">
        <v>58282</v>
      </c>
      <c r="AO56" s="353">
        <v>59.6</v>
      </c>
      <c r="AP56" s="354">
        <v>37917</v>
      </c>
      <c r="AQ56" s="355">
        <v>-16.7</v>
      </c>
      <c r="AR56" s="356">
        <v>76.3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2958377</v>
      </c>
      <c r="AN57" s="344">
        <v>74434</v>
      </c>
      <c r="AO57" s="345">
        <v>12.1</v>
      </c>
      <c r="AP57" s="346">
        <v>66954</v>
      </c>
      <c r="AQ57" s="347">
        <v>-18.100000000000001</v>
      </c>
      <c r="AR57" s="348">
        <v>30.2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2426852</v>
      </c>
      <c r="AN58" s="352">
        <v>61061</v>
      </c>
      <c r="AO58" s="353">
        <v>4.8</v>
      </c>
      <c r="AP58" s="354">
        <v>37305</v>
      </c>
      <c r="AQ58" s="355">
        <v>-1.6</v>
      </c>
      <c r="AR58" s="356">
        <v>6.4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2203922</v>
      </c>
      <c r="AN59" s="344">
        <v>56256</v>
      </c>
      <c r="AO59" s="345">
        <v>-24.4</v>
      </c>
      <c r="AP59" s="346">
        <v>72656</v>
      </c>
      <c r="AQ59" s="347">
        <v>8.5</v>
      </c>
      <c r="AR59" s="348">
        <v>-32.9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1771993</v>
      </c>
      <c r="AN60" s="352">
        <v>45230</v>
      </c>
      <c r="AO60" s="353">
        <v>-25.9</v>
      </c>
      <c r="AP60" s="354">
        <v>36448</v>
      </c>
      <c r="AQ60" s="355">
        <v>-2.2999999999999998</v>
      </c>
      <c r="AR60" s="356">
        <v>-23.6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2621281</v>
      </c>
      <c r="AN61" s="359">
        <v>64593</v>
      </c>
      <c r="AO61" s="360">
        <v>8.6</v>
      </c>
      <c r="AP61" s="361">
        <v>83791</v>
      </c>
      <c r="AQ61" s="362">
        <v>0.9</v>
      </c>
      <c r="AR61" s="348">
        <v>7.7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1924802</v>
      </c>
      <c r="AN62" s="352">
        <v>47615</v>
      </c>
      <c r="AO62" s="353">
        <v>6.1</v>
      </c>
      <c r="AP62" s="354">
        <v>38987</v>
      </c>
      <c r="AQ62" s="355">
        <v>1.4</v>
      </c>
      <c r="AR62" s="356">
        <v>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TqcakVcnRt4HG41wUN5OQSeIFjMeINOOYCBjn98XEw6iYLMlq45sdfN6ZhN3+O9fjSEAl5+SjMRS0zTXs/5A==" saltValue="ULw4tsdVI+rt2vr9l+V1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pcU6+PgmK6puPzSb/eJJXHcE+RZDjlUprea2JfcENuGP9rCT53cgjhbskgH4Sx/zYTfzgfm1u2AzchhiTAe6w==" saltValue="xgEDyHmaXFgXVOqN7aKP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d86pwEXOZNXnIUXiYbTeSCKv/gfP9CJ4FMpKoEjHs95XryfN/scKNl69pw29/XrqRs54ToXU56sdJtvYrkM0g==" saltValue="ZOcLdL7XeIhCnZsr5bm/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1" t="s">
        <v>3</v>
      </c>
      <c r="D47" s="1211"/>
      <c r="E47" s="1212"/>
      <c r="F47" s="11">
        <v>27.95</v>
      </c>
      <c r="G47" s="12">
        <v>26.46</v>
      </c>
      <c r="H47" s="12">
        <v>26.46</v>
      </c>
      <c r="I47" s="12">
        <v>28.05</v>
      </c>
      <c r="J47" s="13">
        <v>28.98</v>
      </c>
    </row>
    <row r="48" spans="2:10" ht="57.75" customHeight="1">
      <c r="B48" s="14"/>
      <c r="C48" s="1213" t="s">
        <v>4</v>
      </c>
      <c r="D48" s="1213"/>
      <c r="E48" s="1214"/>
      <c r="F48" s="15">
        <v>4.92</v>
      </c>
      <c r="G48" s="16">
        <v>1.97</v>
      </c>
      <c r="H48" s="16">
        <v>5.64</v>
      </c>
      <c r="I48" s="16">
        <v>6.21</v>
      </c>
      <c r="J48" s="17">
        <v>3.57</v>
      </c>
    </row>
    <row r="49" spans="2:10" ht="57.75" customHeight="1" thickBot="1">
      <c r="B49" s="18"/>
      <c r="C49" s="1215" t="s">
        <v>5</v>
      </c>
      <c r="D49" s="1215"/>
      <c r="E49" s="1216"/>
      <c r="F49" s="19">
        <v>5.89</v>
      </c>
      <c r="G49" s="20" t="s">
        <v>553</v>
      </c>
      <c r="H49" s="20">
        <v>3.84</v>
      </c>
      <c r="I49" s="20">
        <v>1.37</v>
      </c>
      <c r="J49" s="21" t="s">
        <v>554</v>
      </c>
    </row>
    <row r="50" spans="2:10" ht="13.5" customHeight="1"/>
    <row r="51" spans="2:10" ht="13.5" hidden="1" customHeight="1"/>
    <row r="52" spans="2:10" ht="13.5" hidden="1" customHeight="1"/>
    <row r="53" spans="2:10" ht="13.5" hidden="1" customHeight="1"/>
  </sheetData>
  <sheetProtection algorithmName="SHA-512" hashValue="31aWqYFlcdclUXFwuAd0Vp+tSzwKZALWGmjSPd2Nm3A0HfwmYb4R3RO8CuF7xUuo8DfUqw+wS6mZwqpZOAR+2Q==" saltValue="CQsmtSKV1L9Xx5bR6gb7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2019-10-18T01:02:48Z</cp:lastPrinted>
  <dcterms:created xsi:type="dcterms:W3CDTF">2019-02-14T04:49:27Z</dcterms:created>
  <dcterms:modified xsi:type="dcterms:W3CDTF">2019-10-18T01:11:34Z</dcterms:modified>
  <cp:category/>
</cp:coreProperties>
</file>