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<sst xmlns="http://schemas.openxmlformats.org/spreadsheetml/2006/main" count="1113" uniqueCount="614">
  <si>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</si>
  <si>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</si>
  <si>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</si>
  <si>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</si>
  <si>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</si>
  <si>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</si>
  <si>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</si>
  <si>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</si>
  <si>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</si>
  <si>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</si>
  <si>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</si>
  <si>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</si>
  <si>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</si>
  <si>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</si>
  <si>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</si>
  <si>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</si>
  <si>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</si>
  <si>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</si>
  <si>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</si>
  <si>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</si>
  <si>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</si>
  <si>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</si>
  <si>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</si>
  <si>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</si>
  <si>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</si>
  <si>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</si>
  <si>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</si>
  <si>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</si>
  <si>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</si>
  <si>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</si>
  <si>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</si>
  <si>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</si>
  <si>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</si>
  <si>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</si>
  <si>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</si>
  <si>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</si>
  <si>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</si>
  <si>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</si>
  <si>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</si>
  <si>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</si>
  <si>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</si>
  <si>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</si>
  <si>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</si>
  <si>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</si>
  <si>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</si>
  <si>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</si>
  <si>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</si>
  <si>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</si>
  <si>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</si>
  <si>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</si>
  <si>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</si>
  <si>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</si>
  <si>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</si>
  <si>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</si>
  <si>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</si>
  <si>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</si>
  <si>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</si>
  <si>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</si>
  <si>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</si>
  <si>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</si>
  <si>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</si>
  <si>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</si>
  <si>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</si>
  <si>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</si>
  <si>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</si>
  <si>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</si>
  <si>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</si>
  <si>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</si>
  <si>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</si>
  <si>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</si>
  <si>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</si>
  <si>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</si>
  <si>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</si>
  <si>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</si>
  <si>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</si>
  <si>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</si>
  <si>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</si>
  <si>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</si>
  <si>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</si>
  <si>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</si>
  <si>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</si>
  <si>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</si>
  <si>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</si>
  <si>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</si>
  <si>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</si>
  <si>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</si>
  <si>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</si>
  <si>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</si>
  <si>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</si>
  <si>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</si>
  <si>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</si>
  <si>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</si>
  <si>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</si>
  <si>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</si>
  <si>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</si>
  <si>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</si>
  <si>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</si>
  <si>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</si>
  <si>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</si>
  <si>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</si>
  <si>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</si>
  <si>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</si>
  <si>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</si>
  <si>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</si>
  <si>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</si>
  <si>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</si>
  <si>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</si>
  <si>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</si>
  <si>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</si>
  <si>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</si>
  <si>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</si>
  <si>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</si>
  <si>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</si>
  <si>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</si>
  <si>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</si>
  <si>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</si>
  <si>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</si>
  <si>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</si>
  <si>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</si>
  <si>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</si>
  <si>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</si>
  <si>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</si>
  <si>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</si>
  <si>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</si>
  <si>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</si>
  <si>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</si>
  <si>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</si>
  <si>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</si>
  <si>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</si>
  <si>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</si>
  <si>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</si>
  <si>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</si>
  <si>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</si>
  <si>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</si>
  <si>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</si>
  <si>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</si>
  <si>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</si>
  <si>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</si>
  <si>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</si>
  <si>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</si>
  <si>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</si>
  <si>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</si>
  <si>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</si>
  <si>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</si>
  <si>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</si>
  <si>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</si>
  <si>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</si>
  <si>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</si>
  <si>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</si>
  <si>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</si>
  <si>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</si>
  <si>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</si>
  <si>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</si>
  <si>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</si>
  <si>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</si>
  <si>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</si>
  <si>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</si>
  <si>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</si>
  <si>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</si>
  <si>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</si>
  <si>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</si>
  <si>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</si>
  <si>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</si>
  <si>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</si>
  <si>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</si>
  <si>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</si>
  <si>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</si>
  <si>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</si>
  <si>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</si>
  <si>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</si>
  <si>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</si>
  <si>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</si>
  <si>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</si>
  <si>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</si>
  <si>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</si>
  <si>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</si>
  <si>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</si>
  <si>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</si>
  <si>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</si>
  <si>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</si>
  <si>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</si>
  <si>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</si>
  <si>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</si>
  <si>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</si>
  <si>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</si>
  <si>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</si>
  <si>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</si>
  <si>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</si>
  <si>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</si>
  <si>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</si>
  <si>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</si>
  <si>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</si>
  <si>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</si>
  <si>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</si>
  <si>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</si>
  <si>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</si>
  <si>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</si>
  <si>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</si>
  <si>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</si>
  <si>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</si>
  <si>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</si>
  <si>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</si>
  <si>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</si>
  <si>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</si>
  <si>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</si>
  <si>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</si>
  <si>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</si>
  <si>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</si>
  <si>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</si>
  <si>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</si>
  <si>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</si>
  <si>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</si>
  <si>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</si>
  <si>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福岡県古賀市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</si>
  <si>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</si>
  <si>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</si>
  <si>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</si>
  <si>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</si>
  <si>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</si>
  <si>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</si>
  <si>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</si>
  <si>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</si>
  <si>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</si>
  <si>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</si>
  <si>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</si>
  <si>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</si>
  <si>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</si>
  <si>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</si>
  <si>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</si>
  <si>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</si>
  <si>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</si>
  <si>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</si>
  <si>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</si>
  <si>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</si>
  <si>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</si>
  <si>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</si>
  <si>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</si>
  <si>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</si>
  <si>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</si>
  <si>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</si>
  <si>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</si>
  <si>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</si>
  <si>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</si>
  <si>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</si>
  <si>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</si>
  <si>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</si>
  <si>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</si>
  <si>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</si>
  <si>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</si>
  <si>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</si>
  <si>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</si>
  <si>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</si>
  <si>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</si>
  <si>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</si>
  <si>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</si>
  <si>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</si>
  <si>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</si>
  <si>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</si>
  <si>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</si>
  <si>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</si>
  <si>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</si>
  <si>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</si>
  <si>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</si>
  <si>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</si>
  <si>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</si>
  <si>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</si>
  <si>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</si>
  <si>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</si>
  <si>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</si>
  <si>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</si>
  <si>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</si>
  <si>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</si>
  <si>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</si>
  <si>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</si>
  <si>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</si>
  <si>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</si>
  <si>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</si>
  <si>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</si>
  <si>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</si>
  <si>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</si>
  <si>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</si>
  <si>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</si>
  <si>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</si>
  <si>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</si>
  <si>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</si>
  <si>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</si>
  <si>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</si>
  <si>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</si>
  <si>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</si>
  <si>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</si>
  <si>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</si>
  <si>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</si>
  <si>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</si>
  <si>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</si>
  <si>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</si>
  <si>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</si>
  <si>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</si>
  <si>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</si>
  <si>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</si>
  <si>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</si>
  <si>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</si>
  <si>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</si>
  <si>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</si>
  <si>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</si>
  <si>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</si>
  <si>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</si>
  <si>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</si>
  <si>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</si>
  <si>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</si>
  <si>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</si>
  <si>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</si>
  <si>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</si>
  <si>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</si>
  <si>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</si>
  <si>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</si>
  <si>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</si>
  <si>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</si>
  <si>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</si>
  <si>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</si>
  <si>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</si>
  <si>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</si>
  <si>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</si>
  <si>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</si>
  <si>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</si>
  <si>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</si>
  <si>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</si>
  <si>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</si>
  <si>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</si>
  <si>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</si>
  <si>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</si>
  <si>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</si>
  <si>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</si>
  <si>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</si>
  <si>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</si>
  <si>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</si>
  <si>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</si>
  <si>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</si>
  <si>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</si>
  <si>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</si>
  <si>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</si>
  <si>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</si>
  <si>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</si>
  <si>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</si>
  <si>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</si>
  <si>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</si>
  <si>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</si>
  <si>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</si>
  <si>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</si>
  <si>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</si>
  <si>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</si>
  <si>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</si>
  <si>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</si>
  <si>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</si>
  <si>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</si>
  <si>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</si>
  <si>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</si>
  <si>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</si>
  <si>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</si>
  <si>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</si>
  <si>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</si>
  <si>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</si>
  <si>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</si>
  <si>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</si>
  <si>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</si>
  <si>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福岡県古賀市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</si>
  <si>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</si>
  <si>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</si>
  <si>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</si>
  <si>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</si>
  <si>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</si>
  <si>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</si>
  <si>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</si>
  <si>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</si>
  <si>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</si>
  <si>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</si>
  <si>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</si>
  <si>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</si>
  <si>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</si>
  <si>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</si>
  <si>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</si>
  <si>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</si>
  <si>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</si>
  <si>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</si>
  <si>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</si>
  <si>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</si>
  <si>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</si>
  <si>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</si>
  <si>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</si>
  <si>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</si>
  <si>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</si>
  <si>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</si>
  <si>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</si>
  <si>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</si>
  <si>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</si>
  <si>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</si>
  <si>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</si>
  <si>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</si>
  <si>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</si>
  <si>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</si>
  <si>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</si>
  <si>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</si>
  <si>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</si>
  <si>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</si>
  <si>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</si>
  <si>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</si>
  <si>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</si>
  <si>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</si>
  <si>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</si>
  <si>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</si>
  <si>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</si>
  <si>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</si>
  <si>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</si>
  <si>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</si>
  <si>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</si>
  <si>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</si>
  <si>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</si>
  <si>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</si>
  <si>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</si>
  <si>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</si>
  <si>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</si>
  <si>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</si>
  <si>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</si>
  <si>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</si>
  <si>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</si>
  <si>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</si>
  <si>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</si>
  <si>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</si>
  <si>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</si>
  <si>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</si>
  <si>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</si>
  <si>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</si>
  <si>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</si>
  <si>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</si>
  <si>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</si>
  <si>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</si>
  <si>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</si>
  <si>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</si>
  <si>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</si>
  <si>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</si>
  <si>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</si>
  <si>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</si>
  <si>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</si>
  <si>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</si>
  <si>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</si>
  <si>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</si>
  <si>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</si>
  <si>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</si>
  <si>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</si>
  <si>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</si>
  <si>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</si>
  <si>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</si>
  <si>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</si>
  <si>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</si>
  <si>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</si>
  <si>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</si>
  <si>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</si>
  <si>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</si>
  <si>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</si>
  <si>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</si>
  <si>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</si>
  <si>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</si>
  <si>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</si>
  <si>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</si>
  <si>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</si>
  <si>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</si>
  <si>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</si>
  <si>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</si>
  <si>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</si>
  <si>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</si>
  <si>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</si>
  <si>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</si>
  <si>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</si>
  <si>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</si>
  <si>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</si>
  <si>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</si>
  <si>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</si>
  <si>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</si>
  <si>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</si>
  <si>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</si>
  <si>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</si>
  <si>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</si>
  <si>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</si>
  <si>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</si>
  <si>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</si>
  <si>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</si>
  <si>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</si>
  <si>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</si>
  <si>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</si>
  <si>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</si>
  <si>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</si>
  <si>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</si>
  <si>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</si>
  <si>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</si>
  <si>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</si>
  <si>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</si>
  <si>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</si>
  <si>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</si>
  <si>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</si>
  <si>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</si>
  <si>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</si>
  <si>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</si>
  <si>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</si>
  <si>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</si>
  <si>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</si>
  <si>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</si>
  <si>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</si>
  <si>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</si>
  <si>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</si>
  <si>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</si>
  <si>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</si>
  <si>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</si>
  <si>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</si>
  <si>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</si>
  <si>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</si>
  <si>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</si>
  <si>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</si>
  <si>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</si>
  <si>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</si>
  <si>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</si>
  <si>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</si>
  <si>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</si>
  <si>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</si>
  <si>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</si>
  <si>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</si>
  <si>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</si>
  <si>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</si>
  <si>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</si>
  <si>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</si>
  <si>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</si>
  <si>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</si>
  <si>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</si>
  <si>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</si>
  <si>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</si>
  <si>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</si>
  <si>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</si>
  <si>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</si>
  <si>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</si>
  <si>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</si>
  <si>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</si>
  <si>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</si>
  <si>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</si>
  <si>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</si>
  <si>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</si>
  <si>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</si>
  <si>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</si>
  <si>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</si>
  <si>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</si>
  <si>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</si>
  <si>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</si>
  <si>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</si>
  <si>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</si>
  <si>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</si>
  <si>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</si>
  <si>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</si>
  <si>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</si>
  <si>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3.96</t>
  </si>
  <si>
    <t>水道事業会計</t>
  </si>
  <si>
    <t>一般会計</t>
  </si>
  <si>
    <t>国民健康保険特別会計</t>
  </si>
  <si>
    <t>▲ 0.15</t>
  </si>
  <si>
    <t>▲ 0.90</t>
  </si>
  <si>
    <t>▲ 0.28</t>
  </si>
  <si>
    <t>介護保険特別会計（保険事業勘定）</t>
  </si>
  <si>
    <t>農業集落排水事業特別会計</t>
  </si>
  <si>
    <t>住宅新築資金等貸付事業特別会計</t>
  </si>
  <si>
    <t>介護保険特別会計（介護サービス事業勘定）</t>
  </si>
  <si>
    <t>後期高齢者医療特別会計</t>
  </si>
  <si>
    <t>その他会計（赤字）</t>
  </si>
  <si>
    <t>その他会計（黒字）</t>
  </si>
  <si>
    <t>-</t>
    <phoneticPr fontId="2"/>
  </si>
  <si>
    <t>古賀高等学校組合</t>
  </si>
  <si>
    <t>北筑昇華苑組合</t>
  </si>
  <si>
    <t>玄界環境組合</t>
  </si>
  <si>
    <t>粕屋北部消防組合(一般会計)</t>
  </si>
  <si>
    <t>福岡県市町村消防団員等公務災害補償組合</t>
  </si>
  <si>
    <t>福岡県市町村職員退職手当組合(一般会計)</t>
    <rPh sb="6" eb="8">
      <t>ショクイン</t>
    </rPh>
    <phoneticPr fontId="2"/>
  </si>
  <si>
    <t>福岡県市町村職員退職手当組合(基金特別会計)</t>
    <rPh sb="6" eb="8">
      <t>ショクイン</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</si>
  <si>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</si>
  <si>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</si>
  <si>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</si>
  <si>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糟屋郡自治会館組合</t>
  </si>
  <si>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</si>
  <si>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</si>
  <si>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</si>
  <si>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</si>
  <si>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</si>
  <si>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t>
    <phoneticPr fontId="2"/>
  </si>
  <si>
    <t>-</t>
    <phoneticPr fontId="2"/>
  </si>
  <si>
    <t>-</t>
    <phoneticPr fontId="2"/>
  </si>
  <si>
    <t>-</t>
    <phoneticPr fontId="2"/>
  </si>
  <si>
    <t>-</t>
    <phoneticPr fontId="2"/>
  </si>
  <si>
    <t>法適用企業</t>
    <rPh sb="0" eb="1">
      <t>ホウ</t>
    </rPh>
    <rPh sb="1" eb="3">
      <t>テキヨウ</t>
    </rPh>
    <rPh sb="3" eb="5">
      <t>キギョウ</t>
    </rPh>
    <phoneticPr fontId="2"/>
  </si>
  <si>
    <t>〇</t>
    <phoneticPr fontId="2"/>
  </si>
  <si>
    <t>古賀市土地開発公社</t>
    <rPh sb="0" eb="3">
      <t>コガシ</t>
    </rPh>
    <rPh sb="3" eb="5">
      <t>トチ</t>
    </rPh>
    <rPh sb="5" eb="7">
      <t>カイハツ</t>
    </rPh>
    <rPh sb="7" eb="9">
      <t>コウシャ</t>
    </rPh>
    <phoneticPr fontId="2"/>
  </si>
  <si>
    <t>-</t>
    <phoneticPr fontId="2"/>
  </si>
  <si>
    <t>粕屋北部消防組合(休日診療所事業特別会計)</t>
    <phoneticPr fontId="2"/>
  </si>
  <si>
    <t>古賀市ふるさと応援寄附基金</t>
    <rPh sb="0" eb="3">
      <t>コガシ</t>
    </rPh>
    <rPh sb="7" eb="9">
      <t>オウエン</t>
    </rPh>
    <rPh sb="9" eb="11">
      <t>キフ</t>
    </rPh>
    <rPh sb="11" eb="13">
      <t>キキン</t>
    </rPh>
    <phoneticPr fontId="11"/>
  </si>
  <si>
    <t>古賀市公共施設等建設保全資金積立金</t>
    <rPh sb="0" eb="3">
      <t>コガシ</t>
    </rPh>
    <rPh sb="3" eb="5">
      <t>コウキョウ</t>
    </rPh>
    <rPh sb="5" eb="7">
      <t>シセツ</t>
    </rPh>
    <rPh sb="7" eb="8">
      <t>トウ</t>
    </rPh>
    <rPh sb="8" eb="10">
      <t>ケンセツ</t>
    </rPh>
    <rPh sb="10" eb="12">
      <t>ホゼン</t>
    </rPh>
    <rPh sb="12" eb="14">
      <t>シキン</t>
    </rPh>
    <rPh sb="14" eb="16">
      <t>ツミタテ</t>
    </rPh>
    <rPh sb="16" eb="17">
      <t>キン</t>
    </rPh>
    <phoneticPr fontId="11"/>
  </si>
  <si>
    <t>義務教育施設整備保全基金</t>
    <rPh sb="0" eb="2">
      <t>ギム</t>
    </rPh>
    <rPh sb="2" eb="4">
      <t>キョウイク</t>
    </rPh>
    <rPh sb="4" eb="6">
      <t>シセツ</t>
    </rPh>
    <rPh sb="6" eb="8">
      <t>セイビ</t>
    </rPh>
    <rPh sb="8" eb="10">
      <t>ホゼン</t>
    </rPh>
    <rPh sb="10" eb="12">
      <t>キキン</t>
    </rPh>
    <phoneticPr fontId="11"/>
  </si>
  <si>
    <t>古賀市地域振興基金</t>
    <rPh sb="0" eb="3">
      <t>コガシ</t>
    </rPh>
    <rPh sb="3" eb="5">
      <t>チイキ</t>
    </rPh>
    <rPh sb="5" eb="7">
      <t>シンコウ</t>
    </rPh>
    <rPh sb="7" eb="9">
      <t>キキン</t>
    </rPh>
    <phoneticPr fontId="11"/>
  </si>
  <si>
    <t>古賀市ふるさと基金</t>
    <rPh sb="0" eb="3">
      <t>コガシ</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</si>
  <si>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</si>
  <si>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</si>
  <si>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</si>
  <si>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一方、有形固定資産減価償却率は上昇傾向にあり、公共施設等総合管理計画に基づき、今後、老朽化対策に取り組んでいく。</t>
    <rPh sb="0" eb="2">
      <t>レイネン</t>
    </rPh>
    <rPh sb="3" eb="5">
      <t>ジュウトウ</t>
    </rPh>
    <rPh sb="5" eb="7">
      <t>カノウ</t>
    </rPh>
    <rPh sb="7" eb="9">
      <t>ザイゲン</t>
    </rPh>
    <rPh sb="10" eb="12">
      <t>ショウライ</t>
    </rPh>
    <rPh sb="12" eb="14">
      <t>フタン</t>
    </rPh>
    <rPh sb="14" eb="15">
      <t>ガク</t>
    </rPh>
    <rPh sb="16" eb="18">
      <t>ウワマワ</t>
    </rPh>
    <rPh sb="25" eb="27">
      <t>ショウライ</t>
    </rPh>
    <rPh sb="27" eb="29">
      <t>フタン</t>
    </rPh>
    <rPh sb="29" eb="31">
      <t>ヒリツ</t>
    </rPh>
    <rPh sb="32" eb="34">
      <t>ハッセイ</t>
    </rPh>
    <rPh sb="40" eb="42">
      <t>イッポウ</t>
    </rPh>
    <rPh sb="43" eb="45">
      <t>ユウケイ</t>
    </rPh>
    <rPh sb="45" eb="47">
      <t>コテイ</t>
    </rPh>
    <rPh sb="47" eb="49">
      <t>シサン</t>
    </rPh>
    <rPh sb="49" eb="51">
      <t>ゲンカ</t>
    </rPh>
    <rPh sb="51" eb="53">
      <t>ショウキャク</t>
    </rPh>
    <rPh sb="53" eb="54">
      <t>リツ</t>
    </rPh>
    <rPh sb="55" eb="57">
      <t>ジョウショウ</t>
    </rPh>
    <rPh sb="57" eb="59">
      <t>ケイコウ</t>
    </rPh>
    <rPh sb="63" eb="65">
      <t>コウキョウ</t>
    </rPh>
    <rPh sb="65" eb="67">
      <t>シセツ</t>
    </rPh>
    <rPh sb="67" eb="68">
      <t>トウ</t>
    </rPh>
    <rPh sb="68" eb="70">
      <t>ソウゴウ</t>
    </rPh>
    <rPh sb="70" eb="72">
      <t>カンリ</t>
    </rPh>
    <rPh sb="72" eb="74">
      <t>ケイカク</t>
    </rPh>
    <rPh sb="75" eb="76">
      <t>モト</t>
    </rPh>
    <rPh sb="79" eb="81">
      <t>コンゴ</t>
    </rPh>
    <rPh sb="82" eb="85">
      <t>ロウキュウカ</t>
    </rPh>
    <rPh sb="85" eb="87">
      <t>タイサク</t>
    </rPh>
    <rPh sb="88" eb="89">
      <t>ト</t>
    </rPh>
    <rPh sb="90" eb="9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</si>
  <si>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</si>
  <si>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</si>
  <si>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</si>
  <si>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</si>
  <si>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</si>
  <si>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</si>
  <si>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充当可能財源が将来負担額を上回っているため、将来負担比率は発生していない。また、実質公債費比率は類似団体と比較して低い水準にあるが、平成24～28年度に実施した生涯学習センターの建替えに係る起債や今後老朽化した公共施設等の整備のための新規起債により増加が見込まれるため、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</si>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</sst>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E4C3-4836-97EA-2DDA09B2E8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32539</c:v>
                </c:pt>
                <c:pt idx="1">
                  <c:v>37889</c:v>
                </c:pt>
                <c:pt idx="2">
                  <c:v>39951</c:v>
                </c:pt>
                <c:pt idx="3">
                  <c:v>30861</c:v>
                </c:pt>
                <c:pt idx="4">
                  <c:v>24050</c:v>
                </c:pt>
              </c:numCache>
            </c:numRef>
          </c:val>
          <c:smooth val="0"/>
          <c:extLst xmlns:c16r2="http://schemas.microsoft.com/office/drawing/2015/06/chart">
            <c:ext xmlns:c16="http://schemas.microsoft.com/office/drawing/2014/chart" uri="{C3380CC4-5D6E-409C-BE32-E72D297353CC}">
              <c16:uniqueId val="{00000001-E4C3-4836-97EA-2DDA09B2E88A}"/>
            </c:ext>
          </c:extLst>
        </c:ser>
        <c:dLbls>
          <c:showLegendKey val="0"/>
          <c:showVal val="0"/>
          <c:showCatName val="0"/>
          <c:showSerName val="0"/>
          <c:showPercent val="0"/>
          <c:showBubbleSize val="0"/>
        </c:dLbls>
        <c:marker val="1"/>
        <c:smooth val="0"/>
        <c:axId val="1009248152"/>
        <c:axId val="1009249720"/>
      </c:lineChart>
      <c:catAx>
        <c:axId val="100924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249720"/>
        <c:crosses val="autoZero"/>
        <c:auto val="1"/>
        <c:lblAlgn val="ctr"/>
        <c:lblOffset val="100"/>
        <c:tickLblSkip val="1"/>
        <c:tickMarkSkip val="1"/>
        <c:noMultiLvlLbl val="0"/>
      </c:catAx>
      <c:valAx>
        <c:axId val="1009249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24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5.52</c:v>
                </c:pt>
                <c:pt idx="1">
                  <c:v>6.38</c:v>
                </c:pt>
                <c:pt idx="2">
                  <c:v>8.25</c:v>
                </c:pt>
                <c:pt idx="3">
                  <c:v>6.32</c:v>
                </c:pt>
                <c:pt idx="4">
                  <c:v>7.65</c:v>
                </c:pt>
              </c:numCache>
            </c:numRef>
          </c:val>
          <c:extLst xmlns:c16r2="http://schemas.microsoft.com/office/drawing/2015/06/chart">
            <c:ext xmlns:c16="http://schemas.microsoft.com/office/drawing/2014/chart" uri="{C3380CC4-5D6E-409C-BE32-E72D297353CC}">
              <c16:uniqueId val="{00000000-A70D-4666-994E-F7E9A5F98D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24.86</c:v>
                </c:pt>
                <c:pt idx="1">
                  <c:v>25.79</c:v>
                </c:pt>
                <c:pt idx="2">
                  <c:v>25.38</c:v>
                </c:pt>
                <c:pt idx="3">
                  <c:v>27.42</c:v>
                </c:pt>
                <c:pt idx="4">
                  <c:v>22.3</c:v>
                </c:pt>
              </c:numCache>
            </c:numRef>
          </c:val>
          <c:extLst xmlns:c16r2="http://schemas.microsoft.com/office/drawing/2015/06/chart">
            <c:ext xmlns:c16="http://schemas.microsoft.com/office/drawing/2014/chart" uri="{C3380CC4-5D6E-409C-BE32-E72D297353CC}">
              <c16:uniqueId val="{00000001-A70D-4666-994E-F7E9A5F98DF3}"/>
            </c:ext>
          </c:extLst>
        </c:ser>
        <c:dLbls>
          <c:showLegendKey val="0"/>
          <c:showVal val="0"/>
          <c:showCatName val="0"/>
          <c:showSerName val="0"/>
          <c:showPercent val="0"/>
          <c:showBubbleSize val="0"/>
        </c:dLbls>
        <c:gapWidth val="250"/>
        <c:overlap val="100"/>
        <c:axId val="1009251288"/>
        <c:axId val="10092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1.44</c:v>
                </c:pt>
                <c:pt idx="2">
                  <c:v>2.14</c:v>
                </c:pt>
                <c:pt idx="3">
                  <c:v>0.09</c:v>
                </c:pt>
                <c:pt idx="4">
                  <c:v>-3.96</c:v>
                </c:pt>
              </c:numCache>
            </c:numRef>
          </c:val>
          <c:smooth val="0"/>
          <c:extLst xmlns:c16r2="http://schemas.microsoft.com/office/drawing/2015/06/chart">
            <c:ext xmlns:c16="http://schemas.microsoft.com/office/drawing/2014/chart" uri="{C3380CC4-5D6E-409C-BE32-E72D297353CC}">
              <c16:uniqueId val="{00000002-A70D-4666-994E-F7E9A5F98DF3}"/>
            </c:ext>
          </c:extLst>
        </c:ser>
        <c:dLbls>
          <c:showLegendKey val="0"/>
          <c:showVal val="0"/>
          <c:showCatName val="0"/>
          <c:showSerName val="0"/>
          <c:showPercent val="0"/>
          <c:showBubbleSize val="0"/>
        </c:dLbls>
        <c:marker val="1"/>
        <c:smooth val="0"/>
        <c:axId val="1009251288"/>
        <c:axId val="1009251680"/>
      </c:lineChart>
      <c:catAx>
        <c:axId val="100925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251680"/>
        <c:crosses val="autoZero"/>
        <c:auto val="1"/>
        <c:lblAlgn val="ctr"/>
        <c:lblOffset val="100"/>
        <c:tickLblSkip val="1"/>
        <c:tickMarkSkip val="1"/>
        <c:noMultiLvlLbl val="0"/>
      </c:catAx>
      <c:valAx>
        <c:axId val="10092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5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0.02</c:v>
                </c:pt>
                <c:pt idx="4">
                  <c:v>#N/A</c:v>
                </c:pt>
                <c:pt idx="5">
                  <c:v>0.11</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0-7CA4-4A82-AEC9-93A0895E26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A4-4A82-AEC9-93A0895E26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CA4-4A82-AEC9-93A0895E26D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7CA4-4A82-AEC9-93A0895E26D5}"/>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0.08</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4-7CA4-4A82-AEC9-93A0895E26D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c:v>
                </c:pt>
                <c:pt idx="6">
                  <c:v>#N/A</c:v>
                </c:pt>
                <c:pt idx="7">
                  <c:v>0.05</c:v>
                </c:pt>
                <c:pt idx="8">
                  <c:v>#N/A</c:v>
                </c:pt>
                <c:pt idx="9">
                  <c:v>0.17</c:v>
                </c:pt>
              </c:numCache>
            </c:numRef>
          </c:val>
          <c:extLst xmlns:c16r2="http://schemas.microsoft.com/office/drawing/2015/06/chart">
            <c:ext xmlns:c16="http://schemas.microsoft.com/office/drawing/2014/chart" uri="{C3380CC4-5D6E-409C-BE32-E72D297353CC}">
              <c16:uniqueId val="{00000005-7CA4-4A82-AEC9-93A0895E26D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1.66</c:v>
                </c:pt>
                <c:pt idx="4">
                  <c:v>#N/A</c:v>
                </c:pt>
                <c:pt idx="5">
                  <c:v>0.59</c:v>
                </c:pt>
                <c:pt idx="6">
                  <c:v>#N/A</c:v>
                </c:pt>
                <c:pt idx="7">
                  <c:v>1.5</c:v>
                </c:pt>
                <c:pt idx="8">
                  <c:v>#N/A</c:v>
                </c:pt>
                <c:pt idx="9">
                  <c:v>0.84</c:v>
                </c:pt>
              </c:numCache>
            </c:numRef>
          </c:val>
          <c:extLst xmlns:c16r2="http://schemas.microsoft.com/office/drawing/2015/06/chart">
            <c:ext xmlns:c16="http://schemas.microsoft.com/office/drawing/2014/chart" uri="{C3380CC4-5D6E-409C-BE32-E72D297353CC}">
              <c16:uniqueId val="{00000006-7CA4-4A82-AEC9-93A0895E26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0.15</c:v>
                </c:pt>
                <c:pt idx="3">
                  <c:v>#N/A</c:v>
                </c:pt>
                <c:pt idx="4">
                  <c:v>0.9</c:v>
                </c:pt>
                <c:pt idx="5">
                  <c:v>#N/A</c:v>
                </c:pt>
                <c:pt idx="6">
                  <c:v>0.28000000000000003</c:v>
                </c:pt>
                <c:pt idx="7">
                  <c:v>#N/A</c:v>
                </c:pt>
                <c:pt idx="8">
                  <c:v>#N/A</c:v>
                </c:pt>
                <c:pt idx="9">
                  <c:v>1.24</c:v>
                </c:pt>
              </c:numCache>
            </c:numRef>
          </c:val>
          <c:extLst xmlns:c16r2="http://schemas.microsoft.com/office/drawing/2015/06/chart">
            <c:ext xmlns:c16="http://schemas.microsoft.com/office/drawing/2014/chart" uri="{C3380CC4-5D6E-409C-BE32-E72D297353CC}">
              <c16:uniqueId val="{00000007-7CA4-4A82-AEC9-93A0895E26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5.45</c:v>
                </c:pt>
                <c:pt idx="2">
                  <c:v>#N/A</c:v>
                </c:pt>
                <c:pt idx="3">
                  <c:v>6.32</c:v>
                </c:pt>
                <c:pt idx="4">
                  <c:v>#N/A</c:v>
                </c:pt>
                <c:pt idx="5">
                  <c:v>8.16</c:v>
                </c:pt>
                <c:pt idx="6">
                  <c:v>#N/A</c:v>
                </c:pt>
                <c:pt idx="7">
                  <c:v>6.18</c:v>
                </c:pt>
                <c:pt idx="8">
                  <c:v>#N/A</c:v>
                </c:pt>
                <c:pt idx="9">
                  <c:v>7.49</c:v>
                </c:pt>
              </c:numCache>
            </c:numRef>
          </c:val>
          <c:extLst xmlns:c16r2="http://schemas.microsoft.com/office/drawing/2015/06/chart">
            <c:ext xmlns:c16="http://schemas.microsoft.com/office/drawing/2014/chart" uri="{C3380CC4-5D6E-409C-BE32-E72D297353CC}">
              <c16:uniqueId val="{00000008-7CA4-4A82-AEC9-93A0895E26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12.24</c:v>
                </c:pt>
                <c:pt idx="2">
                  <c:v>#N/A</c:v>
                </c:pt>
                <c:pt idx="3">
                  <c:v>12.67</c:v>
                </c:pt>
                <c:pt idx="4">
                  <c:v>#N/A</c:v>
                </c:pt>
                <c:pt idx="5">
                  <c:v>13.12</c:v>
                </c:pt>
                <c:pt idx="6">
                  <c:v>#N/A</c:v>
                </c:pt>
                <c:pt idx="7">
                  <c:v>13.51</c:v>
                </c:pt>
                <c:pt idx="8">
                  <c:v>#N/A</c:v>
                </c:pt>
                <c:pt idx="9">
                  <c:v>13.86</c:v>
                </c:pt>
              </c:numCache>
            </c:numRef>
          </c:val>
          <c:extLst xmlns:c16r2="http://schemas.microsoft.com/office/drawing/2015/06/chart">
            <c:ext xmlns:c16="http://schemas.microsoft.com/office/drawing/2014/chart" uri="{C3380CC4-5D6E-409C-BE32-E72D297353CC}">
              <c16:uniqueId val="{00000009-7CA4-4A82-AEC9-93A0895E26D5}"/>
            </c:ext>
          </c:extLst>
        </c:ser>
        <c:dLbls>
          <c:showLegendKey val="0"/>
          <c:showVal val="0"/>
          <c:showCatName val="0"/>
          <c:showSerName val="0"/>
          <c:showPercent val="0"/>
          <c:showBubbleSize val="0"/>
        </c:dLbls>
        <c:gapWidth val="150"/>
        <c:overlap val="100"/>
        <c:axId val="1009252464"/>
        <c:axId val="1009252856"/>
      </c:barChart>
      <c:catAx>
        <c:axId val="100925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252856"/>
        <c:crosses val="autoZero"/>
        <c:auto val="1"/>
        <c:lblAlgn val="ctr"/>
        <c:lblOffset val="100"/>
        <c:tickLblSkip val="1"/>
        <c:tickMarkSkip val="1"/>
        <c:noMultiLvlLbl val="0"/>
      </c:catAx>
      <c:valAx>
        <c:axId val="100925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5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1725</c:v>
                </c:pt>
                <c:pt idx="5">
                  <c:v>1758</c:v>
                </c:pt>
                <c:pt idx="8">
                  <c:v>1726</c:v>
                </c:pt>
                <c:pt idx="11">
                  <c:v>1738</c:v>
                </c:pt>
                <c:pt idx="14">
                  <c:v>1543</c:v>
                </c:pt>
              </c:numCache>
            </c:numRef>
          </c:val>
          <c:extLst xmlns:c16r2="http://schemas.microsoft.com/office/drawing/2015/06/chart">
            <c:ext xmlns:c16="http://schemas.microsoft.com/office/drawing/2014/chart" uri="{C3380CC4-5D6E-409C-BE32-E72D297353CC}">
              <c16:uniqueId val="{00000000-D626-4787-B6B1-7DBF44E12A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26-4787-B6B1-7DBF44E12A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165</c:v>
                </c:pt>
                <c:pt idx="3">
                  <c:v>165</c:v>
                </c:pt>
                <c:pt idx="6">
                  <c:v>165</c:v>
                </c:pt>
                <c:pt idx="9">
                  <c:v>170</c:v>
                </c:pt>
                <c:pt idx="12">
                  <c:v>192</c:v>
                </c:pt>
              </c:numCache>
            </c:numRef>
          </c:val>
          <c:extLst xmlns:c16r2="http://schemas.microsoft.com/office/drawing/2015/06/chart">
            <c:ext xmlns:c16="http://schemas.microsoft.com/office/drawing/2014/chart" uri="{C3380CC4-5D6E-409C-BE32-E72D297353CC}">
              <c16:uniqueId val="{00000002-D626-4787-B6B1-7DBF44E12A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348</c:v>
                </c:pt>
                <c:pt idx="3">
                  <c:v>301</c:v>
                </c:pt>
                <c:pt idx="6">
                  <c:v>320</c:v>
                </c:pt>
                <c:pt idx="9">
                  <c:v>279</c:v>
                </c:pt>
                <c:pt idx="12">
                  <c:v>105</c:v>
                </c:pt>
              </c:numCache>
            </c:numRef>
          </c:val>
          <c:extLst xmlns:c16r2="http://schemas.microsoft.com/office/drawing/2015/06/chart">
            <c:ext xmlns:c16="http://schemas.microsoft.com/office/drawing/2014/chart" uri="{C3380CC4-5D6E-409C-BE32-E72D297353CC}">
              <c16:uniqueId val="{00000003-D626-4787-B6B1-7DBF44E12A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395</c:v>
                </c:pt>
                <c:pt idx="3">
                  <c:v>422</c:v>
                </c:pt>
                <c:pt idx="6">
                  <c:v>450</c:v>
                </c:pt>
                <c:pt idx="9">
                  <c:v>460</c:v>
                </c:pt>
                <c:pt idx="12">
                  <c:v>491</c:v>
                </c:pt>
              </c:numCache>
            </c:numRef>
          </c:val>
          <c:extLst xmlns:c16r2="http://schemas.microsoft.com/office/drawing/2015/06/chart">
            <c:ext xmlns:c16="http://schemas.microsoft.com/office/drawing/2014/chart" uri="{C3380CC4-5D6E-409C-BE32-E72D297353CC}">
              <c16:uniqueId val="{00000004-D626-4787-B6B1-7DBF44E12A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26-4787-B6B1-7DBF44E12A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26-4787-B6B1-7DBF44E12A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1516</c:v>
                </c:pt>
                <c:pt idx="3">
                  <c:v>1395</c:v>
                </c:pt>
                <c:pt idx="6">
                  <c:v>1310</c:v>
                </c:pt>
                <c:pt idx="9">
                  <c:v>1304</c:v>
                </c:pt>
                <c:pt idx="12">
                  <c:v>1355</c:v>
                </c:pt>
              </c:numCache>
            </c:numRef>
          </c:val>
          <c:extLst xmlns:c16r2="http://schemas.microsoft.com/office/drawing/2015/06/chart">
            <c:ext xmlns:c16="http://schemas.microsoft.com/office/drawing/2014/chart" uri="{C3380CC4-5D6E-409C-BE32-E72D297353CC}">
              <c16:uniqueId val="{00000007-D626-4787-B6B1-7DBF44E12A68}"/>
            </c:ext>
          </c:extLst>
        </c:ser>
        <c:dLbls>
          <c:showLegendKey val="0"/>
          <c:showVal val="0"/>
          <c:showCatName val="0"/>
          <c:showSerName val="0"/>
          <c:showPercent val="0"/>
          <c:showBubbleSize val="0"/>
        </c:dLbls>
        <c:gapWidth val="100"/>
        <c:overlap val="100"/>
        <c:axId val="1009253640"/>
        <c:axId val="100925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699</c:v>
                </c:pt>
                <c:pt idx="2">
                  <c:v>#N/A</c:v>
                </c:pt>
                <c:pt idx="3">
                  <c:v>#N/A</c:v>
                </c:pt>
                <c:pt idx="4">
                  <c:v>525</c:v>
                </c:pt>
                <c:pt idx="5">
                  <c:v>#N/A</c:v>
                </c:pt>
                <c:pt idx="6">
                  <c:v>#N/A</c:v>
                </c:pt>
                <c:pt idx="7">
                  <c:v>519</c:v>
                </c:pt>
                <c:pt idx="8">
                  <c:v>#N/A</c:v>
                </c:pt>
                <c:pt idx="9">
                  <c:v>#N/A</c:v>
                </c:pt>
                <c:pt idx="10">
                  <c:v>475</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D626-4787-B6B1-7DBF44E12A68}"/>
            </c:ext>
          </c:extLst>
        </c:ser>
        <c:dLbls>
          <c:showLegendKey val="0"/>
          <c:showVal val="0"/>
          <c:showCatName val="0"/>
          <c:showSerName val="0"/>
          <c:showPercent val="0"/>
          <c:showBubbleSize val="0"/>
        </c:dLbls>
        <c:marker val="1"/>
        <c:smooth val="0"/>
        <c:axId val="1009253640"/>
        <c:axId val="1009254032"/>
      </c:lineChart>
      <c:catAx>
        <c:axId val="100925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254032"/>
        <c:crosses val="autoZero"/>
        <c:auto val="1"/>
        <c:lblAlgn val="ctr"/>
        <c:lblOffset val="100"/>
        <c:tickLblSkip val="1"/>
        <c:tickMarkSkip val="1"/>
        <c:noMultiLvlLbl val="0"/>
      </c:catAx>
      <c:valAx>
        <c:axId val="100925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5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18280</c:v>
                </c:pt>
                <c:pt idx="5">
                  <c:v>18324</c:v>
                </c:pt>
                <c:pt idx="8">
                  <c:v>18249</c:v>
                </c:pt>
                <c:pt idx="11">
                  <c:v>18240</c:v>
                </c:pt>
                <c:pt idx="14">
                  <c:v>17991</c:v>
                </c:pt>
              </c:numCache>
            </c:numRef>
          </c:val>
          <c:extLst xmlns:c16r2="http://schemas.microsoft.com/office/drawing/2015/06/chart">
            <c:ext xmlns:c16="http://schemas.microsoft.com/office/drawing/2014/chart" uri="{C3380CC4-5D6E-409C-BE32-E72D297353CC}">
              <c16:uniqueId val="{00000000-4469-4558-BB07-9D20086926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873</c:v>
                </c:pt>
                <c:pt idx="5">
                  <c:v>831</c:v>
                </c:pt>
                <c:pt idx="8">
                  <c:v>792</c:v>
                </c:pt>
                <c:pt idx="11">
                  <c:v>746</c:v>
                </c:pt>
                <c:pt idx="14">
                  <c:v>654</c:v>
                </c:pt>
              </c:numCache>
            </c:numRef>
          </c:val>
          <c:extLst xmlns:c16r2="http://schemas.microsoft.com/office/drawing/2015/06/chart">
            <c:ext xmlns:c16="http://schemas.microsoft.com/office/drawing/2014/chart" uri="{C3380CC4-5D6E-409C-BE32-E72D297353CC}">
              <c16:uniqueId val="{00000001-4469-4558-BB07-9D20086926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5334</c:v>
                </c:pt>
                <c:pt idx="5">
                  <c:v>5251</c:v>
                </c:pt>
                <c:pt idx="8">
                  <c:v>5612</c:v>
                </c:pt>
                <c:pt idx="11">
                  <c:v>6093</c:v>
                </c:pt>
                <c:pt idx="14">
                  <c:v>6489</c:v>
                </c:pt>
              </c:numCache>
            </c:numRef>
          </c:val>
          <c:extLst xmlns:c16r2="http://schemas.microsoft.com/office/drawing/2015/06/chart">
            <c:ext xmlns:c16="http://schemas.microsoft.com/office/drawing/2014/chart" uri="{C3380CC4-5D6E-409C-BE32-E72D297353CC}">
              <c16:uniqueId val="{00000002-4469-4558-BB07-9D20086926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69-4558-BB07-9D20086926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69-4558-BB07-9D20086926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220</c:v>
                </c:pt>
                <c:pt idx="3">
                  <c:v>220</c:v>
                </c:pt>
                <c:pt idx="6">
                  <c:v>249</c:v>
                </c:pt>
                <c:pt idx="9">
                  <c:v>248</c:v>
                </c:pt>
                <c:pt idx="12">
                  <c:v>258</c:v>
                </c:pt>
              </c:numCache>
            </c:numRef>
          </c:val>
          <c:extLst xmlns:c16r2="http://schemas.microsoft.com/office/drawing/2015/06/chart">
            <c:ext xmlns:c16="http://schemas.microsoft.com/office/drawing/2014/chart" uri="{C3380CC4-5D6E-409C-BE32-E72D297353CC}">
              <c16:uniqueId val="{00000005-4469-4558-BB07-9D20086926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445</c:v>
                </c:pt>
                <c:pt idx="3">
                  <c:v>12</c:v>
                </c:pt>
                <c:pt idx="6">
                  <c:v>0</c:v>
                </c:pt>
                <c:pt idx="9">
                  <c:v>0</c:v>
                </c:pt>
                <c:pt idx="12">
                  <c:v>0</c:v>
                </c:pt>
              </c:numCache>
            </c:numRef>
          </c:val>
          <c:extLst xmlns:c16r2="http://schemas.microsoft.com/office/drawing/2015/06/chart">
            <c:ext xmlns:c16="http://schemas.microsoft.com/office/drawing/2014/chart" uri="{C3380CC4-5D6E-409C-BE32-E72D297353CC}">
              <c16:uniqueId val="{00000006-4469-4558-BB07-9D20086926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2088</c:v>
                </c:pt>
                <c:pt idx="3">
                  <c:v>1591</c:v>
                </c:pt>
                <c:pt idx="6">
                  <c:v>1251</c:v>
                </c:pt>
                <c:pt idx="9">
                  <c:v>867</c:v>
                </c:pt>
                <c:pt idx="12">
                  <c:v>786</c:v>
                </c:pt>
              </c:numCache>
            </c:numRef>
          </c:val>
          <c:extLst xmlns:c16r2="http://schemas.microsoft.com/office/drawing/2015/06/chart">
            <c:ext xmlns:c16="http://schemas.microsoft.com/office/drawing/2014/chart" uri="{C3380CC4-5D6E-409C-BE32-E72D297353CC}">
              <c16:uniqueId val="{00000007-4469-4558-BB07-9D20086926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5610</c:v>
                </c:pt>
                <c:pt idx="3">
                  <c:v>5575</c:v>
                </c:pt>
                <c:pt idx="6">
                  <c:v>6063</c:v>
                </c:pt>
                <c:pt idx="9">
                  <c:v>5988</c:v>
                </c:pt>
                <c:pt idx="12">
                  <c:v>5783</c:v>
                </c:pt>
              </c:numCache>
            </c:numRef>
          </c:val>
          <c:extLst xmlns:c16r2="http://schemas.microsoft.com/office/drawing/2015/06/chart">
            <c:ext xmlns:c16="http://schemas.microsoft.com/office/drawing/2014/chart" uri="{C3380CC4-5D6E-409C-BE32-E72D297353CC}">
              <c16:uniqueId val="{00000008-4469-4558-BB07-9D20086926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11</c:v>
                </c:pt>
                <c:pt idx="6">
                  <c:v>9</c:v>
                </c:pt>
                <c:pt idx="9">
                  <c:v>8</c:v>
                </c:pt>
                <c:pt idx="12">
                  <c:v>6</c:v>
                </c:pt>
              </c:numCache>
            </c:numRef>
          </c:val>
          <c:extLst xmlns:c16r2="http://schemas.microsoft.com/office/drawing/2015/06/chart">
            <c:ext xmlns:c16="http://schemas.microsoft.com/office/drawing/2014/chart" uri="{C3380CC4-5D6E-409C-BE32-E72D297353CC}">
              <c16:uniqueId val="{00000009-4469-4558-BB07-9D20086926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13212</c:v>
                </c:pt>
                <c:pt idx="3">
                  <c:v>13768</c:v>
                </c:pt>
                <c:pt idx="6">
                  <c:v>14449</c:v>
                </c:pt>
                <c:pt idx="9">
                  <c:v>14765</c:v>
                </c:pt>
                <c:pt idx="12">
                  <c:v>14826</c:v>
                </c:pt>
              </c:numCache>
            </c:numRef>
          </c:val>
          <c:extLst xmlns:c16r2="http://schemas.microsoft.com/office/drawing/2015/06/chart">
            <c:ext xmlns:c16="http://schemas.microsoft.com/office/drawing/2014/chart" uri="{C3380CC4-5D6E-409C-BE32-E72D297353CC}">
              <c16:uniqueId val="{0000000A-4469-4558-BB07-9D2008692690}"/>
            </c:ext>
          </c:extLst>
        </c:ser>
        <c:dLbls>
          <c:showLegendKey val="0"/>
          <c:showVal val="0"/>
          <c:showCatName val="0"/>
          <c:showSerName val="0"/>
          <c:showPercent val="0"/>
          <c:showBubbleSize val="0"/>
        </c:dLbls>
        <c:gapWidth val="100"/>
        <c:overlap val="100"/>
        <c:axId val="1009254424"/>
        <c:axId val="1009255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69-4558-BB07-9D2008692690}"/>
            </c:ext>
          </c:extLst>
        </c:ser>
        <c:dLbls>
          <c:showLegendKey val="0"/>
          <c:showVal val="0"/>
          <c:showCatName val="0"/>
          <c:showSerName val="0"/>
          <c:showPercent val="0"/>
          <c:showBubbleSize val="0"/>
        </c:dLbls>
        <c:marker val="1"/>
        <c:smooth val="0"/>
        <c:axId val="1009254424"/>
        <c:axId val="1009255208"/>
      </c:lineChart>
      <c:catAx>
        <c:axId val="100925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255208"/>
        <c:crosses val="autoZero"/>
        <c:auto val="1"/>
        <c:lblAlgn val="ctr"/>
        <c:lblOffset val="100"/>
        <c:tickLblSkip val="1"/>
        <c:tickMarkSkip val="1"/>
        <c:noMultiLvlLbl val="0"/>
      </c:catAx>
      <c:valAx>
        <c:axId val="100925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5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2946</c:v>
                </c:pt>
                <c:pt idx="1">
                  <c:v>3181</c:v>
                </c:pt>
                <c:pt idx="2">
                  <c:v>2574</c:v>
                </c:pt>
              </c:numCache>
            </c:numRef>
          </c:val>
          <c:extLst xmlns:c16r2="http://schemas.microsoft.com/office/drawing/2015/06/chart">
            <c:ext xmlns:c16="http://schemas.microsoft.com/office/drawing/2014/chart" uri="{C3380CC4-5D6E-409C-BE32-E72D297353CC}">
              <c16:uniqueId val="{00000000-9AC7-4080-A9C0-C600F4A06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44</c:v>
                </c:pt>
                <c:pt idx="2">
                  <c:v>42</c:v>
                </c:pt>
              </c:numCache>
            </c:numRef>
          </c:val>
          <c:extLst xmlns:c16r2="http://schemas.microsoft.com/office/drawing/2015/06/chart">
            <c:ext xmlns:c16="http://schemas.microsoft.com/office/drawing/2014/chart" uri="{C3380CC4-5D6E-409C-BE32-E72D297353CC}">
              <c16:uniqueId val="{00000001-9AC7-4080-A9C0-C600F4A06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2153</c:v>
                </c:pt>
                <c:pt idx="1">
                  <c:v>2363</c:v>
                </c:pt>
                <c:pt idx="2">
                  <c:v>3255</c:v>
                </c:pt>
              </c:numCache>
            </c:numRef>
          </c:val>
          <c:extLst xmlns:c16r2="http://schemas.microsoft.com/office/drawing/2015/06/chart">
            <c:ext xmlns:c16="http://schemas.microsoft.com/office/drawing/2014/chart" uri="{C3380CC4-5D6E-409C-BE32-E72D297353CC}">
              <c16:uniqueId val="{00000002-9AC7-4080-A9C0-C600F4A06C94}"/>
            </c:ext>
          </c:extLst>
        </c:ser>
        <c:dLbls>
          <c:showLegendKey val="0"/>
          <c:showVal val="0"/>
          <c:showCatName val="0"/>
          <c:showSerName val="0"/>
          <c:showPercent val="0"/>
          <c:showBubbleSize val="0"/>
        </c:dLbls>
        <c:gapWidth val="120"/>
        <c:overlap val="100"/>
        <c:axId val="1009255600"/>
        <c:axId val="1009256384"/>
      </c:barChart>
      <c:catAx>
        <c:axId val="100925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9256384"/>
        <c:crosses val="autoZero"/>
        <c:auto val="1"/>
        <c:lblAlgn val="ctr"/>
        <c:lblOffset val="100"/>
        <c:tickLblSkip val="1"/>
        <c:tickMarkSkip val="1"/>
        <c:noMultiLvlLbl val="0"/>
      </c:catAx>
      <c:valAx>
        <c:axId val="100925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925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4F3-493F-B1E6-1FEA53A75160}"/>
                </c:ext>
                <c:ext xmlns:c15="http://schemas.microsoft.com/office/drawing/2012/chart" uri="{CE6537A1-D6FC-4f65-9D91-7224C49458BB}">
                  <c15:dlblFieldTable>
                    <c15:dlblFTEntry>
                      <c15:txfldGUID>{8EA02985-CAC6-410A-9A79-541FD1C49AE8}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4F3-493F-B1E6-1FEA53A75160}"/>
                </c:ext>
                <c:ext xmlns:c15="http://schemas.microsoft.com/office/drawing/2012/chart" uri="{CE6537A1-D6FC-4f65-9D91-7224C49458BB}">
                  <c15:dlblFieldTable>
                    <c15:dlblFTEntry>
                      <c15:txfldGUID>{AAD34A49-CA05-4117-B212-FA4C61A48640}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4F3-493F-B1E6-1FEA53A75160}"/>
                </c:ext>
                <c:ext xmlns:c15="http://schemas.microsoft.com/office/drawing/2012/chart" uri="{CE6537A1-D6FC-4f65-9D91-7224C49458BB}">
                  <c15:dlblFieldTable>
                    <c15:dlblFTEntry>
                      <c15:txfldGUID>{96810484-8FEE-43AB-99B4-34CD5ABB94B4}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4F3-493F-B1E6-1FEA53A75160}"/>
                </c:ext>
                <c:ext xmlns:c15="http://schemas.microsoft.com/office/drawing/2012/chart" uri="{CE6537A1-D6FC-4f65-9D91-7224C49458BB}">
                  <c15:dlblFieldTable>
                    <c15:dlblFTEntry>
                      <c15:txfldGUID>{657D2E45-C8D9-451A-82A5-0E3D319C09F9}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4F3-493F-B1E6-1FEA53A75160}"/>
                </c:ext>
                <c:ext xmlns:c15="http://schemas.microsoft.com/office/drawing/2012/chart" uri="{CE6537A1-D6FC-4f65-9D91-7224C49458BB}">
                  <c15:dlblFieldTable>
                    <c15:dlblFTEntry>
                      <c15:txfldGUID>{6B1257B4-2261-4A1E-98C4-A84E20B2B53F}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4F3-493F-B1E6-1FEA53A75160}"/>
                </c:ext>
                <c:ext xmlns:c15="http://schemas.microsoft.com/office/drawing/2012/chart" uri="{CE6537A1-D6FC-4f65-9D91-7224C49458BB}">
                  <c15:dlblFieldTable>
                    <c15:dlblFTEntry>
                      <c15:txfldGUID>{3048BB4E-3394-4F64-90DB-22B7A42635EA}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4F3-493F-B1E6-1FEA53A75160}"/>
                </c:ext>
                <c:ext xmlns:c15="http://schemas.microsoft.com/office/drawing/2012/chart" uri="{CE6537A1-D6FC-4f65-9D91-7224C49458BB}">
                  <c15:dlblFieldTable>
                    <c15:dlblFTEntry>
                      <c15:txfldGUID>{C50C959A-5FDF-496A-862B-23BEEC7376FF}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4F3-493F-B1E6-1FEA53A75160}"/>
                </c:ext>
                <c:ext xmlns:c15="http://schemas.microsoft.com/office/drawing/2012/chart" uri="{CE6537A1-D6FC-4f65-9D91-7224C49458BB}">
                  <c15:dlblFieldTable>
                    <c15:dlblFTEntry>
                      <c15:txfldGUID>{45864871-2DC7-45A2-9875-82EA0B6F2547}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4F3-493F-B1E6-1FEA53A75160}"/>
                </c:ext>
                <c:ext xmlns:c15="http://schemas.microsoft.com/office/drawing/2012/chart" uri="{CE6537A1-D6FC-4f65-9D91-7224C49458BB}">
                  <c15:dlblFieldTable>
                    <c15:dlblFTEntry>
                      <c15:txfldGUID>{B59DA7BF-EA03-486C-9BCF-F8E2E1B24482}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48.8</c:v>
                </c:pt>
                <c:pt idx="24">
                  <c:v>49.2</c:v>
                </c:pt>
                <c:pt idx="32">
                  <c:v>50.5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4F3-493F-B1E6-1FEA53A75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F3-493F-B1E6-1FEA53A75160}"/>
                </c:ext>
                <c:ext xmlns:c15="http://schemas.microsoft.com/office/drawing/2012/chart" uri="{CE6537A1-D6FC-4f65-9D91-7224C49458BB}">
                  <c15:dlblFieldTable>
                    <c15:dlblFTEntry>
                      <c15:txfldGUID>{E9D2E6B7-5775-4783-B5AD-2C692389AE03}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4F3-493F-B1E6-1FEA53A75160}"/>
                </c:ext>
                <c:ext xmlns:c15="http://schemas.microsoft.com/office/drawing/2012/chart" uri="{CE6537A1-D6FC-4f65-9D91-7224C49458BB}">
                  <c15:dlblFieldTable>
                    <c15:dlblFTEntry>
                      <c15:txfldGUID>{B84E26FA-A75A-4813-B751-A6AF2C9C53EB}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4F3-493F-B1E6-1FEA53A75160}"/>
                </c:ext>
                <c:ext xmlns:c15="http://schemas.microsoft.com/office/drawing/2012/chart" uri="{CE6537A1-D6FC-4f65-9D91-7224C49458BB}">
                  <c15:dlblFieldTable>
                    <c15:dlblFTEntry>
                      <c15:txfldGUID>{3944426E-163D-47A6-82CC-F6377AD2B44A}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4F3-493F-B1E6-1FEA53A75160}"/>
                </c:ext>
                <c:ext xmlns:c15="http://schemas.microsoft.com/office/drawing/2012/chart" uri="{CE6537A1-D6FC-4f65-9D91-7224C49458BB}">
                  <c15:dlblFieldTable>
                    <c15:dlblFTEntry>
                      <c15:txfldGUID>{A69E6161-3272-4A02-A81E-1EA106DAB817}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4F3-493F-B1E6-1FEA53A75160}"/>
                </c:ext>
                <c:ext xmlns:c15="http://schemas.microsoft.com/office/drawing/2012/chart" uri="{CE6537A1-D6FC-4f65-9D91-7224C49458BB}">
                  <c15:dlblFieldTable>
                    <c15:dlblFTEntry>
                      <c15:txfldGUID>{86C3B313-9142-4A0F-A3E7-87FBB4C457B6}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4F3-493F-B1E6-1FEA53A75160}"/>
                </c:ext>
                <c:ext xmlns:c15="http://schemas.microsoft.com/office/drawing/2012/chart" uri="{CE6537A1-D6FC-4f65-9D91-7224C49458BB}">
                  <c15:dlblFieldTable>
                    <c15:dlblFTEntry>
                      <c15:txfldGUID>{7C3E94B1-B5D1-47ED-AF5D-D457DF6F4853}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4F3-493F-B1E6-1FEA53A75160}"/>
                </c:ext>
                <c:ext xmlns:c15="http://schemas.microsoft.com/office/drawing/2012/chart" uri="{CE6537A1-D6FC-4f65-9D91-7224C49458BB}">
                  <c15:dlblFieldTable>
                    <c15:dlblFTEntry>
                      <c15:txfldGUID>{9B6F5C44-6D61-4CA9-8F9E-1E687ABF891E}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4F3-493F-B1E6-1FEA53A75160}"/>
                </c:ext>
                <c:ext xmlns:c15="http://schemas.microsoft.com/office/drawing/2012/chart" uri="{CE6537A1-D6FC-4f65-9D91-7224C49458BB}">
                  <c15:dlblFieldTable>
                    <c15:dlblFTEntry>
                      <c15:txfldGUID>{AB1348C9-45B6-41FB-A1B3-650026029E93}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4F3-493F-B1E6-1FEA53A75160}"/>
                </c:ext>
                <c:ext xmlns:c15="http://schemas.microsoft.com/office/drawing/2012/chart" uri="{CE6537A1-D6FC-4f65-9D91-7224C49458BB}">
                  <c15:dlblFieldTable>
                    <c15:dlblFTEntry>
                      <c15:txfldGUID>{EBDFAFDE-2B2F-4F40-8F6D-3D6FAC497005}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B4F3-493F-B1E6-1FEA53A75160}"/>
            </c:ext>
          </c:extLst>
        </c:ser>
        <c:dLbls>
          <c:showLegendKey val="0"/>
          <c:showVal val="1"/>
          <c:showCatName val="0"/>
          <c:showSerName val="0"/>
          <c:showPercent val="0"/>
          <c:showBubbleSize val="0"/>
        </c:dLbls>
        <c:axId val="1009270888"/>
        <c:axId val="1009271280"/>
      </c:scatterChart>
      <c:valAx>
        <c:axId val="1009270888"/>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271280"/>
        <c:crosses val="autoZero"/>
        <c:crossBetween val="midCat"/>
      </c:valAx>
      <c:valAx>
        <c:axId val="100927128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270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02-4FBE-95A1-FE56DFF838F0}"/>
                </c:ext>
                <c:ext xmlns:c15="http://schemas.microsoft.com/office/drawing/2012/chart" uri="{CE6537A1-D6FC-4f65-9D91-7224C49458BB}">
                  <c15:dlblFieldTable>
                    <c15:dlblFTEntry>
                      <c15:txfldGUID>{D06F01F0-F09E-40EA-BF5E-3870C54D6694}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02-4FBE-95A1-FE56DFF838F0}"/>
                </c:ext>
                <c:ext xmlns:c15="http://schemas.microsoft.com/office/drawing/2012/chart" uri="{CE6537A1-D6FC-4f65-9D91-7224C49458BB}">
                  <c15:dlblFieldTable>
                    <c15:dlblFTEntry>
                      <c15:txfldGUID>{A9325263-BCFD-4A21-8ED1-D660A17353FC}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02-4FBE-95A1-FE56DFF838F0}"/>
                </c:ext>
                <c:ext xmlns:c15="http://schemas.microsoft.com/office/drawing/2012/chart" uri="{CE6537A1-D6FC-4f65-9D91-7224C49458BB}">
                  <c15:dlblFieldTable>
                    <c15:dlblFTEntry>
                      <c15:txfldGUID>{F6DE2A4A-166B-40AB-B7AA-61D87D725656}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02-4FBE-95A1-FE56DFF838F0}"/>
                </c:ext>
                <c:ext xmlns:c15="http://schemas.microsoft.com/office/drawing/2012/chart" uri="{CE6537A1-D6FC-4f65-9D91-7224C49458BB}">
                  <c15:dlblFieldTable>
                    <c15:dlblFTEntry>
                      <c15:txfldGUID>{AF1166E4-303F-43C8-B9AC-D0CEFE1D92EA}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02-4FBE-95A1-FE56DFF838F0}"/>
                </c:ext>
                <c:ext xmlns:c15="http://schemas.microsoft.com/office/drawing/2012/chart" uri="{CE6537A1-D6FC-4f65-9D91-7224C49458BB}">
                  <c15:dlblFieldTable>
                    <c15:dlblFTEntry>
                      <c15:txfldGUID>{E8708EC7-0683-4981-9DBA-486623B9FA0A}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02-4FBE-95A1-FE56DFF838F0}"/>
                </c:ext>
                <c:ext xmlns:c15="http://schemas.microsoft.com/office/drawing/2012/chart" uri="{CE6537A1-D6FC-4f65-9D91-7224C49458BB}">
                  <c15:dlblFieldTable>
                    <c15:dlblFTEntry>
                      <c15:txfldGUID>{F7EA3EB3-13A2-4399-A750-6441097E417D}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02-4FBE-95A1-FE56DFF838F0}"/>
                </c:ext>
                <c:ext xmlns:c15="http://schemas.microsoft.com/office/drawing/2012/chart" uri="{CE6537A1-D6FC-4f65-9D91-7224C49458BB}">
                  <c15:dlblFieldTable>
                    <c15:dlblFTEntry>
                      <c15:txfldGUID>{8926942A-027F-4B72-8AA3-B19C997B8CFC}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02-4FBE-95A1-FE56DFF838F0}"/>
                </c:ext>
                <c:ext xmlns:c15="http://schemas.microsoft.com/office/drawing/2012/chart" uri="{CE6537A1-D6FC-4f65-9D91-7224C49458BB}">
                  <c15:dlblFieldTable>
                    <c15:dlblFTEntry>
                      <c15:txfldGUID>{07A6C465-0558-4402-9406-88EBC8A4D9B7}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02-4FBE-95A1-FE56DFF838F0}"/>
                </c:ext>
                <c:ext xmlns:c15="http://schemas.microsoft.com/office/drawing/2012/chart" uri="{CE6537A1-D6FC-4f65-9D91-7224C49458BB}">
                  <c15:dlblFieldTable>
                    <c15:dlblFTEntry>
                      <c15:txfldGUID>{F83FD954-CECE-4077-AC9B-96F697C48606}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6.6</c:v>
                </c:pt>
                <c:pt idx="16">
                  <c:v>5.9</c:v>
                </c:pt>
                <c:pt idx="24">
                  <c:v>5.0999999999999996</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402-4FBE-95A1-FE56DFF838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02-4FBE-95A1-FE56DFF838F0}"/>
                </c:ext>
                <c:ext xmlns:c15="http://schemas.microsoft.com/office/drawing/2012/chart" uri="{CE6537A1-D6FC-4f65-9D91-7224C49458BB}">
                  <c15:dlblFieldTable>
                    <c15:dlblFTEntry>
                      <c15:txfldGUID>{F7CA0111-2AF8-445F-B905-076F24708945}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02-4FBE-95A1-FE56DFF838F0}"/>
                </c:ext>
                <c:ext xmlns:c15="http://schemas.microsoft.com/office/drawing/2012/chart" uri="{CE6537A1-D6FC-4f65-9D91-7224C49458BB}">
                  <c15:dlblFieldTable>
                    <c15:dlblFTEntry>
                      <c15:txfldGUID>{6A7B3CD7-58B0-46F1-94E2-D14EA9E2C5EC}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02-4FBE-95A1-FE56DFF838F0}"/>
                </c:ext>
                <c:ext xmlns:c15="http://schemas.microsoft.com/office/drawing/2012/chart" uri="{CE6537A1-D6FC-4f65-9D91-7224C49458BB}">
                  <c15:dlblFieldTable>
                    <c15:dlblFTEntry>
                      <c15:txfldGUID>{3F7C97A7-F546-4CE8-ABCA-B2D3137A91CB}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02-4FBE-95A1-FE56DFF838F0}"/>
                </c:ext>
                <c:ext xmlns:c15="http://schemas.microsoft.com/office/drawing/2012/chart" uri="{CE6537A1-D6FC-4f65-9D91-7224C49458BB}">
                  <c15:dlblFieldTable>
                    <c15:dlblFTEntry>
                      <c15:txfldGUID>{578E5D00-A73A-491C-A6EB-59767789BC86}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02-4FBE-95A1-FE56DFF838F0}"/>
                </c:ext>
                <c:ext xmlns:c15="http://schemas.microsoft.com/office/drawing/2012/chart" uri="{CE6537A1-D6FC-4f65-9D91-7224C49458BB}">
                  <c15:dlblFieldTable>
                    <c15:dlblFTEntry>
                      <c15:txfldGUID>{C617A1BF-9835-4A98-8883-DC250320D4C9}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02-4FBE-95A1-FE56DFF838F0}"/>
                </c:ext>
                <c:ext xmlns:c15="http://schemas.microsoft.com/office/drawing/2012/chart" uri="{CE6537A1-D6FC-4f65-9D91-7224C49458BB}">
                  <c15:dlblFieldTable>
                    <c15:dlblFTEntry>
                      <c15:txfldGUID>{8172D2EF-9404-4152-90DD-81701B7DB412}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02-4FBE-95A1-FE56DFF838F0}"/>
                </c:ext>
                <c:ext xmlns:c15="http://schemas.microsoft.com/office/drawing/2012/chart" uri="{CE6537A1-D6FC-4f65-9D91-7224C49458BB}">
                  <c15:dlblFieldTable>
                    <c15:dlblFTEntry>
                      <c15:txfldGUID>{CB4137B4-CFF9-4CDC-99F9-0DA527B4E8AD}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02-4FBE-95A1-FE56DFF838F0}"/>
                </c:ext>
                <c:ext xmlns:c15="http://schemas.microsoft.com/office/drawing/2012/chart" uri="{CE6537A1-D6FC-4f65-9D91-7224C49458BB}">
                  <c15:dlblFieldTable>
                    <c15:dlblFTEntry>
                      <c15:txfldGUID>{B56A54B7-51C6-43EC-868C-07B5892EB17C}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02-4FBE-95A1-FE56DFF838F0}"/>
                </c:ext>
                <c:ext xmlns:c15="http://schemas.microsoft.com/office/drawing/2012/chart" uri="{CE6537A1-D6FC-4f65-9D91-7224C49458BB}">
                  <c15:dlblFieldTable>
                    <c15:dlblFTEntry>
                      <c15:txfldGUID>{C14DD18B-4B43-48D8-BBCD-DD0B2DC60E9F}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402-4FBE-95A1-FE56DFF838F0}"/>
            </c:ext>
          </c:extLst>
        </c:ser>
        <c:dLbls>
          <c:showLegendKey val="0"/>
          <c:showVal val="1"/>
          <c:showCatName val="0"/>
          <c:showSerName val="0"/>
          <c:showPercent val="0"/>
          <c:showBubbleSize val="0"/>
        </c:dLbls>
        <c:axId val="1009272064"/>
        <c:axId val="1009272456"/>
      </c:scatterChart>
      <c:valAx>
        <c:axId val="1009272064"/>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272456"/>
        <c:crosses val="autoZero"/>
        <c:crossBetween val="midCat"/>
      </c:valAx>
      <c:valAx>
        <c:axId val="1009272456"/>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272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年度までは減少傾向にあったが、平成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年度に実施した生涯学習センターの建替えに伴う起債償還が始まり、平成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増加に転じた。今後は、老朽化した公共施設等の整備のための新規起債による償還金の増加、公営企業債の元利償還金に対する繰入金の増加が見込まれるため、起債について慎重な判断を引き続き行うとともに、適正な繰出額の算定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今後も、公営企業や一部事務組合の起債も含め、将来世代への過度な負担とならないよう、慎重な判断に努め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・ふるさと応援寄附金の増加により、約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億円積み立てた一方、ふるさと応援寄附の返礼品、送料等の経費のため財政調整基金を約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・今後、ふるさと応援寄附金の大きな増減はないと見込まれるが、ふるさと応援寄附金額に影響されないように基金の積立・取崩し方法を検討する。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・公共施設等の老朽化対策や扶助費の増などにより基金の取崩しが増加する見込みであるため、適宜積み立てながら将来に備える。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・古賀市地域振興基金：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今後、公共施設等総合管理計画に基づき、取崩しが増加する見込みであることから、新規に建設した公共施設については減価償却費を算定し、相当額を毎年積み立てることで、将来の支出に備える。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を占めているが、主として臨時的経費、政策的経費に充当するため取崩し、ふるさと応援寄附金に依存しない行財政運営とするよう努める。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・ふるさと応援寄附の返礼品、送料等の経費のため約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応援寄附に係る経費増に対する財政調整基金の取崩しについて、今後はふるさと応援寄附基金からの取崩しにより、財政調整基金の取崩しを抑制し、財政調整基金残高の回復を図り、災害等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千万円程度あるが、今後公債費償還ピーク時などに取崩しできるように維持する。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年間で公共施設等の総延床面積を現在の８割の規模にすることを目標にし、建物を更新する際に、公共施設等の集約化・複合化、施設の長寿命化への取組を実施することとしている。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類似団体平均と比較するとその伸びは緩やかであり、今後も計画に基づいて長期的な視点から効果的かつ効率的な管理を推進し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31900" y="680357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3758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31900" y="649514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3758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31900" y="618671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3758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31900" y="5878286"/>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3758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31900" y="556985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3758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31900" y="526142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3758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55104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60375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46405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60375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46405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60375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50215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3829050" y="58151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105150" y="59261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8" name="楕円 87"/>
        <xdr:cNvSpPr/>
      </xdr:nvSpPr>
      <xdr:spPr>
        <a:xfrm>
          <a:off x="450215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12445</xdr:rowOff>
    </xdr:from>
    <xdr:ext cx="405111" cy="259045"/>
    <xdr:sp macro="" textlink="">
      <xdr:nvSpPr>
        <xdr:cNvPr id="89" name="有形固定資産減価償却率該当値テキスト"/>
        <xdr:cNvSpPr txBox="1"/>
      </xdr:nvSpPr>
      <xdr:spPr>
        <a:xfrm>
          <a:off x="4603750" y="609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90" name="楕円 89"/>
        <xdr:cNvSpPr/>
      </xdr:nvSpPr>
      <xdr:spPr>
        <a:xfrm>
          <a:off x="3829050" y="61605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124914</xdr:rowOff>
    </xdr:to>
    <xdr:cxnSp macro="">
      <xdr:nvCxnSpPr>
        <xdr:cNvPr id="91" name="直線コネクタ 90"/>
        <xdr:cNvCxnSpPr/>
      </xdr:nvCxnSpPr>
      <xdr:spPr>
        <a:xfrm flipV="1">
          <a:off x="3879850" y="6171293"/>
          <a:ext cx="6731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2" name="楕円 91"/>
        <xdr:cNvSpPr/>
      </xdr:nvSpPr>
      <xdr:spPr>
        <a:xfrm>
          <a:off x="3105150" y="6172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137251</xdr:rowOff>
    </xdr:to>
    <xdr:cxnSp macro="">
      <xdr:nvCxnSpPr>
        <xdr:cNvPr id="93" name="直線コネクタ 92"/>
        <xdr:cNvCxnSpPr/>
      </xdr:nvCxnSpPr>
      <xdr:spPr>
        <a:xfrm flipV="1">
          <a:off x="3155950" y="6211389"/>
          <a:ext cx="7239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674119"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2962919"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166841</xdr:rowOff>
    </xdr:from>
    <xdr:ext cx="405111" cy="259045"/>
    <xdr:sp macro="" textlink="">
      <xdr:nvSpPr>
        <xdr:cNvPr id="96" name="n_1mainValue有形固定資産減価償却率"/>
        <xdr:cNvSpPr txBox="1"/>
      </xdr:nvSpPr>
      <xdr:spPr>
        <a:xfrm>
          <a:off x="3674119"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97" name="n_2mainValue有形固定資産減価償却率"/>
        <xdr:cNvSpPr txBox="1"/>
      </xdr:nvSpPr>
      <xdr:spPr>
        <a:xfrm>
          <a:off x="2962919"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年度に実施した生涯学習センターの建替え以外では大型建設事業を控えていたため、将来負担額は減少傾向にあり、債務償還可能年数も類似団体内平均値を下回っている。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しかし、今後は老朽化した公共施設等の整備も予定しており、債務償還可能年数が長くなることが想定される。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起債償還のうち利率が高いものについては繰上償還を行い、地方債残高を減少させるなどの取組を行っていく必要がある。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41705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41705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41705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3657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3657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079220"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1319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001750" y="6803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131925"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001750" y="5384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131925"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039850" y="60536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40" name="楕円 139"/>
        <xdr:cNvSpPr/>
      </xdr:nvSpPr>
      <xdr:spPr>
        <a:xfrm>
          <a:off x="14039850" y="61770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41" name="債務償還可能年数該当値テキスト"/>
        <xdr:cNvSpPr txBox="1"/>
      </xdr:nvSpPr>
      <xdr:spPr>
        <a:xfrm>
          <a:off x="14131925"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4062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4450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327525" y="72901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4450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32752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4450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3561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565525" y="62890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71462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1" name="楕円 70"/>
        <xdr:cNvSpPr/>
      </xdr:nvSpPr>
      <xdr:spPr>
        <a:xfrm>
          <a:off x="43561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2" name="【道路】&#10;有形固定資産減価償却率該当値テキスト"/>
        <xdr:cNvSpPr txBox="1"/>
      </xdr:nvSpPr>
      <xdr:spPr>
        <a:xfrm>
          <a:off x="44450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3" name="楕円 72"/>
        <xdr:cNvSpPr/>
      </xdr:nvSpPr>
      <xdr:spPr>
        <a:xfrm>
          <a:off x="3565525" y="65551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90896</xdr:rowOff>
    </xdr:to>
    <xdr:cxnSp macro="">
      <xdr:nvCxnSpPr>
        <xdr:cNvPr id="74" name="直線コネクタ 73"/>
        <xdr:cNvCxnSpPr/>
      </xdr:nvCxnSpPr>
      <xdr:spPr>
        <a:xfrm flipV="1">
          <a:off x="3616325" y="6588034"/>
          <a:ext cx="7905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5" name="楕円 74"/>
        <xdr:cNvSpPr/>
      </xdr:nvSpPr>
      <xdr:spPr>
        <a:xfrm>
          <a:off x="2714625"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107224</xdr:rowOff>
    </xdr:to>
    <xdr:cxnSp macro="">
      <xdr:nvCxnSpPr>
        <xdr:cNvPr id="76" name="直線コネクタ 75"/>
        <xdr:cNvCxnSpPr/>
      </xdr:nvCxnSpPr>
      <xdr:spPr>
        <a:xfrm flipV="1">
          <a:off x="2765425" y="6605996"/>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4105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5723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132823</xdr:rowOff>
    </xdr:from>
    <xdr:ext cx="405111" cy="259045"/>
    <xdr:sp macro="" textlink="">
      <xdr:nvSpPr>
        <xdr:cNvPr id="79" name="n_1mainValue【道路】&#10;有形固定資産減価償却率"/>
        <xdr:cNvSpPr txBox="1"/>
      </xdr:nvSpPr>
      <xdr:spPr>
        <a:xfrm>
          <a:off x="341059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0" name="n_2mainValue【道路】&#10;有形固定資産減価償却率"/>
        <xdr:cNvSpPr txBox="1"/>
      </xdr:nvSpPr>
      <xdr:spPr>
        <a:xfrm>
          <a:off x="257239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7774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7774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7774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71330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995299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999172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9874250" y="72617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999172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9874250" y="58052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999172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9912350" y="70918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1122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270875" y="71289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103908</xdr:rowOff>
    </xdr:from>
    <xdr:to>
      <xdr:col>55</xdr:col>
      <xdr:colOff>50800</xdr:colOff>
      <xdr:row>42</xdr:row>
      <xdr:rowOff>34058</xdr:rowOff>
    </xdr:to>
    <xdr:sp macro="" textlink="">
      <xdr:nvSpPr>
        <xdr:cNvPr id="120" name="楕円 119"/>
        <xdr:cNvSpPr/>
      </xdr:nvSpPr>
      <xdr:spPr>
        <a:xfrm>
          <a:off x="9912350" y="71333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9991725"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103124</xdr:rowOff>
    </xdr:from>
    <xdr:to>
      <xdr:col>50</xdr:col>
      <xdr:colOff>165100</xdr:colOff>
      <xdr:row>42</xdr:row>
      <xdr:rowOff>33274</xdr:rowOff>
    </xdr:to>
    <xdr:sp macro="" textlink="">
      <xdr:nvSpPr>
        <xdr:cNvPr id="122" name="楕円 121"/>
        <xdr:cNvSpPr/>
      </xdr:nvSpPr>
      <xdr:spPr>
        <a:xfrm>
          <a:off x="911225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153924</xdr:rowOff>
    </xdr:from>
    <xdr:to>
      <xdr:col>55</xdr:col>
      <xdr:colOff>0</xdr:colOff>
      <xdr:row>41</xdr:row>
      <xdr:rowOff>154708</xdr:rowOff>
    </xdr:to>
    <xdr:cxnSp macro="">
      <xdr:nvCxnSpPr>
        <xdr:cNvPr id="123" name="直線コネクタ 122"/>
        <xdr:cNvCxnSpPr/>
      </xdr:nvCxnSpPr>
      <xdr:spPr>
        <a:xfrm>
          <a:off x="9163050" y="7183374"/>
          <a:ext cx="790575"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108121</xdr:rowOff>
    </xdr:from>
    <xdr:to>
      <xdr:col>46</xdr:col>
      <xdr:colOff>38100</xdr:colOff>
      <xdr:row>42</xdr:row>
      <xdr:rowOff>38271</xdr:rowOff>
    </xdr:to>
    <xdr:sp macro="" textlink="">
      <xdr:nvSpPr>
        <xdr:cNvPr id="124" name="楕円 123"/>
        <xdr:cNvSpPr/>
      </xdr:nvSpPr>
      <xdr:spPr>
        <a:xfrm>
          <a:off x="8270875" y="71375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153924</xdr:rowOff>
    </xdr:from>
    <xdr:to>
      <xdr:col>50</xdr:col>
      <xdr:colOff>114300</xdr:colOff>
      <xdr:row>41</xdr:row>
      <xdr:rowOff>158921</xdr:rowOff>
    </xdr:to>
    <xdr:cxnSp macro="">
      <xdr:nvCxnSpPr>
        <xdr:cNvPr id="125" name="直線コネクタ 124"/>
        <xdr:cNvCxnSpPr/>
      </xdr:nvCxnSpPr>
      <xdr:spPr>
        <a:xfrm flipV="1">
          <a:off x="8321675" y="7183374"/>
          <a:ext cx="841375"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892500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0963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24401</xdr:rowOff>
    </xdr:from>
    <xdr:ext cx="469744" cy="259045"/>
    <xdr:sp macro="" textlink="">
      <xdr:nvSpPr>
        <xdr:cNvPr id="128" name="n_1mainValue【道路】&#10;一人当たり延長"/>
        <xdr:cNvSpPr txBox="1"/>
      </xdr:nvSpPr>
      <xdr:spPr>
        <a:xfrm>
          <a:off x="8925002" y="72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29398</xdr:rowOff>
    </xdr:from>
    <xdr:ext cx="469744" cy="259045"/>
    <xdr:sp macro="" textlink="">
      <xdr:nvSpPr>
        <xdr:cNvPr id="129" name="n_2mainValue【道路】&#10;一人当たり延長"/>
        <xdr:cNvSpPr txBox="1"/>
      </xdr:nvSpPr>
      <xdr:spPr>
        <a:xfrm>
          <a:off x="8096327" y="723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4062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4450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327525" y="109760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4450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327525" y="9666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4450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3561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565525" y="101627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71462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69" name="楕円 168"/>
        <xdr:cNvSpPr/>
      </xdr:nvSpPr>
      <xdr:spPr>
        <a:xfrm>
          <a:off x="43561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70" name="【橋りょう・トンネル】&#10;有形固定資産減価償却率該当値テキスト"/>
        <xdr:cNvSpPr txBox="1"/>
      </xdr:nvSpPr>
      <xdr:spPr>
        <a:xfrm>
          <a:off x="44450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71" name="楕円 170"/>
        <xdr:cNvSpPr/>
      </xdr:nvSpPr>
      <xdr:spPr>
        <a:xfrm>
          <a:off x="3565525" y="10041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148590</xdr:rowOff>
    </xdr:to>
    <xdr:cxnSp macro="">
      <xdr:nvCxnSpPr>
        <xdr:cNvPr id="172" name="直線コネクタ 171"/>
        <xdr:cNvCxnSpPr/>
      </xdr:nvCxnSpPr>
      <xdr:spPr>
        <a:xfrm flipV="1">
          <a:off x="3616325" y="10061666"/>
          <a:ext cx="7905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73" name="楕円 172"/>
        <xdr:cNvSpPr/>
      </xdr:nvSpPr>
      <xdr:spPr>
        <a:xfrm>
          <a:off x="2714625"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58</xdr:row>
      <xdr:rowOff>169817</xdr:rowOff>
    </xdr:to>
    <xdr:cxnSp macro="">
      <xdr:nvCxnSpPr>
        <xdr:cNvPr id="174" name="直線コネクタ 173"/>
        <xdr:cNvCxnSpPr/>
      </xdr:nvCxnSpPr>
      <xdr:spPr>
        <a:xfrm flipV="1">
          <a:off x="2765425" y="10092690"/>
          <a:ext cx="8509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4105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57239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77" name="n_1mainValue【橋りょう・トンネル】&#10;有形固定資産減価償却率"/>
        <xdr:cNvSpPr txBox="1"/>
      </xdr:nvSpPr>
      <xdr:spPr>
        <a:xfrm>
          <a:off x="34105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78" name="n_2mainValue【橋りょう・トンネル】&#10;有形固定資産減価償却率"/>
        <xdr:cNvSpPr txBox="1"/>
      </xdr:nvSpPr>
      <xdr:spPr>
        <a:xfrm>
          <a:off x="257239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995299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999172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9874250" y="110458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999172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9874250" y="97305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9991725"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9912350" y="108589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1122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270875" y="108554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80960</xdr:rowOff>
    </xdr:from>
    <xdr:to>
      <xdr:col>55</xdr:col>
      <xdr:colOff>50800</xdr:colOff>
      <xdr:row>64</xdr:row>
      <xdr:rowOff>11110</xdr:rowOff>
    </xdr:to>
    <xdr:sp macro="" textlink="">
      <xdr:nvSpPr>
        <xdr:cNvPr id="216" name="楕円 215"/>
        <xdr:cNvSpPr/>
      </xdr:nvSpPr>
      <xdr:spPr>
        <a:xfrm>
          <a:off x="9912350" y="108823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9991725"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79849</xdr:rowOff>
    </xdr:from>
    <xdr:to>
      <xdr:col>50</xdr:col>
      <xdr:colOff>165100</xdr:colOff>
      <xdr:row>64</xdr:row>
      <xdr:rowOff>9999</xdr:rowOff>
    </xdr:to>
    <xdr:sp macro="" textlink="">
      <xdr:nvSpPr>
        <xdr:cNvPr id="218" name="楕円 217"/>
        <xdr:cNvSpPr/>
      </xdr:nvSpPr>
      <xdr:spPr>
        <a:xfrm>
          <a:off x="9112250" y="10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130649</xdr:rowOff>
    </xdr:from>
    <xdr:to>
      <xdr:col>55</xdr:col>
      <xdr:colOff>0</xdr:colOff>
      <xdr:row>63</xdr:row>
      <xdr:rowOff>131760</xdr:rowOff>
    </xdr:to>
    <xdr:cxnSp macro="">
      <xdr:nvCxnSpPr>
        <xdr:cNvPr id="219" name="直線コネクタ 218"/>
        <xdr:cNvCxnSpPr/>
      </xdr:nvCxnSpPr>
      <xdr:spPr>
        <a:xfrm>
          <a:off x="9163050" y="10931999"/>
          <a:ext cx="790575"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80302</xdr:rowOff>
    </xdr:from>
    <xdr:to>
      <xdr:col>46</xdr:col>
      <xdr:colOff>38100</xdr:colOff>
      <xdr:row>64</xdr:row>
      <xdr:rowOff>10452</xdr:rowOff>
    </xdr:to>
    <xdr:sp macro="" textlink="">
      <xdr:nvSpPr>
        <xdr:cNvPr id="220" name="楕円 219"/>
        <xdr:cNvSpPr/>
      </xdr:nvSpPr>
      <xdr:spPr>
        <a:xfrm>
          <a:off x="8270875" y="108816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130649</xdr:rowOff>
    </xdr:from>
    <xdr:to>
      <xdr:col>50</xdr:col>
      <xdr:colOff>114300</xdr:colOff>
      <xdr:row>63</xdr:row>
      <xdr:rowOff>131102</xdr:rowOff>
    </xdr:to>
    <xdr:cxnSp macro="">
      <xdr:nvCxnSpPr>
        <xdr:cNvPr id="221" name="直線コネクタ 220"/>
        <xdr:cNvCxnSpPr/>
      </xdr:nvCxnSpPr>
      <xdr:spPr>
        <a:xfrm flipV="1">
          <a:off x="8321675" y="10931999"/>
          <a:ext cx="841375"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88698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0316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1126</xdr:rowOff>
    </xdr:from>
    <xdr:ext cx="534377" cy="259045"/>
    <xdr:sp macro="" textlink="">
      <xdr:nvSpPr>
        <xdr:cNvPr id="224" name="n_1mainValue【橋りょう・トンネル】&#10;一人当たり有形固定資産（償却資産）額"/>
        <xdr:cNvSpPr txBox="1"/>
      </xdr:nvSpPr>
      <xdr:spPr>
        <a:xfrm>
          <a:off x="8892686" y="109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1579</xdr:rowOff>
    </xdr:from>
    <xdr:ext cx="534377" cy="259045"/>
    <xdr:sp macro="" textlink="">
      <xdr:nvSpPr>
        <xdr:cNvPr id="225" name="n_2mainValue【橋りょう・トンネル】&#10;一人当たり有形固定資産（償却資産）額"/>
        <xdr:cNvSpPr txBox="1"/>
      </xdr:nvSpPr>
      <xdr:spPr>
        <a:xfrm>
          <a:off x="8064011" y="10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4062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4450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327525" y="14866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4450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3561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565525" y="1404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71462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4" name="楕円 263"/>
        <xdr:cNvSpPr/>
      </xdr:nvSpPr>
      <xdr:spPr>
        <a:xfrm>
          <a:off x="43561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65" name="【公営住宅】&#10;有形固定資産減価償却率該当値テキスト"/>
        <xdr:cNvSpPr txBox="1"/>
      </xdr:nvSpPr>
      <xdr:spPr>
        <a:xfrm>
          <a:off x="44450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66" name="楕円 265"/>
        <xdr:cNvSpPr/>
      </xdr:nvSpPr>
      <xdr:spPr>
        <a:xfrm>
          <a:off x="3565525" y="140557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47625</xdr:rowOff>
    </xdr:to>
    <xdr:cxnSp macro="">
      <xdr:nvCxnSpPr>
        <xdr:cNvPr id="267" name="直線コネクタ 266"/>
        <xdr:cNvCxnSpPr/>
      </xdr:nvCxnSpPr>
      <xdr:spPr>
        <a:xfrm flipV="1">
          <a:off x="3616325" y="1407795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68" name="楕円 267"/>
        <xdr:cNvSpPr/>
      </xdr:nvSpPr>
      <xdr:spPr>
        <a:xfrm>
          <a:off x="2714625"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78105</xdr:rowOff>
    </xdr:to>
    <xdr:cxnSp macro="">
      <xdr:nvCxnSpPr>
        <xdr:cNvPr id="269" name="直線コネクタ 268"/>
        <xdr:cNvCxnSpPr/>
      </xdr:nvCxnSpPr>
      <xdr:spPr>
        <a:xfrm flipV="1">
          <a:off x="2765425" y="14106525"/>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4105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5723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272" name="n_1mainValue【公営住宅】&#10;有形固定資産減価償却率"/>
        <xdr:cNvSpPr txBox="1"/>
      </xdr:nvSpPr>
      <xdr:spPr>
        <a:xfrm>
          <a:off x="341059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73" name="n_2mainValue【公営住宅】&#10;有形固定資産減価償却率"/>
        <xdr:cNvSpPr txBox="1"/>
      </xdr:nvSpPr>
      <xdr:spPr>
        <a:xfrm>
          <a:off x="257239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995299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999172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9874250" y="147809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999172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9874250" y="13274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999172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9912350" y="145015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1122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270875" y="144933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xdr:rowOff>
    </xdr:from>
    <xdr:to>
      <xdr:col>55</xdr:col>
      <xdr:colOff>50800</xdr:colOff>
      <xdr:row>85</xdr:row>
      <xdr:rowOff>103987</xdr:rowOff>
    </xdr:to>
    <xdr:sp macro="" textlink="">
      <xdr:nvSpPr>
        <xdr:cNvPr id="309" name="楕円 308"/>
        <xdr:cNvSpPr/>
      </xdr:nvSpPr>
      <xdr:spPr>
        <a:xfrm>
          <a:off x="9912350" y="145756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152264</xdr:rowOff>
    </xdr:from>
    <xdr:ext cx="469744" cy="259045"/>
    <xdr:sp macro="" textlink="">
      <xdr:nvSpPr>
        <xdr:cNvPr id="310" name="【公営住宅】&#10;一人当たり面積該当値テキスト"/>
        <xdr:cNvSpPr txBox="1"/>
      </xdr:nvSpPr>
      <xdr:spPr>
        <a:xfrm>
          <a:off x="9991725" y="145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xdr:rowOff>
    </xdr:from>
    <xdr:to>
      <xdr:col>50</xdr:col>
      <xdr:colOff>165100</xdr:colOff>
      <xdr:row>85</xdr:row>
      <xdr:rowOff>103530</xdr:rowOff>
    </xdr:to>
    <xdr:sp macro="" textlink="">
      <xdr:nvSpPr>
        <xdr:cNvPr id="311" name="楕円 310"/>
        <xdr:cNvSpPr/>
      </xdr:nvSpPr>
      <xdr:spPr>
        <a:xfrm>
          <a:off x="911225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52730</xdr:rowOff>
    </xdr:from>
    <xdr:to>
      <xdr:col>55</xdr:col>
      <xdr:colOff>0</xdr:colOff>
      <xdr:row>85</xdr:row>
      <xdr:rowOff>53187</xdr:rowOff>
    </xdr:to>
    <xdr:cxnSp macro="">
      <xdr:nvCxnSpPr>
        <xdr:cNvPr id="312" name="直線コネクタ 311"/>
        <xdr:cNvCxnSpPr/>
      </xdr:nvCxnSpPr>
      <xdr:spPr>
        <a:xfrm>
          <a:off x="9163050" y="14625980"/>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xdr:rowOff>
    </xdr:from>
    <xdr:to>
      <xdr:col>46</xdr:col>
      <xdr:colOff>38100</xdr:colOff>
      <xdr:row>85</xdr:row>
      <xdr:rowOff>103073</xdr:rowOff>
    </xdr:to>
    <xdr:sp macro="" textlink="">
      <xdr:nvSpPr>
        <xdr:cNvPr id="313" name="楕円 312"/>
        <xdr:cNvSpPr/>
      </xdr:nvSpPr>
      <xdr:spPr>
        <a:xfrm>
          <a:off x="8270875" y="145747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52273</xdr:rowOff>
    </xdr:from>
    <xdr:to>
      <xdr:col>50</xdr:col>
      <xdr:colOff>114300</xdr:colOff>
      <xdr:row>85</xdr:row>
      <xdr:rowOff>52730</xdr:rowOff>
    </xdr:to>
    <xdr:cxnSp macro="">
      <xdr:nvCxnSpPr>
        <xdr:cNvPr id="314" name="直線コネクタ 313"/>
        <xdr:cNvCxnSpPr/>
      </xdr:nvCxnSpPr>
      <xdr:spPr>
        <a:xfrm>
          <a:off x="8321675" y="14625523"/>
          <a:ext cx="8413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892500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0963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94657</xdr:rowOff>
    </xdr:from>
    <xdr:ext cx="469744" cy="259045"/>
    <xdr:sp macro="" textlink="">
      <xdr:nvSpPr>
        <xdr:cNvPr id="317" name="n_1mainValue【公営住宅】&#10;一人当たり面積"/>
        <xdr:cNvSpPr txBox="1"/>
      </xdr:nvSpPr>
      <xdr:spPr>
        <a:xfrm>
          <a:off x="8925002"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94200</xdr:rowOff>
    </xdr:from>
    <xdr:ext cx="469744" cy="259045"/>
    <xdr:sp macro="" textlink="">
      <xdr:nvSpPr>
        <xdr:cNvPr id="318" name="n_2mainValue【公営住宅】&#10;一人当たり面積"/>
        <xdr:cNvSpPr txBox="1"/>
      </xdr:nvSpPr>
      <xdr:spPr>
        <a:xfrm>
          <a:off x="80963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550923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554797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5420975" y="716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554797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5420975" y="58102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5547975"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5459075"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465897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38176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44450</xdr:rowOff>
    </xdr:from>
    <xdr:to>
      <xdr:col>76</xdr:col>
      <xdr:colOff>165100</xdr:colOff>
      <xdr:row>40</xdr:row>
      <xdr:rowOff>146050</xdr:rowOff>
    </xdr:to>
    <xdr:sp macro="" textlink="">
      <xdr:nvSpPr>
        <xdr:cNvPr id="373" name="楕円 372"/>
        <xdr:cNvSpPr/>
      </xdr:nvSpPr>
      <xdr:spPr>
        <a:xfrm>
          <a:off x="138176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374" name="n_1aveValue【認定こども園・幼稚園・保育所】&#10;有形固定資産減価償却率"/>
        <xdr:cNvSpPr txBox="1"/>
      </xdr:nvSpPr>
      <xdr:spPr>
        <a:xfrm>
          <a:off x="14504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75" name="n_2aveValue【認定こども園・幼稚園・保育所】&#10;有形固定資産減価償却率"/>
        <xdr:cNvSpPr txBox="1"/>
      </xdr:nvSpPr>
      <xdr:spPr>
        <a:xfrm>
          <a:off x="1367536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376" name="n_2mainValue【認定こども園・幼稚園・保育所】&#10;有形固定資産減価償却率"/>
        <xdr:cNvSpPr txBox="1"/>
      </xdr:nvSpPr>
      <xdr:spPr>
        <a:xfrm>
          <a:off x="13675369"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98" name="直線コネクタ 397"/>
        <xdr:cNvCxnSpPr/>
      </xdr:nvCxnSpPr>
      <xdr:spPr>
        <a:xfrm flipV="1">
          <a:off x="210559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9" name="【認定こども園・幼稚園・保育所】&#10;一人当たり面積最小値テキスト"/>
        <xdr:cNvSpPr txBox="1"/>
      </xdr:nvSpPr>
      <xdr:spPr>
        <a:xfrm>
          <a:off x="210947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0" name="直線コネクタ 399"/>
        <xdr:cNvCxnSpPr/>
      </xdr:nvCxnSpPr>
      <xdr:spPr>
        <a:xfrm>
          <a:off x="20977225" y="71445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1" name="【認定こども園・幼稚園・保育所】&#10;一人当たり面積最大値テキスト"/>
        <xdr:cNvSpPr txBox="1"/>
      </xdr:nvSpPr>
      <xdr:spPr>
        <a:xfrm>
          <a:off x="210947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2" name="直線コネクタ 401"/>
        <xdr:cNvCxnSpPr/>
      </xdr:nvCxnSpPr>
      <xdr:spPr>
        <a:xfrm>
          <a:off x="20977225" y="59557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3" name="【認定こども園・幼稚園・保育所】&#10;一人当たり面積平均値テキスト"/>
        <xdr:cNvSpPr txBox="1"/>
      </xdr:nvSpPr>
      <xdr:spPr>
        <a:xfrm>
          <a:off x="210947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04" name="フローチャート: 判断 403"/>
        <xdr:cNvSpPr/>
      </xdr:nvSpPr>
      <xdr:spPr>
        <a:xfrm>
          <a:off x="210058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5" name="フローチャート: 判断 404"/>
        <xdr:cNvSpPr/>
      </xdr:nvSpPr>
      <xdr:spPr>
        <a:xfrm>
          <a:off x="20215225" y="67096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06" name="フローチャート: 判断 405"/>
        <xdr:cNvSpPr/>
      </xdr:nvSpPr>
      <xdr:spPr>
        <a:xfrm>
          <a:off x="1936432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107696</xdr:rowOff>
    </xdr:from>
    <xdr:to>
      <xdr:col>107</xdr:col>
      <xdr:colOff>101600</xdr:colOff>
      <xdr:row>41</xdr:row>
      <xdr:rowOff>37846</xdr:rowOff>
    </xdr:to>
    <xdr:sp macro="" textlink="">
      <xdr:nvSpPr>
        <xdr:cNvPr id="412" name="楕円 411"/>
        <xdr:cNvSpPr/>
      </xdr:nvSpPr>
      <xdr:spPr>
        <a:xfrm>
          <a:off x="19364325"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13" name="n_1aveValue【認定こども園・幼稚園・保育所】&#10;一人当たり面積"/>
        <xdr:cNvSpPr txBox="1"/>
      </xdr:nvSpPr>
      <xdr:spPr>
        <a:xfrm>
          <a:off x="200279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14" name="n_2aveValue【認定こども園・幼稚園・保育所】&#10;一人当たり面積"/>
        <xdr:cNvSpPr txBox="1"/>
      </xdr:nvSpPr>
      <xdr:spPr>
        <a:xfrm>
          <a:off x="1918977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15" name="n_2mainValue【認定こども園・幼稚園・保育所】&#10;一人当たり面積"/>
        <xdr:cNvSpPr txBox="1"/>
      </xdr:nvSpPr>
      <xdr:spPr>
        <a:xfrm>
          <a:off x="1918977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6" name="テキスト ボックス 425"/>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6" name="テキスト ボックス 435"/>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40" name="直線コネクタ 439"/>
        <xdr:cNvCxnSpPr/>
      </xdr:nvCxnSpPr>
      <xdr:spPr>
        <a:xfrm flipV="1">
          <a:off x="1550923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41" name="【学校施設】&#10;有形固定資産減価償却率最小値テキスト"/>
        <xdr:cNvSpPr txBox="1"/>
      </xdr:nvSpPr>
      <xdr:spPr>
        <a:xfrm>
          <a:off x="1554797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42" name="直線コネクタ 441"/>
        <xdr:cNvCxnSpPr/>
      </xdr:nvCxnSpPr>
      <xdr:spPr>
        <a:xfrm>
          <a:off x="15420975" y="10782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43" name="【学校施設】&#10;有形固定資産減価償却率最大値テキスト"/>
        <xdr:cNvSpPr txBox="1"/>
      </xdr:nvSpPr>
      <xdr:spPr>
        <a:xfrm>
          <a:off x="1554797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44" name="直線コネクタ 443"/>
        <xdr:cNvCxnSpPr/>
      </xdr:nvCxnSpPr>
      <xdr:spPr>
        <a:xfrm>
          <a:off x="15420975" y="97135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45" name="【学校施設】&#10;有形固定資産減価償却率平均値テキスト"/>
        <xdr:cNvSpPr txBox="1"/>
      </xdr:nvSpPr>
      <xdr:spPr>
        <a:xfrm>
          <a:off x="1554797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46" name="フローチャート: 判断 445"/>
        <xdr:cNvSpPr/>
      </xdr:nvSpPr>
      <xdr:spPr>
        <a:xfrm>
          <a:off x="15459075"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7" name="フローチャート: 判断 446"/>
        <xdr:cNvSpPr/>
      </xdr:nvSpPr>
      <xdr:spPr>
        <a:xfrm>
          <a:off x="1465897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48" name="フローチャート: 判断 447"/>
        <xdr:cNvSpPr/>
      </xdr:nvSpPr>
      <xdr:spPr>
        <a:xfrm>
          <a:off x="138176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54" name="楕円 453"/>
        <xdr:cNvSpPr/>
      </xdr:nvSpPr>
      <xdr:spPr>
        <a:xfrm>
          <a:off x="15459075"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455" name="【学校施設】&#10;有形固定資産減価償却率該当値テキスト"/>
        <xdr:cNvSpPr txBox="1"/>
      </xdr:nvSpPr>
      <xdr:spPr>
        <a:xfrm>
          <a:off x="15547975"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456" name="楕円 455"/>
        <xdr:cNvSpPr/>
      </xdr:nvSpPr>
      <xdr:spPr>
        <a:xfrm>
          <a:off x="14658975"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64770</xdr:rowOff>
    </xdr:to>
    <xdr:cxnSp macro="">
      <xdr:nvCxnSpPr>
        <xdr:cNvPr id="457" name="直線コネクタ 456"/>
        <xdr:cNvCxnSpPr/>
      </xdr:nvCxnSpPr>
      <xdr:spPr>
        <a:xfrm flipV="1">
          <a:off x="14709775" y="1014603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458" name="楕円 457"/>
        <xdr:cNvSpPr/>
      </xdr:nvSpPr>
      <xdr:spPr>
        <a:xfrm>
          <a:off x="138176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83820</xdr:rowOff>
    </xdr:to>
    <xdr:cxnSp macro="">
      <xdr:nvCxnSpPr>
        <xdr:cNvPr id="459" name="直線コネクタ 458"/>
        <xdr:cNvCxnSpPr/>
      </xdr:nvCxnSpPr>
      <xdr:spPr>
        <a:xfrm flipV="1">
          <a:off x="13868400" y="10180320"/>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60" name="n_1aveValue【学校施設】&#10;有形固定資産減価償却率"/>
        <xdr:cNvSpPr txBox="1"/>
      </xdr:nvSpPr>
      <xdr:spPr>
        <a:xfrm>
          <a:off x="14504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61" name="n_2aveValue【学校施設】&#10;有形固定資産減価償却率"/>
        <xdr:cNvSpPr txBox="1"/>
      </xdr:nvSpPr>
      <xdr:spPr>
        <a:xfrm>
          <a:off x="1367536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462" name="n_1mainValue【学校施設】&#10;有形固定資産減価償却率"/>
        <xdr:cNvSpPr txBox="1"/>
      </xdr:nvSpPr>
      <xdr:spPr>
        <a:xfrm>
          <a:off x="14504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463" name="n_2mainValue【学校施設】&#10;有形固定資産減価償却率"/>
        <xdr:cNvSpPr txBox="1"/>
      </xdr:nvSpPr>
      <xdr:spPr>
        <a:xfrm>
          <a:off x="13675369"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86" name="直線コネクタ 485"/>
        <xdr:cNvCxnSpPr/>
      </xdr:nvCxnSpPr>
      <xdr:spPr>
        <a:xfrm flipV="1">
          <a:off x="210559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87" name="【学校施設】&#10;一人当たり面積最小値テキスト"/>
        <xdr:cNvSpPr txBox="1"/>
      </xdr:nvSpPr>
      <xdr:spPr>
        <a:xfrm>
          <a:off x="210947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88" name="直線コネクタ 487"/>
        <xdr:cNvCxnSpPr/>
      </xdr:nvCxnSpPr>
      <xdr:spPr>
        <a:xfrm>
          <a:off x="20977225" y="110276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89" name="【学校施設】&#10;一人当たり面積最大値テキスト"/>
        <xdr:cNvSpPr txBox="1"/>
      </xdr:nvSpPr>
      <xdr:spPr>
        <a:xfrm>
          <a:off x="210947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90" name="直線コネクタ 489"/>
        <xdr:cNvCxnSpPr/>
      </xdr:nvCxnSpPr>
      <xdr:spPr>
        <a:xfrm>
          <a:off x="20977225" y="95481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91" name="【学校施設】&#10;一人当たり面積平均値テキスト"/>
        <xdr:cNvSpPr txBox="1"/>
      </xdr:nvSpPr>
      <xdr:spPr>
        <a:xfrm>
          <a:off x="210947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92" name="フローチャート: 判断 491"/>
        <xdr:cNvSpPr/>
      </xdr:nvSpPr>
      <xdr:spPr>
        <a:xfrm>
          <a:off x="210058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93" name="フローチャート: 判断 492"/>
        <xdr:cNvSpPr/>
      </xdr:nvSpPr>
      <xdr:spPr>
        <a:xfrm>
          <a:off x="20215225" y="107144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94" name="フローチャート: 判断 493"/>
        <xdr:cNvSpPr/>
      </xdr:nvSpPr>
      <xdr:spPr>
        <a:xfrm>
          <a:off x="1936432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96875</xdr:rowOff>
    </xdr:from>
    <xdr:to>
      <xdr:col>116</xdr:col>
      <xdr:colOff>114300</xdr:colOff>
      <xdr:row>63</xdr:row>
      <xdr:rowOff>27025</xdr:rowOff>
    </xdr:to>
    <xdr:sp macro="" textlink="">
      <xdr:nvSpPr>
        <xdr:cNvPr id="500" name="楕円 499"/>
        <xdr:cNvSpPr/>
      </xdr:nvSpPr>
      <xdr:spPr>
        <a:xfrm>
          <a:off x="210058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119752</xdr:rowOff>
    </xdr:from>
    <xdr:ext cx="469744" cy="259045"/>
    <xdr:sp macro="" textlink="">
      <xdr:nvSpPr>
        <xdr:cNvPr id="501" name="【学校施設】&#10;一人当たり面積該当値テキスト"/>
        <xdr:cNvSpPr txBox="1"/>
      </xdr:nvSpPr>
      <xdr:spPr>
        <a:xfrm>
          <a:off x="21094700" y="105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94132</xdr:rowOff>
    </xdr:from>
    <xdr:to>
      <xdr:col>112</xdr:col>
      <xdr:colOff>38100</xdr:colOff>
      <xdr:row>63</xdr:row>
      <xdr:rowOff>24282</xdr:rowOff>
    </xdr:to>
    <xdr:sp macro="" textlink="">
      <xdr:nvSpPr>
        <xdr:cNvPr id="502" name="楕円 501"/>
        <xdr:cNvSpPr/>
      </xdr:nvSpPr>
      <xdr:spPr>
        <a:xfrm>
          <a:off x="20215225" y="1072403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62</xdr:row>
      <xdr:rowOff>147675</xdr:rowOff>
    </xdr:to>
    <xdr:cxnSp macro="">
      <xdr:nvCxnSpPr>
        <xdr:cNvPr id="503" name="直線コネクタ 502"/>
        <xdr:cNvCxnSpPr/>
      </xdr:nvCxnSpPr>
      <xdr:spPr>
        <a:xfrm>
          <a:off x="20266025" y="10774832"/>
          <a:ext cx="7905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56185</xdr:rowOff>
    </xdr:from>
    <xdr:to>
      <xdr:col>107</xdr:col>
      <xdr:colOff>101600</xdr:colOff>
      <xdr:row>62</xdr:row>
      <xdr:rowOff>157785</xdr:rowOff>
    </xdr:to>
    <xdr:sp macro="" textlink="">
      <xdr:nvSpPr>
        <xdr:cNvPr id="504" name="楕円 503"/>
        <xdr:cNvSpPr/>
      </xdr:nvSpPr>
      <xdr:spPr>
        <a:xfrm>
          <a:off x="19364325"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106985</xdr:rowOff>
    </xdr:from>
    <xdr:to>
      <xdr:col>111</xdr:col>
      <xdr:colOff>177800</xdr:colOff>
      <xdr:row>62</xdr:row>
      <xdr:rowOff>144932</xdr:rowOff>
    </xdr:to>
    <xdr:cxnSp macro="">
      <xdr:nvCxnSpPr>
        <xdr:cNvPr id="505" name="直線コネクタ 504"/>
        <xdr:cNvCxnSpPr/>
      </xdr:nvCxnSpPr>
      <xdr:spPr>
        <a:xfrm>
          <a:off x="19415125" y="10736885"/>
          <a:ext cx="8509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06" name="n_1aveValue【学校施設】&#10;一人当たり面積"/>
        <xdr:cNvSpPr txBox="1"/>
      </xdr:nvSpPr>
      <xdr:spPr>
        <a:xfrm>
          <a:off x="200279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07" name="n_2aveValue【学校施設】&#10;一人当たり面積"/>
        <xdr:cNvSpPr txBox="1"/>
      </xdr:nvSpPr>
      <xdr:spPr>
        <a:xfrm>
          <a:off x="191897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15409</xdr:rowOff>
    </xdr:from>
    <xdr:ext cx="469744" cy="259045"/>
    <xdr:sp macro="" textlink="">
      <xdr:nvSpPr>
        <xdr:cNvPr id="508" name="n_1mainValue【学校施設】&#10;一人当たり面積"/>
        <xdr:cNvSpPr txBox="1"/>
      </xdr:nvSpPr>
      <xdr:spPr>
        <a:xfrm>
          <a:off x="2002797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148912</xdr:rowOff>
    </xdr:from>
    <xdr:ext cx="469744" cy="259045"/>
    <xdr:sp macro="" textlink="">
      <xdr:nvSpPr>
        <xdr:cNvPr id="509" name="n_2mainValue【学校施設】&#10;一人当たり面積"/>
        <xdr:cNvSpPr txBox="1"/>
      </xdr:nvSpPr>
      <xdr:spPr>
        <a:xfrm>
          <a:off x="1918977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34" name="直線コネクタ 533"/>
        <xdr:cNvCxnSpPr/>
      </xdr:nvCxnSpPr>
      <xdr:spPr>
        <a:xfrm flipV="1">
          <a:off x="1550923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35" name="【児童館】&#10;有形固定資産減価償却率最小値テキスト"/>
        <xdr:cNvSpPr txBox="1"/>
      </xdr:nvSpPr>
      <xdr:spPr>
        <a:xfrm>
          <a:off x="1554797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36" name="直線コネクタ 535"/>
        <xdr:cNvCxnSpPr/>
      </xdr:nvCxnSpPr>
      <xdr:spPr>
        <a:xfrm>
          <a:off x="15420975" y="1484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7"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8" name="直線コネクタ 537"/>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39" name="【児童館】&#10;有形固定資産減価償却率平均値テキスト"/>
        <xdr:cNvSpPr txBox="1"/>
      </xdr:nvSpPr>
      <xdr:spPr>
        <a:xfrm>
          <a:off x="15547975"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40" name="フローチャート: 判断 539"/>
        <xdr:cNvSpPr/>
      </xdr:nvSpPr>
      <xdr:spPr>
        <a:xfrm>
          <a:off x="154590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41" name="フローチャート: 判断 540"/>
        <xdr:cNvSpPr/>
      </xdr:nvSpPr>
      <xdr:spPr>
        <a:xfrm>
          <a:off x="1465897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42" name="フローチャート: 判断 541"/>
        <xdr:cNvSpPr/>
      </xdr:nvSpPr>
      <xdr:spPr>
        <a:xfrm>
          <a:off x="138176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548" name="楕円 547"/>
        <xdr:cNvSpPr/>
      </xdr:nvSpPr>
      <xdr:spPr>
        <a:xfrm>
          <a:off x="15459075"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549" name="【児童館】&#10;有形固定資産減価償却率該当値テキスト"/>
        <xdr:cNvSpPr txBox="1"/>
      </xdr:nvSpPr>
      <xdr:spPr>
        <a:xfrm>
          <a:off x="15547975"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550" name="楕円 549"/>
        <xdr:cNvSpPr/>
      </xdr:nvSpPr>
      <xdr:spPr>
        <a:xfrm>
          <a:off x="14658975"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83</xdr:row>
      <xdr:rowOff>72389</xdr:rowOff>
    </xdr:to>
    <xdr:cxnSp macro="">
      <xdr:nvCxnSpPr>
        <xdr:cNvPr id="551" name="直線コネクタ 550"/>
        <xdr:cNvCxnSpPr/>
      </xdr:nvCxnSpPr>
      <xdr:spPr>
        <a:xfrm flipV="1">
          <a:off x="14709775" y="14009370"/>
          <a:ext cx="8001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52" name="楕円 551"/>
        <xdr:cNvSpPr/>
      </xdr:nvSpPr>
      <xdr:spPr>
        <a:xfrm>
          <a:off x="138176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83</xdr:row>
      <xdr:rowOff>72389</xdr:rowOff>
    </xdr:to>
    <xdr:cxnSp macro="">
      <xdr:nvCxnSpPr>
        <xdr:cNvPr id="553" name="直線コネクタ 552"/>
        <xdr:cNvCxnSpPr/>
      </xdr:nvCxnSpPr>
      <xdr:spPr>
        <a:xfrm>
          <a:off x="13868400" y="14043661"/>
          <a:ext cx="841375"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54" name="n_1aveValue【児童館】&#10;有形固定資産減価償却率"/>
        <xdr:cNvSpPr txBox="1"/>
      </xdr:nvSpPr>
      <xdr:spPr>
        <a:xfrm>
          <a:off x="14504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55" name="n_2aveValue【児童館】&#10;有形固定資産減価償却率"/>
        <xdr:cNvSpPr txBox="1"/>
      </xdr:nvSpPr>
      <xdr:spPr>
        <a:xfrm>
          <a:off x="13675369"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556" name="n_1mainValue【児童館】&#10;有形固定資産減価償却率"/>
        <xdr:cNvSpPr txBox="1"/>
      </xdr:nvSpPr>
      <xdr:spPr>
        <a:xfrm>
          <a:off x="14504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557" name="n_2mainValue【児童館】&#10;有形固定資産減価償却率"/>
        <xdr:cNvSpPr txBox="1"/>
      </xdr:nvSpPr>
      <xdr:spPr>
        <a:xfrm>
          <a:off x="13675369"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8" name="直線コネクタ 567"/>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9" name="テキスト ボックス 568"/>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0" name="直線コネクタ 569"/>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1" name="テキスト ボックス 570"/>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2" name="直線コネクタ 571"/>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3" name="テキスト ボックス 572"/>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4" name="直線コネクタ 573"/>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5" name="テキスト ボックス 574"/>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6" name="直線コネクタ 575"/>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7" name="テキスト ボックス 576"/>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8" name="直線コネクタ 577"/>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9" name="テキスト ボックス 578"/>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83" name="直線コネクタ 582"/>
        <xdr:cNvCxnSpPr/>
      </xdr:nvCxnSpPr>
      <xdr:spPr>
        <a:xfrm flipV="1">
          <a:off x="210559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84" name="【児童館】&#10;一人当たり面積最小値テキスト"/>
        <xdr:cNvSpPr txBox="1"/>
      </xdr:nvSpPr>
      <xdr:spPr>
        <a:xfrm>
          <a:off x="210947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85" name="直線コネクタ 584"/>
        <xdr:cNvCxnSpPr/>
      </xdr:nvCxnSpPr>
      <xdr:spPr>
        <a:xfrm>
          <a:off x="20977225" y="148317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86" name="【児童館】&#10;一人当たり面積最大値テキスト"/>
        <xdr:cNvSpPr txBox="1"/>
      </xdr:nvSpPr>
      <xdr:spPr>
        <a:xfrm>
          <a:off x="210947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87" name="直線コネクタ 586"/>
        <xdr:cNvCxnSpPr/>
      </xdr:nvCxnSpPr>
      <xdr:spPr>
        <a:xfrm>
          <a:off x="20977225" y="134601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88" name="【児童館】&#10;一人当たり面積平均値テキスト"/>
        <xdr:cNvSpPr txBox="1"/>
      </xdr:nvSpPr>
      <xdr:spPr>
        <a:xfrm>
          <a:off x="210947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89" name="フローチャート: 判断 588"/>
        <xdr:cNvSpPr/>
      </xdr:nvSpPr>
      <xdr:spPr>
        <a:xfrm>
          <a:off x="210058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90" name="フローチャート: 判断 589"/>
        <xdr:cNvSpPr/>
      </xdr:nvSpPr>
      <xdr:spPr>
        <a:xfrm>
          <a:off x="20215225" y="144544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91" name="フローチャート: 判断 590"/>
        <xdr:cNvSpPr/>
      </xdr:nvSpPr>
      <xdr:spPr>
        <a:xfrm>
          <a:off x="1936432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597" name="楕円 596"/>
        <xdr:cNvSpPr/>
      </xdr:nvSpPr>
      <xdr:spPr>
        <a:xfrm>
          <a:off x="210058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598" name="【児童館】&#10;一人当たり面積該当値テキスト"/>
        <xdr:cNvSpPr txBox="1"/>
      </xdr:nvSpPr>
      <xdr:spPr>
        <a:xfrm>
          <a:off x="210947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99" name="楕円 598"/>
        <xdr:cNvSpPr/>
      </xdr:nvSpPr>
      <xdr:spPr>
        <a:xfrm>
          <a:off x="20215225" y="14617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85</xdr:row>
      <xdr:rowOff>95250</xdr:rowOff>
    </xdr:to>
    <xdr:cxnSp macro="">
      <xdr:nvCxnSpPr>
        <xdr:cNvPr id="600" name="直線コネクタ 599"/>
        <xdr:cNvCxnSpPr/>
      </xdr:nvCxnSpPr>
      <xdr:spPr>
        <a:xfrm flipV="1">
          <a:off x="20266025" y="14570529"/>
          <a:ext cx="7905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01" name="楕円 600"/>
        <xdr:cNvSpPr/>
      </xdr:nvSpPr>
      <xdr:spPr>
        <a:xfrm>
          <a:off x="19364325"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02" name="直線コネクタ 601"/>
        <xdr:cNvCxnSpPr/>
      </xdr:nvCxnSpPr>
      <xdr:spPr>
        <a:xfrm>
          <a:off x="19415125" y="146685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03" name="n_1aveValue【児童館】&#10;一人当たり面積"/>
        <xdr:cNvSpPr txBox="1"/>
      </xdr:nvSpPr>
      <xdr:spPr>
        <a:xfrm>
          <a:off x="200279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04" name="n_2aveValue【児童館】&#10;一人当たり面積"/>
        <xdr:cNvSpPr txBox="1"/>
      </xdr:nvSpPr>
      <xdr:spPr>
        <a:xfrm>
          <a:off x="1918977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05" name="n_1mainValue【児童館】&#10;一人当たり面積"/>
        <xdr:cNvSpPr txBox="1"/>
      </xdr:nvSpPr>
      <xdr:spPr>
        <a:xfrm>
          <a:off x="2002797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06" name="n_2mainValue【児童館】&#10;一人当たり面積"/>
        <xdr:cNvSpPr txBox="1"/>
      </xdr:nvSpPr>
      <xdr:spPr>
        <a:xfrm>
          <a:off x="1918977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1" name="直線コネクタ 630"/>
        <xdr:cNvCxnSpPr/>
      </xdr:nvCxnSpPr>
      <xdr:spPr>
        <a:xfrm flipV="1">
          <a:off x="1550923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2" name="【公民館】&#10;有形固定資産減価償却率最小値テキスト"/>
        <xdr:cNvSpPr txBox="1"/>
      </xdr:nvSpPr>
      <xdr:spPr>
        <a:xfrm>
          <a:off x="1554797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33" name="直線コネクタ 632"/>
        <xdr:cNvCxnSpPr/>
      </xdr:nvCxnSpPr>
      <xdr:spPr>
        <a:xfrm>
          <a:off x="15420975" y="185489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4"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5" name="直線コネクタ 634"/>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36" name="【公民館】&#10;有形固定資産減価償却率平均値テキスト"/>
        <xdr:cNvSpPr txBox="1"/>
      </xdr:nvSpPr>
      <xdr:spPr>
        <a:xfrm>
          <a:off x="15547975"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37" name="フローチャート: 判断 636"/>
        <xdr:cNvSpPr/>
      </xdr:nvSpPr>
      <xdr:spPr>
        <a:xfrm>
          <a:off x="15459075"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38" name="フローチャート: 判断 637"/>
        <xdr:cNvSpPr/>
      </xdr:nvSpPr>
      <xdr:spPr>
        <a:xfrm>
          <a:off x="1465897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39" name="フローチャート: 判断 638"/>
        <xdr:cNvSpPr/>
      </xdr:nvSpPr>
      <xdr:spPr>
        <a:xfrm>
          <a:off x="138176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45" name="楕円 644"/>
        <xdr:cNvSpPr/>
      </xdr:nvSpPr>
      <xdr:spPr>
        <a:xfrm>
          <a:off x="15459075"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646" name="【公民館】&#10;有形固定資産減価償却率該当値テキスト"/>
        <xdr:cNvSpPr txBox="1"/>
      </xdr:nvSpPr>
      <xdr:spPr>
        <a:xfrm>
          <a:off x="15547975"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47" name="楕円 646"/>
        <xdr:cNvSpPr/>
      </xdr:nvSpPr>
      <xdr:spPr>
        <a:xfrm>
          <a:off x="14658975"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112395</xdr:rowOff>
    </xdr:to>
    <xdr:cxnSp macro="">
      <xdr:nvCxnSpPr>
        <xdr:cNvPr id="648" name="直線コネクタ 647"/>
        <xdr:cNvCxnSpPr/>
      </xdr:nvCxnSpPr>
      <xdr:spPr>
        <a:xfrm>
          <a:off x="14709775" y="17868900"/>
          <a:ext cx="8001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9" name="楕円 648"/>
        <xdr:cNvSpPr/>
      </xdr:nvSpPr>
      <xdr:spPr>
        <a:xfrm>
          <a:off x="138176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105</xdr:row>
      <xdr:rowOff>32386</xdr:rowOff>
    </xdr:to>
    <xdr:cxnSp macro="">
      <xdr:nvCxnSpPr>
        <xdr:cNvPr id="650" name="直線コネクタ 649"/>
        <xdr:cNvCxnSpPr/>
      </xdr:nvCxnSpPr>
      <xdr:spPr>
        <a:xfrm flipV="1">
          <a:off x="13868400" y="17868900"/>
          <a:ext cx="841375"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51" name="n_1aveValue【公民館】&#10;有形固定資産減価償却率"/>
        <xdr:cNvSpPr txBox="1"/>
      </xdr:nvSpPr>
      <xdr:spPr>
        <a:xfrm>
          <a:off x="14504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52" name="n_2aveValue【公民館】&#10;有形固定資産減価償却率"/>
        <xdr:cNvSpPr txBox="1"/>
      </xdr:nvSpPr>
      <xdr:spPr>
        <a:xfrm>
          <a:off x="13675369"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53" name="n_1mainValue【公民館】&#10;有形固定資産減価償却率"/>
        <xdr:cNvSpPr txBox="1"/>
      </xdr:nvSpPr>
      <xdr:spPr>
        <a:xfrm>
          <a:off x="14504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654" name="n_2mainValue【公民館】&#10;有形固定資産減価償却率"/>
        <xdr:cNvSpPr txBox="1"/>
      </xdr:nvSpPr>
      <xdr:spPr>
        <a:xfrm>
          <a:off x="13675369"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80" name="直線コネクタ 679"/>
        <xdr:cNvCxnSpPr/>
      </xdr:nvCxnSpPr>
      <xdr:spPr>
        <a:xfrm flipV="1">
          <a:off x="210559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1" name="【公民館】&#10;一人当たり面積最小値テキスト"/>
        <xdr:cNvSpPr txBox="1"/>
      </xdr:nvSpPr>
      <xdr:spPr>
        <a:xfrm>
          <a:off x="210947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2" name="直線コネクタ 681"/>
        <xdr:cNvCxnSpPr/>
      </xdr:nvCxnSpPr>
      <xdr:spPr>
        <a:xfrm>
          <a:off x="20977225" y="186842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3" name="【公民館】&#10;一人当たり面積最大値テキスト"/>
        <xdr:cNvSpPr txBox="1"/>
      </xdr:nvSpPr>
      <xdr:spPr>
        <a:xfrm>
          <a:off x="210947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4" name="直線コネクタ 683"/>
        <xdr:cNvCxnSpPr/>
      </xdr:nvCxnSpPr>
      <xdr:spPr>
        <a:xfrm>
          <a:off x="20977225" y="17293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85" name="【公民館】&#10;一人当たり面積平均値テキスト"/>
        <xdr:cNvSpPr txBox="1"/>
      </xdr:nvSpPr>
      <xdr:spPr>
        <a:xfrm>
          <a:off x="210947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6" name="フローチャート: 判断 685"/>
        <xdr:cNvSpPr/>
      </xdr:nvSpPr>
      <xdr:spPr>
        <a:xfrm>
          <a:off x="210058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7" name="フローチャート: 判断 686"/>
        <xdr:cNvSpPr/>
      </xdr:nvSpPr>
      <xdr:spPr>
        <a:xfrm>
          <a:off x="20215225" y="183950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88" name="フローチャート: 判断 687"/>
        <xdr:cNvSpPr/>
      </xdr:nvSpPr>
      <xdr:spPr>
        <a:xfrm>
          <a:off x="1936432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694" name="楕円 693"/>
        <xdr:cNvSpPr/>
      </xdr:nvSpPr>
      <xdr:spPr>
        <a:xfrm>
          <a:off x="210058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695" name="【公民館】&#10;一人当たり面積該当値テキスト"/>
        <xdr:cNvSpPr txBox="1"/>
      </xdr:nvSpPr>
      <xdr:spPr>
        <a:xfrm>
          <a:off x="210947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696" name="楕円 695"/>
        <xdr:cNvSpPr/>
      </xdr:nvSpPr>
      <xdr:spPr>
        <a:xfrm>
          <a:off x="20215225" y="184930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697" name="直線コネクタ 696"/>
        <xdr:cNvCxnSpPr/>
      </xdr:nvCxnSpPr>
      <xdr:spPr>
        <a:xfrm>
          <a:off x="20266025" y="185438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98" name="楕円 697"/>
        <xdr:cNvSpPr/>
      </xdr:nvSpPr>
      <xdr:spPr>
        <a:xfrm>
          <a:off x="19364325"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108</xdr:row>
      <xdr:rowOff>27214</xdr:rowOff>
    </xdr:to>
    <xdr:cxnSp macro="">
      <xdr:nvCxnSpPr>
        <xdr:cNvPr id="699" name="直線コネクタ 698"/>
        <xdr:cNvCxnSpPr/>
      </xdr:nvCxnSpPr>
      <xdr:spPr>
        <a:xfrm>
          <a:off x="19415125" y="18409920"/>
          <a:ext cx="8509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00" name="n_1aveValue【公民館】&#10;一人当たり面積"/>
        <xdr:cNvSpPr txBox="1"/>
      </xdr:nvSpPr>
      <xdr:spPr>
        <a:xfrm>
          <a:off x="200279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01" name="n_2aveValue【公民館】&#10;一人当たり面積"/>
        <xdr:cNvSpPr txBox="1"/>
      </xdr:nvSpPr>
      <xdr:spPr>
        <a:xfrm>
          <a:off x="1918977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02" name="n_1mainValue【公民館】&#10;一人当たり面積"/>
        <xdr:cNvSpPr txBox="1"/>
      </xdr:nvSpPr>
      <xdr:spPr>
        <a:xfrm>
          <a:off x="2002797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132097</xdr:rowOff>
    </xdr:from>
    <xdr:ext cx="469744" cy="259045"/>
    <xdr:sp macro="" textlink="">
      <xdr:nvSpPr>
        <xdr:cNvPr id="703" name="n_2mainValue【公民館】&#10;一人当たり面積"/>
        <xdr:cNvSpPr txBox="1"/>
      </xdr:nvSpPr>
      <xdr:spPr>
        <a:xfrm>
          <a:off x="1918977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類似団体と比較して有形固定資産減価償却率が高くなっている施設は、橋りょう・トンネル、学校施設、児童館であり、低くなっている施設は、道路である。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橋りょうについては、有形固定資産減価償却率が高く、定期的な修繕などにより健全な状態を維持しながら長寿命化を図るなど、計画的な維持管理を行う必要がある。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学校施設については、小学校８校中６校、中学校３校中３校が築３０年以上で老朽化が進行している施設が多く、長寿命化計画による大規模改修を実施し、施設の長寿命化を図る。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4062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4450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4450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327525" y="58418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4450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3561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565525" y="65045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71462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1" name="楕円 70"/>
        <xdr:cNvSpPr/>
      </xdr:nvSpPr>
      <xdr:spPr>
        <a:xfrm>
          <a:off x="43561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2" name="【図書館】&#10;有形固定資産減価償却率該当値テキスト"/>
        <xdr:cNvSpPr txBox="1"/>
      </xdr:nvSpPr>
      <xdr:spPr>
        <a:xfrm>
          <a:off x="44450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3" name="楕円 72"/>
        <xdr:cNvSpPr/>
      </xdr:nvSpPr>
      <xdr:spPr>
        <a:xfrm>
          <a:off x="3565525" y="65274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63137</xdr:rowOff>
    </xdr:to>
    <xdr:cxnSp macro="">
      <xdr:nvCxnSpPr>
        <xdr:cNvPr id="74" name="直線コネクタ 73"/>
        <xdr:cNvCxnSpPr/>
      </xdr:nvCxnSpPr>
      <xdr:spPr>
        <a:xfrm flipV="1">
          <a:off x="3616325" y="6548846"/>
          <a:ext cx="7905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5" name="楕円 74"/>
        <xdr:cNvSpPr/>
      </xdr:nvSpPr>
      <xdr:spPr>
        <a:xfrm>
          <a:off x="2714625"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95794</xdr:rowOff>
    </xdr:to>
    <xdr:cxnSp macro="">
      <xdr:nvCxnSpPr>
        <xdr:cNvPr id="76" name="直線コネクタ 75"/>
        <xdr:cNvCxnSpPr/>
      </xdr:nvCxnSpPr>
      <xdr:spPr>
        <a:xfrm flipV="1">
          <a:off x="2765425" y="6578237"/>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41059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57239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79" name="n_1mainValue【図書館】&#10;有形固定資産減価償却率"/>
        <xdr:cNvSpPr txBox="1"/>
      </xdr:nvSpPr>
      <xdr:spPr>
        <a:xfrm>
          <a:off x="341059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0" name="n_2mainValue【図書館】&#10;有形固定資産減価償却率"/>
        <xdr:cNvSpPr txBox="1"/>
      </xdr:nvSpPr>
      <xdr:spPr>
        <a:xfrm>
          <a:off x="257239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995299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999172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9874250" y="7213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999172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9874250" y="5854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999172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9912350" y="6705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1122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270875" y="6705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8" name="楕円 117"/>
        <xdr:cNvSpPr/>
      </xdr:nvSpPr>
      <xdr:spPr>
        <a:xfrm>
          <a:off x="9912350" y="6794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9" name="【図書館】&#10;一人当たり面積該当値テキスト"/>
        <xdr:cNvSpPr txBox="1"/>
      </xdr:nvSpPr>
      <xdr:spPr>
        <a:xfrm>
          <a:off x="9991725"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0" name="楕円 119"/>
        <xdr:cNvSpPr/>
      </xdr:nvSpPr>
      <xdr:spPr>
        <a:xfrm>
          <a:off x="9112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1" name="直線コネクタ 120"/>
        <xdr:cNvCxnSpPr/>
      </xdr:nvCxnSpPr>
      <xdr:spPr>
        <a:xfrm>
          <a:off x="9163050" y="6845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22" name="楕円 121"/>
        <xdr:cNvSpPr/>
      </xdr:nvSpPr>
      <xdr:spPr>
        <a:xfrm>
          <a:off x="8270875" y="64389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39</xdr:row>
      <xdr:rowOff>158750</xdr:rowOff>
    </xdr:to>
    <xdr:cxnSp macro="">
      <xdr:nvCxnSpPr>
        <xdr:cNvPr id="123" name="直線コネクタ 122"/>
        <xdr:cNvCxnSpPr/>
      </xdr:nvCxnSpPr>
      <xdr:spPr>
        <a:xfrm>
          <a:off x="8321675" y="6489700"/>
          <a:ext cx="841375"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892500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0963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6" name="n_1mainValue【図書館】&#10;一人当たり面積"/>
        <xdr:cNvSpPr txBox="1"/>
      </xdr:nvSpPr>
      <xdr:spPr>
        <a:xfrm>
          <a:off x="8925002"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27" name="n_2mainValue【図書館】&#10;一人当たり面積"/>
        <xdr:cNvSpPr txBox="1"/>
      </xdr:nvSpPr>
      <xdr:spPr>
        <a:xfrm>
          <a:off x="80963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4062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4450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327525" y="108633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4450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327525" y="95456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4450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3561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565525" y="101121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71462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7" name="楕円 166"/>
        <xdr:cNvSpPr/>
      </xdr:nvSpPr>
      <xdr:spPr>
        <a:xfrm>
          <a:off x="43561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68" name="【体育館・プール】&#10;有形固定資産減価償却率該当値テキスト"/>
        <xdr:cNvSpPr txBox="1"/>
      </xdr:nvSpPr>
      <xdr:spPr>
        <a:xfrm>
          <a:off x="44450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69" name="楕円 168"/>
        <xdr:cNvSpPr/>
      </xdr:nvSpPr>
      <xdr:spPr>
        <a:xfrm>
          <a:off x="3565525" y="103113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75112</xdr:rowOff>
    </xdr:to>
    <xdr:cxnSp macro="">
      <xdr:nvCxnSpPr>
        <xdr:cNvPr id="170" name="直線コネクタ 169"/>
        <xdr:cNvCxnSpPr/>
      </xdr:nvCxnSpPr>
      <xdr:spPr>
        <a:xfrm flipV="1">
          <a:off x="3616325" y="10321290"/>
          <a:ext cx="7905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71" name="楕円 170"/>
        <xdr:cNvSpPr/>
      </xdr:nvSpPr>
      <xdr:spPr>
        <a:xfrm>
          <a:off x="2714625"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61</xdr:row>
      <xdr:rowOff>160020</xdr:rowOff>
    </xdr:to>
    <xdr:cxnSp macro="">
      <xdr:nvCxnSpPr>
        <xdr:cNvPr id="172" name="直線コネクタ 171"/>
        <xdr:cNvCxnSpPr/>
      </xdr:nvCxnSpPr>
      <xdr:spPr>
        <a:xfrm flipV="1">
          <a:off x="2765425" y="10362112"/>
          <a:ext cx="8509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4105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5723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175" name="n_1mainValue【体育館・プール】&#10;有形固定資産減価償却率"/>
        <xdr:cNvSpPr txBox="1"/>
      </xdr:nvSpPr>
      <xdr:spPr>
        <a:xfrm>
          <a:off x="341059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76" name="n_2mainValue【体育館・プール】&#10;有形固定資産減価償却率"/>
        <xdr:cNvSpPr txBox="1"/>
      </xdr:nvSpPr>
      <xdr:spPr>
        <a:xfrm>
          <a:off x="257239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995299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999172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9874250" y="10988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999172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9874250" y="94830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999172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9912350" y="1045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1122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270875" y="1047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4" name="楕円 213"/>
        <xdr:cNvSpPr/>
      </xdr:nvSpPr>
      <xdr:spPr>
        <a:xfrm>
          <a:off x="9912350" y="10800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5" name="【体育館・プール】&#10;一人当たり面積該当値テキスト"/>
        <xdr:cNvSpPr txBox="1"/>
      </xdr:nvSpPr>
      <xdr:spPr>
        <a:xfrm>
          <a:off x="9991725"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16" name="楕円 215"/>
        <xdr:cNvSpPr/>
      </xdr:nvSpPr>
      <xdr:spPr>
        <a:xfrm>
          <a:off x="911225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49530</xdr:rowOff>
    </xdr:to>
    <xdr:cxnSp macro="">
      <xdr:nvCxnSpPr>
        <xdr:cNvPr id="217" name="直線コネクタ 216"/>
        <xdr:cNvCxnSpPr/>
      </xdr:nvCxnSpPr>
      <xdr:spPr>
        <a:xfrm>
          <a:off x="9163050" y="1085088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18" name="楕円 217"/>
        <xdr:cNvSpPr/>
      </xdr:nvSpPr>
      <xdr:spPr>
        <a:xfrm>
          <a:off x="8270875" y="104495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63</xdr:row>
      <xdr:rowOff>49530</xdr:rowOff>
    </xdr:to>
    <xdr:cxnSp macro="">
      <xdr:nvCxnSpPr>
        <xdr:cNvPr id="219" name="直線コネクタ 218"/>
        <xdr:cNvCxnSpPr/>
      </xdr:nvCxnSpPr>
      <xdr:spPr>
        <a:xfrm>
          <a:off x="8321675" y="10500360"/>
          <a:ext cx="841375"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892500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0963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22" name="n_1mainValue【体育館・プール】&#10;一人当たり面積"/>
        <xdr:cNvSpPr txBox="1"/>
      </xdr:nvSpPr>
      <xdr:spPr>
        <a:xfrm>
          <a:off x="8925002"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23" name="n_2mainValue【体育館・プール】&#10;一人当たり面積"/>
        <xdr:cNvSpPr txBox="1"/>
      </xdr:nvSpPr>
      <xdr:spPr>
        <a:xfrm>
          <a:off x="80963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4062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4450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327525" y="14611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4450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3561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565525" y="141509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71462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楕円 261"/>
        <xdr:cNvSpPr/>
      </xdr:nvSpPr>
      <xdr:spPr>
        <a:xfrm>
          <a:off x="43561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263" name="【福祉施設】&#10;有形固定資産減価償却率該当値テキスト"/>
        <xdr:cNvSpPr txBox="1"/>
      </xdr:nvSpPr>
      <xdr:spPr>
        <a:xfrm>
          <a:off x="44450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64" name="楕円 263"/>
        <xdr:cNvSpPr/>
      </xdr:nvSpPr>
      <xdr:spPr>
        <a:xfrm>
          <a:off x="3565525" y="141719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163830</xdr:rowOff>
    </xdr:to>
    <xdr:cxnSp macro="">
      <xdr:nvCxnSpPr>
        <xdr:cNvPr id="265" name="直線コネクタ 264"/>
        <xdr:cNvCxnSpPr/>
      </xdr:nvCxnSpPr>
      <xdr:spPr>
        <a:xfrm flipV="1">
          <a:off x="3616325" y="14167486"/>
          <a:ext cx="79057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66" name="楕円 265"/>
        <xdr:cNvSpPr/>
      </xdr:nvSpPr>
      <xdr:spPr>
        <a:xfrm>
          <a:off x="2714625"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1905</xdr:rowOff>
    </xdr:to>
    <xdr:cxnSp macro="">
      <xdr:nvCxnSpPr>
        <xdr:cNvPr id="267" name="直線コネクタ 266"/>
        <xdr:cNvCxnSpPr/>
      </xdr:nvCxnSpPr>
      <xdr:spPr>
        <a:xfrm flipV="1">
          <a:off x="2765425" y="14222730"/>
          <a:ext cx="850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41059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57239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70" name="n_1mainValue【福祉施設】&#10;有形固定資産減価償却率"/>
        <xdr:cNvSpPr txBox="1"/>
      </xdr:nvSpPr>
      <xdr:spPr>
        <a:xfrm>
          <a:off x="341059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69232</xdr:rowOff>
    </xdr:from>
    <xdr:ext cx="405111" cy="259045"/>
    <xdr:sp macro="" textlink="">
      <xdr:nvSpPr>
        <xdr:cNvPr id="271" name="n_2mainValue【福祉施設】&#10;有形固定資産減価償却率"/>
        <xdr:cNvSpPr txBox="1"/>
      </xdr:nvSpPr>
      <xdr:spPr>
        <a:xfrm>
          <a:off x="257239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995299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999172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9874250" y="147759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999172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9874250" y="1356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9991725"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9912350" y="145742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1122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270875" y="14537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07" name="楕円 306"/>
        <xdr:cNvSpPr/>
      </xdr:nvSpPr>
      <xdr:spPr>
        <a:xfrm>
          <a:off x="9912350" y="146748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08" name="【福祉施設】&#10;一人当たり面積該当値テキスト"/>
        <xdr:cNvSpPr txBox="1"/>
      </xdr:nvSpPr>
      <xdr:spPr>
        <a:xfrm>
          <a:off x="9991725"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09" name="楕円 308"/>
        <xdr:cNvSpPr/>
      </xdr:nvSpPr>
      <xdr:spPr>
        <a:xfrm>
          <a:off x="911225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10" name="直線コネクタ 309"/>
        <xdr:cNvCxnSpPr/>
      </xdr:nvCxnSpPr>
      <xdr:spPr>
        <a:xfrm>
          <a:off x="9163050" y="147256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11" name="楕円 310"/>
        <xdr:cNvSpPr/>
      </xdr:nvSpPr>
      <xdr:spPr>
        <a:xfrm>
          <a:off x="8270875" y="14546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152400</xdr:rowOff>
    </xdr:to>
    <xdr:cxnSp macro="">
      <xdr:nvCxnSpPr>
        <xdr:cNvPr id="312" name="直線コネクタ 311"/>
        <xdr:cNvCxnSpPr/>
      </xdr:nvCxnSpPr>
      <xdr:spPr>
        <a:xfrm>
          <a:off x="8321675" y="14597635"/>
          <a:ext cx="841375"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892500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0963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15" name="n_1mainValue【福祉施設】&#10;一人当たり面積"/>
        <xdr:cNvSpPr txBox="1"/>
      </xdr:nvSpPr>
      <xdr:spPr>
        <a:xfrm>
          <a:off x="8925002"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16" name="n_2mainValue【福祉施設】&#10;一人当たり面積"/>
        <xdr:cNvSpPr txBox="1"/>
      </xdr:nvSpPr>
      <xdr:spPr>
        <a:xfrm>
          <a:off x="80963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xdr:cNvCxnSpPr/>
      </xdr:nvCxnSpPr>
      <xdr:spPr>
        <a:xfrm flipV="1">
          <a:off x="1550923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xdr:cNvSpPr txBox="1"/>
      </xdr:nvSpPr>
      <xdr:spPr>
        <a:xfrm>
          <a:off x="1554797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xdr:cNvCxnSpPr/>
      </xdr:nvCxnSpPr>
      <xdr:spPr>
        <a:xfrm>
          <a:off x="15420975" y="71987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xdr:cNvSpPr txBox="1"/>
      </xdr:nvSpPr>
      <xdr:spPr>
        <a:xfrm>
          <a:off x="1554797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xdr:cNvCxnSpPr/>
      </xdr:nvCxnSpPr>
      <xdr:spPr>
        <a:xfrm>
          <a:off x="15420975" y="58205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3" name="【一般廃棄物処理施設】&#10;有形固定資産減価償却率平均値テキスト"/>
        <xdr:cNvSpPr txBox="1"/>
      </xdr:nvSpPr>
      <xdr:spPr>
        <a:xfrm>
          <a:off x="15547975"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xdr:cNvSpPr/>
      </xdr:nvSpPr>
      <xdr:spPr>
        <a:xfrm>
          <a:off x="15459075"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xdr:cNvSpPr/>
      </xdr:nvSpPr>
      <xdr:spPr>
        <a:xfrm>
          <a:off x="1465897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xdr:cNvSpPr/>
      </xdr:nvSpPr>
      <xdr:spPr>
        <a:xfrm>
          <a:off x="138176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372" name="楕円 371"/>
        <xdr:cNvSpPr/>
      </xdr:nvSpPr>
      <xdr:spPr>
        <a:xfrm>
          <a:off x="15459075"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13624</xdr:rowOff>
    </xdr:from>
    <xdr:ext cx="405111" cy="259045"/>
    <xdr:sp macro="" textlink="">
      <xdr:nvSpPr>
        <xdr:cNvPr id="373" name="【一般廃棄物処理施設】&#10;有形固定資産減価償却率該当値テキスト"/>
        <xdr:cNvSpPr txBox="1"/>
      </xdr:nvSpPr>
      <xdr:spPr>
        <a:xfrm>
          <a:off x="15547975"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74" name="n_1aveValue【一般廃棄物処理施設】&#10;有形固定資産減価償却率"/>
        <xdr:cNvSpPr txBox="1"/>
      </xdr:nvSpPr>
      <xdr:spPr>
        <a:xfrm>
          <a:off x="14504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75" name="n_2aveValue【一般廃棄物処理施設】&#10;有形固定資産減価償却率"/>
        <xdr:cNvSpPr txBox="1"/>
      </xdr:nvSpPr>
      <xdr:spPr>
        <a:xfrm>
          <a:off x="1367536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68162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xdr:cNvSpPr txBox="1"/>
      </xdr:nvSpPr>
      <xdr:spPr>
        <a:xfrm>
          <a:off x="168162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99" name="直線コネクタ 398"/>
        <xdr:cNvCxnSpPr/>
      </xdr:nvCxnSpPr>
      <xdr:spPr>
        <a:xfrm flipV="1">
          <a:off x="210559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0" name="【一般廃棄物処理施設】&#10;一人当たり有形固定資産（償却資産）額最小値テキスト"/>
        <xdr:cNvSpPr txBox="1"/>
      </xdr:nvSpPr>
      <xdr:spPr>
        <a:xfrm>
          <a:off x="210947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1" name="直線コネクタ 400"/>
        <xdr:cNvCxnSpPr/>
      </xdr:nvCxnSpPr>
      <xdr:spPr>
        <a:xfrm>
          <a:off x="20977225" y="72234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2" name="【一般廃棄物処理施設】&#10;一人当たり有形固定資産（償却資産）額最大値テキスト"/>
        <xdr:cNvSpPr txBox="1"/>
      </xdr:nvSpPr>
      <xdr:spPr>
        <a:xfrm>
          <a:off x="210947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3" name="直線コネクタ 402"/>
        <xdr:cNvCxnSpPr/>
      </xdr:nvCxnSpPr>
      <xdr:spPr>
        <a:xfrm>
          <a:off x="20977225" y="57831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04" name="【一般廃棄物処理施設】&#10;一人当たり有形固定資産（償却資産）額平均値テキスト"/>
        <xdr:cNvSpPr txBox="1"/>
      </xdr:nvSpPr>
      <xdr:spPr>
        <a:xfrm>
          <a:off x="210947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05" name="フローチャート: 判断 404"/>
        <xdr:cNvSpPr/>
      </xdr:nvSpPr>
      <xdr:spPr>
        <a:xfrm>
          <a:off x="210058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06" name="フローチャート: 判断 405"/>
        <xdr:cNvSpPr/>
      </xdr:nvSpPr>
      <xdr:spPr>
        <a:xfrm>
          <a:off x="20215225" y="66863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07" name="フローチャート: 判断 406"/>
        <xdr:cNvSpPr/>
      </xdr:nvSpPr>
      <xdr:spPr>
        <a:xfrm>
          <a:off x="1936432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1969</xdr:rowOff>
    </xdr:from>
    <xdr:to>
      <xdr:col>116</xdr:col>
      <xdr:colOff>114300</xdr:colOff>
      <xdr:row>40</xdr:row>
      <xdr:rowOff>103569</xdr:rowOff>
    </xdr:to>
    <xdr:sp macro="" textlink="">
      <xdr:nvSpPr>
        <xdr:cNvPr id="413" name="楕円 412"/>
        <xdr:cNvSpPr/>
      </xdr:nvSpPr>
      <xdr:spPr>
        <a:xfrm>
          <a:off x="21005800" y="68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151846</xdr:rowOff>
    </xdr:from>
    <xdr:ext cx="534377" cy="259045"/>
    <xdr:sp macro="" textlink="">
      <xdr:nvSpPr>
        <xdr:cNvPr id="414" name="【一般廃棄物処理施設】&#10;一人当たり有形固定資産（償却資産）額該当値テキスト"/>
        <xdr:cNvSpPr txBox="1"/>
      </xdr:nvSpPr>
      <xdr:spPr>
        <a:xfrm>
          <a:off x="21094700" y="6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15" name="n_1aveValue【一般廃棄物処理施設】&#10;一人当たり有形固定資産（償却資産）額"/>
        <xdr:cNvSpPr txBox="1"/>
      </xdr:nvSpPr>
      <xdr:spPr>
        <a:xfrm>
          <a:off x="199956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16" name="n_2aveValue【一般廃棄物処理施設】&#10;一人当たり有形固定資産（償却資産）額"/>
        <xdr:cNvSpPr txBox="1"/>
      </xdr:nvSpPr>
      <xdr:spPr>
        <a:xfrm>
          <a:off x="1916698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58" name="直線コネクタ 457"/>
        <xdr:cNvCxnSpPr/>
      </xdr:nvCxnSpPr>
      <xdr:spPr>
        <a:xfrm flipV="1">
          <a:off x="1550923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59" name="【消防施設】&#10;有形固定資産減価償却率最小値テキスト"/>
        <xdr:cNvSpPr txBox="1"/>
      </xdr:nvSpPr>
      <xdr:spPr>
        <a:xfrm>
          <a:off x="1554797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60" name="直線コネクタ 459"/>
        <xdr:cNvCxnSpPr/>
      </xdr:nvCxnSpPr>
      <xdr:spPr>
        <a:xfrm>
          <a:off x="15420975" y="147289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61" name="【消防施設】&#10;有形固定資産減価償却率最大値テキスト"/>
        <xdr:cNvSpPr txBox="1"/>
      </xdr:nvSpPr>
      <xdr:spPr>
        <a:xfrm>
          <a:off x="1554797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62" name="直線コネクタ 461"/>
        <xdr:cNvCxnSpPr/>
      </xdr:nvCxnSpPr>
      <xdr:spPr>
        <a:xfrm>
          <a:off x="15420975" y="1333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463" name="【消防施設】&#10;有形固定資産減価償却率平均値テキスト"/>
        <xdr:cNvSpPr txBox="1"/>
      </xdr:nvSpPr>
      <xdr:spPr>
        <a:xfrm>
          <a:off x="15547975"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64" name="フローチャート: 判断 463"/>
        <xdr:cNvSpPr/>
      </xdr:nvSpPr>
      <xdr:spPr>
        <a:xfrm>
          <a:off x="15459075"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65" name="フローチャート: 判断 464"/>
        <xdr:cNvSpPr/>
      </xdr:nvSpPr>
      <xdr:spPr>
        <a:xfrm>
          <a:off x="1465897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66" name="フローチャート: 判断 465"/>
        <xdr:cNvSpPr/>
      </xdr:nvSpPr>
      <xdr:spPr>
        <a:xfrm>
          <a:off x="138176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34652</xdr:rowOff>
    </xdr:from>
    <xdr:to>
      <xdr:col>85</xdr:col>
      <xdr:colOff>177800</xdr:colOff>
      <xdr:row>80</xdr:row>
      <xdr:rowOff>136252</xdr:rowOff>
    </xdr:to>
    <xdr:sp macro="" textlink="">
      <xdr:nvSpPr>
        <xdr:cNvPr id="472" name="楕円 471"/>
        <xdr:cNvSpPr/>
      </xdr:nvSpPr>
      <xdr:spPr>
        <a:xfrm>
          <a:off x="15459075"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57529</xdr:rowOff>
    </xdr:from>
    <xdr:ext cx="405111" cy="259045"/>
    <xdr:sp macro="" textlink="">
      <xdr:nvSpPr>
        <xdr:cNvPr id="473" name="【消防施設】&#10;有形固定資産減価償却率該当値テキスト"/>
        <xdr:cNvSpPr txBox="1"/>
      </xdr:nvSpPr>
      <xdr:spPr>
        <a:xfrm>
          <a:off x="15547975"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474" name="楕円 473"/>
        <xdr:cNvSpPr/>
      </xdr:nvSpPr>
      <xdr:spPr>
        <a:xfrm>
          <a:off x="14658975"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85452</xdr:rowOff>
    </xdr:to>
    <xdr:cxnSp macro="">
      <xdr:nvCxnSpPr>
        <xdr:cNvPr id="475" name="直線コネクタ 474"/>
        <xdr:cNvCxnSpPr/>
      </xdr:nvCxnSpPr>
      <xdr:spPr>
        <a:xfrm>
          <a:off x="14709775" y="13786757"/>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476" name="n_1aveValue【消防施設】&#10;有形固定資産減価償却率"/>
        <xdr:cNvSpPr txBox="1"/>
      </xdr:nvSpPr>
      <xdr:spPr>
        <a:xfrm>
          <a:off x="14504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77" name="n_2aveValue【消防施設】&#10;有形固定資産減価償却率"/>
        <xdr:cNvSpPr txBox="1"/>
      </xdr:nvSpPr>
      <xdr:spPr>
        <a:xfrm>
          <a:off x="13675369"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478" name="n_1mainValue【消防施設】&#10;有形固定資産減価償却率"/>
        <xdr:cNvSpPr txBox="1"/>
      </xdr:nvSpPr>
      <xdr:spPr>
        <a:xfrm>
          <a:off x="14504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00" name="直線コネクタ 499"/>
        <xdr:cNvCxnSpPr/>
      </xdr:nvCxnSpPr>
      <xdr:spPr>
        <a:xfrm flipV="1">
          <a:off x="210559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01" name="【消防施設】&#10;一人当たり面積最小値テキスト"/>
        <xdr:cNvSpPr txBox="1"/>
      </xdr:nvSpPr>
      <xdr:spPr>
        <a:xfrm>
          <a:off x="210947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02" name="直線コネクタ 501"/>
        <xdr:cNvCxnSpPr/>
      </xdr:nvCxnSpPr>
      <xdr:spPr>
        <a:xfrm>
          <a:off x="20977225" y="147736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03" name="【消防施設】&#10;一人当たり面積最大値テキスト"/>
        <xdr:cNvSpPr txBox="1"/>
      </xdr:nvSpPr>
      <xdr:spPr>
        <a:xfrm>
          <a:off x="210947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04" name="直線コネクタ 503"/>
        <xdr:cNvCxnSpPr/>
      </xdr:nvCxnSpPr>
      <xdr:spPr>
        <a:xfrm>
          <a:off x="20977225" y="136626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05" name="【消防施設】&#10;一人当たり面積平均値テキスト"/>
        <xdr:cNvSpPr txBox="1"/>
      </xdr:nvSpPr>
      <xdr:spPr>
        <a:xfrm>
          <a:off x="210947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06" name="フローチャート: 判断 505"/>
        <xdr:cNvSpPr/>
      </xdr:nvSpPr>
      <xdr:spPr>
        <a:xfrm>
          <a:off x="210058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7" name="フローチャート: 判断 506"/>
        <xdr:cNvSpPr/>
      </xdr:nvSpPr>
      <xdr:spPr>
        <a:xfrm>
          <a:off x="20215225" y="144622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08" name="フローチャート: 判断 507"/>
        <xdr:cNvSpPr/>
      </xdr:nvSpPr>
      <xdr:spPr>
        <a:xfrm>
          <a:off x="19364325"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14" name="楕円 513"/>
        <xdr:cNvSpPr/>
      </xdr:nvSpPr>
      <xdr:spPr>
        <a:xfrm>
          <a:off x="210058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515" name="【消防施設】&#10;一人当たり面積該当値テキスト"/>
        <xdr:cNvSpPr txBox="1"/>
      </xdr:nvSpPr>
      <xdr:spPr>
        <a:xfrm>
          <a:off x="210947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516" name="楕円 515"/>
        <xdr:cNvSpPr/>
      </xdr:nvSpPr>
      <xdr:spPr>
        <a:xfrm>
          <a:off x="20215225" y="146085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85</xdr:row>
      <xdr:rowOff>86106</xdr:rowOff>
    </xdr:to>
    <xdr:cxnSp macro="">
      <xdr:nvCxnSpPr>
        <xdr:cNvPr id="517" name="直線コネクタ 516"/>
        <xdr:cNvCxnSpPr/>
      </xdr:nvCxnSpPr>
      <xdr:spPr>
        <a:xfrm flipV="1">
          <a:off x="20266025" y="14499337"/>
          <a:ext cx="790575"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18" name="n_1aveValue【消防施設】&#10;一人当たり面積"/>
        <xdr:cNvSpPr txBox="1"/>
      </xdr:nvSpPr>
      <xdr:spPr>
        <a:xfrm>
          <a:off x="200279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19" name="n_2aveValue【消防施設】&#10;一人当たり面積"/>
        <xdr:cNvSpPr txBox="1"/>
      </xdr:nvSpPr>
      <xdr:spPr>
        <a:xfrm>
          <a:off x="1918977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520" name="n_1mainValue【消防施設】&#10;一人当たり面積"/>
        <xdr:cNvSpPr txBox="1"/>
      </xdr:nvSpPr>
      <xdr:spPr>
        <a:xfrm>
          <a:off x="200279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1" name="直線コネクタ 53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2" name="テキスト ボックス 531"/>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3" name="直線コネクタ 53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4" name="テキスト ボックス 53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5" name="直線コネクタ 53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6" name="テキスト ボックス 53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7" name="直線コネクタ 53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8" name="テキスト ボックス 53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9" name="直線コネクタ 53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0" name="テキスト ボックス 53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1" name="直線コネクタ 54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2" name="テキスト ボックス 541"/>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46" name="直線コネクタ 545"/>
        <xdr:cNvCxnSpPr/>
      </xdr:nvCxnSpPr>
      <xdr:spPr>
        <a:xfrm flipV="1">
          <a:off x="1550923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47" name="【庁舎】&#10;有形固定資産減価償却率最小値テキスト"/>
        <xdr:cNvSpPr txBox="1"/>
      </xdr:nvSpPr>
      <xdr:spPr>
        <a:xfrm>
          <a:off x="1554797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48" name="直線コネクタ 547"/>
        <xdr:cNvCxnSpPr/>
      </xdr:nvCxnSpPr>
      <xdr:spPr>
        <a:xfrm>
          <a:off x="15420975" y="185960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49" name="【庁舎】&#10;有形固定資産減価償却率最大値テキスト"/>
        <xdr:cNvSpPr txBox="1"/>
      </xdr:nvSpPr>
      <xdr:spPr>
        <a:xfrm>
          <a:off x="1554797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50" name="直線コネクタ 549"/>
        <xdr:cNvCxnSpPr/>
      </xdr:nvCxnSpPr>
      <xdr:spPr>
        <a:xfrm>
          <a:off x="15420975" y="172277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551" name="【庁舎】&#10;有形固定資産減価償却率平均値テキスト"/>
        <xdr:cNvSpPr txBox="1"/>
      </xdr:nvSpPr>
      <xdr:spPr>
        <a:xfrm>
          <a:off x="15547975"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52" name="フローチャート: 判断 551"/>
        <xdr:cNvSpPr/>
      </xdr:nvSpPr>
      <xdr:spPr>
        <a:xfrm>
          <a:off x="15459075"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53" name="フローチャート: 判断 552"/>
        <xdr:cNvSpPr/>
      </xdr:nvSpPr>
      <xdr:spPr>
        <a:xfrm>
          <a:off x="1465897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54" name="フローチャート: 判断 553"/>
        <xdr:cNvSpPr/>
      </xdr:nvSpPr>
      <xdr:spPr>
        <a:xfrm>
          <a:off x="138176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560" name="楕円 559"/>
        <xdr:cNvSpPr/>
      </xdr:nvSpPr>
      <xdr:spPr>
        <a:xfrm>
          <a:off x="15459075"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167113</xdr:rowOff>
    </xdr:from>
    <xdr:ext cx="405111" cy="259045"/>
    <xdr:sp macro="" textlink="">
      <xdr:nvSpPr>
        <xdr:cNvPr id="561" name="【庁舎】&#10;有形固定資産減価償却率該当値テキスト"/>
        <xdr:cNvSpPr txBox="1"/>
      </xdr:nvSpPr>
      <xdr:spPr>
        <a:xfrm>
          <a:off x="15547975"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562" name="楕円 561"/>
        <xdr:cNvSpPr/>
      </xdr:nvSpPr>
      <xdr:spPr>
        <a:xfrm>
          <a:off x="14658975"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68036</xdr:rowOff>
    </xdr:from>
    <xdr:to>
      <xdr:col>85</xdr:col>
      <xdr:colOff>127000</xdr:colOff>
      <xdr:row>104</xdr:row>
      <xdr:rowOff>95794</xdr:rowOff>
    </xdr:to>
    <xdr:cxnSp macro="">
      <xdr:nvCxnSpPr>
        <xdr:cNvPr id="563" name="直線コネクタ 562"/>
        <xdr:cNvCxnSpPr/>
      </xdr:nvCxnSpPr>
      <xdr:spPr>
        <a:xfrm flipV="1">
          <a:off x="14709775" y="17898836"/>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564" name="楕円 563"/>
        <xdr:cNvSpPr/>
      </xdr:nvSpPr>
      <xdr:spPr>
        <a:xfrm>
          <a:off x="138176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118655</xdr:rowOff>
    </xdr:to>
    <xdr:cxnSp macro="">
      <xdr:nvCxnSpPr>
        <xdr:cNvPr id="565" name="直線コネクタ 564"/>
        <xdr:cNvCxnSpPr/>
      </xdr:nvCxnSpPr>
      <xdr:spPr>
        <a:xfrm flipV="1">
          <a:off x="13868400" y="17926594"/>
          <a:ext cx="841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66" name="n_1aveValue【庁舎】&#10;有形固定資産減価償却率"/>
        <xdr:cNvSpPr txBox="1"/>
      </xdr:nvSpPr>
      <xdr:spPr>
        <a:xfrm>
          <a:off x="14504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67" name="n_2aveValue【庁舎】&#10;有形固定資産減価償却率"/>
        <xdr:cNvSpPr txBox="1"/>
      </xdr:nvSpPr>
      <xdr:spPr>
        <a:xfrm>
          <a:off x="13675369"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568" name="n_1mainValue【庁舎】&#10;有形固定資産減価償却率"/>
        <xdr:cNvSpPr txBox="1"/>
      </xdr:nvSpPr>
      <xdr:spPr>
        <a:xfrm>
          <a:off x="14504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160582</xdr:rowOff>
    </xdr:from>
    <xdr:ext cx="405111" cy="259045"/>
    <xdr:sp macro="" textlink="">
      <xdr:nvSpPr>
        <xdr:cNvPr id="569" name="n_2mainValue【庁舎】&#10;有形固定資産減価償却率"/>
        <xdr:cNvSpPr txBox="1"/>
      </xdr:nvSpPr>
      <xdr:spPr>
        <a:xfrm>
          <a:off x="13675369"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0" name="テキスト ボックス 579"/>
        <xdr:cNvSpPr txBox="1"/>
      </xdr:nvSpPr>
      <xdr:spPr>
        <a:xfrm>
          <a:off x="169349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94" name="直線コネクタ 593"/>
        <xdr:cNvCxnSpPr/>
      </xdr:nvCxnSpPr>
      <xdr:spPr>
        <a:xfrm flipV="1">
          <a:off x="210559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95" name="【庁舎】&#10;一人当たり面積最小値テキスト"/>
        <xdr:cNvSpPr txBox="1"/>
      </xdr:nvSpPr>
      <xdr:spPr>
        <a:xfrm>
          <a:off x="210947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96" name="直線コネクタ 595"/>
        <xdr:cNvCxnSpPr/>
      </xdr:nvCxnSpPr>
      <xdr:spPr>
        <a:xfrm>
          <a:off x="20977225" y="18688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97" name="【庁舎】&#10;一人当たり面積最大値テキスト"/>
        <xdr:cNvSpPr txBox="1"/>
      </xdr:nvSpPr>
      <xdr:spPr>
        <a:xfrm>
          <a:off x="210947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98" name="直線コネクタ 597"/>
        <xdr:cNvCxnSpPr/>
      </xdr:nvCxnSpPr>
      <xdr:spPr>
        <a:xfrm>
          <a:off x="20977225" y="1726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99" name="【庁舎】&#10;一人当たり面積平均値テキスト"/>
        <xdr:cNvSpPr txBox="1"/>
      </xdr:nvSpPr>
      <xdr:spPr>
        <a:xfrm>
          <a:off x="210947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00" name="フローチャート: 判断 599"/>
        <xdr:cNvSpPr/>
      </xdr:nvSpPr>
      <xdr:spPr>
        <a:xfrm>
          <a:off x="210058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01" name="フローチャート: 判断 600"/>
        <xdr:cNvSpPr/>
      </xdr:nvSpPr>
      <xdr:spPr>
        <a:xfrm>
          <a:off x="20215225" y="183553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02" name="フローチャート: 判断 601"/>
        <xdr:cNvSpPr/>
      </xdr:nvSpPr>
      <xdr:spPr>
        <a:xfrm>
          <a:off x="1936432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608" name="楕円 607"/>
        <xdr:cNvSpPr/>
      </xdr:nvSpPr>
      <xdr:spPr>
        <a:xfrm>
          <a:off x="210058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609" name="【庁舎】&#10;一人当たり面積該当値テキスト"/>
        <xdr:cNvSpPr txBox="1"/>
      </xdr:nvSpPr>
      <xdr:spPr>
        <a:xfrm>
          <a:off x="210947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610" name="楕円 609"/>
        <xdr:cNvSpPr/>
      </xdr:nvSpPr>
      <xdr:spPr>
        <a:xfrm>
          <a:off x="20215225" y="178752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99061</xdr:rowOff>
    </xdr:to>
    <xdr:cxnSp macro="">
      <xdr:nvCxnSpPr>
        <xdr:cNvPr id="611" name="直線コネクタ 610"/>
        <xdr:cNvCxnSpPr/>
      </xdr:nvCxnSpPr>
      <xdr:spPr>
        <a:xfrm>
          <a:off x="20266025" y="17926050"/>
          <a:ext cx="7905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612" name="楕円 611"/>
        <xdr:cNvSpPr/>
      </xdr:nvSpPr>
      <xdr:spPr>
        <a:xfrm>
          <a:off x="19364325"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95250</xdr:rowOff>
    </xdr:to>
    <xdr:cxnSp macro="">
      <xdr:nvCxnSpPr>
        <xdr:cNvPr id="613" name="直線コネクタ 612"/>
        <xdr:cNvCxnSpPr/>
      </xdr:nvCxnSpPr>
      <xdr:spPr>
        <a:xfrm>
          <a:off x="19415125" y="1789938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14" name="n_1aveValue【庁舎】&#10;一人当たり面積"/>
        <xdr:cNvSpPr txBox="1"/>
      </xdr:nvSpPr>
      <xdr:spPr>
        <a:xfrm>
          <a:off x="2002797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15" name="n_2aveValue【庁舎】&#10;一人当たり面積"/>
        <xdr:cNvSpPr txBox="1"/>
      </xdr:nvSpPr>
      <xdr:spPr>
        <a:xfrm>
          <a:off x="1918977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616" name="n_1mainValue【庁舎】&#10;一人当たり面積"/>
        <xdr:cNvSpPr txBox="1"/>
      </xdr:nvSpPr>
      <xdr:spPr>
        <a:xfrm>
          <a:off x="2002797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617" name="n_2mainValue【庁舎】&#10;一人当たり面積"/>
        <xdr:cNvSpPr txBox="1"/>
      </xdr:nvSpPr>
      <xdr:spPr>
        <a:xfrm>
          <a:off x="1918977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体育館・プールは、有形固定資産減価償却率が類似団体平均を大きく下回っている。これは、市内２施設のうち１施設が平成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年度に取得した健康文化施設で、比較的経過年数が浅いことや近年、機械器具等の改修、更新を行ったことから、有形固定資産減価償却率が低くなっている。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その他の施設については、類似団体平均と大きくは変わらない。</a:t>
          </a:r>
        </a:p>
        <a:p>
          <a:r>
            <a:rPr kumimoji="1" lang="ja-JP" altLang="en-US" sz="1300">
              <a:latin typeface="ＭＳ Ｐゴシック" panose="020B0600070205080204" pitchFamily="50" charset="-128"/>
              <a:ea typeface="ＭＳ Ｐゴシック" panose="020B0600070205080204" pitchFamily="50" charset="-128"/>
            </a:rPr>
            <a:t>特に、庁舎の一部は、平成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年度の耐震化改修工事により耐震性が確保されているものの、建築後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年以上経過していることから大規模な修繕工事を実施し、次期更新まで適正な維持補修を行い、機能保全を図ることとしている。</a:t>
          </a:r>
        </a:p>
        <a:p>
          <a:r>
            <a:rPr kumimoji="1" lang="ja-JP" altLang="en-US" sz="1300">
              <a:latin typeface="ＭＳ Ｐゴシック" panose="020B0600070205080204" pitchFamily="50" charset="-128"/>
              <a:ea typeface="ＭＳ Ｐゴシック" panose="020B0600070205080204" pitchFamily="50" charset="-128"/>
            </a:rPr>
            <a:t>また、庁舎は一人当たり面積が類似団体平均を上回っており、多機能化、他施設との複合化も含め検討していく必要がある。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市税（市民税、固定資産税）の増収、基準財政需要額の減少により、単年度の財政力指数は増加しているものの、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年平均でみると平成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年度と同率の</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で、依然として類似団体内平均値を下回っている。今後も更なる徴収業務の強化に取り組むとともに、歳出削減を図り、財政基盤の強化に努める。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年度で改善が見られたが、普通交付税の減少による一般財源の減少と補助費等（一部事務組合負担金）や維持補修費（道路管理）の増加を主な要因として、前年度比で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になった。今後は、老朽化した公共施設の更新費用が嵩むことから経常収支比率の抜本的改善は見込めないが、物件費等の圧縮により経常経費の抑制に努める。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135467</xdr:rowOff>
    </xdr:to>
    <xdr:cxnSp macro="">
      <xdr:nvCxnSpPr>
        <xdr:cNvPr id="132" name="直線コネクタ 131"/>
        <xdr:cNvCxnSpPr/>
      </xdr:nvCxnSpPr>
      <xdr:spPr>
        <a:xfrm>
          <a:off x="4114800" y="104652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61</xdr:row>
      <xdr:rowOff>6773</xdr:rowOff>
    </xdr:to>
    <xdr:cxnSp macro="">
      <xdr:nvCxnSpPr>
        <xdr:cNvPr id="135" name="直線コネクタ 134"/>
        <xdr:cNvCxnSpPr/>
      </xdr:nvCxnSpPr>
      <xdr:spPr>
        <a:xfrm>
          <a:off x="3225800" y="103727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42969</xdr:rowOff>
    </xdr:to>
    <xdr:cxnSp macro="">
      <xdr:nvCxnSpPr>
        <xdr:cNvPr id="138" name="直線コネクタ 137"/>
        <xdr:cNvCxnSpPr/>
      </xdr:nvCxnSpPr>
      <xdr:spPr>
        <a:xfrm flipV="1">
          <a:off x="2336800" y="1037272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61</xdr:row>
      <xdr:rowOff>42969</xdr:rowOff>
    </xdr:to>
    <xdr:cxnSp macro="">
      <xdr:nvCxnSpPr>
        <xdr:cNvPr id="141" name="直線コネクタ 140"/>
        <xdr:cNvCxnSpPr/>
      </xdr:nvCxnSpPr>
      <xdr:spPr>
        <a:xfrm>
          <a:off x="1447800" y="1040087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2"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6" name="テキスト ボックス 155"/>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7" name="楕円 156"/>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78546</xdr:rowOff>
    </xdr:from>
    <xdr:ext cx="762000" cy="259045"/>
    <xdr:sp macro="" textlink="">
      <xdr:nvSpPr>
        <xdr:cNvPr id="158" name="テキスト ボックス 157"/>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60" name="テキスト ボックス 159"/>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近年の人事院勧告による人件費の増加、ふるさと応援寄附金の増加による返礼品、送料、システム利用料等の増加で、物件費が大幅に増額となった。平成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類似団体内平均値を下回っているものの、差は小さくなっている。今後は、人件費の増加だけでなく、公共施設等総合管理計画に基づく予防保全に係る経費の増加が見込まれるため、民間でも実施可能な部分については委託化を進め、コスト低減を図っていき、引き続き適正な支出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137620</xdr:rowOff>
    </xdr:from>
    <xdr:to>
      <xdr:col>23</xdr:col>
      <xdr:colOff>133350</xdr:colOff>
      <xdr:row>83</xdr:row>
      <xdr:rowOff>73602</xdr:rowOff>
    </xdr:to>
    <xdr:cxnSp macro="">
      <xdr:nvCxnSpPr>
        <xdr:cNvPr id="195" name="直線コネクタ 194"/>
        <xdr:cNvCxnSpPr/>
      </xdr:nvCxnSpPr>
      <xdr:spPr>
        <a:xfrm>
          <a:off x="4114800" y="14196520"/>
          <a:ext cx="8382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137620</xdr:rowOff>
    </xdr:from>
    <xdr:to>
      <xdr:col>19</xdr:col>
      <xdr:colOff>133350</xdr:colOff>
      <xdr:row>82</xdr:row>
      <xdr:rowOff>148236</xdr:rowOff>
    </xdr:to>
    <xdr:cxnSp macro="">
      <xdr:nvCxnSpPr>
        <xdr:cNvPr id="198" name="直線コネクタ 197"/>
        <xdr:cNvCxnSpPr/>
      </xdr:nvCxnSpPr>
      <xdr:spPr>
        <a:xfrm flipV="1">
          <a:off x="3225800" y="14196520"/>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132110</xdr:rowOff>
    </xdr:from>
    <xdr:to>
      <xdr:col>15</xdr:col>
      <xdr:colOff>82550</xdr:colOff>
      <xdr:row>82</xdr:row>
      <xdr:rowOff>148236</xdr:rowOff>
    </xdr:to>
    <xdr:cxnSp macro="">
      <xdr:nvCxnSpPr>
        <xdr:cNvPr id="201" name="直線コネクタ 200"/>
        <xdr:cNvCxnSpPr/>
      </xdr:nvCxnSpPr>
      <xdr:spPr>
        <a:xfrm>
          <a:off x="2336800" y="14191010"/>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110097</xdr:rowOff>
    </xdr:from>
    <xdr:to>
      <xdr:col>11</xdr:col>
      <xdr:colOff>31750</xdr:colOff>
      <xdr:row>82</xdr:row>
      <xdr:rowOff>132110</xdr:rowOff>
    </xdr:to>
    <xdr:cxnSp macro="">
      <xdr:nvCxnSpPr>
        <xdr:cNvPr id="204" name="直線コネクタ 203"/>
        <xdr:cNvCxnSpPr/>
      </xdr:nvCxnSpPr>
      <xdr:spPr>
        <a:xfrm>
          <a:off x="1447800" y="14168997"/>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22802</xdr:rowOff>
    </xdr:from>
    <xdr:to>
      <xdr:col>23</xdr:col>
      <xdr:colOff>184150</xdr:colOff>
      <xdr:row>83</xdr:row>
      <xdr:rowOff>124402</xdr:rowOff>
    </xdr:to>
    <xdr:sp macro="" textlink="">
      <xdr:nvSpPr>
        <xdr:cNvPr id="214" name="楕円 213"/>
        <xdr:cNvSpPr/>
      </xdr:nvSpPr>
      <xdr:spPr>
        <a:xfrm>
          <a:off x="4902200" y="142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39329</xdr:rowOff>
    </xdr:from>
    <xdr:ext cx="762000" cy="259045"/>
    <xdr:sp macro="" textlink="">
      <xdr:nvSpPr>
        <xdr:cNvPr id="215" name="人件費・物件費等の状況該当値テキスト"/>
        <xdr:cNvSpPr txBox="1"/>
      </xdr:nvSpPr>
      <xdr:spPr>
        <a:xfrm>
          <a:off x="5041900" y="1409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86820</xdr:rowOff>
    </xdr:from>
    <xdr:to>
      <xdr:col>19</xdr:col>
      <xdr:colOff>184150</xdr:colOff>
      <xdr:row>83</xdr:row>
      <xdr:rowOff>16970</xdr:rowOff>
    </xdr:to>
    <xdr:sp macro="" textlink="">
      <xdr:nvSpPr>
        <xdr:cNvPr id="216" name="楕円 215"/>
        <xdr:cNvSpPr/>
      </xdr:nvSpPr>
      <xdr:spPr>
        <a:xfrm>
          <a:off x="4064000" y="14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27147</xdr:rowOff>
    </xdr:from>
    <xdr:ext cx="736600" cy="259045"/>
    <xdr:sp macro="" textlink="">
      <xdr:nvSpPr>
        <xdr:cNvPr id="217" name="テキスト ボックス 216"/>
        <xdr:cNvSpPr txBox="1"/>
      </xdr:nvSpPr>
      <xdr:spPr>
        <a:xfrm>
          <a:off x="3733800" y="1391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97436</xdr:rowOff>
    </xdr:from>
    <xdr:to>
      <xdr:col>15</xdr:col>
      <xdr:colOff>133350</xdr:colOff>
      <xdr:row>83</xdr:row>
      <xdr:rowOff>27586</xdr:rowOff>
    </xdr:to>
    <xdr:sp macro="" textlink="">
      <xdr:nvSpPr>
        <xdr:cNvPr id="218" name="楕円 217"/>
        <xdr:cNvSpPr/>
      </xdr:nvSpPr>
      <xdr:spPr>
        <a:xfrm>
          <a:off x="3175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37763</xdr:rowOff>
    </xdr:from>
    <xdr:ext cx="762000" cy="259045"/>
    <xdr:sp macro="" textlink="">
      <xdr:nvSpPr>
        <xdr:cNvPr id="219" name="テキスト ボックス 218"/>
        <xdr:cNvSpPr txBox="1"/>
      </xdr:nvSpPr>
      <xdr:spPr>
        <a:xfrm>
          <a:off x="2844800" y="139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81310</xdr:rowOff>
    </xdr:from>
    <xdr:to>
      <xdr:col>11</xdr:col>
      <xdr:colOff>82550</xdr:colOff>
      <xdr:row>83</xdr:row>
      <xdr:rowOff>11460</xdr:rowOff>
    </xdr:to>
    <xdr:sp macro="" textlink="">
      <xdr:nvSpPr>
        <xdr:cNvPr id="220" name="楕円 219"/>
        <xdr:cNvSpPr/>
      </xdr:nvSpPr>
      <xdr:spPr>
        <a:xfrm>
          <a:off x="2286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21637</xdr:rowOff>
    </xdr:from>
    <xdr:ext cx="762000" cy="259045"/>
    <xdr:sp macro="" textlink="">
      <xdr:nvSpPr>
        <xdr:cNvPr id="221" name="テキスト ボックス 220"/>
        <xdr:cNvSpPr txBox="1"/>
      </xdr:nvSpPr>
      <xdr:spPr>
        <a:xfrm>
          <a:off x="1955800" y="139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59297</xdr:rowOff>
    </xdr:from>
    <xdr:to>
      <xdr:col>7</xdr:col>
      <xdr:colOff>31750</xdr:colOff>
      <xdr:row>82</xdr:row>
      <xdr:rowOff>160897</xdr:rowOff>
    </xdr:to>
    <xdr:sp macro="" textlink="">
      <xdr:nvSpPr>
        <xdr:cNvPr id="222" name="楕円 221"/>
        <xdr:cNvSpPr/>
      </xdr:nvSpPr>
      <xdr:spPr>
        <a:xfrm>
          <a:off x="1397000" y="14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171074</xdr:rowOff>
    </xdr:from>
    <xdr:ext cx="762000" cy="259045"/>
    <xdr:sp macro="" textlink="">
      <xdr:nvSpPr>
        <xdr:cNvPr id="223" name="テキスト ボックス 222"/>
        <xdr:cNvSpPr txBox="1"/>
      </xdr:nvSpPr>
      <xdr:spPr>
        <a:xfrm>
          <a:off x="10668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84</xdr:row>
      <xdr:rowOff>168729</xdr:rowOff>
    </xdr:to>
    <xdr:cxnSp macro="">
      <xdr:nvCxnSpPr>
        <xdr:cNvPr id="262" name="直線コネクタ 261"/>
        <xdr:cNvCxnSpPr/>
      </xdr:nvCxnSpPr>
      <xdr:spPr>
        <a:xfrm flipV="1">
          <a:off x="15290800" y="1417410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5" name="直線コネクタ 264"/>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84364</xdr:rowOff>
    </xdr:to>
    <xdr:cxnSp macro="">
      <xdr:nvCxnSpPr>
        <xdr:cNvPr id="268" name="直線コネクタ 267"/>
        <xdr:cNvCxnSpPr/>
      </xdr:nvCxnSpPr>
      <xdr:spPr>
        <a:xfrm flipV="1">
          <a:off x="13512800" y="146394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年度選定団体によるもの。</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116417</xdr:rowOff>
    </xdr:to>
    <xdr:cxnSp macro="">
      <xdr:nvCxnSpPr>
        <xdr:cNvPr id="322" name="直線コネクタ 321"/>
        <xdr:cNvCxnSpPr/>
      </xdr:nvCxnSpPr>
      <xdr:spPr>
        <a:xfrm flipV="1">
          <a:off x="16179800" y="102279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116417</xdr:rowOff>
    </xdr:to>
    <xdr:cxnSp macro="">
      <xdr:nvCxnSpPr>
        <xdr:cNvPr id="325" name="直線コネクタ 324"/>
        <xdr:cNvCxnSpPr/>
      </xdr:nvCxnSpPr>
      <xdr:spPr>
        <a:xfrm>
          <a:off x="15290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108373</xdr:rowOff>
    </xdr:to>
    <xdr:cxnSp macro="">
      <xdr:nvCxnSpPr>
        <xdr:cNvPr id="328" name="直線コネクタ 327"/>
        <xdr:cNvCxnSpPr/>
      </xdr:nvCxnSpPr>
      <xdr:spPr>
        <a:xfrm>
          <a:off x="14401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108373</xdr:rowOff>
    </xdr:to>
    <xdr:cxnSp macro="">
      <xdr:nvCxnSpPr>
        <xdr:cNvPr id="331" name="直線コネクタ 330"/>
        <xdr:cNvCxnSpPr/>
      </xdr:nvCxnSpPr>
      <xdr:spPr>
        <a:xfrm>
          <a:off x="13512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1" name="楕円 340"/>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2"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3" name="楕円 342"/>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4" name="テキスト ボックス 343"/>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5" name="楕円 344"/>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6" name="テキスト ボックス 345"/>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7" name="楕円 346"/>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8" name="テキスト ボックス 347"/>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9" name="楕円 348"/>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0" name="テキスト ボックス 349"/>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増加傾向に転じた。近年は、類似団体内平均値を下回っているが、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2857</xdr:rowOff>
    </xdr:from>
    <xdr:to>
      <xdr:col>81</xdr:col>
      <xdr:colOff>44450</xdr:colOff>
      <xdr:row>39</xdr:row>
      <xdr:rowOff>14922</xdr:rowOff>
    </xdr:to>
    <xdr:cxnSp macro="">
      <xdr:nvCxnSpPr>
        <xdr:cNvPr id="380" name="直線コネクタ 379"/>
        <xdr:cNvCxnSpPr/>
      </xdr:nvCxnSpPr>
      <xdr:spPr>
        <a:xfrm>
          <a:off x="16179800" y="66894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2857</xdr:rowOff>
    </xdr:from>
    <xdr:to>
      <xdr:col>77</xdr:col>
      <xdr:colOff>44450</xdr:colOff>
      <xdr:row>39</xdr:row>
      <xdr:rowOff>51118</xdr:rowOff>
    </xdr:to>
    <xdr:cxnSp macro="">
      <xdr:nvCxnSpPr>
        <xdr:cNvPr id="383" name="直線コネクタ 382"/>
        <xdr:cNvCxnSpPr/>
      </xdr:nvCxnSpPr>
      <xdr:spPr>
        <a:xfrm flipV="1">
          <a:off x="15290800" y="66894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51118</xdr:rowOff>
    </xdr:from>
    <xdr:to>
      <xdr:col>72</xdr:col>
      <xdr:colOff>203200</xdr:colOff>
      <xdr:row>39</xdr:row>
      <xdr:rowOff>93345</xdr:rowOff>
    </xdr:to>
    <xdr:cxnSp macro="">
      <xdr:nvCxnSpPr>
        <xdr:cNvPr id="386" name="直線コネクタ 385"/>
        <xdr:cNvCxnSpPr/>
      </xdr:nvCxnSpPr>
      <xdr:spPr>
        <a:xfrm flipV="1">
          <a:off x="14401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93345</xdr:rowOff>
    </xdr:from>
    <xdr:to>
      <xdr:col>68</xdr:col>
      <xdr:colOff>152400</xdr:colOff>
      <xdr:row>40</xdr:row>
      <xdr:rowOff>36513</xdr:rowOff>
    </xdr:to>
    <xdr:cxnSp macro="">
      <xdr:nvCxnSpPr>
        <xdr:cNvPr id="389" name="直線コネクタ 388"/>
        <xdr:cNvCxnSpPr/>
      </xdr:nvCxnSpPr>
      <xdr:spPr>
        <a:xfrm flipV="1">
          <a:off x="13512800" y="677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399" name="楕円 398"/>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152099</xdr:rowOff>
    </xdr:from>
    <xdr:ext cx="762000" cy="259045"/>
    <xdr:sp macro="" textlink="">
      <xdr:nvSpPr>
        <xdr:cNvPr id="400"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123507</xdr:rowOff>
    </xdr:from>
    <xdr:to>
      <xdr:col>77</xdr:col>
      <xdr:colOff>95250</xdr:colOff>
      <xdr:row>39</xdr:row>
      <xdr:rowOff>53657</xdr:rowOff>
    </xdr:to>
    <xdr:sp macro="" textlink="">
      <xdr:nvSpPr>
        <xdr:cNvPr id="401" name="楕円 400"/>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63835</xdr:rowOff>
    </xdr:from>
    <xdr:ext cx="736600" cy="259045"/>
    <xdr:sp macro="" textlink="">
      <xdr:nvSpPr>
        <xdr:cNvPr id="402" name="テキスト ボックス 401"/>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318</xdr:rowOff>
    </xdr:from>
    <xdr:to>
      <xdr:col>73</xdr:col>
      <xdr:colOff>44450</xdr:colOff>
      <xdr:row>39</xdr:row>
      <xdr:rowOff>101918</xdr:rowOff>
    </xdr:to>
    <xdr:sp macro="" textlink="">
      <xdr:nvSpPr>
        <xdr:cNvPr id="403" name="楕円 402"/>
        <xdr:cNvSpPr/>
      </xdr:nvSpPr>
      <xdr:spPr>
        <a:xfrm>
          <a:off x="15240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112095</xdr:rowOff>
    </xdr:from>
    <xdr:ext cx="762000" cy="259045"/>
    <xdr:sp macro="" textlink="">
      <xdr:nvSpPr>
        <xdr:cNvPr id="404" name="テキスト ボックス 403"/>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42545</xdr:rowOff>
    </xdr:from>
    <xdr:to>
      <xdr:col>68</xdr:col>
      <xdr:colOff>203200</xdr:colOff>
      <xdr:row>39</xdr:row>
      <xdr:rowOff>144145</xdr:rowOff>
    </xdr:to>
    <xdr:sp macro="" textlink="">
      <xdr:nvSpPr>
        <xdr:cNvPr id="405" name="楕円 404"/>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154322</xdr:rowOff>
    </xdr:from>
    <xdr:ext cx="762000" cy="259045"/>
    <xdr:sp macro="" textlink="">
      <xdr:nvSpPr>
        <xdr:cNvPr id="406" name="テキスト ボックス 405"/>
        <xdr:cNvSpPr txBox="1"/>
      </xdr:nvSpPr>
      <xdr:spPr>
        <a:xfrm>
          <a:off x="14020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407" name="楕円 406"/>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408" name="テキスト ボックス 40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行財政改革等の結果、近年、類似団体内平均値を下回っているが、平成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年度以降、類似団体内平均値との差が小さくなっており、平成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差となった。これは、人事院勧告によるもの、ラスパイレス指数には含まれない短時間勤務職員の増などによるもので、民間委託を進める等、人件費の適正な管理に努め、上昇傾向に歯止めをかけ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50800</xdr:rowOff>
    </xdr:to>
    <xdr:cxnSp macro="">
      <xdr:nvCxnSpPr>
        <xdr:cNvPr id="66" name="直線コネクタ 65"/>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12700</xdr:rowOff>
    </xdr:to>
    <xdr:cxnSp macro="">
      <xdr:nvCxnSpPr>
        <xdr:cNvPr id="69" name="直線コネクタ 68"/>
        <xdr:cNvCxnSpPr/>
      </xdr:nvCxnSpPr>
      <xdr:spPr>
        <a:xfrm>
          <a:off x="3098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161290</xdr:rowOff>
    </xdr:to>
    <xdr:cxnSp macro="">
      <xdr:nvCxnSpPr>
        <xdr:cNvPr id="75" name="直線コネクタ 74"/>
        <xdr:cNvCxnSpPr/>
      </xdr:nvCxnSpPr>
      <xdr:spPr>
        <a:xfrm>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行財政改革により、職員人件費等から委託料（物件費）へシフトした結果、恒常的に類似団体内平均値を上回っていたが、平成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年度からは類似団体内平均値を下回り、平成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下回った。今後も指定管理者制度の導入、民間委託の実施、使用料等受益者負担の適正化を図るなど、物件費の適正化に努める。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85852</xdr:rowOff>
    </xdr:to>
    <xdr:cxnSp macro="">
      <xdr:nvCxnSpPr>
        <xdr:cNvPr id="125" name="直線コネクタ 124"/>
        <xdr:cNvCxnSpPr/>
      </xdr:nvCxnSpPr>
      <xdr:spPr>
        <a:xfrm>
          <a:off x="15671800" y="2810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67564</xdr:rowOff>
    </xdr:to>
    <xdr:cxnSp macro="">
      <xdr:nvCxnSpPr>
        <xdr:cNvPr id="128" name="直線コネクタ 127"/>
        <xdr:cNvCxnSpPr/>
      </xdr:nvCxnSpPr>
      <xdr:spPr>
        <a:xfrm>
          <a:off x="14782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122428</xdr:rowOff>
    </xdr:to>
    <xdr:cxnSp macro="">
      <xdr:nvCxnSpPr>
        <xdr:cNvPr id="131" name="直線コネクタ 130"/>
        <xdr:cNvCxnSpPr/>
      </xdr:nvCxnSpPr>
      <xdr:spPr>
        <a:xfrm flipV="1">
          <a:off x="13893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122428</xdr:rowOff>
    </xdr:to>
    <xdr:cxnSp macro="">
      <xdr:nvCxnSpPr>
        <xdr:cNvPr id="134" name="直線コネクタ 133"/>
        <xdr:cNvCxnSpPr/>
      </xdr:nvCxnSpPr>
      <xdr:spPr>
        <a:xfrm>
          <a:off x="13004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例年、類似団体内平均値を上回っているが、近年は類似団体平均値との差が小さくなり、前年度と同率の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で抑制できている。今後は、幼保無償化などにより増加が見込まれるが、資格審査等の適正化や単独扶助事業の見直し等により、扶助費の増加を引き続き抑制していく必要がある。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143328</xdr:rowOff>
    </xdr:to>
    <xdr:cxnSp macro="">
      <xdr:nvCxnSpPr>
        <xdr:cNvPr id="188" name="直線コネクタ 187"/>
        <xdr:cNvCxnSpPr/>
      </xdr:nvCxnSpPr>
      <xdr:spPr>
        <a:xfrm>
          <a:off x="3987800" y="9744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143328</xdr:rowOff>
    </xdr:to>
    <xdr:cxnSp macro="">
      <xdr:nvCxnSpPr>
        <xdr:cNvPr id="191" name="直線コネクタ 190"/>
        <xdr:cNvCxnSpPr/>
      </xdr:nvCxnSpPr>
      <xdr:spPr>
        <a:xfrm>
          <a:off x="3098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121557</xdr:rowOff>
    </xdr:to>
    <xdr:cxnSp macro="">
      <xdr:nvCxnSpPr>
        <xdr:cNvPr id="194" name="直線コネクタ 193"/>
        <xdr:cNvCxnSpPr/>
      </xdr:nvCxnSpPr>
      <xdr:spPr>
        <a:xfrm>
          <a:off x="2209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その他に係る経常収支比率は上昇傾向で、類似団体平均値を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これは、維持補修費や繰出金の増加が主な要因である。特に、下水道事業については経費を節減するとともに、独立採算の原則に立ち返った料金設定など、健全化に向けて見直しを行い、普通会計へ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119380</xdr:rowOff>
    </xdr:to>
    <xdr:cxnSp macro="">
      <xdr:nvCxnSpPr>
        <xdr:cNvPr id="249" name="直線コネクタ 248"/>
        <xdr:cNvCxnSpPr/>
      </xdr:nvCxnSpPr>
      <xdr:spPr>
        <a:xfrm>
          <a:off x="15671800" y="9979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35560</xdr:rowOff>
    </xdr:to>
    <xdr:cxnSp macro="">
      <xdr:nvCxnSpPr>
        <xdr:cNvPr id="252" name="直線コネクタ 251"/>
        <xdr:cNvCxnSpPr/>
      </xdr:nvCxnSpPr>
      <xdr:spPr>
        <a:xfrm>
          <a:off x="14782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168910</xdr:rowOff>
    </xdr:to>
    <xdr:cxnSp macro="">
      <xdr:nvCxnSpPr>
        <xdr:cNvPr id="255" name="直線コネクタ 254"/>
        <xdr:cNvCxnSpPr/>
      </xdr:nvCxnSpPr>
      <xdr:spPr>
        <a:xfrm>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161290</xdr:rowOff>
    </xdr:to>
    <xdr:cxnSp macro="">
      <xdr:nvCxnSpPr>
        <xdr:cNvPr id="258" name="直線コネクタ 257"/>
        <xdr:cNvCxnSpPr/>
      </xdr:nvCxnSpPr>
      <xdr:spPr>
        <a:xfrm>
          <a:off x="13004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8" name="楕円 267"/>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9"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0" name="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恒常的に全国平均、類似団体平均、県平均を上回っている。これは、一部事務組合負担金の額が大きいことが主な要因であり、今後も関係自治体と共に、組合に対して民営化等の経営合理化を求め、負担金の縮減を図っていく。また、その他団体への補助については、明確な基準を設けて、必要性の低い補助金の見直しや廃止を行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65278</xdr:rowOff>
    </xdr:to>
    <xdr:cxnSp macro="">
      <xdr:nvCxnSpPr>
        <xdr:cNvPr id="307" name="直線コネクタ 306"/>
        <xdr:cNvCxnSpPr/>
      </xdr:nvCxnSpPr>
      <xdr:spPr>
        <a:xfrm>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10" name="直線コネクタ 309"/>
        <xdr:cNvCxnSpPr/>
      </xdr:nvCxnSpPr>
      <xdr:spPr>
        <a:xfrm>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51562</xdr:rowOff>
    </xdr:to>
    <xdr:cxnSp macro="">
      <xdr:nvCxnSpPr>
        <xdr:cNvPr id="313" name="直線コネクタ 312"/>
        <xdr:cNvCxnSpPr/>
      </xdr:nvCxnSpPr>
      <xdr:spPr>
        <a:xfrm flipV="1">
          <a:off x="13893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51562</xdr:rowOff>
    </xdr:to>
    <xdr:cxnSp macro="">
      <xdr:nvCxnSpPr>
        <xdr:cNvPr id="316" name="直線コネクタ 315"/>
        <xdr:cNvCxnSpPr/>
      </xdr:nvCxnSpPr>
      <xdr:spPr>
        <a:xfrm>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近年は市制施行時の大型事業による公債費負担の終了により、公債費に係る経常収支比率は類似団体内平均値を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上昇傾向が見込まれる。今後は、公債費の負担増に備え、償還財源の確保に努めるとともに、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5" name="直線コネクタ 364"/>
        <xdr:cNvCxnSpPr/>
      </xdr:nvCxnSpPr>
      <xdr:spPr>
        <a:xfrm>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44704</xdr:rowOff>
    </xdr:to>
    <xdr:cxnSp macro="">
      <xdr:nvCxnSpPr>
        <xdr:cNvPr id="368" name="直線コネクタ 367"/>
        <xdr:cNvCxnSpPr/>
      </xdr:nvCxnSpPr>
      <xdr:spPr>
        <a:xfrm>
          <a:off x="3098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90424</xdr:rowOff>
    </xdr:to>
    <xdr:cxnSp macro="">
      <xdr:nvCxnSpPr>
        <xdr:cNvPr id="371" name="直線コネクタ 370"/>
        <xdr:cNvCxnSpPr/>
      </xdr:nvCxnSpPr>
      <xdr:spPr>
        <a:xfrm flipV="1">
          <a:off x="2209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127000</xdr:rowOff>
    </xdr:to>
    <xdr:cxnSp macro="">
      <xdr:nvCxnSpPr>
        <xdr:cNvPr id="374" name="直線コネクタ 373"/>
        <xdr:cNvCxnSpPr/>
      </xdr:nvCxnSpPr>
      <xdr:spPr>
        <a:xfrm flipV="1">
          <a:off x="1320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4" name="楕円 383"/>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5"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8" name="楕円 38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9" name="テキスト ボックス 38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0" name="楕円 389"/>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1" name="テキスト ボックス 390"/>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年度にやや改善したものの、全体的に上昇傾向にあり、前年度比で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増となった。引き続き充当可能な一般財源を確保し、事業の見直しにより関係経費の抑制に努める。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39370</xdr:rowOff>
    </xdr:to>
    <xdr:cxnSp macro="">
      <xdr:nvCxnSpPr>
        <xdr:cNvPr id="426" name="直線コネクタ 425"/>
        <xdr:cNvCxnSpPr/>
      </xdr:nvCxnSpPr>
      <xdr:spPr>
        <a:xfrm>
          <a:off x="15671800" y="133134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111761</xdr:rowOff>
    </xdr:to>
    <xdr:cxnSp macro="">
      <xdr:nvCxnSpPr>
        <xdr:cNvPr id="429" name="直線コネクタ 428"/>
        <xdr:cNvCxnSpPr/>
      </xdr:nvCxnSpPr>
      <xdr:spPr>
        <a:xfrm>
          <a:off x="14782800" y="132334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107950</xdr:rowOff>
    </xdr:to>
    <xdr:cxnSp macro="">
      <xdr:nvCxnSpPr>
        <xdr:cNvPr id="432" name="直線コネクタ 431"/>
        <xdr:cNvCxnSpPr/>
      </xdr:nvCxnSpPr>
      <xdr:spPr>
        <a:xfrm flipV="1">
          <a:off x="13893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107950</xdr:rowOff>
    </xdr:to>
    <xdr:cxnSp macro="">
      <xdr:nvCxnSpPr>
        <xdr:cNvPr id="435" name="直線コネクタ 434"/>
        <xdr:cNvCxnSpPr/>
      </xdr:nvCxnSpPr>
      <xdr:spPr>
        <a:xfrm>
          <a:off x="13004800" y="131838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45" name="楕円 444"/>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132097</xdr:rowOff>
    </xdr:from>
    <xdr:ext cx="762000" cy="259045"/>
    <xdr:sp macro="" textlink="">
      <xdr:nvSpPr>
        <xdr:cNvPr id="446"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7" name="楕円 446"/>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8" name="テキスト ボックス 447"/>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9" name="楕円 448"/>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0" name="テキスト ボックス 449"/>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1" name="楕円 450"/>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2" name="テキスト ボックス 451"/>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3" name="楕円 45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54" name="テキスト ボックス 453"/>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121209</xdr:rowOff>
    </xdr:from>
    <xdr:to>
      <xdr:col>29</xdr:col>
      <xdr:colOff>127000</xdr:colOff>
      <xdr:row>17</xdr:row>
      <xdr:rowOff>145650</xdr:rowOff>
    </xdr:to>
    <xdr:cxnSp macro="">
      <xdr:nvCxnSpPr>
        <xdr:cNvPr id="50" name="直線コネクタ 49"/>
        <xdr:cNvCxnSpPr/>
      </xdr:nvCxnSpPr>
      <xdr:spPr bwMode="auto">
        <a:xfrm>
          <a:off x="5003800" y="3083484"/>
          <a:ext cx="6477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121209</xdr:rowOff>
    </xdr:from>
    <xdr:to>
      <xdr:col>26</xdr:col>
      <xdr:colOff>50800</xdr:colOff>
      <xdr:row>17</xdr:row>
      <xdr:rowOff>148088</xdr:rowOff>
    </xdr:to>
    <xdr:cxnSp macro="">
      <xdr:nvCxnSpPr>
        <xdr:cNvPr id="53" name="直線コネクタ 52"/>
        <xdr:cNvCxnSpPr/>
      </xdr:nvCxnSpPr>
      <xdr:spPr bwMode="auto">
        <a:xfrm flipV="1">
          <a:off x="4305300" y="3083484"/>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134277</xdr:rowOff>
    </xdr:from>
    <xdr:to>
      <xdr:col>22</xdr:col>
      <xdr:colOff>114300</xdr:colOff>
      <xdr:row>17</xdr:row>
      <xdr:rowOff>148088</xdr:rowOff>
    </xdr:to>
    <xdr:cxnSp macro="">
      <xdr:nvCxnSpPr>
        <xdr:cNvPr id="56" name="直線コネクタ 55"/>
        <xdr:cNvCxnSpPr/>
      </xdr:nvCxnSpPr>
      <xdr:spPr bwMode="auto">
        <a:xfrm>
          <a:off x="3606800" y="309655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134277</xdr:rowOff>
    </xdr:from>
    <xdr:to>
      <xdr:col>18</xdr:col>
      <xdr:colOff>177800</xdr:colOff>
      <xdr:row>17</xdr:row>
      <xdr:rowOff>140735</xdr:rowOff>
    </xdr:to>
    <xdr:cxnSp macro="">
      <xdr:nvCxnSpPr>
        <xdr:cNvPr id="59" name="直線コネクタ 58"/>
        <xdr:cNvCxnSpPr/>
      </xdr:nvCxnSpPr>
      <xdr:spPr bwMode="auto">
        <a:xfrm flipV="1">
          <a:off x="2908300" y="3096552"/>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94850</xdr:rowOff>
    </xdr:from>
    <xdr:to>
      <xdr:col>29</xdr:col>
      <xdr:colOff>177800</xdr:colOff>
      <xdr:row>18</xdr:row>
      <xdr:rowOff>25000</xdr:rowOff>
    </xdr:to>
    <xdr:sp macro="" textlink="">
      <xdr:nvSpPr>
        <xdr:cNvPr id="69" name="楕円 68"/>
        <xdr:cNvSpPr/>
      </xdr:nvSpPr>
      <xdr:spPr bwMode="auto">
        <a:xfrm>
          <a:off x="56007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66927</xdr:rowOff>
    </xdr:from>
    <xdr:ext cx="762000" cy="259045"/>
    <xdr:sp macro="" textlink="">
      <xdr:nvSpPr>
        <xdr:cNvPr id="70" name="人口1人当たり決算額の推移該当値テキスト130"/>
        <xdr:cNvSpPr txBox="1"/>
      </xdr:nvSpPr>
      <xdr:spPr>
        <a:xfrm>
          <a:off x="5740400" y="302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70409</xdr:rowOff>
    </xdr:from>
    <xdr:to>
      <xdr:col>26</xdr:col>
      <xdr:colOff>101600</xdr:colOff>
      <xdr:row>18</xdr:row>
      <xdr:rowOff>559</xdr:rowOff>
    </xdr:to>
    <xdr:sp macro="" textlink="">
      <xdr:nvSpPr>
        <xdr:cNvPr id="71" name="楕円 70"/>
        <xdr:cNvSpPr/>
      </xdr:nvSpPr>
      <xdr:spPr bwMode="auto">
        <a:xfrm>
          <a:off x="49530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156786</xdr:rowOff>
    </xdr:from>
    <xdr:ext cx="736600" cy="259045"/>
    <xdr:sp macro="" textlink="">
      <xdr:nvSpPr>
        <xdr:cNvPr id="72" name="テキスト ボックス 71"/>
        <xdr:cNvSpPr txBox="1"/>
      </xdr:nvSpPr>
      <xdr:spPr>
        <a:xfrm>
          <a:off x="4622800" y="311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97288</xdr:rowOff>
    </xdr:from>
    <xdr:to>
      <xdr:col>22</xdr:col>
      <xdr:colOff>165100</xdr:colOff>
      <xdr:row>18</xdr:row>
      <xdr:rowOff>27438</xdr:rowOff>
    </xdr:to>
    <xdr:sp macro="" textlink="">
      <xdr:nvSpPr>
        <xdr:cNvPr id="73" name="楕円 72"/>
        <xdr:cNvSpPr/>
      </xdr:nvSpPr>
      <xdr:spPr bwMode="auto">
        <a:xfrm>
          <a:off x="42545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12215</xdr:rowOff>
    </xdr:from>
    <xdr:ext cx="762000" cy="259045"/>
    <xdr:sp macro="" textlink="">
      <xdr:nvSpPr>
        <xdr:cNvPr id="74" name="テキスト ボックス 73"/>
        <xdr:cNvSpPr txBox="1"/>
      </xdr:nvSpPr>
      <xdr:spPr>
        <a:xfrm>
          <a:off x="3924300" y="31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83477</xdr:rowOff>
    </xdr:from>
    <xdr:to>
      <xdr:col>19</xdr:col>
      <xdr:colOff>38100</xdr:colOff>
      <xdr:row>18</xdr:row>
      <xdr:rowOff>13627</xdr:rowOff>
    </xdr:to>
    <xdr:sp macro="" textlink="">
      <xdr:nvSpPr>
        <xdr:cNvPr id="75" name="楕円 74"/>
        <xdr:cNvSpPr/>
      </xdr:nvSpPr>
      <xdr:spPr bwMode="auto">
        <a:xfrm>
          <a:off x="35560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169854</xdr:rowOff>
    </xdr:from>
    <xdr:ext cx="762000" cy="259045"/>
    <xdr:sp macro="" textlink="">
      <xdr:nvSpPr>
        <xdr:cNvPr id="76" name="テキスト ボックス 75"/>
        <xdr:cNvSpPr txBox="1"/>
      </xdr:nvSpPr>
      <xdr:spPr>
        <a:xfrm>
          <a:off x="32258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89935</xdr:rowOff>
    </xdr:from>
    <xdr:to>
      <xdr:col>15</xdr:col>
      <xdr:colOff>101600</xdr:colOff>
      <xdr:row>18</xdr:row>
      <xdr:rowOff>20085</xdr:rowOff>
    </xdr:to>
    <xdr:sp macro="" textlink="">
      <xdr:nvSpPr>
        <xdr:cNvPr id="77" name="楕円 76"/>
        <xdr:cNvSpPr/>
      </xdr:nvSpPr>
      <xdr:spPr bwMode="auto">
        <a:xfrm>
          <a:off x="2857500" y="305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4862</xdr:rowOff>
    </xdr:from>
    <xdr:ext cx="762000" cy="259045"/>
    <xdr:sp macro="" textlink="">
      <xdr:nvSpPr>
        <xdr:cNvPr id="78" name="テキスト ボックス 77"/>
        <xdr:cNvSpPr txBox="1"/>
      </xdr:nvSpPr>
      <xdr:spPr>
        <a:xfrm>
          <a:off x="2527300" y="3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340186</xdr:rowOff>
    </xdr:from>
    <xdr:to>
      <xdr:col>29</xdr:col>
      <xdr:colOff>127000</xdr:colOff>
      <xdr:row>36</xdr:row>
      <xdr:rowOff>66029</xdr:rowOff>
    </xdr:to>
    <xdr:cxnSp macro="">
      <xdr:nvCxnSpPr>
        <xdr:cNvPr id="113" name="直線コネクタ 112"/>
        <xdr:cNvCxnSpPr/>
      </xdr:nvCxnSpPr>
      <xdr:spPr bwMode="auto">
        <a:xfrm flipV="1">
          <a:off x="5003800" y="6950536"/>
          <a:ext cx="6477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41111</xdr:rowOff>
    </xdr:from>
    <xdr:to>
      <xdr:col>26</xdr:col>
      <xdr:colOff>50800</xdr:colOff>
      <xdr:row>36</xdr:row>
      <xdr:rowOff>66029</xdr:rowOff>
    </xdr:to>
    <xdr:cxnSp macro="">
      <xdr:nvCxnSpPr>
        <xdr:cNvPr id="116" name="直線コネクタ 115"/>
        <xdr:cNvCxnSpPr/>
      </xdr:nvCxnSpPr>
      <xdr:spPr bwMode="auto">
        <a:xfrm>
          <a:off x="4305300" y="6994361"/>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37977</xdr:rowOff>
    </xdr:from>
    <xdr:to>
      <xdr:col>22</xdr:col>
      <xdr:colOff>114300</xdr:colOff>
      <xdr:row>36</xdr:row>
      <xdr:rowOff>41111</xdr:rowOff>
    </xdr:to>
    <xdr:cxnSp macro="">
      <xdr:nvCxnSpPr>
        <xdr:cNvPr id="119" name="直線コネクタ 118"/>
        <xdr:cNvCxnSpPr/>
      </xdr:nvCxnSpPr>
      <xdr:spPr bwMode="auto">
        <a:xfrm>
          <a:off x="3606800" y="6991227"/>
          <a:ext cx="698500" cy="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284636</xdr:rowOff>
    </xdr:from>
    <xdr:to>
      <xdr:col>18</xdr:col>
      <xdr:colOff>177800</xdr:colOff>
      <xdr:row>36</xdr:row>
      <xdr:rowOff>37977</xdr:rowOff>
    </xdr:to>
    <xdr:cxnSp macro="">
      <xdr:nvCxnSpPr>
        <xdr:cNvPr id="122" name="直線コネクタ 121"/>
        <xdr:cNvCxnSpPr/>
      </xdr:nvCxnSpPr>
      <xdr:spPr bwMode="auto">
        <a:xfrm>
          <a:off x="2908300" y="6894986"/>
          <a:ext cx="698500" cy="9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289386</xdr:rowOff>
    </xdr:from>
    <xdr:to>
      <xdr:col>29</xdr:col>
      <xdr:colOff>177800</xdr:colOff>
      <xdr:row>36</xdr:row>
      <xdr:rowOff>48086</xdr:rowOff>
    </xdr:to>
    <xdr:sp macro="" textlink="">
      <xdr:nvSpPr>
        <xdr:cNvPr id="132" name="楕円 131"/>
        <xdr:cNvSpPr/>
      </xdr:nvSpPr>
      <xdr:spPr bwMode="auto">
        <a:xfrm>
          <a:off x="56007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261463</xdr:rowOff>
    </xdr:from>
    <xdr:ext cx="762000" cy="259045"/>
    <xdr:sp macro="" textlink="">
      <xdr:nvSpPr>
        <xdr:cNvPr id="133" name="人口1人当たり決算額の推移該当値テキスト445"/>
        <xdr:cNvSpPr txBox="1"/>
      </xdr:nvSpPr>
      <xdr:spPr>
        <a:xfrm>
          <a:off x="5740400" y="68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15229</xdr:rowOff>
    </xdr:from>
    <xdr:to>
      <xdr:col>26</xdr:col>
      <xdr:colOff>101600</xdr:colOff>
      <xdr:row>36</xdr:row>
      <xdr:rowOff>116829</xdr:rowOff>
    </xdr:to>
    <xdr:sp macro="" textlink="">
      <xdr:nvSpPr>
        <xdr:cNvPr id="134" name="楕円 133"/>
        <xdr:cNvSpPr/>
      </xdr:nvSpPr>
      <xdr:spPr bwMode="auto">
        <a:xfrm>
          <a:off x="49530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101606</xdr:rowOff>
    </xdr:from>
    <xdr:ext cx="736600" cy="259045"/>
    <xdr:sp macro="" textlink="">
      <xdr:nvSpPr>
        <xdr:cNvPr id="135" name="テキスト ボックス 134"/>
        <xdr:cNvSpPr txBox="1"/>
      </xdr:nvSpPr>
      <xdr:spPr>
        <a:xfrm>
          <a:off x="4622800" y="705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333211</xdr:rowOff>
    </xdr:from>
    <xdr:to>
      <xdr:col>22</xdr:col>
      <xdr:colOff>165100</xdr:colOff>
      <xdr:row>36</xdr:row>
      <xdr:rowOff>91911</xdr:rowOff>
    </xdr:to>
    <xdr:sp macro="" textlink="">
      <xdr:nvSpPr>
        <xdr:cNvPr id="136" name="楕円 135"/>
        <xdr:cNvSpPr/>
      </xdr:nvSpPr>
      <xdr:spPr bwMode="auto">
        <a:xfrm>
          <a:off x="42545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76688</xdr:rowOff>
    </xdr:from>
    <xdr:ext cx="762000" cy="259045"/>
    <xdr:sp macro="" textlink="">
      <xdr:nvSpPr>
        <xdr:cNvPr id="137" name="テキスト ボックス 136"/>
        <xdr:cNvSpPr txBox="1"/>
      </xdr:nvSpPr>
      <xdr:spPr>
        <a:xfrm>
          <a:off x="39243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330077</xdr:rowOff>
    </xdr:from>
    <xdr:to>
      <xdr:col>19</xdr:col>
      <xdr:colOff>38100</xdr:colOff>
      <xdr:row>36</xdr:row>
      <xdr:rowOff>88777</xdr:rowOff>
    </xdr:to>
    <xdr:sp macro="" textlink="">
      <xdr:nvSpPr>
        <xdr:cNvPr id="138" name="楕円 137"/>
        <xdr:cNvSpPr/>
      </xdr:nvSpPr>
      <xdr:spPr bwMode="auto">
        <a:xfrm>
          <a:off x="3556000" y="694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73554</xdr:rowOff>
    </xdr:from>
    <xdr:ext cx="762000" cy="259045"/>
    <xdr:sp macro="" textlink="">
      <xdr:nvSpPr>
        <xdr:cNvPr id="139" name="テキスト ボックス 138"/>
        <xdr:cNvSpPr txBox="1"/>
      </xdr:nvSpPr>
      <xdr:spPr>
        <a:xfrm>
          <a:off x="3225800" y="702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233836</xdr:rowOff>
    </xdr:from>
    <xdr:to>
      <xdr:col>15</xdr:col>
      <xdr:colOff>101600</xdr:colOff>
      <xdr:row>35</xdr:row>
      <xdr:rowOff>335436</xdr:rowOff>
    </xdr:to>
    <xdr:sp macro="" textlink="">
      <xdr:nvSpPr>
        <xdr:cNvPr id="140" name="楕円 139"/>
        <xdr:cNvSpPr/>
      </xdr:nvSpPr>
      <xdr:spPr bwMode="auto">
        <a:xfrm>
          <a:off x="2857500" y="684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320213</xdr:rowOff>
    </xdr:from>
    <xdr:ext cx="762000" cy="259045"/>
    <xdr:sp macro="" textlink="">
      <xdr:nvSpPr>
        <xdr:cNvPr id="141" name="テキスト ボックス 140"/>
        <xdr:cNvSpPr txBox="1"/>
      </xdr:nvSpPr>
      <xdr:spPr>
        <a:xfrm>
          <a:off x="2527300" y="693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58109</xdr:rowOff>
    </xdr:from>
    <xdr:to>
      <xdr:col>24</xdr:col>
      <xdr:colOff>63500</xdr:colOff>
      <xdr:row>38</xdr:row>
      <xdr:rowOff>64033</xdr:rowOff>
    </xdr:to>
    <xdr:cxnSp macro="">
      <xdr:nvCxnSpPr>
        <xdr:cNvPr id="61" name="直線コネクタ 60"/>
        <xdr:cNvCxnSpPr/>
      </xdr:nvCxnSpPr>
      <xdr:spPr>
        <a:xfrm flipV="1">
          <a:off x="3797300" y="6573209"/>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64033</xdr:rowOff>
    </xdr:from>
    <xdr:to>
      <xdr:col>19</xdr:col>
      <xdr:colOff>177800</xdr:colOff>
      <xdr:row>38</xdr:row>
      <xdr:rowOff>72568</xdr:rowOff>
    </xdr:to>
    <xdr:cxnSp macro="">
      <xdr:nvCxnSpPr>
        <xdr:cNvPr id="64" name="直線コネクタ 63"/>
        <xdr:cNvCxnSpPr/>
      </xdr:nvCxnSpPr>
      <xdr:spPr>
        <a:xfrm flipV="1">
          <a:off x="2908300" y="657913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72568</xdr:rowOff>
    </xdr:from>
    <xdr:to>
      <xdr:col>15</xdr:col>
      <xdr:colOff>50800</xdr:colOff>
      <xdr:row>38</xdr:row>
      <xdr:rowOff>82512</xdr:rowOff>
    </xdr:to>
    <xdr:cxnSp macro="">
      <xdr:nvCxnSpPr>
        <xdr:cNvPr id="67" name="直線コネクタ 66"/>
        <xdr:cNvCxnSpPr/>
      </xdr:nvCxnSpPr>
      <xdr:spPr>
        <a:xfrm flipV="1">
          <a:off x="2019300" y="6587668"/>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82512</xdr:rowOff>
    </xdr:from>
    <xdr:to>
      <xdr:col>10</xdr:col>
      <xdr:colOff>114300</xdr:colOff>
      <xdr:row>38</xdr:row>
      <xdr:rowOff>89103</xdr:rowOff>
    </xdr:to>
    <xdr:cxnSp macro="">
      <xdr:nvCxnSpPr>
        <xdr:cNvPr id="70" name="直線コネクタ 69"/>
        <xdr:cNvCxnSpPr/>
      </xdr:nvCxnSpPr>
      <xdr:spPr>
        <a:xfrm flipV="1">
          <a:off x="1130300" y="6597612"/>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7309</xdr:rowOff>
    </xdr:from>
    <xdr:to>
      <xdr:col>24</xdr:col>
      <xdr:colOff>114300</xdr:colOff>
      <xdr:row>38</xdr:row>
      <xdr:rowOff>108909</xdr:rowOff>
    </xdr:to>
    <xdr:sp macro="" textlink="">
      <xdr:nvSpPr>
        <xdr:cNvPr id="80" name="楕円 79"/>
        <xdr:cNvSpPr/>
      </xdr:nvSpPr>
      <xdr:spPr>
        <a:xfrm>
          <a:off x="45847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157186</xdr:rowOff>
    </xdr:from>
    <xdr:ext cx="534377" cy="259045"/>
    <xdr:sp macro="" textlink="">
      <xdr:nvSpPr>
        <xdr:cNvPr id="81" name="人件費該当値テキスト"/>
        <xdr:cNvSpPr txBox="1"/>
      </xdr:nvSpPr>
      <xdr:spPr>
        <a:xfrm>
          <a:off x="4686300" y="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13233</xdr:rowOff>
    </xdr:from>
    <xdr:to>
      <xdr:col>20</xdr:col>
      <xdr:colOff>38100</xdr:colOff>
      <xdr:row>38</xdr:row>
      <xdr:rowOff>114833</xdr:rowOff>
    </xdr:to>
    <xdr:sp macro="" textlink="">
      <xdr:nvSpPr>
        <xdr:cNvPr id="82" name="楕円 81"/>
        <xdr:cNvSpPr/>
      </xdr:nvSpPr>
      <xdr:spPr>
        <a:xfrm>
          <a:off x="3746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105960</xdr:rowOff>
    </xdr:from>
    <xdr:ext cx="534377" cy="259045"/>
    <xdr:sp macro="" textlink="">
      <xdr:nvSpPr>
        <xdr:cNvPr id="83" name="テキスト ボックス 82"/>
        <xdr:cNvSpPr txBox="1"/>
      </xdr:nvSpPr>
      <xdr:spPr>
        <a:xfrm>
          <a:off x="3530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21768</xdr:rowOff>
    </xdr:from>
    <xdr:to>
      <xdr:col>15</xdr:col>
      <xdr:colOff>101600</xdr:colOff>
      <xdr:row>38</xdr:row>
      <xdr:rowOff>123368</xdr:rowOff>
    </xdr:to>
    <xdr:sp macro="" textlink="">
      <xdr:nvSpPr>
        <xdr:cNvPr id="84" name="楕円 83"/>
        <xdr:cNvSpPr/>
      </xdr:nvSpPr>
      <xdr:spPr>
        <a:xfrm>
          <a:off x="2857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114495</xdr:rowOff>
    </xdr:from>
    <xdr:ext cx="534377" cy="259045"/>
    <xdr:sp macro="" textlink="">
      <xdr:nvSpPr>
        <xdr:cNvPr id="85" name="テキスト ボックス 84"/>
        <xdr:cNvSpPr txBox="1"/>
      </xdr:nvSpPr>
      <xdr:spPr>
        <a:xfrm>
          <a:off x="2641111" y="66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31712</xdr:rowOff>
    </xdr:from>
    <xdr:to>
      <xdr:col>10</xdr:col>
      <xdr:colOff>165100</xdr:colOff>
      <xdr:row>38</xdr:row>
      <xdr:rowOff>133312</xdr:rowOff>
    </xdr:to>
    <xdr:sp macro="" textlink="">
      <xdr:nvSpPr>
        <xdr:cNvPr id="86" name="楕円 85"/>
        <xdr:cNvSpPr/>
      </xdr:nvSpPr>
      <xdr:spPr>
        <a:xfrm>
          <a:off x="1968500" y="65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124439</xdr:rowOff>
    </xdr:from>
    <xdr:ext cx="534377" cy="259045"/>
    <xdr:sp macro="" textlink="">
      <xdr:nvSpPr>
        <xdr:cNvPr id="87" name="テキスト ボックス 86"/>
        <xdr:cNvSpPr txBox="1"/>
      </xdr:nvSpPr>
      <xdr:spPr>
        <a:xfrm>
          <a:off x="1752111" y="6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38303</xdr:rowOff>
    </xdr:from>
    <xdr:to>
      <xdr:col>6</xdr:col>
      <xdr:colOff>38100</xdr:colOff>
      <xdr:row>38</xdr:row>
      <xdr:rowOff>139903</xdr:rowOff>
    </xdr:to>
    <xdr:sp macro="" textlink="">
      <xdr:nvSpPr>
        <xdr:cNvPr id="88" name="楕円 87"/>
        <xdr:cNvSpPr/>
      </xdr:nvSpPr>
      <xdr:spPr>
        <a:xfrm>
          <a:off x="1079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131030</xdr:rowOff>
    </xdr:from>
    <xdr:ext cx="534377" cy="259045"/>
    <xdr:sp macro="" textlink="">
      <xdr:nvSpPr>
        <xdr:cNvPr id="89" name="テキスト ボックス 88"/>
        <xdr:cNvSpPr txBox="1"/>
      </xdr:nvSpPr>
      <xdr:spPr>
        <a:xfrm>
          <a:off x="863111" y="66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135096</xdr:rowOff>
    </xdr:from>
    <xdr:to>
      <xdr:col>24</xdr:col>
      <xdr:colOff>63500</xdr:colOff>
      <xdr:row>56</xdr:row>
      <xdr:rowOff>165074</xdr:rowOff>
    </xdr:to>
    <xdr:cxnSp macro="">
      <xdr:nvCxnSpPr>
        <xdr:cNvPr id="121" name="直線コネクタ 120"/>
        <xdr:cNvCxnSpPr/>
      </xdr:nvCxnSpPr>
      <xdr:spPr>
        <a:xfrm flipV="1">
          <a:off x="3797300" y="9564846"/>
          <a:ext cx="838200" cy="2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156127</xdr:rowOff>
    </xdr:from>
    <xdr:to>
      <xdr:col>19</xdr:col>
      <xdr:colOff>177800</xdr:colOff>
      <xdr:row>56</xdr:row>
      <xdr:rowOff>165074</xdr:rowOff>
    </xdr:to>
    <xdr:cxnSp macro="">
      <xdr:nvCxnSpPr>
        <xdr:cNvPr id="124" name="直線コネクタ 123"/>
        <xdr:cNvCxnSpPr/>
      </xdr:nvCxnSpPr>
      <xdr:spPr>
        <a:xfrm>
          <a:off x="2908300" y="9757327"/>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156127</xdr:rowOff>
    </xdr:from>
    <xdr:to>
      <xdr:col>15</xdr:col>
      <xdr:colOff>50800</xdr:colOff>
      <xdr:row>57</xdr:row>
      <xdr:rowOff>11226</xdr:rowOff>
    </xdr:to>
    <xdr:cxnSp macro="">
      <xdr:nvCxnSpPr>
        <xdr:cNvPr id="127" name="直線コネクタ 126"/>
        <xdr:cNvCxnSpPr/>
      </xdr:nvCxnSpPr>
      <xdr:spPr>
        <a:xfrm flipV="1">
          <a:off x="2019300" y="9757327"/>
          <a:ext cx="8890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11226</xdr:rowOff>
    </xdr:from>
    <xdr:to>
      <xdr:col>10</xdr:col>
      <xdr:colOff>114300</xdr:colOff>
      <xdr:row>57</xdr:row>
      <xdr:rowOff>44569</xdr:rowOff>
    </xdr:to>
    <xdr:cxnSp macro="">
      <xdr:nvCxnSpPr>
        <xdr:cNvPr id="130" name="直線コネクタ 129"/>
        <xdr:cNvCxnSpPr/>
      </xdr:nvCxnSpPr>
      <xdr:spPr>
        <a:xfrm flipV="1">
          <a:off x="1130300" y="978387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84296</xdr:rowOff>
    </xdr:from>
    <xdr:to>
      <xdr:col>24</xdr:col>
      <xdr:colOff>114300</xdr:colOff>
      <xdr:row>56</xdr:row>
      <xdr:rowOff>14446</xdr:rowOff>
    </xdr:to>
    <xdr:sp macro="" textlink="">
      <xdr:nvSpPr>
        <xdr:cNvPr id="140" name="楕円 139"/>
        <xdr:cNvSpPr/>
      </xdr:nvSpPr>
      <xdr:spPr>
        <a:xfrm>
          <a:off x="4584700" y="9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62723</xdr:rowOff>
    </xdr:from>
    <xdr:ext cx="534377" cy="259045"/>
    <xdr:sp macro="" textlink="">
      <xdr:nvSpPr>
        <xdr:cNvPr id="141" name="物件費該当値テキスト"/>
        <xdr:cNvSpPr txBox="1"/>
      </xdr:nvSpPr>
      <xdr:spPr>
        <a:xfrm>
          <a:off x="4686300" y="94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114274</xdr:rowOff>
    </xdr:from>
    <xdr:to>
      <xdr:col>20</xdr:col>
      <xdr:colOff>38100</xdr:colOff>
      <xdr:row>57</xdr:row>
      <xdr:rowOff>44424</xdr:rowOff>
    </xdr:to>
    <xdr:sp macro="" textlink="">
      <xdr:nvSpPr>
        <xdr:cNvPr id="142" name="楕円 141"/>
        <xdr:cNvSpPr/>
      </xdr:nvSpPr>
      <xdr:spPr>
        <a:xfrm>
          <a:off x="3746500" y="9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35551</xdr:rowOff>
    </xdr:from>
    <xdr:ext cx="534377" cy="259045"/>
    <xdr:sp macro="" textlink="">
      <xdr:nvSpPr>
        <xdr:cNvPr id="143" name="テキスト ボックス 142"/>
        <xdr:cNvSpPr txBox="1"/>
      </xdr:nvSpPr>
      <xdr:spPr>
        <a:xfrm>
          <a:off x="3530111" y="98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105327</xdr:rowOff>
    </xdr:from>
    <xdr:to>
      <xdr:col>15</xdr:col>
      <xdr:colOff>101600</xdr:colOff>
      <xdr:row>57</xdr:row>
      <xdr:rowOff>35477</xdr:rowOff>
    </xdr:to>
    <xdr:sp macro="" textlink="">
      <xdr:nvSpPr>
        <xdr:cNvPr id="144" name="楕円 143"/>
        <xdr:cNvSpPr/>
      </xdr:nvSpPr>
      <xdr:spPr>
        <a:xfrm>
          <a:off x="2857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26604</xdr:rowOff>
    </xdr:from>
    <xdr:ext cx="534377" cy="259045"/>
    <xdr:sp macro="" textlink="">
      <xdr:nvSpPr>
        <xdr:cNvPr id="145" name="テキスト ボックス 144"/>
        <xdr:cNvSpPr txBox="1"/>
      </xdr:nvSpPr>
      <xdr:spPr>
        <a:xfrm>
          <a:off x="2641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131876</xdr:rowOff>
    </xdr:from>
    <xdr:to>
      <xdr:col>10</xdr:col>
      <xdr:colOff>165100</xdr:colOff>
      <xdr:row>57</xdr:row>
      <xdr:rowOff>62026</xdr:rowOff>
    </xdr:to>
    <xdr:sp macro="" textlink="">
      <xdr:nvSpPr>
        <xdr:cNvPr id="146" name="楕円 145"/>
        <xdr:cNvSpPr/>
      </xdr:nvSpPr>
      <xdr:spPr>
        <a:xfrm>
          <a:off x="1968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53153</xdr:rowOff>
    </xdr:from>
    <xdr:ext cx="534377" cy="259045"/>
    <xdr:sp macro="" textlink="">
      <xdr:nvSpPr>
        <xdr:cNvPr id="147" name="テキスト ボックス 146"/>
        <xdr:cNvSpPr txBox="1"/>
      </xdr:nvSpPr>
      <xdr:spPr>
        <a:xfrm>
          <a:off x="1752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165219</xdr:rowOff>
    </xdr:from>
    <xdr:to>
      <xdr:col>6</xdr:col>
      <xdr:colOff>38100</xdr:colOff>
      <xdr:row>57</xdr:row>
      <xdr:rowOff>95369</xdr:rowOff>
    </xdr:to>
    <xdr:sp macro="" textlink="">
      <xdr:nvSpPr>
        <xdr:cNvPr id="148" name="楕円 147"/>
        <xdr:cNvSpPr/>
      </xdr:nvSpPr>
      <xdr:spPr>
        <a:xfrm>
          <a:off x="1079500" y="97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86496</xdr:rowOff>
    </xdr:from>
    <xdr:ext cx="534377" cy="259045"/>
    <xdr:sp macro="" textlink="">
      <xdr:nvSpPr>
        <xdr:cNvPr id="149" name="テキスト ボックス 148"/>
        <xdr:cNvSpPr txBox="1"/>
      </xdr:nvSpPr>
      <xdr:spPr>
        <a:xfrm>
          <a:off x="863111" y="98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159176</xdr:rowOff>
    </xdr:from>
    <xdr:to>
      <xdr:col>24</xdr:col>
      <xdr:colOff>63500</xdr:colOff>
      <xdr:row>78</xdr:row>
      <xdr:rowOff>61336</xdr:rowOff>
    </xdr:to>
    <xdr:cxnSp macro="">
      <xdr:nvCxnSpPr>
        <xdr:cNvPr id="176" name="直線コネクタ 175"/>
        <xdr:cNvCxnSpPr/>
      </xdr:nvCxnSpPr>
      <xdr:spPr>
        <a:xfrm flipV="1">
          <a:off x="3797300" y="13360826"/>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32533</xdr:rowOff>
    </xdr:from>
    <xdr:to>
      <xdr:col>19</xdr:col>
      <xdr:colOff>177800</xdr:colOff>
      <xdr:row>78</xdr:row>
      <xdr:rowOff>61336</xdr:rowOff>
    </xdr:to>
    <xdr:cxnSp macro="">
      <xdr:nvCxnSpPr>
        <xdr:cNvPr id="179" name="直線コネクタ 178"/>
        <xdr:cNvCxnSpPr/>
      </xdr:nvCxnSpPr>
      <xdr:spPr>
        <a:xfrm>
          <a:off x="2908300" y="134056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17993</xdr:rowOff>
    </xdr:from>
    <xdr:to>
      <xdr:col>15</xdr:col>
      <xdr:colOff>50800</xdr:colOff>
      <xdr:row>78</xdr:row>
      <xdr:rowOff>32533</xdr:rowOff>
    </xdr:to>
    <xdr:cxnSp macro="">
      <xdr:nvCxnSpPr>
        <xdr:cNvPr id="182" name="直線コネクタ 181"/>
        <xdr:cNvCxnSpPr/>
      </xdr:nvCxnSpPr>
      <xdr:spPr>
        <a:xfrm>
          <a:off x="2019300" y="13391093"/>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17993</xdr:rowOff>
    </xdr:from>
    <xdr:to>
      <xdr:col>10</xdr:col>
      <xdr:colOff>114300</xdr:colOff>
      <xdr:row>78</xdr:row>
      <xdr:rowOff>27457</xdr:rowOff>
    </xdr:to>
    <xdr:cxnSp macro="">
      <xdr:nvCxnSpPr>
        <xdr:cNvPr id="185" name="直線コネクタ 184"/>
        <xdr:cNvCxnSpPr/>
      </xdr:nvCxnSpPr>
      <xdr:spPr>
        <a:xfrm flipV="1">
          <a:off x="1130300" y="1339109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108376</xdr:rowOff>
    </xdr:from>
    <xdr:to>
      <xdr:col>24</xdr:col>
      <xdr:colOff>114300</xdr:colOff>
      <xdr:row>78</xdr:row>
      <xdr:rowOff>38526</xdr:rowOff>
    </xdr:to>
    <xdr:sp macro="" textlink="">
      <xdr:nvSpPr>
        <xdr:cNvPr id="195" name="楕円 194"/>
        <xdr:cNvSpPr/>
      </xdr:nvSpPr>
      <xdr:spPr>
        <a:xfrm>
          <a:off x="45847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86803</xdr:rowOff>
    </xdr:from>
    <xdr:ext cx="469744" cy="259045"/>
    <xdr:sp macro="" textlink="">
      <xdr:nvSpPr>
        <xdr:cNvPr id="196" name="維持補修費該当値テキスト"/>
        <xdr:cNvSpPr txBox="1"/>
      </xdr:nvSpPr>
      <xdr:spPr>
        <a:xfrm>
          <a:off x="4686300" y="132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10536</xdr:rowOff>
    </xdr:from>
    <xdr:to>
      <xdr:col>20</xdr:col>
      <xdr:colOff>38100</xdr:colOff>
      <xdr:row>78</xdr:row>
      <xdr:rowOff>112136</xdr:rowOff>
    </xdr:to>
    <xdr:sp macro="" textlink="">
      <xdr:nvSpPr>
        <xdr:cNvPr id="197" name="楕円 196"/>
        <xdr:cNvSpPr/>
      </xdr:nvSpPr>
      <xdr:spPr>
        <a:xfrm>
          <a:off x="3746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103263</xdr:rowOff>
    </xdr:from>
    <xdr:ext cx="469744" cy="259045"/>
    <xdr:sp macro="" textlink="">
      <xdr:nvSpPr>
        <xdr:cNvPr id="198" name="テキスト ボックス 197"/>
        <xdr:cNvSpPr txBox="1"/>
      </xdr:nvSpPr>
      <xdr:spPr>
        <a:xfrm>
          <a:off x="3562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153183</xdr:rowOff>
    </xdr:from>
    <xdr:to>
      <xdr:col>15</xdr:col>
      <xdr:colOff>101600</xdr:colOff>
      <xdr:row>78</xdr:row>
      <xdr:rowOff>83333</xdr:rowOff>
    </xdr:to>
    <xdr:sp macro="" textlink="">
      <xdr:nvSpPr>
        <xdr:cNvPr id="199" name="楕円 198"/>
        <xdr:cNvSpPr/>
      </xdr:nvSpPr>
      <xdr:spPr>
        <a:xfrm>
          <a:off x="2857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74460</xdr:rowOff>
    </xdr:from>
    <xdr:ext cx="469744" cy="259045"/>
    <xdr:sp macro="" textlink="">
      <xdr:nvSpPr>
        <xdr:cNvPr id="200" name="テキスト ボックス 199"/>
        <xdr:cNvSpPr txBox="1"/>
      </xdr:nvSpPr>
      <xdr:spPr>
        <a:xfrm>
          <a:off x="2673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138643</xdr:rowOff>
    </xdr:from>
    <xdr:to>
      <xdr:col>10</xdr:col>
      <xdr:colOff>165100</xdr:colOff>
      <xdr:row>78</xdr:row>
      <xdr:rowOff>68793</xdr:rowOff>
    </xdr:to>
    <xdr:sp macro="" textlink="">
      <xdr:nvSpPr>
        <xdr:cNvPr id="201" name="楕円 200"/>
        <xdr:cNvSpPr/>
      </xdr:nvSpPr>
      <xdr:spPr>
        <a:xfrm>
          <a:off x="196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59920</xdr:rowOff>
    </xdr:from>
    <xdr:ext cx="469744" cy="259045"/>
    <xdr:sp macro="" textlink="">
      <xdr:nvSpPr>
        <xdr:cNvPr id="202" name="テキスト ボックス 201"/>
        <xdr:cNvSpPr txBox="1"/>
      </xdr:nvSpPr>
      <xdr:spPr>
        <a:xfrm>
          <a:off x="1784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148107</xdr:rowOff>
    </xdr:from>
    <xdr:to>
      <xdr:col>6</xdr:col>
      <xdr:colOff>38100</xdr:colOff>
      <xdr:row>78</xdr:row>
      <xdr:rowOff>78257</xdr:rowOff>
    </xdr:to>
    <xdr:sp macro="" textlink="">
      <xdr:nvSpPr>
        <xdr:cNvPr id="203" name="楕円 202"/>
        <xdr:cNvSpPr/>
      </xdr:nvSpPr>
      <xdr:spPr>
        <a:xfrm>
          <a:off x="1079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69384</xdr:rowOff>
    </xdr:from>
    <xdr:ext cx="469744" cy="259045"/>
    <xdr:sp macro="" textlink="">
      <xdr:nvSpPr>
        <xdr:cNvPr id="204" name="テキスト ボックス 203"/>
        <xdr:cNvSpPr txBox="1"/>
      </xdr:nvSpPr>
      <xdr:spPr>
        <a:xfrm>
          <a:off x="895428"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111933</xdr:rowOff>
    </xdr:from>
    <xdr:to>
      <xdr:col>24</xdr:col>
      <xdr:colOff>63500</xdr:colOff>
      <xdr:row>95</xdr:row>
      <xdr:rowOff>141559</xdr:rowOff>
    </xdr:to>
    <xdr:cxnSp macro="">
      <xdr:nvCxnSpPr>
        <xdr:cNvPr id="232" name="直線コネクタ 231"/>
        <xdr:cNvCxnSpPr/>
      </xdr:nvCxnSpPr>
      <xdr:spPr>
        <a:xfrm flipV="1">
          <a:off x="3797300" y="16399683"/>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141559</xdr:rowOff>
    </xdr:from>
    <xdr:to>
      <xdr:col>19</xdr:col>
      <xdr:colOff>177800</xdr:colOff>
      <xdr:row>96</xdr:row>
      <xdr:rowOff>67614</xdr:rowOff>
    </xdr:to>
    <xdr:cxnSp macro="">
      <xdr:nvCxnSpPr>
        <xdr:cNvPr id="235" name="直線コネクタ 234"/>
        <xdr:cNvCxnSpPr/>
      </xdr:nvCxnSpPr>
      <xdr:spPr>
        <a:xfrm flipV="1">
          <a:off x="2908300" y="16429309"/>
          <a:ext cx="889000" cy="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67614</xdr:rowOff>
    </xdr:from>
    <xdr:to>
      <xdr:col>15</xdr:col>
      <xdr:colOff>50800</xdr:colOff>
      <xdr:row>96</xdr:row>
      <xdr:rowOff>108655</xdr:rowOff>
    </xdr:to>
    <xdr:cxnSp macro="">
      <xdr:nvCxnSpPr>
        <xdr:cNvPr id="238" name="直線コネクタ 237"/>
        <xdr:cNvCxnSpPr/>
      </xdr:nvCxnSpPr>
      <xdr:spPr>
        <a:xfrm flipV="1">
          <a:off x="2019300" y="16526814"/>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108655</xdr:rowOff>
    </xdr:from>
    <xdr:to>
      <xdr:col>10</xdr:col>
      <xdr:colOff>114300</xdr:colOff>
      <xdr:row>97</xdr:row>
      <xdr:rowOff>43870</xdr:rowOff>
    </xdr:to>
    <xdr:cxnSp macro="">
      <xdr:nvCxnSpPr>
        <xdr:cNvPr id="241" name="直線コネクタ 240"/>
        <xdr:cNvCxnSpPr/>
      </xdr:nvCxnSpPr>
      <xdr:spPr>
        <a:xfrm flipV="1">
          <a:off x="1130300" y="16567855"/>
          <a:ext cx="8890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61133</xdr:rowOff>
    </xdr:from>
    <xdr:to>
      <xdr:col>24</xdr:col>
      <xdr:colOff>114300</xdr:colOff>
      <xdr:row>95</xdr:row>
      <xdr:rowOff>162733</xdr:rowOff>
    </xdr:to>
    <xdr:sp macro="" textlink="">
      <xdr:nvSpPr>
        <xdr:cNvPr id="251" name="楕円 250"/>
        <xdr:cNvSpPr/>
      </xdr:nvSpPr>
      <xdr:spPr>
        <a:xfrm>
          <a:off x="4584700" y="163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84010</xdr:rowOff>
    </xdr:from>
    <xdr:ext cx="534377" cy="259045"/>
    <xdr:sp macro="" textlink="">
      <xdr:nvSpPr>
        <xdr:cNvPr id="252" name="扶助費該当値テキスト"/>
        <xdr:cNvSpPr txBox="1"/>
      </xdr:nvSpPr>
      <xdr:spPr>
        <a:xfrm>
          <a:off x="4686300" y="162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90759</xdr:rowOff>
    </xdr:from>
    <xdr:to>
      <xdr:col>20</xdr:col>
      <xdr:colOff>38100</xdr:colOff>
      <xdr:row>96</xdr:row>
      <xdr:rowOff>20909</xdr:rowOff>
    </xdr:to>
    <xdr:sp macro="" textlink="">
      <xdr:nvSpPr>
        <xdr:cNvPr id="253" name="楕円 252"/>
        <xdr:cNvSpPr/>
      </xdr:nvSpPr>
      <xdr:spPr>
        <a:xfrm>
          <a:off x="3746500" y="1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37436</xdr:rowOff>
    </xdr:from>
    <xdr:ext cx="534377" cy="259045"/>
    <xdr:sp macro="" textlink="">
      <xdr:nvSpPr>
        <xdr:cNvPr id="254" name="テキスト ボックス 253"/>
        <xdr:cNvSpPr txBox="1"/>
      </xdr:nvSpPr>
      <xdr:spPr>
        <a:xfrm>
          <a:off x="3530111" y="161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16814</xdr:rowOff>
    </xdr:from>
    <xdr:to>
      <xdr:col>15</xdr:col>
      <xdr:colOff>101600</xdr:colOff>
      <xdr:row>96</xdr:row>
      <xdr:rowOff>118414</xdr:rowOff>
    </xdr:to>
    <xdr:sp macro="" textlink="">
      <xdr:nvSpPr>
        <xdr:cNvPr id="255" name="楕円 254"/>
        <xdr:cNvSpPr/>
      </xdr:nvSpPr>
      <xdr:spPr>
        <a:xfrm>
          <a:off x="2857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134941</xdr:rowOff>
    </xdr:from>
    <xdr:ext cx="534377" cy="259045"/>
    <xdr:sp macro="" textlink="">
      <xdr:nvSpPr>
        <xdr:cNvPr id="256" name="テキスト ボックス 255"/>
        <xdr:cNvSpPr txBox="1"/>
      </xdr:nvSpPr>
      <xdr:spPr>
        <a:xfrm>
          <a:off x="2641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57855</xdr:rowOff>
    </xdr:from>
    <xdr:to>
      <xdr:col>10</xdr:col>
      <xdr:colOff>165100</xdr:colOff>
      <xdr:row>96</xdr:row>
      <xdr:rowOff>159455</xdr:rowOff>
    </xdr:to>
    <xdr:sp macro="" textlink="">
      <xdr:nvSpPr>
        <xdr:cNvPr id="257" name="楕円 256"/>
        <xdr:cNvSpPr/>
      </xdr:nvSpPr>
      <xdr:spPr>
        <a:xfrm>
          <a:off x="1968500" y="165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4532</xdr:rowOff>
    </xdr:from>
    <xdr:ext cx="534377" cy="259045"/>
    <xdr:sp macro="" textlink="">
      <xdr:nvSpPr>
        <xdr:cNvPr id="258" name="テキスト ボックス 257"/>
        <xdr:cNvSpPr txBox="1"/>
      </xdr:nvSpPr>
      <xdr:spPr>
        <a:xfrm>
          <a:off x="1752111" y="16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164520</xdr:rowOff>
    </xdr:from>
    <xdr:to>
      <xdr:col>6</xdr:col>
      <xdr:colOff>38100</xdr:colOff>
      <xdr:row>97</xdr:row>
      <xdr:rowOff>94670</xdr:rowOff>
    </xdr:to>
    <xdr:sp macro="" textlink="">
      <xdr:nvSpPr>
        <xdr:cNvPr id="259" name="楕円 258"/>
        <xdr:cNvSpPr/>
      </xdr:nvSpPr>
      <xdr:spPr>
        <a:xfrm>
          <a:off x="1079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111197</xdr:rowOff>
    </xdr:from>
    <xdr:ext cx="534377" cy="259045"/>
    <xdr:sp macro="" textlink="">
      <xdr:nvSpPr>
        <xdr:cNvPr id="260" name="テキスト ボックス 259"/>
        <xdr:cNvSpPr txBox="1"/>
      </xdr:nvSpPr>
      <xdr:spPr>
        <a:xfrm>
          <a:off x="863111" y="163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58001</xdr:rowOff>
    </xdr:from>
    <xdr:to>
      <xdr:col>55</xdr:col>
      <xdr:colOff>0</xdr:colOff>
      <xdr:row>36</xdr:row>
      <xdr:rowOff>67373</xdr:rowOff>
    </xdr:to>
    <xdr:cxnSp macro="">
      <xdr:nvCxnSpPr>
        <xdr:cNvPr id="289" name="直線コネクタ 288"/>
        <xdr:cNvCxnSpPr/>
      </xdr:nvCxnSpPr>
      <xdr:spPr>
        <a:xfrm>
          <a:off x="9639300" y="6230201"/>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22174</xdr:rowOff>
    </xdr:from>
    <xdr:to>
      <xdr:col>50</xdr:col>
      <xdr:colOff>114300</xdr:colOff>
      <xdr:row>36</xdr:row>
      <xdr:rowOff>58001</xdr:rowOff>
    </xdr:to>
    <xdr:cxnSp macro="">
      <xdr:nvCxnSpPr>
        <xdr:cNvPr id="292" name="直線コネクタ 291"/>
        <xdr:cNvCxnSpPr/>
      </xdr:nvCxnSpPr>
      <xdr:spPr>
        <a:xfrm>
          <a:off x="8750300" y="6194374"/>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22174</xdr:rowOff>
    </xdr:from>
    <xdr:to>
      <xdr:col>45</xdr:col>
      <xdr:colOff>177800</xdr:colOff>
      <xdr:row>36</xdr:row>
      <xdr:rowOff>27051</xdr:rowOff>
    </xdr:to>
    <xdr:cxnSp macro="">
      <xdr:nvCxnSpPr>
        <xdr:cNvPr id="295" name="直線コネクタ 294"/>
        <xdr:cNvCxnSpPr/>
      </xdr:nvCxnSpPr>
      <xdr:spPr>
        <a:xfrm flipV="1">
          <a:off x="7861300" y="619437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27051</xdr:rowOff>
    </xdr:from>
    <xdr:to>
      <xdr:col>41</xdr:col>
      <xdr:colOff>50800</xdr:colOff>
      <xdr:row>36</xdr:row>
      <xdr:rowOff>33020</xdr:rowOff>
    </xdr:to>
    <xdr:cxnSp macro="">
      <xdr:nvCxnSpPr>
        <xdr:cNvPr id="298" name="直線コネクタ 297"/>
        <xdr:cNvCxnSpPr/>
      </xdr:nvCxnSpPr>
      <xdr:spPr>
        <a:xfrm flipV="1">
          <a:off x="6972300" y="619925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16573</xdr:rowOff>
    </xdr:from>
    <xdr:to>
      <xdr:col>55</xdr:col>
      <xdr:colOff>50800</xdr:colOff>
      <xdr:row>36</xdr:row>
      <xdr:rowOff>118173</xdr:rowOff>
    </xdr:to>
    <xdr:sp macro="" textlink="">
      <xdr:nvSpPr>
        <xdr:cNvPr id="308" name="楕円 307"/>
        <xdr:cNvSpPr/>
      </xdr:nvSpPr>
      <xdr:spPr>
        <a:xfrm>
          <a:off x="10426700" y="6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166450</xdr:rowOff>
    </xdr:from>
    <xdr:ext cx="534377" cy="259045"/>
    <xdr:sp macro="" textlink="">
      <xdr:nvSpPr>
        <xdr:cNvPr id="309" name="補助費等該当値テキスト"/>
        <xdr:cNvSpPr txBox="1"/>
      </xdr:nvSpPr>
      <xdr:spPr>
        <a:xfrm>
          <a:off x="10528300" y="6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7201</xdr:rowOff>
    </xdr:from>
    <xdr:to>
      <xdr:col>50</xdr:col>
      <xdr:colOff>165100</xdr:colOff>
      <xdr:row>36</xdr:row>
      <xdr:rowOff>108801</xdr:rowOff>
    </xdr:to>
    <xdr:sp macro="" textlink="">
      <xdr:nvSpPr>
        <xdr:cNvPr id="310" name="楕円 309"/>
        <xdr:cNvSpPr/>
      </xdr:nvSpPr>
      <xdr:spPr>
        <a:xfrm>
          <a:off x="9588500" y="61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125328</xdr:rowOff>
    </xdr:from>
    <xdr:ext cx="534377" cy="259045"/>
    <xdr:sp macro="" textlink="">
      <xdr:nvSpPr>
        <xdr:cNvPr id="311" name="テキスト ボックス 310"/>
        <xdr:cNvSpPr txBox="1"/>
      </xdr:nvSpPr>
      <xdr:spPr>
        <a:xfrm>
          <a:off x="9372111" y="59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142824</xdr:rowOff>
    </xdr:from>
    <xdr:to>
      <xdr:col>46</xdr:col>
      <xdr:colOff>38100</xdr:colOff>
      <xdr:row>36</xdr:row>
      <xdr:rowOff>72974</xdr:rowOff>
    </xdr:to>
    <xdr:sp macro="" textlink="">
      <xdr:nvSpPr>
        <xdr:cNvPr id="312" name="楕円 311"/>
        <xdr:cNvSpPr/>
      </xdr:nvSpPr>
      <xdr:spPr>
        <a:xfrm>
          <a:off x="8699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89501</xdr:rowOff>
    </xdr:from>
    <xdr:ext cx="534377" cy="259045"/>
    <xdr:sp macro="" textlink="">
      <xdr:nvSpPr>
        <xdr:cNvPr id="313" name="テキスト ボックス 312"/>
        <xdr:cNvSpPr txBox="1"/>
      </xdr:nvSpPr>
      <xdr:spPr>
        <a:xfrm>
          <a:off x="8483111" y="5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147701</xdr:rowOff>
    </xdr:from>
    <xdr:to>
      <xdr:col>41</xdr:col>
      <xdr:colOff>101600</xdr:colOff>
      <xdr:row>36</xdr:row>
      <xdr:rowOff>77851</xdr:rowOff>
    </xdr:to>
    <xdr:sp macro="" textlink="">
      <xdr:nvSpPr>
        <xdr:cNvPr id="314" name="楕円 313"/>
        <xdr:cNvSpPr/>
      </xdr:nvSpPr>
      <xdr:spPr>
        <a:xfrm>
          <a:off x="7810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94378</xdr:rowOff>
    </xdr:from>
    <xdr:ext cx="534377" cy="259045"/>
    <xdr:sp macro="" textlink="">
      <xdr:nvSpPr>
        <xdr:cNvPr id="315" name="テキスト ボックス 314"/>
        <xdr:cNvSpPr txBox="1"/>
      </xdr:nvSpPr>
      <xdr:spPr>
        <a:xfrm>
          <a:off x="7594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153670</xdr:rowOff>
    </xdr:from>
    <xdr:to>
      <xdr:col>36</xdr:col>
      <xdr:colOff>165100</xdr:colOff>
      <xdr:row>36</xdr:row>
      <xdr:rowOff>83820</xdr:rowOff>
    </xdr:to>
    <xdr:sp macro="" textlink="">
      <xdr:nvSpPr>
        <xdr:cNvPr id="316" name="楕円 315"/>
        <xdr:cNvSpPr/>
      </xdr:nvSpPr>
      <xdr:spPr>
        <a:xfrm>
          <a:off x="6921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74947</xdr:rowOff>
    </xdr:from>
    <xdr:ext cx="534377" cy="259045"/>
    <xdr:sp macro="" textlink="">
      <xdr:nvSpPr>
        <xdr:cNvPr id="317" name="テキスト ボックス 316"/>
        <xdr:cNvSpPr txBox="1"/>
      </xdr:nvSpPr>
      <xdr:spPr>
        <a:xfrm>
          <a:off x="6705111"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170053</xdr:rowOff>
    </xdr:from>
    <xdr:to>
      <xdr:col>55</xdr:col>
      <xdr:colOff>0</xdr:colOff>
      <xdr:row>58</xdr:row>
      <xdr:rowOff>29743</xdr:rowOff>
    </xdr:to>
    <xdr:cxnSp macro="">
      <xdr:nvCxnSpPr>
        <xdr:cNvPr id="344" name="直線コネクタ 343"/>
        <xdr:cNvCxnSpPr/>
      </xdr:nvCxnSpPr>
      <xdr:spPr>
        <a:xfrm>
          <a:off x="9639300" y="9942703"/>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128494</xdr:rowOff>
    </xdr:from>
    <xdr:to>
      <xdr:col>50</xdr:col>
      <xdr:colOff>114300</xdr:colOff>
      <xdr:row>57</xdr:row>
      <xdr:rowOff>170053</xdr:rowOff>
    </xdr:to>
    <xdr:cxnSp macro="">
      <xdr:nvCxnSpPr>
        <xdr:cNvPr id="347" name="直線コネクタ 346"/>
        <xdr:cNvCxnSpPr/>
      </xdr:nvCxnSpPr>
      <xdr:spPr>
        <a:xfrm>
          <a:off x="8750300" y="9901144"/>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128494</xdr:rowOff>
    </xdr:from>
    <xdr:to>
      <xdr:col>45</xdr:col>
      <xdr:colOff>177800</xdr:colOff>
      <xdr:row>57</xdr:row>
      <xdr:rowOff>137922</xdr:rowOff>
    </xdr:to>
    <xdr:cxnSp macro="">
      <xdr:nvCxnSpPr>
        <xdr:cNvPr id="350" name="直線コネクタ 349"/>
        <xdr:cNvCxnSpPr/>
      </xdr:nvCxnSpPr>
      <xdr:spPr>
        <a:xfrm flipV="1">
          <a:off x="7861300" y="9901144"/>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137922</xdr:rowOff>
    </xdr:from>
    <xdr:to>
      <xdr:col>41</xdr:col>
      <xdr:colOff>50800</xdr:colOff>
      <xdr:row>57</xdr:row>
      <xdr:rowOff>162382</xdr:rowOff>
    </xdr:to>
    <xdr:cxnSp macro="">
      <xdr:nvCxnSpPr>
        <xdr:cNvPr id="353" name="直線コネクタ 352"/>
        <xdr:cNvCxnSpPr/>
      </xdr:nvCxnSpPr>
      <xdr:spPr>
        <a:xfrm flipV="1">
          <a:off x="6972300" y="991057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150393</xdr:rowOff>
    </xdr:from>
    <xdr:to>
      <xdr:col>55</xdr:col>
      <xdr:colOff>50800</xdr:colOff>
      <xdr:row>58</xdr:row>
      <xdr:rowOff>80543</xdr:rowOff>
    </xdr:to>
    <xdr:sp macro="" textlink="">
      <xdr:nvSpPr>
        <xdr:cNvPr id="363" name="楕円 362"/>
        <xdr:cNvSpPr/>
      </xdr:nvSpPr>
      <xdr:spPr>
        <a:xfrm>
          <a:off x="104267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65320</xdr:rowOff>
    </xdr:from>
    <xdr:ext cx="534377" cy="259045"/>
    <xdr:sp macro="" textlink="">
      <xdr:nvSpPr>
        <xdr:cNvPr id="364" name="普通建設事業費該当値テキスト"/>
        <xdr:cNvSpPr txBox="1"/>
      </xdr:nvSpPr>
      <xdr:spPr>
        <a:xfrm>
          <a:off x="10528300" y="98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119253</xdr:rowOff>
    </xdr:from>
    <xdr:to>
      <xdr:col>50</xdr:col>
      <xdr:colOff>165100</xdr:colOff>
      <xdr:row>58</xdr:row>
      <xdr:rowOff>49403</xdr:rowOff>
    </xdr:to>
    <xdr:sp macro="" textlink="">
      <xdr:nvSpPr>
        <xdr:cNvPr id="365" name="楕円 364"/>
        <xdr:cNvSpPr/>
      </xdr:nvSpPr>
      <xdr:spPr>
        <a:xfrm>
          <a:off x="9588500" y="98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40530</xdr:rowOff>
    </xdr:from>
    <xdr:ext cx="534377" cy="259045"/>
    <xdr:sp macro="" textlink="">
      <xdr:nvSpPr>
        <xdr:cNvPr id="366" name="テキスト ボックス 365"/>
        <xdr:cNvSpPr txBox="1"/>
      </xdr:nvSpPr>
      <xdr:spPr>
        <a:xfrm>
          <a:off x="9372111" y="99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77694</xdr:rowOff>
    </xdr:from>
    <xdr:to>
      <xdr:col>46</xdr:col>
      <xdr:colOff>38100</xdr:colOff>
      <xdr:row>58</xdr:row>
      <xdr:rowOff>7844</xdr:rowOff>
    </xdr:to>
    <xdr:sp macro="" textlink="">
      <xdr:nvSpPr>
        <xdr:cNvPr id="367" name="楕円 366"/>
        <xdr:cNvSpPr/>
      </xdr:nvSpPr>
      <xdr:spPr>
        <a:xfrm>
          <a:off x="8699500" y="9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170421</xdr:rowOff>
    </xdr:from>
    <xdr:ext cx="534377" cy="259045"/>
    <xdr:sp macro="" textlink="">
      <xdr:nvSpPr>
        <xdr:cNvPr id="368" name="テキスト ボックス 367"/>
        <xdr:cNvSpPr txBox="1"/>
      </xdr:nvSpPr>
      <xdr:spPr>
        <a:xfrm>
          <a:off x="8483111" y="99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87122</xdr:rowOff>
    </xdr:from>
    <xdr:to>
      <xdr:col>41</xdr:col>
      <xdr:colOff>101600</xdr:colOff>
      <xdr:row>58</xdr:row>
      <xdr:rowOff>17272</xdr:rowOff>
    </xdr:to>
    <xdr:sp macro="" textlink="">
      <xdr:nvSpPr>
        <xdr:cNvPr id="369" name="楕円 368"/>
        <xdr:cNvSpPr/>
      </xdr:nvSpPr>
      <xdr:spPr>
        <a:xfrm>
          <a:off x="7810500" y="98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8399</xdr:rowOff>
    </xdr:from>
    <xdr:ext cx="534377" cy="259045"/>
    <xdr:sp macro="" textlink="">
      <xdr:nvSpPr>
        <xdr:cNvPr id="370" name="テキスト ボックス 369"/>
        <xdr:cNvSpPr txBox="1"/>
      </xdr:nvSpPr>
      <xdr:spPr>
        <a:xfrm>
          <a:off x="7594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111582</xdr:rowOff>
    </xdr:from>
    <xdr:to>
      <xdr:col>36</xdr:col>
      <xdr:colOff>165100</xdr:colOff>
      <xdr:row>58</xdr:row>
      <xdr:rowOff>41732</xdr:rowOff>
    </xdr:to>
    <xdr:sp macro="" textlink="">
      <xdr:nvSpPr>
        <xdr:cNvPr id="371" name="楕円 370"/>
        <xdr:cNvSpPr/>
      </xdr:nvSpPr>
      <xdr:spPr>
        <a:xfrm>
          <a:off x="6921500" y="98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32859</xdr:rowOff>
    </xdr:from>
    <xdr:ext cx="534377" cy="259045"/>
    <xdr:sp macro="" textlink="">
      <xdr:nvSpPr>
        <xdr:cNvPr id="372" name="テキスト ボックス 371"/>
        <xdr:cNvSpPr txBox="1"/>
      </xdr:nvSpPr>
      <xdr:spPr>
        <a:xfrm>
          <a:off x="6705111" y="99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116988</xdr:rowOff>
    </xdr:from>
    <xdr:to>
      <xdr:col>55</xdr:col>
      <xdr:colOff>0</xdr:colOff>
      <xdr:row>77</xdr:row>
      <xdr:rowOff>119662</xdr:rowOff>
    </xdr:to>
    <xdr:cxnSp macro="">
      <xdr:nvCxnSpPr>
        <xdr:cNvPr id="397" name="直線コネクタ 396"/>
        <xdr:cNvCxnSpPr/>
      </xdr:nvCxnSpPr>
      <xdr:spPr>
        <a:xfrm flipV="1">
          <a:off x="9639300" y="13318638"/>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119662</xdr:rowOff>
    </xdr:from>
    <xdr:to>
      <xdr:col>50</xdr:col>
      <xdr:colOff>114300</xdr:colOff>
      <xdr:row>77</xdr:row>
      <xdr:rowOff>149856</xdr:rowOff>
    </xdr:to>
    <xdr:cxnSp macro="">
      <xdr:nvCxnSpPr>
        <xdr:cNvPr id="400" name="直線コネクタ 399"/>
        <xdr:cNvCxnSpPr/>
      </xdr:nvCxnSpPr>
      <xdr:spPr>
        <a:xfrm flipV="1">
          <a:off x="8750300" y="13321312"/>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140340</xdr:rowOff>
    </xdr:from>
    <xdr:to>
      <xdr:col>45</xdr:col>
      <xdr:colOff>177800</xdr:colOff>
      <xdr:row>77</xdr:row>
      <xdr:rowOff>149856</xdr:rowOff>
    </xdr:to>
    <xdr:cxnSp macro="">
      <xdr:nvCxnSpPr>
        <xdr:cNvPr id="403" name="直線コネクタ 402"/>
        <xdr:cNvCxnSpPr/>
      </xdr:nvCxnSpPr>
      <xdr:spPr>
        <a:xfrm>
          <a:off x="7861300" y="1334199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66188</xdr:rowOff>
    </xdr:from>
    <xdr:to>
      <xdr:col>55</xdr:col>
      <xdr:colOff>50800</xdr:colOff>
      <xdr:row>77</xdr:row>
      <xdr:rowOff>167788</xdr:rowOff>
    </xdr:to>
    <xdr:sp macro="" textlink="">
      <xdr:nvSpPr>
        <xdr:cNvPr id="413" name="楕円 412"/>
        <xdr:cNvSpPr/>
      </xdr:nvSpPr>
      <xdr:spPr>
        <a:xfrm>
          <a:off x="10426700" y="132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25565</xdr:rowOff>
    </xdr:from>
    <xdr:ext cx="534377" cy="259045"/>
    <xdr:sp macro="" textlink="">
      <xdr:nvSpPr>
        <xdr:cNvPr id="414" name="普通建設事業費 （ うち新規整備　）該当値テキスト"/>
        <xdr:cNvSpPr txBox="1"/>
      </xdr:nvSpPr>
      <xdr:spPr>
        <a:xfrm>
          <a:off x="10528300" y="130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68862</xdr:rowOff>
    </xdr:from>
    <xdr:to>
      <xdr:col>50</xdr:col>
      <xdr:colOff>165100</xdr:colOff>
      <xdr:row>77</xdr:row>
      <xdr:rowOff>170462</xdr:rowOff>
    </xdr:to>
    <xdr:sp macro="" textlink="">
      <xdr:nvSpPr>
        <xdr:cNvPr id="415" name="楕円 414"/>
        <xdr:cNvSpPr/>
      </xdr:nvSpPr>
      <xdr:spPr>
        <a:xfrm>
          <a:off x="9588500" y="13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161589</xdr:rowOff>
    </xdr:from>
    <xdr:ext cx="534377" cy="259045"/>
    <xdr:sp macro="" textlink="">
      <xdr:nvSpPr>
        <xdr:cNvPr id="416" name="テキスト ボックス 415"/>
        <xdr:cNvSpPr txBox="1"/>
      </xdr:nvSpPr>
      <xdr:spPr>
        <a:xfrm>
          <a:off x="9372111" y="1336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99056</xdr:rowOff>
    </xdr:from>
    <xdr:to>
      <xdr:col>46</xdr:col>
      <xdr:colOff>38100</xdr:colOff>
      <xdr:row>78</xdr:row>
      <xdr:rowOff>29206</xdr:rowOff>
    </xdr:to>
    <xdr:sp macro="" textlink="">
      <xdr:nvSpPr>
        <xdr:cNvPr id="417" name="楕円 416"/>
        <xdr:cNvSpPr/>
      </xdr:nvSpPr>
      <xdr:spPr>
        <a:xfrm>
          <a:off x="8699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20333</xdr:rowOff>
    </xdr:from>
    <xdr:ext cx="469744" cy="259045"/>
    <xdr:sp macro="" textlink="">
      <xdr:nvSpPr>
        <xdr:cNvPr id="418" name="テキスト ボックス 417"/>
        <xdr:cNvSpPr txBox="1"/>
      </xdr:nvSpPr>
      <xdr:spPr>
        <a:xfrm>
          <a:off x="8515428"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89540</xdr:rowOff>
    </xdr:from>
    <xdr:to>
      <xdr:col>41</xdr:col>
      <xdr:colOff>101600</xdr:colOff>
      <xdr:row>78</xdr:row>
      <xdr:rowOff>19690</xdr:rowOff>
    </xdr:to>
    <xdr:sp macro="" textlink="">
      <xdr:nvSpPr>
        <xdr:cNvPr id="419" name="楕円 418"/>
        <xdr:cNvSpPr/>
      </xdr:nvSpPr>
      <xdr:spPr>
        <a:xfrm>
          <a:off x="7810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10817</xdr:rowOff>
    </xdr:from>
    <xdr:ext cx="469744" cy="259045"/>
    <xdr:sp macro="" textlink="">
      <xdr:nvSpPr>
        <xdr:cNvPr id="420" name="テキスト ボックス 419"/>
        <xdr:cNvSpPr txBox="1"/>
      </xdr:nvSpPr>
      <xdr:spPr>
        <a:xfrm>
          <a:off x="7626428"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34871</xdr:rowOff>
    </xdr:from>
    <xdr:to>
      <xdr:col>55</xdr:col>
      <xdr:colOff>0</xdr:colOff>
      <xdr:row>98</xdr:row>
      <xdr:rowOff>144142</xdr:rowOff>
    </xdr:to>
    <xdr:cxnSp macro="">
      <xdr:nvCxnSpPr>
        <xdr:cNvPr id="451" name="直線コネクタ 450"/>
        <xdr:cNvCxnSpPr/>
      </xdr:nvCxnSpPr>
      <xdr:spPr>
        <a:xfrm>
          <a:off x="9639300" y="16836971"/>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16404</xdr:rowOff>
    </xdr:from>
    <xdr:to>
      <xdr:col>50</xdr:col>
      <xdr:colOff>114300</xdr:colOff>
      <xdr:row>98</xdr:row>
      <xdr:rowOff>34871</xdr:rowOff>
    </xdr:to>
    <xdr:cxnSp macro="">
      <xdr:nvCxnSpPr>
        <xdr:cNvPr id="454" name="直線コネクタ 453"/>
        <xdr:cNvCxnSpPr/>
      </xdr:nvCxnSpPr>
      <xdr:spPr>
        <a:xfrm>
          <a:off x="8750300" y="16647054"/>
          <a:ext cx="8890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16404</xdr:rowOff>
    </xdr:from>
    <xdr:to>
      <xdr:col>45</xdr:col>
      <xdr:colOff>177800</xdr:colOff>
      <xdr:row>97</xdr:row>
      <xdr:rowOff>72312</xdr:rowOff>
    </xdr:to>
    <xdr:cxnSp macro="">
      <xdr:nvCxnSpPr>
        <xdr:cNvPr id="457" name="直線コネクタ 456"/>
        <xdr:cNvCxnSpPr/>
      </xdr:nvCxnSpPr>
      <xdr:spPr>
        <a:xfrm flipV="1">
          <a:off x="7861300" y="1664705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93342</xdr:rowOff>
    </xdr:from>
    <xdr:to>
      <xdr:col>55</xdr:col>
      <xdr:colOff>50800</xdr:colOff>
      <xdr:row>99</xdr:row>
      <xdr:rowOff>23492</xdr:rowOff>
    </xdr:to>
    <xdr:sp macro="" textlink="">
      <xdr:nvSpPr>
        <xdr:cNvPr id="467" name="楕円 466"/>
        <xdr:cNvSpPr/>
      </xdr:nvSpPr>
      <xdr:spPr>
        <a:xfrm>
          <a:off x="10426700" y="16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8269</xdr:rowOff>
    </xdr:from>
    <xdr:ext cx="469744" cy="259045"/>
    <xdr:sp macro="" textlink="">
      <xdr:nvSpPr>
        <xdr:cNvPr id="468" name="普通建設事業費 （ うち更新整備　）該当値テキスト"/>
        <xdr:cNvSpPr txBox="1"/>
      </xdr:nvSpPr>
      <xdr:spPr>
        <a:xfrm>
          <a:off x="10528300" y="168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155521</xdr:rowOff>
    </xdr:from>
    <xdr:to>
      <xdr:col>50</xdr:col>
      <xdr:colOff>165100</xdr:colOff>
      <xdr:row>98</xdr:row>
      <xdr:rowOff>85671</xdr:rowOff>
    </xdr:to>
    <xdr:sp macro="" textlink="">
      <xdr:nvSpPr>
        <xdr:cNvPr id="469" name="楕円 468"/>
        <xdr:cNvSpPr/>
      </xdr:nvSpPr>
      <xdr:spPr>
        <a:xfrm>
          <a:off x="9588500" y="167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76798</xdr:rowOff>
    </xdr:from>
    <xdr:ext cx="534377" cy="259045"/>
    <xdr:sp macro="" textlink="">
      <xdr:nvSpPr>
        <xdr:cNvPr id="470" name="テキスト ボックス 469"/>
        <xdr:cNvSpPr txBox="1"/>
      </xdr:nvSpPr>
      <xdr:spPr>
        <a:xfrm>
          <a:off x="9372111" y="168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137054</xdr:rowOff>
    </xdr:from>
    <xdr:to>
      <xdr:col>46</xdr:col>
      <xdr:colOff>38100</xdr:colOff>
      <xdr:row>97</xdr:row>
      <xdr:rowOff>67204</xdr:rowOff>
    </xdr:to>
    <xdr:sp macro="" textlink="">
      <xdr:nvSpPr>
        <xdr:cNvPr id="471" name="楕円 470"/>
        <xdr:cNvSpPr/>
      </xdr:nvSpPr>
      <xdr:spPr>
        <a:xfrm>
          <a:off x="8699500" y="1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83731</xdr:rowOff>
    </xdr:from>
    <xdr:ext cx="534377" cy="259045"/>
    <xdr:sp macro="" textlink="">
      <xdr:nvSpPr>
        <xdr:cNvPr id="472" name="テキスト ボックス 471"/>
        <xdr:cNvSpPr txBox="1"/>
      </xdr:nvSpPr>
      <xdr:spPr>
        <a:xfrm>
          <a:off x="8483111" y="163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21512</xdr:rowOff>
    </xdr:from>
    <xdr:to>
      <xdr:col>41</xdr:col>
      <xdr:colOff>101600</xdr:colOff>
      <xdr:row>97</xdr:row>
      <xdr:rowOff>123112</xdr:rowOff>
    </xdr:to>
    <xdr:sp macro="" textlink="">
      <xdr:nvSpPr>
        <xdr:cNvPr id="473" name="楕円 472"/>
        <xdr:cNvSpPr/>
      </xdr:nvSpPr>
      <xdr:spPr>
        <a:xfrm>
          <a:off x="7810500" y="166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114239</xdr:rowOff>
    </xdr:from>
    <xdr:ext cx="534377" cy="259045"/>
    <xdr:sp macro="" textlink="">
      <xdr:nvSpPr>
        <xdr:cNvPr id="474" name="テキスト ボックス 473"/>
        <xdr:cNvSpPr txBox="1"/>
      </xdr:nvSpPr>
      <xdr:spPr>
        <a:xfrm>
          <a:off x="7594111" y="167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98030</xdr:rowOff>
    </xdr:from>
    <xdr:to>
      <xdr:col>85</xdr:col>
      <xdr:colOff>127000</xdr:colOff>
      <xdr:row>39</xdr:row>
      <xdr:rowOff>98520</xdr:rowOff>
    </xdr:to>
    <xdr:cxnSp macro="">
      <xdr:nvCxnSpPr>
        <xdr:cNvPr id="505" name="直線コネクタ 504"/>
        <xdr:cNvCxnSpPr/>
      </xdr:nvCxnSpPr>
      <xdr:spPr>
        <a:xfrm>
          <a:off x="15481300" y="678458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98030</xdr:rowOff>
    </xdr:from>
    <xdr:to>
      <xdr:col>81</xdr:col>
      <xdr:colOff>50800</xdr:colOff>
      <xdr:row>39</xdr:row>
      <xdr:rowOff>98291</xdr:rowOff>
    </xdr:to>
    <xdr:cxnSp macro="">
      <xdr:nvCxnSpPr>
        <xdr:cNvPr id="508" name="直線コネクタ 507"/>
        <xdr:cNvCxnSpPr/>
      </xdr:nvCxnSpPr>
      <xdr:spPr>
        <a:xfrm flipV="1">
          <a:off x="14592300" y="678458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97637</xdr:rowOff>
    </xdr:from>
    <xdr:to>
      <xdr:col>76</xdr:col>
      <xdr:colOff>114300</xdr:colOff>
      <xdr:row>39</xdr:row>
      <xdr:rowOff>98291</xdr:rowOff>
    </xdr:to>
    <xdr:cxnSp macro="">
      <xdr:nvCxnSpPr>
        <xdr:cNvPr id="511" name="直線コネクタ 510"/>
        <xdr:cNvCxnSpPr/>
      </xdr:nvCxnSpPr>
      <xdr:spPr>
        <a:xfrm>
          <a:off x="13703300" y="678418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96985</xdr:rowOff>
    </xdr:from>
    <xdr:to>
      <xdr:col>71</xdr:col>
      <xdr:colOff>177800</xdr:colOff>
      <xdr:row>39</xdr:row>
      <xdr:rowOff>97637</xdr:rowOff>
    </xdr:to>
    <xdr:cxnSp macro="">
      <xdr:nvCxnSpPr>
        <xdr:cNvPr id="514" name="直線コネクタ 513"/>
        <xdr:cNvCxnSpPr/>
      </xdr:nvCxnSpPr>
      <xdr:spPr>
        <a:xfrm>
          <a:off x="12814300" y="678353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47720</xdr:rowOff>
    </xdr:from>
    <xdr:to>
      <xdr:col>85</xdr:col>
      <xdr:colOff>177800</xdr:colOff>
      <xdr:row>39</xdr:row>
      <xdr:rowOff>149320</xdr:rowOff>
    </xdr:to>
    <xdr:sp macro="" textlink="">
      <xdr:nvSpPr>
        <xdr:cNvPr id="524" name="楕円 523"/>
        <xdr:cNvSpPr/>
      </xdr:nvSpPr>
      <xdr:spPr>
        <a:xfrm>
          <a:off x="162687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47230</xdr:rowOff>
    </xdr:from>
    <xdr:to>
      <xdr:col>81</xdr:col>
      <xdr:colOff>101600</xdr:colOff>
      <xdr:row>39</xdr:row>
      <xdr:rowOff>148830</xdr:rowOff>
    </xdr:to>
    <xdr:sp macro="" textlink="">
      <xdr:nvSpPr>
        <xdr:cNvPr id="526" name="楕円 525"/>
        <xdr:cNvSpPr/>
      </xdr:nvSpPr>
      <xdr:spPr>
        <a:xfrm>
          <a:off x="15430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139957</xdr:rowOff>
    </xdr:from>
    <xdr:ext cx="313932" cy="259045"/>
    <xdr:sp macro="" textlink="">
      <xdr:nvSpPr>
        <xdr:cNvPr id="527" name="テキスト ボックス 526"/>
        <xdr:cNvSpPr txBox="1"/>
      </xdr:nvSpPr>
      <xdr:spPr>
        <a:xfrm>
          <a:off x="15324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47491</xdr:rowOff>
    </xdr:from>
    <xdr:to>
      <xdr:col>76</xdr:col>
      <xdr:colOff>165100</xdr:colOff>
      <xdr:row>39</xdr:row>
      <xdr:rowOff>149091</xdr:rowOff>
    </xdr:to>
    <xdr:sp macro="" textlink="">
      <xdr:nvSpPr>
        <xdr:cNvPr id="528" name="楕円 527"/>
        <xdr:cNvSpPr/>
      </xdr:nvSpPr>
      <xdr:spPr>
        <a:xfrm>
          <a:off x="14541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140218</xdr:rowOff>
    </xdr:from>
    <xdr:ext cx="313932" cy="259045"/>
    <xdr:sp macro="" textlink="">
      <xdr:nvSpPr>
        <xdr:cNvPr id="529" name="テキスト ボックス 528"/>
        <xdr:cNvSpPr txBox="1"/>
      </xdr:nvSpPr>
      <xdr:spPr>
        <a:xfrm>
          <a:off x="14435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46837</xdr:rowOff>
    </xdr:from>
    <xdr:to>
      <xdr:col>72</xdr:col>
      <xdr:colOff>38100</xdr:colOff>
      <xdr:row>39</xdr:row>
      <xdr:rowOff>148437</xdr:rowOff>
    </xdr:to>
    <xdr:sp macro="" textlink="">
      <xdr:nvSpPr>
        <xdr:cNvPr id="530" name="楕円 529"/>
        <xdr:cNvSpPr/>
      </xdr:nvSpPr>
      <xdr:spPr>
        <a:xfrm>
          <a:off x="13652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139564</xdr:rowOff>
    </xdr:from>
    <xdr:ext cx="313932" cy="259045"/>
    <xdr:sp macro="" textlink="">
      <xdr:nvSpPr>
        <xdr:cNvPr id="531" name="テキスト ボックス 530"/>
        <xdr:cNvSpPr txBox="1"/>
      </xdr:nvSpPr>
      <xdr:spPr>
        <a:xfrm>
          <a:off x="13546333" y="6826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46185</xdr:rowOff>
    </xdr:from>
    <xdr:to>
      <xdr:col>67</xdr:col>
      <xdr:colOff>101600</xdr:colOff>
      <xdr:row>39</xdr:row>
      <xdr:rowOff>147785</xdr:rowOff>
    </xdr:to>
    <xdr:sp macro="" textlink="">
      <xdr:nvSpPr>
        <xdr:cNvPr id="532" name="楕円 531"/>
        <xdr:cNvSpPr/>
      </xdr:nvSpPr>
      <xdr:spPr>
        <a:xfrm>
          <a:off x="12763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138912</xdr:rowOff>
    </xdr:from>
    <xdr:ext cx="313932" cy="259045"/>
    <xdr:sp macro="" textlink="">
      <xdr:nvSpPr>
        <xdr:cNvPr id="533" name="テキスト ボックス 532"/>
        <xdr:cNvSpPr txBox="1"/>
      </xdr:nvSpPr>
      <xdr:spPr>
        <a:xfrm>
          <a:off x="12657333" y="6825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94247</xdr:rowOff>
    </xdr:from>
    <xdr:to>
      <xdr:col>85</xdr:col>
      <xdr:colOff>127000</xdr:colOff>
      <xdr:row>77</xdr:row>
      <xdr:rowOff>104254</xdr:rowOff>
    </xdr:to>
    <xdr:cxnSp macro="">
      <xdr:nvCxnSpPr>
        <xdr:cNvPr id="611" name="直線コネクタ 610"/>
        <xdr:cNvCxnSpPr/>
      </xdr:nvCxnSpPr>
      <xdr:spPr>
        <a:xfrm flipV="1">
          <a:off x="15481300" y="13295897"/>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100216</xdr:rowOff>
    </xdr:from>
    <xdr:to>
      <xdr:col>81</xdr:col>
      <xdr:colOff>50800</xdr:colOff>
      <xdr:row>77</xdr:row>
      <xdr:rowOff>104254</xdr:rowOff>
    </xdr:to>
    <xdr:cxnSp macro="">
      <xdr:nvCxnSpPr>
        <xdr:cNvPr id="614" name="直線コネクタ 613"/>
        <xdr:cNvCxnSpPr/>
      </xdr:nvCxnSpPr>
      <xdr:spPr>
        <a:xfrm>
          <a:off x="14592300" y="1330186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83782</xdr:rowOff>
    </xdr:from>
    <xdr:to>
      <xdr:col>76</xdr:col>
      <xdr:colOff>114300</xdr:colOff>
      <xdr:row>77</xdr:row>
      <xdr:rowOff>100216</xdr:rowOff>
    </xdr:to>
    <xdr:cxnSp macro="">
      <xdr:nvCxnSpPr>
        <xdr:cNvPr id="617" name="直線コネクタ 616"/>
        <xdr:cNvCxnSpPr/>
      </xdr:nvCxnSpPr>
      <xdr:spPr>
        <a:xfrm>
          <a:off x="13703300" y="13285432"/>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59055</xdr:rowOff>
    </xdr:from>
    <xdr:to>
      <xdr:col>71</xdr:col>
      <xdr:colOff>177800</xdr:colOff>
      <xdr:row>77</xdr:row>
      <xdr:rowOff>83782</xdr:rowOff>
    </xdr:to>
    <xdr:cxnSp macro="">
      <xdr:nvCxnSpPr>
        <xdr:cNvPr id="620" name="直線コネクタ 619"/>
        <xdr:cNvCxnSpPr/>
      </xdr:nvCxnSpPr>
      <xdr:spPr>
        <a:xfrm>
          <a:off x="12814300" y="13260705"/>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43447</xdr:rowOff>
    </xdr:from>
    <xdr:to>
      <xdr:col>85</xdr:col>
      <xdr:colOff>177800</xdr:colOff>
      <xdr:row>77</xdr:row>
      <xdr:rowOff>145047</xdr:rowOff>
    </xdr:to>
    <xdr:sp macro="" textlink="">
      <xdr:nvSpPr>
        <xdr:cNvPr id="630" name="楕円 629"/>
        <xdr:cNvSpPr/>
      </xdr:nvSpPr>
      <xdr:spPr>
        <a:xfrm>
          <a:off x="162687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21874</xdr:rowOff>
    </xdr:from>
    <xdr:ext cx="534377" cy="259045"/>
    <xdr:sp macro="" textlink="">
      <xdr:nvSpPr>
        <xdr:cNvPr id="631" name="公債費該当値テキスト"/>
        <xdr:cNvSpPr txBox="1"/>
      </xdr:nvSpPr>
      <xdr:spPr>
        <a:xfrm>
          <a:off x="16370300"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53454</xdr:rowOff>
    </xdr:from>
    <xdr:to>
      <xdr:col>81</xdr:col>
      <xdr:colOff>101600</xdr:colOff>
      <xdr:row>77</xdr:row>
      <xdr:rowOff>155054</xdr:rowOff>
    </xdr:to>
    <xdr:sp macro="" textlink="">
      <xdr:nvSpPr>
        <xdr:cNvPr id="632" name="楕円 631"/>
        <xdr:cNvSpPr/>
      </xdr:nvSpPr>
      <xdr:spPr>
        <a:xfrm>
          <a:off x="15430500" y="13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146181</xdr:rowOff>
    </xdr:from>
    <xdr:ext cx="534377" cy="259045"/>
    <xdr:sp macro="" textlink="">
      <xdr:nvSpPr>
        <xdr:cNvPr id="633" name="テキスト ボックス 632"/>
        <xdr:cNvSpPr txBox="1"/>
      </xdr:nvSpPr>
      <xdr:spPr>
        <a:xfrm>
          <a:off x="15214111" y="133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49416</xdr:rowOff>
    </xdr:from>
    <xdr:to>
      <xdr:col>76</xdr:col>
      <xdr:colOff>165100</xdr:colOff>
      <xdr:row>77</xdr:row>
      <xdr:rowOff>151016</xdr:rowOff>
    </xdr:to>
    <xdr:sp macro="" textlink="">
      <xdr:nvSpPr>
        <xdr:cNvPr id="634" name="楕円 633"/>
        <xdr:cNvSpPr/>
      </xdr:nvSpPr>
      <xdr:spPr>
        <a:xfrm>
          <a:off x="14541500" y="132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142143</xdr:rowOff>
    </xdr:from>
    <xdr:ext cx="534377" cy="259045"/>
    <xdr:sp macro="" textlink="">
      <xdr:nvSpPr>
        <xdr:cNvPr id="635" name="テキスト ボックス 634"/>
        <xdr:cNvSpPr txBox="1"/>
      </xdr:nvSpPr>
      <xdr:spPr>
        <a:xfrm>
          <a:off x="14325111" y="133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32982</xdr:rowOff>
    </xdr:from>
    <xdr:to>
      <xdr:col>72</xdr:col>
      <xdr:colOff>38100</xdr:colOff>
      <xdr:row>77</xdr:row>
      <xdr:rowOff>134582</xdr:rowOff>
    </xdr:to>
    <xdr:sp macro="" textlink="">
      <xdr:nvSpPr>
        <xdr:cNvPr id="636" name="楕円 635"/>
        <xdr:cNvSpPr/>
      </xdr:nvSpPr>
      <xdr:spPr>
        <a:xfrm>
          <a:off x="13652500" y="132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125709</xdr:rowOff>
    </xdr:from>
    <xdr:ext cx="534377" cy="259045"/>
    <xdr:sp macro="" textlink="">
      <xdr:nvSpPr>
        <xdr:cNvPr id="637" name="テキスト ボックス 636"/>
        <xdr:cNvSpPr txBox="1"/>
      </xdr:nvSpPr>
      <xdr:spPr>
        <a:xfrm>
          <a:off x="13436111" y="133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8255</xdr:rowOff>
    </xdr:from>
    <xdr:to>
      <xdr:col>67</xdr:col>
      <xdr:colOff>101600</xdr:colOff>
      <xdr:row>77</xdr:row>
      <xdr:rowOff>109855</xdr:rowOff>
    </xdr:to>
    <xdr:sp macro="" textlink="">
      <xdr:nvSpPr>
        <xdr:cNvPr id="638" name="楕円 637"/>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100982</xdr:rowOff>
    </xdr:from>
    <xdr:ext cx="534377" cy="259045"/>
    <xdr:sp macro="" textlink="">
      <xdr:nvSpPr>
        <xdr:cNvPr id="639" name="テキスト ボックス 638"/>
        <xdr:cNvSpPr txBox="1"/>
      </xdr:nvSpPr>
      <xdr:spPr>
        <a:xfrm>
          <a:off x="12547111" y="13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47983</xdr:rowOff>
    </xdr:from>
    <xdr:to>
      <xdr:col>85</xdr:col>
      <xdr:colOff>127000</xdr:colOff>
      <xdr:row>98</xdr:row>
      <xdr:rowOff>60246</xdr:rowOff>
    </xdr:to>
    <xdr:cxnSp macro="">
      <xdr:nvCxnSpPr>
        <xdr:cNvPr id="670" name="直線コネクタ 669"/>
        <xdr:cNvCxnSpPr/>
      </xdr:nvCxnSpPr>
      <xdr:spPr>
        <a:xfrm flipV="1">
          <a:off x="15481300" y="16678633"/>
          <a:ext cx="838200" cy="1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60246</xdr:rowOff>
    </xdr:from>
    <xdr:to>
      <xdr:col>81</xdr:col>
      <xdr:colOff>50800</xdr:colOff>
      <xdr:row>98</xdr:row>
      <xdr:rowOff>96185</xdr:rowOff>
    </xdr:to>
    <xdr:cxnSp macro="">
      <xdr:nvCxnSpPr>
        <xdr:cNvPr id="673" name="直線コネクタ 672"/>
        <xdr:cNvCxnSpPr/>
      </xdr:nvCxnSpPr>
      <xdr:spPr>
        <a:xfrm flipV="1">
          <a:off x="14592300" y="16862346"/>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96185</xdr:rowOff>
    </xdr:from>
    <xdr:to>
      <xdr:col>76</xdr:col>
      <xdr:colOff>114300</xdr:colOff>
      <xdr:row>99</xdr:row>
      <xdr:rowOff>7683</xdr:rowOff>
    </xdr:to>
    <xdr:cxnSp macro="">
      <xdr:nvCxnSpPr>
        <xdr:cNvPr id="676" name="直線コネクタ 675"/>
        <xdr:cNvCxnSpPr/>
      </xdr:nvCxnSpPr>
      <xdr:spPr>
        <a:xfrm flipV="1">
          <a:off x="13703300" y="16898285"/>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158934</xdr:rowOff>
    </xdr:from>
    <xdr:to>
      <xdr:col>71</xdr:col>
      <xdr:colOff>177800</xdr:colOff>
      <xdr:row>99</xdr:row>
      <xdr:rowOff>7683</xdr:rowOff>
    </xdr:to>
    <xdr:cxnSp macro="">
      <xdr:nvCxnSpPr>
        <xdr:cNvPr id="679" name="直線コネクタ 678"/>
        <xdr:cNvCxnSpPr/>
      </xdr:nvCxnSpPr>
      <xdr:spPr>
        <a:xfrm>
          <a:off x="12814300" y="16961034"/>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168633</xdr:rowOff>
    </xdr:from>
    <xdr:to>
      <xdr:col>85</xdr:col>
      <xdr:colOff>177800</xdr:colOff>
      <xdr:row>97</xdr:row>
      <xdr:rowOff>98783</xdr:rowOff>
    </xdr:to>
    <xdr:sp macro="" textlink="">
      <xdr:nvSpPr>
        <xdr:cNvPr id="689" name="楕円 688"/>
        <xdr:cNvSpPr/>
      </xdr:nvSpPr>
      <xdr:spPr>
        <a:xfrm>
          <a:off x="16268700" y="166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20060</xdr:rowOff>
    </xdr:from>
    <xdr:ext cx="534377" cy="259045"/>
    <xdr:sp macro="" textlink="">
      <xdr:nvSpPr>
        <xdr:cNvPr id="690" name="積立金該当値テキスト"/>
        <xdr:cNvSpPr txBox="1"/>
      </xdr:nvSpPr>
      <xdr:spPr>
        <a:xfrm>
          <a:off x="16370300" y="164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9446</xdr:rowOff>
    </xdr:from>
    <xdr:to>
      <xdr:col>81</xdr:col>
      <xdr:colOff>101600</xdr:colOff>
      <xdr:row>98</xdr:row>
      <xdr:rowOff>111046</xdr:rowOff>
    </xdr:to>
    <xdr:sp macro="" textlink="">
      <xdr:nvSpPr>
        <xdr:cNvPr id="691" name="楕円 690"/>
        <xdr:cNvSpPr/>
      </xdr:nvSpPr>
      <xdr:spPr>
        <a:xfrm>
          <a:off x="15430500" y="168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127573</xdr:rowOff>
    </xdr:from>
    <xdr:ext cx="534377" cy="259045"/>
    <xdr:sp macro="" textlink="">
      <xdr:nvSpPr>
        <xdr:cNvPr id="692" name="テキスト ボックス 691"/>
        <xdr:cNvSpPr txBox="1"/>
      </xdr:nvSpPr>
      <xdr:spPr>
        <a:xfrm>
          <a:off x="15214111" y="16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45385</xdr:rowOff>
    </xdr:from>
    <xdr:to>
      <xdr:col>76</xdr:col>
      <xdr:colOff>165100</xdr:colOff>
      <xdr:row>98</xdr:row>
      <xdr:rowOff>146985</xdr:rowOff>
    </xdr:to>
    <xdr:sp macro="" textlink="">
      <xdr:nvSpPr>
        <xdr:cNvPr id="693" name="楕円 692"/>
        <xdr:cNvSpPr/>
      </xdr:nvSpPr>
      <xdr:spPr>
        <a:xfrm>
          <a:off x="14541500" y="16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138112</xdr:rowOff>
    </xdr:from>
    <xdr:ext cx="534377" cy="259045"/>
    <xdr:sp macro="" textlink="">
      <xdr:nvSpPr>
        <xdr:cNvPr id="694" name="テキスト ボックス 693"/>
        <xdr:cNvSpPr txBox="1"/>
      </xdr:nvSpPr>
      <xdr:spPr>
        <a:xfrm>
          <a:off x="14325111" y="169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128333</xdr:rowOff>
    </xdr:from>
    <xdr:to>
      <xdr:col>72</xdr:col>
      <xdr:colOff>38100</xdr:colOff>
      <xdr:row>99</xdr:row>
      <xdr:rowOff>58483</xdr:rowOff>
    </xdr:to>
    <xdr:sp macro="" textlink="">
      <xdr:nvSpPr>
        <xdr:cNvPr id="695" name="楕円 694"/>
        <xdr:cNvSpPr/>
      </xdr:nvSpPr>
      <xdr:spPr>
        <a:xfrm>
          <a:off x="13652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49610</xdr:rowOff>
    </xdr:from>
    <xdr:ext cx="469744" cy="259045"/>
    <xdr:sp macro="" textlink="">
      <xdr:nvSpPr>
        <xdr:cNvPr id="696" name="テキスト ボックス 695"/>
        <xdr:cNvSpPr txBox="1"/>
      </xdr:nvSpPr>
      <xdr:spPr>
        <a:xfrm>
          <a:off x="13468428" y="170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108134</xdr:rowOff>
    </xdr:from>
    <xdr:to>
      <xdr:col>67</xdr:col>
      <xdr:colOff>101600</xdr:colOff>
      <xdr:row>99</xdr:row>
      <xdr:rowOff>38284</xdr:rowOff>
    </xdr:to>
    <xdr:sp macro="" textlink="">
      <xdr:nvSpPr>
        <xdr:cNvPr id="697" name="楕円 696"/>
        <xdr:cNvSpPr/>
      </xdr:nvSpPr>
      <xdr:spPr>
        <a:xfrm>
          <a:off x="12763500" y="16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29411</xdr:rowOff>
    </xdr:from>
    <xdr:ext cx="469744" cy="259045"/>
    <xdr:sp macro="" textlink="">
      <xdr:nvSpPr>
        <xdr:cNvPr id="698" name="テキスト ボックス 697"/>
        <xdr:cNvSpPr txBox="1"/>
      </xdr:nvSpPr>
      <xdr:spPr>
        <a:xfrm>
          <a:off x="12579428" y="170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52179</xdr:rowOff>
    </xdr:from>
    <xdr:to>
      <xdr:col>116</xdr:col>
      <xdr:colOff>63500</xdr:colOff>
      <xdr:row>39</xdr:row>
      <xdr:rowOff>58275</xdr:rowOff>
    </xdr:to>
    <xdr:cxnSp macro="">
      <xdr:nvCxnSpPr>
        <xdr:cNvPr id="729" name="直線コネクタ 728"/>
        <xdr:cNvCxnSpPr/>
      </xdr:nvCxnSpPr>
      <xdr:spPr>
        <a:xfrm>
          <a:off x="21323300" y="673872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42490</xdr:rowOff>
    </xdr:from>
    <xdr:to>
      <xdr:col>111</xdr:col>
      <xdr:colOff>177800</xdr:colOff>
      <xdr:row>39</xdr:row>
      <xdr:rowOff>52179</xdr:rowOff>
    </xdr:to>
    <xdr:cxnSp macro="">
      <xdr:nvCxnSpPr>
        <xdr:cNvPr id="732" name="直線コネクタ 731"/>
        <xdr:cNvCxnSpPr/>
      </xdr:nvCxnSpPr>
      <xdr:spPr>
        <a:xfrm>
          <a:off x="20434300" y="6729040"/>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40313</xdr:rowOff>
    </xdr:from>
    <xdr:to>
      <xdr:col>107</xdr:col>
      <xdr:colOff>50800</xdr:colOff>
      <xdr:row>39</xdr:row>
      <xdr:rowOff>42490</xdr:rowOff>
    </xdr:to>
    <xdr:cxnSp macro="">
      <xdr:nvCxnSpPr>
        <xdr:cNvPr id="735" name="直線コネクタ 734"/>
        <xdr:cNvCxnSpPr/>
      </xdr:nvCxnSpPr>
      <xdr:spPr>
        <a:xfrm>
          <a:off x="19545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31823</xdr:rowOff>
    </xdr:from>
    <xdr:to>
      <xdr:col>102</xdr:col>
      <xdr:colOff>114300</xdr:colOff>
      <xdr:row>39</xdr:row>
      <xdr:rowOff>40313</xdr:rowOff>
    </xdr:to>
    <xdr:cxnSp macro="">
      <xdr:nvCxnSpPr>
        <xdr:cNvPr id="738" name="直線コネクタ 737"/>
        <xdr:cNvCxnSpPr/>
      </xdr:nvCxnSpPr>
      <xdr:spPr>
        <a:xfrm>
          <a:off x="18656300" y="671837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7475</xdr:rowOff>
    </xdr:from>
    <xdr:to>
      <xdr:col>116</xdr:col>
      <xdr:colOff>114300</xdr:colOff>
      <xdr:row>39</xdr:row>
      <xdr:rowOff>109075</xdr:rowOff>
    </xdr:to>
    <xdr:sp macro="" textlink="">
      <xdr:nvSpPr>
        <xdr:cNvPr id="748" name="楕円 747"/>
        <xdr:cNvSpPr/>
      </xdr:nvSpPr>
      <xdr:spPr>
        <a:xfrm>
          <a:off x="22110700" y="6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1379</xdr:rowOff>
    </xdr:from>
    <xdr:to>
      <xdr:col>112</xdr:col>
      <xdr:colOff>38100</xdr:colOff>
      <xdr:row>39</xdr:row>
      <xdr:rowOff>102979</xdr:rowOff>
    </xdr:to>
    <xdr:sp macro="" textlink="">
      <xdr:nvSpPr>
        <xdr:cNvPr id="750" name="楕円 749"/>
        <xdr:cNvSpPr/>
      </xdr:nvSpPr>
      <xdr:spPr>
        <a:xfrm>
          <a:off x="21272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94106</xdr:rowOff>
    </xdr:from>
    <xdr:ext cx="378565" cy="259045"/>
    <xdr:sp macro="" textlink="">
      <xdr:nvSpPr>
        <xdr:cNvPr id="751" name="テキスト ボックス 750"/>
        <xdr:cNvSpPr txBox="1"/>
      </xdr:nvSpPr>
      <xdr:spPr>
        <a:xfrm>
          <a:off x="21134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163140</xdr:rowOff>
    </xdr:from>
    <xdr:to>
      <xdr:col>107</xdr:col>
      <xdr:colOff>101600</xdr:colOff>
      <xdr:row>39</xdr:row>
      <xdr:rowOff>93290</xdr:rowOff>
    </xdr:to>
    <xdr:sp macro="" textlink="">
      <xdr:nvSpPr>
        <xdr:cNvPr id="752" name="楕円 751"/>
        <xdr:cNvSpPr/>
      </xdr:nvSpPr>
      <xdr:spPr>
        <a:xfrm>
          <a:off x="20383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84417</xdr:rowOff>
    </xdr:from>
    <xdr:ext cx="378565" cy="259045"/>
    <xdr:sp macro="" textlink="">
      <xdr:nvSpPr>
        <xdr:cNvPr id="753" name="テキスト ボックス 752"/>
        <xdr:cNvSpPr txBox="1"/>
      </xdr:nvSpPr>
      <xdr:spPr>
        <a:xfrm>
          <a:off x="20245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160963</xdr:rowOff>
    </xdr:from>
    <xdr:to>
      <xdr:col>102</xdr:col>
      <xdr:colOff>165100</xdr:colOff>
      <xdr:row>39</xdr:row>
      <xdr:rowOff>91113</xdr:rowOff>
    </xdr:to>
    <xdr:sp macro="" textlink="">
      <xdr:nvSpPr>
        <xdr:cNvPr id="754" name="楕円 753"/>
        <xdr:cNvSpPr/>
      </xdr:nvSpPr>
      <xdr:spPr>
        <a:xfrm>
          <a:off x="19494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82240</xdr:rowOff>
    </xdr:from>
    <xdr:ext cx="378565" cy="259045"/>
    <xdr:sp macro="" textlink="">
      <xdr:nvSpPr>
        <xdr:cNvPr id="755" name="テキスト ボックス 754"/>
        <xdr:cNvSpPr txBox="1"/>
      </xdr:nvSpPr>
      <xdr:spPr>
        <a:xfrm>
          <a:off x="19356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152473</xdr:rowOff>
    </xdr:from>
    <xdr:to>
      <xdr:col>98</xdr:col>
      <xdr:colOff>38100</xdr:colOff>
      <xdr:row>39</xdr:row>
      <xdr:rowOff>82623</xdr:rowOff>
    </xdr:to>
    <xdr:sp macro="" textlink="">
      <xdr:nvSpPr>
        <xdr:cNvPr id="756" name="楕円 755"/>
        <xdr:cNvSpPr/>
      </xdr:nvSpPr>
      <xdr:spPr>
        <a:xfrm>
          <a:off x="18605500" y="66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73750</xdr:rowOff>
    </xdr:from>
    <xdr:ext cx="378565" cy="259045"/>
    <xdr:sp macro="" textlink="">
      <xdr:nvSpPr>
        <xdr:cNvPr id="757" name="テキスト ボックス 756"/>
        <xdr:cNvSpPr txBox="1"/>
      </xdr:nvSpPr>
      <xdr:spPr>
        <a:xfrm>
          <a:off x="18467017" y="676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108565</xdr:rowOff>
    </xdr:from>
    <xdr:to>
      <xdr:col>116</xdr:col>
      <xdr:colOff>63500</xdr:colOff>
      <xdr:row>58</xdr:row>
      <xdr:rowOff>120178</xdr:rowOff>
    </xdr:to>
    <xdr:cxnSp macro="">
      <xdr:nvCxnSpPr>
        <xdr:cNvPr id="784" name="直線コネクタ 783"/>
        <xdr:cNvCxnSpPr/>
      </xdr:nvCxnSpPr>
      <xdr:spPr>
        <a:xfrm flipV="1">
          <a:off x="21323300" y="10052665"/>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120132</xdr:rowOff>
    </xdr:from>
    <xdr:to>
      <xdr:col>111</xdr:col>
      <xdr:colOff>177800</xdr:colOff>
      <xdr:row>58</xdr:row>
      <xdr:rowOff>120178</xdr:rowOff>
    </xdr:to>
    <xdr:cxnSp macro="">
      <xdr:nvCxnSpPr>
        <xdr:cNvPr id="787" name="直線コネクタ 786"/>
        <xdr:cNvCxnSpPr/>
      </xdr:nvCxnSpPr>
      <xdr:spPr>
        <a:xfrm>
          <a:off x="20434300" y="1006423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120132</xdr:rowOff>
    </xdr:from>
    <xdr:to>
      <xdr:col>107</xdr:col>
      <xdr:colOff>50800</xdr:colOff>
      <xdr:row>58</xdr:row>
      <xdr:rowOff>120132</xdr:rowOff>
    </xdr:to>
    <xdr:cxnSp macro="">
      <xdr:nvCxnSpPr>
        <xdr:cNvPr id="790" name="直線コネクタ 789"/>
        <xdr:cNvCxnSpPr/>
      </xdr:nvCxnSpPr>
      <xdr:spPr>
        <a:xfrm>
          <a:off x="19545300" y="1006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120132</xdr:rowOff>
    </xdr:from>
    <xdr:to>
      <xdr:col>102</xdr:col>
      <xdr:colOff>114300</xdr:colOff>
      <xdr:row>58</xdr:row>
      <xdr:rowOff>120223</xdr:rowOff>
    </xdr:to>
    <xdr:cxnSp macro="">
      <xdr:nvCxnSpPr>
        <xdr:cNvPr id="793" name="直線コネクタ 792"/>
        <xdr:cNvCxnSpPr/>
      </xdr:nvCxnSpPr>
      <xdr:spPr>
        <a:xfrm flipV="1">
          <a:off x="18656300" y="1006423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57765</xdr:rowOff>
    </xdr:from>
    <xdr:to>
      <xdr:col>116</xdr:col>
      <xdr:colOff>114300</xdr:colOff>
      <xdr:row>58</xdr:row>
      <xdr:rowOff>159365</xdr:rowOff>
    </xdr:to>
    <xdr:sp macro="" textlink="">
      <xdr:nvSpPr>
        <xdr:cNvPr id="803" name="楕円 802"/>
        <xdr:cNvSpPr/>
      </xdr:nvSpPr>
      <xdr:spPr>
        <a:xfrm>
          <a:off x="221107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144142</xdr:rowOff>
    </xdr:from>
    <xdr:ext cx="378565" cy="259045"/>
    <xdr:sp macro="" textlink="">
      <xdr:nvSpPr>
        <xdr:cNvPr id="804" name="貸付金該当値テキスト"/>
        <xdr:cNvSpPr txBox="1"/>
      </xdr:nvSpPr>
      <xdr:spPr>
        <a:xfrm>
          <a:off x="22212300" y="991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69378</xdr:rowOff>
    </xdr:from>
    <xdr:to>
      <xdr:col>112</xdr:col>
      <xdr:colOff>38100</xdr:colOff>
      <xdr:row>58</xdr:row>
      <xdr:rowOff>170978</xdr:rowOff>
    </xdr:to>
    <xdr:sp macro="" textlink="">
      <xdr:nvSpPr>
        <xdr:cNvPr id="805" name="楕円 804"/>
        <xdr:cNvSpPr/>
      </xdr:nvSpPr>
      <xdr:spPr>
        <a:xfrm>
          <a:off x="212725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162105</xdr:rowOff>
    </xdr:from>
    <xdr:ext cx="378565" cy="259045"/>
    <xdr:sp macro="" textlink="">
      <xdr:nvSpPr>
        <xdr:cNvPr id="806" name="テキスト ボックス 805"/>
        <xdr:cNvSpPr txBox="1"/>
      </xdr:nvSpPr>
      <xdr:spPr>
        <a:xfrm>
          <a:off x="21134017" y="1010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69332</xdr:rowOff>
    </xdr:from>
    <xdr:to>
      <xdr:col>107</xdr:col>
      <xdr:colOff>101600</xdr:colOff>
      <xdr:row>58</xdr:row>
      <xdr:rowOff>170932</xdr:rowOff>
    </xdr:to>
    <xdr:sp macro="" textlink="">
      <xdr:nvSpPr>
        <xdr:cNvPr id="807" name="楕円 806"/>
        <xdr:cNvSpPr/>
      </xdr:nvSpPr>
      <xdr:spPr>
        <a:xfrm>
          <a:off x="20383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162059</xdr:rowOff>
    </xdr:from>
    <xdr:ext cx="378565" cy="259045"/>
    <xdr:sp macro="" textlink="">
      <xdr:nvSpPr>
        <xdr:cNvPr id="808" name="テキスト ボックス 807"/>
        <xdr:cNvSpPr txBox="1"/>
      </xdr:nvSpPr>
      <xdr:spPr>
        <a:xfrm>
          <a:off x="20245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69332</xdr:rowOff>
    </xdr:from>
    <xdr:to>
      <xdr:col>102</xdr:col>
      <xdr:colOff>165100</xdr:colOff>
      <xdr:row>58</xdr:row>
      <xdr:rowOff>170932</xdr:rowOff>
    </xdr:to>
    <xdr:sp macro="" textlink="">
      <xdr:nvSpPr>
        <xdr:cNvPr id="809" name="楕円 808"/>
        <xdr:cNvSpPr/>
      </xdr:nvSpPr>
      <xdr:spPr>
        <a:xfrm>
          <a:off x="19494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162059</xdr:rowOff>
    </xdr:from>
    <xdr:ext cx="378565" cy="259045"/>
    <xdr:sp macro="" textlink="">
      <xdr:nvSpPr>
        <xdr:cNvPr id="810" name="テキスト ボックス 809"/>
        <xdr:cNvSpPr txBox="1"/>
      </xdr:nvSpPr>
      <xdr:spPr>
        <a:xfrm>
          <a:off x="19356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69423</xdr:rowOff>
    </xdr:from>
    <xdr:to>
      <xdr:col>98</xdr:col>
      <xdr:colOff>38100</xdr:colOff>
      <xdr:row>58</xdr:row>
      <xdr:rowOff>171023</xdr:rowOff>
    </xdr:to>
    <xdr:sp macro="" textlink="">
      <xdr:nvSpPr>
        <xdr:cNvPr id="811" name="楕円 810"/>
        <xdr:cNvSpPr/>
      </xdr:nvSpPr>
      <xdr:spPr>
        <a:xfrm>
          <a:off x="186055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162150</xdr:rowOff>
    </xdr:from>
    <xdr:ext cx="378565" cy="259045"/>
    <xdr:sp macro="" textlink="">
      <xdr:nvSpPr>
        <xdr:cNvPr id="812" name="テキスト ボックス 811"/>
        <xdr:cNvSpPr txBox="1"/>
      </xdr:nvSpPr>
      <xdr:spPr>
        <a:xfrm>
          <a:off x="18467017" y="101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14495</xdr:rowOff>
    </xdr:from>
    <xdr:to>
      <xdr:col>116</xdr:col>
      <xdr:colOff>63500</xdr:colOff>
      <xdr:row>76</xdr:row>
      <xdr:rowOff>28691</xdr:rowOff>
    </xdr:to>
    <xdr:cxnSp macro="">
      <xdr:nvCxnSpPr>
        <xdr:cNvPr id="840" name="直線コネクタ 839"/>
        <xdr:cNvCxnSpPr/>
      </xdr:nvCxnSpPr>
      <xdr:spPr>
        <a:xfrm flipV="1">
          <a:off x="21323300" y="13044695"/>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26885</xdr:rowOff>
    </xdr:from>
    <xdr:to>
      <xdr:col>111</xdr:col>
      <xdr:colOff>177800</xdr:colOff>
      <xdr:row>76</xdr:row>
      <xdr:rowOff>28691</xdr:rowOff>
    </xdr:to>
    <xdr:cxnSp macro="">
      <xdr:nvCxnSpPr>
        <xdr:cNvPr id="843" name="直線コネクタ 842"/>
        <xdr:cNvCxnSpPr/>
      </xdr:nvCxnSpPr>
      <xdr:spPr>
        <a:xfrm>
          <a:off x="20434300" y="1305708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26885</xdr:rowOff>
    </xdr:from>
    <xdr:to>
      <xdr:col>107</xdr:col>
      <xdr:colOff>50800</xdr:colOff>
      <xdr:row>76</xdr:row>
      <xdr:rowOff>121869</xdr:rowOff>
    </xdr:to>
    <xdr:cxnSp macro="">
      <xdr:nvCxnSpPr>
        <xdr:cNvPr id="846" name="直線コネクタ 845"/>
        <xdr:cNvCxnSpPr/>
      </xdr:nvCxnSpPr>
      <xdr:spPr>
        <a:xfrm flipV="1">
          <a:off x="19545300" y="13057085"/>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121869</xdr:rowOff>
    </xdr:from>
    <xdr:to>
      <xdr:col>102</xdr:col>
      <xdr:colOff>114300</xdr:colOff>
      <xdr:row>77</xdr:row>
      <xdr:rowOff>18931</xdr:rowOff>
    </xdr:to>
    <xdr:cxnSp macro="">
      <xdr:nvCxnSpPr>
        <xdr:cNvPr id="849" name="直線コネクタ 848"/>
        <xdr:cNvCxnSpPr/>
      </xdr:nvCxnSpPr>
      <xdr:spPr>
        <a:xfrm flipV="1">
          <a:off x="18656300" y="13152069"/>
          <a:ext cx="889000" cy="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135146</xdr:rowOff>
    </xdr:from>
    <xdr:to>
      <xdr:col>116</xdr:col>
      <xdr:colOff>114300</xdr:colOff>
      <xdr:row>76</xdr:row>
      <xdr:rowOff>65295</xdr:rowOff>
    </xdr:to>
    <xdr:sp macro="" textlink="">
      <xdr:nvSpPr>
        <xdr:cNvPr id="859" name="楕円 858"/>
        <xdr:cNvSpPr/>
      </xdr:nvSpPr>
      <xdr:spPr>
        <a:xfrm>
          <a:off x="22110700" y="12993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158023</xdr:rowOff>
    </xdr:from>
    <xdr:ext cx="534377" cy="259045"/>
    <xdr:sp macro="" textlink="">
      <xdr:nvSpPr>
        <xdr:cNvPr id="860" name="繰出金該当値テキスト"/>
        <xdr:cNvSpPr txBox="1"/>
      </xdr:nvSpPr>
      <xdr:spPr>
        <a:xfrm>
          <a:off x="22212300" y="128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149341</xdr:rowOff>
    </xdr:from>
    <xdr:to>
      <xdr:col>112</xdr:col>
      <xdr:colOff>38100</xdr:colOff>
      <xdr:row>76</xdr:row>
      <xdr:rowOff>79491</xdr:rowOff>
    </xdr:to>
    <xdr:sp macro="" textlink="">
      <xdr:nvSpPr>
        <xdr:cNvPr id="861" name="楕円 860"/>
        <xdr:cNvSpPr/>
      </xdr:nvSpPr>
      <xdr:spPr>
        <a:xfrm>
          <a:off x="21272500" y="13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96019</xdr:rowOff>
    </xdr:from>
    <xdr:ext cx="534377" cy="259045"/>
    <xdr:sp macro="" textlink="">
      <xdr:nvSpPr>
        <xdr:cNvPr id="862" name="テキスト ボックス 861"/>
        <xdr:cNvSpPr txBox="1"/>
      </xdr:nvSpPr>
      <xdr:spPr>
        <a:xfrm>
          <a:off x="21056111" y="127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147535</xdr:rowOff>
    </xdr:from>
    <xdr:to>
      <xdr:col>107</xdr:col>
      <xdr:colOff>101600</xdr:colOff>
      <xdr:row>76</xdr:row>
      <xdr:rowOff>77685</xdr:rowOff>
    </xdr:to>
    <xdr:sp macro="" textlink="">
      <xdr:nvSpPr>
        <xdr:cNvPr id="863" name="楕円 862"/>
        <xdr:cNvSpPr/>
      </xdr:nvSpPr>
      <xdr:spPr>
        <a:xfrm>
          <a:off x="20383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68812</xdr:rowOff>
    </xdr:from>
    <xdr:ext cx="534377" cy="259045"/>
    <xdr:sp macro="" textlink="">
      <xdr:nvSpPr>
        <xdr:cNvPr id="864" name="テキスト ボックス 863"/>
        <xdr:cNvSpPr txBox="1"/>
      </xdr:nvSpPr>
      <xdr:spPr>
        <a:xfrm>
          <a:off x="20167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71069</xdr:rowOff>
    </xdr:from>
    <xdr:to>
      <xdr:col>102</xdr:col>
      <xdr:colOff>165100</xdr:colOff>
      <xdr:row>77</xdr:row>
      <xdr:rowOff>1219</xdr:rowOff>
    </xdr:to>
    <xdr:sp macro="" textlink="">
      <xdr:nvSpPr>
        <xdr:cNvPr id="865" name="楕円 864"/>
        <xdr:cNvSpPr/>
      </xdr:nvSpPr>
      <xdr:spPr>
        <a:xfrm>
          <a:off x="19494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163796</xdr:rowOff>
    </xdr:from>
    <xdr:ext cx="534377" cy="259045"/>
    <xdr:sp macro="" textlink="">
      <xdr:nvSpPr>
        <xdr:cNvPr id="866" name="テキスト ボックス 865"/>
        <xdr:cNvSpPr txBox="1"/>
      </xdr:nvSpPr>
      <xdr:spPr>
        <a:xfrm>
          <a:off x="19278111" y="131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139581</xdr:rowOff>
    </xdr:from>
    <xdr:to>
      <xdr:col>98</xdr:col>
      <xdr:colOff>38100</xdr:colOff>
      <xdr:row>77</xdr:row>
      <xdr:rowOff>69731</xdr:rowOff>
    </xdr:to>
    <xdr:sp macro="" textlink="">
      <xdr:nvSpPr>
        <xdr:cNvPr id="867" name="楕円 866"/>
        <xdr:cNvSpPr/>
      </xdr:nvSpPr>
      <xdr:spPr>
        <a:xfrm>
          <a:off x="18605500" y="131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60858</xdr:rowOff>
    </xdr:from>
    <xdr:ext cx="534377" cy="259045"/>
    <xdr:sp macro="" textlink="">
      <xdr:nvSpPr>
        <xdr:cNvPr id="868" name="テキスト ボックス 867"/>
        <xdr:cNvSpPr txBox="1"/>
      </xdr:nvSpPr>
      <xdr:spPr>
        <a:xfrm>
          <a:off x="18389111" y="132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348,552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48,283</a:t>
          </a:r>
          <a:r>
            <a:rPr kumimoji="1" lang="ja-JP" altLang="en-US" sz="1300">
              <a:latin typeface="ＭＳ Ｐゴシック" panose="020B0600070205080204" pitchFamily="50" charset="-128"/>
              <a:ea typeface="ＭＳ Ｐゴシック" panose="020B0600070205080204" pitchFamily="50" charset="-128"/>
            </a:rPr>
            <a:t>円で、近年人事院勧告等により人件費は増加傾向にある。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49,891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43,723</a:t>
          </a:r>
          <a:r>
            <a:rPr kumimoji="1" lang="ja-JP" altLang="en-US" sz="1300">
              <a:latin typeface="ＭＳ Ｐゴシック" panose="020B0600070205080204" pitchFamily="50" charset="-128"/>
              <a:ea typeface="ＭＳ Ｐゴシック" panose="020B0600070205080204" pitchFamily="50" charset="-128"/>
            </a:rPr>
            <a:t>円から比較すると</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増加している。これは、ふるさと応援寄附金の増加により、返礼品、送料、システム利用料等が増加したことが主な要因である。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95,572</a:t>
          </a:r>
          <a:r>
            <a:rPr kumimoji="1" lang="ja-JP" altLang="en-US" sz="1300">
              <a:latin typeface="ＭＳ Ｐゴシック" panose="020B0600070205080204" pitchFamily="50" charset="-128"/>
              <a:ea typeface="ＭＳ Ｐゴシック" panose="020B0600070205080204" pitchFamily="50" charset="-128"/>
            </a:rPr>
            <a:t>円で、類似団体内平均値を上回り、類似団体とほぼ同様に上昇傾向にある。今後、社会保障費が増加見込であることから、上昇傾向は続くと見込まれる。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7,728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14,420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減となっている。今後も、公共施設等総合管理計画に基づき、事業費の抑制を行っていく。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24,117</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12,866</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の増加で、ふるさと応援寄附金の増加によるふるさと応援寄附基金の積立が主な要因である。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58,721
58,079
42.07
21,429,259
20,467,300
883,281
11,543,651
14,825,605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22199</xdr:rowOff>
    </xdr:from>
    <xdr:to>
      <xdr:col>24</xdr:col>
      <xdr:colOff>63500</xdr:colOff>
      <xdr:row>34</xdr:row>
      <xdr:rowOff>50089</xdr:rowOff>
    </xdr:to>
    <xdr:cxnSp macro="">
      <xdr:nvCxnSpPr>
        <xdr:cNvPr id="59" name="直線コネクタ 58"/>
        <xdr:cNvCxnSpPr/>
      </xdr:nvCxnSpPr>
      <xdr:spPr>
        <a:xfrm>
          <a:off x="3797300" y="5851499"/>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22199</xdr:rowOff>
    </xdr:from>
    <xdr:to>
      <xdr:col>19</xdr:col>
      <xdr:colOff>177800</xdr:colOff>
      <xdr:row>34</xdr:row>
      <xdr:rowOff>52375</xdr:rowOff>
    </xdr:to>
    <xdr:cxnSp macro="">
      <xdr:nvCxnSpPr>
        <xdr:cNvPr id="62" name="直線コネクタ 61"/>
        <xdr:cNvCxnSpPr/>
      </xdr:nvCxnSpPr>
      <xdr:spPr>
        <a:xfrm flipV="1">
          <a:off x="2908300" y="585149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156159</xdr:rowOff>
    </xdr:from>
    <xdr:to>
      <xdr:col>15</xdr:col>
      <xdr:colOff>50800</xdr:colOff>
      <xdr:row>34</xdr:row>
      <xdr:rowOff>52375</xdr:rowOff>
    </xdr:to>
    <xdr:cxnSp macro="">
      <xdr:nvCxnSpPr>
        <xdr:cNvPr id="65" name="直線コネクタ 64"/>
        <xdr:cNvCxnSpPr/>
      </xdr:nvCxnSpPr>
      <xdr:spPr>
        <a:xfrm>
          <a:off x="2019300" y="581400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16256</xdr:rowOff>
    </xdr:from>
    <xdr:to>
      <xdr:col>10</xdr:col>
      <xdr:colOff>114300</xdr:colOff>
      <xdr:row>33</xdr:row>
      <xdr:rowOff>156159</xdr:rowOff>
    </xdr:to>
    <xdr:cxnSp macro="">
      <xdr:nvCxnSpPr>
        <xdr:cNvPr id="68" name="直線コネクタ 67"/>
        <xdr:cNvCxnSpPr/>
      </xdr:nvCxnSpPr>
      <xdr:spPr>
        <a:xfrm>
          <a:off x="1130300" y="567410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170739</xdr:rowOff>
    </xdr:from>
    <xdr:to>
      <xdr:col>24</xdr:col>
      <xdr:colOff>114300</xdr:colOff>
      <xdr:row>34</xdr:row>
      <xdr:rowOff>100889</xdr:rowOff>
    </xdr:to>
    <xdr:sp macro="" textlink="">
      <xdr:nvSpPr>
        <xdr:cNvPr id="78" name="楕円 77"/>
        <xdr:cNvSpPr/>
      </xdr:nvSpPr>
      <xdr:spPr>
        <a:xfrm>
          <a:off x="45847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22166</xdr:rowOff>
    </xdr:from>
    <xdr:ext cx="469744" cy="259045"/>
    <xdr:sp macro="" textlink="">
      <xdr:nvSpPr>
        <xdr:cNvPr id="79" name="議会費該当値テキスト"/>
        <xdr:cNvSpPr txBox="1"/>
      </xdr:nvSpPr>
      <xdr:spPr>
        <a:xfrm>
          <a:off x="4686300" y="56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142849</xdr:rowOff>
    </xdr:from>
    <xdr:to>
      <xdr:col>20</xdr:col>
      <xdr:colOff>38100</xdr:colOff>
      <xdr:row>34</xdr:row>
      <xdr:rowOff>72999</xdr:rowOff>
    </xdr:to>
    <xdr:sp macro="" textlink="">
      <xdr:nvSpPr>
        <xdr:cNvPr id="80" name="楕円 79"/>
        <xdr:cNvSpPr/>
      </xdr:nvSpPr>
      <xdr:spPr>
        <a:xfrm>
          <a:off x="3746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89526</xdr:rowOff>
    </xdr:from>
    <xdr:ext cx="469744" cy="259045"/>
    <xdr:sp macro="" textlink="">
      <xdr:nvSpPr>
        <xdr:cNvPr id="81" name="テキスト ボックス 80"/>
        <xdr:cNvSpPr txBox="1"/>
      </xdr:nvSpPr>
      <xdr:spPr>
        <a:xfrm>
          <a:off x="3562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1575</xdr:rowOff>
    </xdr:from>
    <xdr:to>
      <xdr:col>15</xdr:col>
      <xdr:colOff>101600</xdr:colOff>
      <xdr:row>34</xdr:row>
      <xdr:rowOff>103175</xdr:rowOff>
    </xdr:to>
    <xdr:sp macro="" textlink="">
      <xdr:nvSpPr>
        <xdr:cNvPr id="82" name="楕円 81"/>
        <xdr:cNvSpPr/>
      </xdr:nvSpPr>
      <xdr:spPr>
        <a:xfrm>
          <a:off x="2857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119702</xdr:rowOff>
    </xdr:from>
    <xdr:ext cx="469744" cy="259045"/>
    <xdr:sp macro="" textlink="">
      <xdr:nvSpPr>
        <xdr:cNvPr id="83" name="テキスト ボックス 82"/>
        <xdr:cNvSpPr txBox="1"/>
      </xdr:nvSpPr>
      <xdr:spPr>
        <a:xfrm>
          <a:off x="2673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105359</xdr:rowOff>
    </xdr:from>
    <xdr:to>
      <xdr:col>10</xdr:col>
      <xdr:colOff>165100</xdr:colOff>
      <xdr:row>34</xdr:row>
      <xdr:rowOff>35509</xdr:rowOff>
    </xdr:to>
    <xdr:sp macro="" textlink="">
      <xdr:nvSpPr>
        <xdr:cNvPr id="84" name="楕円 83"/>
        <xdr:cNvSpPr/>
      </xdr:nvSpPr>
      <xdr:spPr>
        <a:xfrm>
          <a:off x="1968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52036</xdr:rowOff>
    </xdr:from>
    <xdr:ext cx="469744" cy="259045"/>
    <xdr:sp macro="" textlink="">
      <xdr:nvSpPr>
        <xdr:cNvPr id="85" name="テキスト ボックス 84"/>
        <xdr:cNvSpPr txBox="1"/>
      </xdr:nvSpPr>
      <xdr:spPr>
        <a:xfrm>
          <a:off x="1784428"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136906</xdr:rowOff>
    </xdr:from>
    <xdr:to>
      <xdr:col>6</xdr:col>
      <xdr:colOff>38100</xdr:colOff>
      <xdr:row>33</xdr:row>
      <xdr:rowOff>67056</xdr:rowOff>
    </xdr:to>
    <xdr:sp macro="" textlink="">
      <xdr:nvSpPr>
        <xdr:cNvPr id="86" name="楕円 85"/>
        <xdr:cNvSpPr/>
      </xdr:nvSpPr>
      <xdr:spPr>
        <a:xfrm>
          <a:off x="1079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83583</xdr:rowOff>
    </xdr:from>
    <xdr:ext cx="469744" cy="259045"/>
    <xdr:sp macro="" textlink="">
      <xdr:nvSpPr>
        <xdr:cNvPr id="87" name="テキスト ボックス 86"/>
        <xdr:cNvSpPr txBox="1"/>
      </xdr:nvSpPr>
      <xdr:spPr>
        <a:xfrm>
          <a:off x="895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5600</xdr:rowOff>
    </xdr:from>
    <xdr:to>
      <xdr:col>24</xdr:col>
      <xdr:colOff>63500</xdr:colOff>
      <xdr:row>58</xdr:row>
      <xdr:rowOff>46520</xdr:rowOff>
    </xdr:to>
    <xdr:cxnSp macro="">
      <xdr:nvCxnSpPr>
        <xdr:cNvPr id="117" name="直線コネクタ 116"/>
        <xdr:cNvCxnSpPr/>
      </xdr:nvCxnSpPr>
      <xdr:spPr>
        <a:xfrm flipV="1">
          <a:off x="3797300" y="9778250"/>
          <a:ext cx="8382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46520</xdr:rowOff>
    </xdr:from>
    <xdr:to>
      <xdr:col>19</xdr:col>
      <xdr:colOff>177800</xdr:colOff>
      <xdr:row>58</xdr:row>
      <xdr:rowOff>89853</xdr:rowOff>
    </xdr:to>
    <xdr:cxnSp macro="">
      <xdr:nvCxnSpPr>
        <xdr:cNvPr id="120" name="直線コネクタ 119"/>
        <xdr:cNvCxnSpPr/>
      </xdr:nvCxnSpPr>
      <xdr:spPr>
        <a:xfrm flipV="1">
          <a:off x="2908300" y="9990620"/>
          <a:ext cx="8890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89853</xdr:rowOff>
    </xdr:from>
    <xdr:to>
      <xdr:col>15</xdr:col>
      <xdr:colOff>50800</xdr:colOff>
      <xdr:row>58</xdr:row>
      <xdr:rowOff>132258</xdr:rowOff>
    </xdr:to>
    <xdr:cxnSp macro="">
      <xdr:nvCxnSpPr>
        <xdr:cNvPr id="123" name="直線コネクタ 122"/>
        <xdr:cNvCxnSpPr/>
      </xdr:nvCxnSpPr>
      <xdr:spPr>
        <a:xfrm flipV="1">
          <a:off x="2019300" y="1003395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132258</xdr:rowOff>
    </xdr:from>
    <xdr:to>
      <xdr:col>10</xdr:col>
      <xdr:colOff>114300</xdr:colOff>
      <xdr:row>58</xdr:row>
      <xdr:rowOff>154153</xdr:rowOff>
    </xdr:to>
    <xdr:cxnSp macro="">
      <xdr:nvCxnSpPr>
        <xdr:cNvPr id="126" name="直線コネクタ 125"/>
        <xdr:cNvCxnSpPr/>
      </xdr:nvCxnSpPr>
      <xdr:spPr>
        <a:xfrm flipV="1">
          <a:off x="1130300" y="10076358"/>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126250</xdr:rowOff>
    </xdr:from>
    <xdr:to>
      <xdr:col>24</xdr:col>
      <xdr:colOff>114300</xdr:colOff>
      <xdr:row>57</xdr:row>
      <xdr:rowOff>56400</xdr:rowOff>
    </xdr:to>
    <xdr:sp macro="" textlink="">
      <xdr:nvSpPr>
        <xdr:cNvPr id="136" name="楕円 135"/>
        <xdr:cNvSpPr/>
      </xdr:nvSpPr>
      <xdr:spPr>
        <a:xfrm>
          <a:off x="4584700" y="9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149127</xdr:rowOff>
    </xdr:from>
    <xdr:ext cx="534377" cy="259045"/>
    <xdr:sp macro="" textlink="">
      <xdr:nvSpPr>
        <xdr:cNvPr id="137" name="総務費該当値テキスト"/>
        <xdr:cNvSpPr txBox="1"/>
      </xdr:nvSpPr>
      <xdr:spPr>
        <a:xfrm>
          <a:off x="4686300" y="95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167170</xdr:rowOff>
    </xdr:from>
    <xdr:to>
      <xdr:col>20</xdr:col>
      <xdr:colOff>38100</xdr:colOff>
      <xdr:row>58</xdr:row>
      <xdr:rowOff>97320</xdr:rowOff>
    </xdr:to>
    <xdr:sp macro="" textlink="">
      <xdr:nvSpPr>
        <xdr:cNvPr id="138" name="楕円 137"/>
        <xdr:cNvSpPr/>
      </xdr:nvSpPr>
      <xdr:spPr>
        <a:xfrm>
          <a:off x="3746500" y="99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88447</xdr:rowOff>
    </xdr:from>
    <xdr:ext cx="534377" cy="259045"/>
    <xdr:sp macro="" textlink="">
      <xdr:nvSpPr>
        <xdr:cNvPr id="139" name="テキスト ボックス 138"/>
        <xdr:cNvSpPr txBox="1"/>
      </xdr:nvSpPr>
      <xdr:spPr>
        <a:xfrm>
          <a:off x="3530111" y="100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39053</xdr:rowOff>
    </xdr:from>
    <xdr:to>
      <xdr:col>15</xdr:col>
      <xdr:colOff>101600</xdr:colOff>
      <xdr:row>58</xdr:row>
      <xdr:rowOff>140653</xdr:rowOff>
    </xdr:to>
    <xdr:sp macro="" textlink="">
      <xdr:nvSpPr>
        <xdr:cNvPr id="140" name="楕円 139"/>
        <xdr:cNvSpPr/>
      </xdr:nvSpPr>
      <xdr:spPr>
        <a:xfrm>
          <a:off x="2857500" y="99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131780</xdr:rowOff>
    </xdr:from>
    <xdr:ext cx="534377" cy="259045"/>
    <xdr:sp macro="" textlink="">
      <xdr:nvSpPr>
        <xdr:cNvPr id="141" name="テキスト ボックス 140"/>
        <xdr:cNvSpPr txBox="1"/>
      </xdr:nvSpPr>
      <xdr:spPr>
        <a:xfrm>
          <a:off x="2641111" y="100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81458</xdr:rowOff>
    </xdr:from>
    <xdr:to>
      <xdr:col>10</xdr:col>
      <xdr:colOff>165100</xdr:colOff>
      <xdr:row>59</xdr:row>
      <xdr:rowOff>11608</xdr:rowOff>
    </xdr:to>
    <xdr:sp macro="" textlink="">
      <xdr:nvSpPr>
        <xdr:cNvPr id="142" name="楕円 141"/>
        <xdr:cNvSpPr/>
      </xdr:nvSpPr>
      <xdr:spPr>
        <a:xfrm>
          <a:off x="1968500" y="10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2735</xdr:rowOff>
    </xdr:from>
    <xdr:ext cx="534377" cy="259045"/>
    <xdr:sp macro="" textlink="">
      <xdr:nvSpPr>
        <xdr:cNvPr id="143" name="テキスト ボックス 142"/>
        <xdr:cNvSpPr txBox="1"/>
      </xdr:nvSpPr>
      <xdr:spPr>
        <a:xfrm>
          <a:off x="1752111" y="101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103353</xdr:rowOff>
    </xdr:from>
    <xdr:to>
      <xdr:col>6</xdr:col>
      <xdr:colOff>38100</xdr:colOff>
      <xdr:row>59</xdr:row>
      <xdr:rowOff>33503</xdr:rowOff>
    </xdr:to>
    <xdr:sp macro="" textlink="">
      <xdr:nvSpPr>
        <xdr:cNvPr id="144" name="楕円 143"/>
        <xdr:cNvSpPr/>
      </xdr:nvSpPr>
      <xdr:spPr>
        <a:xfrm>
          <a:off x="1079500" y="100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24630</xdr:rowOff>
    </xdr:from>
    <xdr:ext cx="534377" cy="259045"/>
    <xdr:sp macro="" textlink="">
      <xdr:nvSpPr>
        <xdr:cNvPr id="145" name="テキスト ボックス 144"/>
        <xdr:cNvSpPr txBox="1"/>
      </xdr:nvSpPr>
      <xdr:spPr>
        <a:xfrm>
          <a:off x="863111" y="10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74511</xdr:rowOff>
    </xdr:from>
    <xdr:to>
      <xdr:col>24</xdr:col>
      <xdr:colOff>63500</xdr:colOff>
      <xdr:row>75</xdr:row>
      <xdr:rowOff>95974</xdr:rowOff>
    </xdr:to>
    <xdr:cxnSp macro="">
      <xdr:nvCxnSpPr>
        <xdr:cNvPr id="175" name="直線コネクタ 174"/>
        <xdr:cNvCxnSpPr/>
      </xdr:nvCxnSpPr>
      <xdr:spPr>
        <a:xfrm flipV="1">
          <a:off x="3797300" y="12933261"/>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95974</xdr:rowOff>
    </xdr:from>
    <xdr:to>
      <xdr:col>19</xdr:col>
      <xdr:colOff>177800</xdr:colOff>
      <xdr:row>75</xdr:row>
      <xdr:rowOff>171145</xdr:rowOff>
    </xdr:to>
    <xdr:cxnSp macro="">
      <xdr:nvCxnSpPr>
        <xdr:cNvPr id="178" name="直線コネクタ 177"/>
        <xdr:cNvCxnSpPr/>
      </xdr:nvCxnSpPr>
      <xdr:spPr>
        <a:xfrm flipV="1">
          <a:off x="2908300" y="12954724"/>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171145</xdr:rowOff>
    </xdr:from>
    <xdr:to>
      <xdr:col>15</xdr:col>
      <xdr:colOff>50800</xdr:colOff>
      <xdr:row>76</xdr:row>
      <xdr:rowOff>18745</xdr:rowOff>
    </xdr:to>
    <xdr:cxnSp macro="">
      <xdr:nvCxnSpPr>
        <xdr:cNvPr id="181" name="直線コネクタ 180"/>
        <xdr:cNvCxnSpPr/>
      </xdr:nvCxnSpPr>
      <xdr:spPr>
        <a:xfrm flipV="1">
          <a:off x="2019300" y="1302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18745</xdr:rowOff>
    </xdr:from>
    <xdr:to>
      <xdr:col>10</xdr:col>
      <xdr:colOff>114300</xdr:colOff>
      <xdr:row>76</xdr:row>
      <xdr:rowOff>108319</xdr:rowOff>
    </xdr:to>
    <xdr:cxnSp macro="">
      <xdr:nvCxnSpPr>
        <xdr:cNvPr id="184" name="直線コネクタ 183"/>
        <xdr:cNvCxnSpPr/>
      </xdr:nvCxnSpPr>
      <xdr:spPr>
        <a:xfrm flipV="1">
          <a:off x="1130300" y="13048945"/>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23711</xdr:rowOff>
    </xdr:from>
    <xdr:to>
      <xdr:col>24</xdr:col>
      <xdr:colOff>114300</xdr:colOff>
      <xdr:row>75</xdr:row>
      <xdr:rowOff>125311</xdr:rowOff>
    </xdr:to>
    <xdr:sp macro="" textlink="">
      <xdr:nvSpPr>
        <xdr:cNvPr id="194" name="楕円 193"/>
        <xdr:cNvSpPr/>
      </xdr:nvSpPr>
      <xdr:spPr>
        <a:xfrm>
          <a:off x="4584700" y="128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2138</xdr:rowOff>
    </xdr:from>
    <xdr:ext cx="599010" cy="259045"/>
    <xdr:sp macro="" textlink="">
      <xdr:nvSpPr>
        <xdr:cNvPr id="195" name="民生費該当値テキスト"/>
        <xdr:cNvSpPr txBox="1"/>
      </xdr:nvSpPr>
      <xdr:spPr>
        <a:xfrm>
          <a:off x="4686300" y="1286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45174</xdr:rowOff>
    </xdr:from>
    <xdr:to>
      <xdr:col>20</xdr:col>
      <xdr:colOff>38100</xdr:colOff>
      <xdr:row>75</xdr:row>
      <xdr:rowOff>146774</xdr:rowOff>
    </xdr:to>
    <xdr:sp macro="" textlink="">
      <xdr:nvSpPr>
        <xdr:cNvPr id="196" name="楕円 195"/>
        <xdr:cNvSpPr/>
      </xdr:nvSpPr>
      <xdr:spPr>
        <a:xfrm>
          <a:off x="3746500" y="129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137901</xdr:rowOff>
    </xdr:from>
    <xdr:ext cx="599010" cy="259045"/>
    <xdr:sp macro="" textlink="">
      <xdr:nvSpPr>
        <xdr:cNvPr id="197" name="テキスト ボックス 196"/>
        <xdr:cNvSpPr txBox="1"/>
      </xdr:nvSpPr>
      <xdr:spPr>
        <a:xfrm>
          <a:off x="3497795" y="129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120345</xdr:rowOff>
    </xdr:from>
    <xdr:to>
      <xdr:col>15</xdr:col>
      <xdr:colOff>101600</xdr:colOff>
      <xdr:row>76</xdr:row>
      <xdr:rowOff>50496</xdr:rowOff>
    </xdr:to>
    <xdr:sp macro="" textlink="">
      <xdr:nvSpPr>
        <xdr:cNvPr id="198" name="楕円 197"/>
        <xdr:cNvSpPr/>
      </xdr:nvSpPr>
      <xdr:spPr>
        <a:xfrm>
          <a:off x="2857500" y="1297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41622</xdr:rowOff>
    </xdr:from>
    <xdr:ext cx="599010" cy="259045"/>
    <xdr:sp macro="" textlink="">
      <xdr:nvSpPr>
        <xdr:cNvPr id="199" name="テキスト ボックス 198"/>
        <xdr:cNvSpPr txBox="1"/>
      </xdr:nvSpPr>
      <xdr:spPr>
        <a:xfrm>
          <a:off x="2608795" y="1307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139395</xdr:rowOff>
    </xdr:from>
    <xdr:to>
      <xdr:col>10</xdr:col>
      <xdr:colOff>165100</xdr:colOff>
      <xdr:row>76</xdr:row>
      <xdr:rowOff>69546</xdr:rowOff>
    </xdr:to>
    <xdr:sp macro="" textlink="">
      <xdr:nvSpPr>
        <xdr:cNvPr id="200" name="楕円 199"/>
        <xdr:cNvSpPr/>
      </xdr:nvSpPr>
      <xdr:spPr>
        <a:xfrm>
          <a:off x="19685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60672</xdr:rowOff>
    </xdr:from>
    <xdr:ext cx="599010" cy="259045"/>
    <xdr:sp macro="" textlink="">
      <xdr:nvSpPr>
        <xdr:cNvPr id="201" name="テキスト ボックス 200"/>
        <xdr:cNvSpPr txBox="1"/>
      </xdr:nvSpPr>
      <xdr:spPr>
        <a:xfrm>
          <a:off x="1719795" y="130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57519</xdr:rowOff>
    </xdr:from>
    <xdr:to>
      <xdr:col>6</xdr:col>
      <xdr:colOff>38100</xdr:colOff>
      <xdr:row>76</xdr:row>
      <xdr:rowOff>159119</xdr:rowOff>
    </xdr:to>
    <xdr:sp macro="" textlink="">
      <xdr:nvSpPr>
        <xdr:cNvPr id="202" name="楕円 201"/>
        <xdr:cNvSpPr/>
      </xdr:nvSpPr>
      <xdr:spPr>
        <a:xfrm>
          <a:off x="1079500" y="130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150246</xdr:rowOff>
    </xdr:from>
    <xdr:ext cx="599010" cy="259045"/>
    <xdr:sp macro="" textlink="">
      <xdr:nvSpPr>
        <xdr:cNvPr id="203" name="テキスト ボックス 202"/>
        <xdr:cNvSpPr txBox="1"/>
      </xdr:nvSpPr>
      <xdr:spPr>
        <a:xfrm>
          <a:off x="830795" y="131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11894</xdr:rowOff>
    </xdr:from>
    <xdr:to>
      <xdr:col>24</xdr:col>
      <xdr:colOff>63500</xdr:colOff>
      <xdr:row>98</xdr:row>
      <xdr:rowOff>53670</xdr:rowOff>
    </xdr:to>
    <xdr:cxnSp macro="">
      <xdr:nvCxnSpPr>
        <xdr:cNvPr id="233" name="直線コネクタ 232"/>
        <xdr:cNvCxnSpPr/>
      </xdr:nvCxnSpPr>
      <xdr:spPr>
        <a:xfrm>
          <a:off x="3797300" y="16813994"/>
          <a:ext cx="8382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163055</xdr:rowOff>
    </xdr:from>
    <xdr:to>
      <xdr:col>19</xdr:col>
      <xdr:colOff>177800</xdr:colOff>
      <xdr:row>98</xdr:row>
      <xdr:rowOff>11894</xdr:rowOff>
    </xdr:to>
    <xdr:cxnSp macro="">
      <xdr:nvCxnSpPr>
        <xdr:cNvPr id="236" name="直線コネクタ 235"/>
        <xdr:cNvCxnSpPr/>
      </xdr:nvCxnSpPr>
      <xdr:spPr>
        <a:xfrm>
          <a:off x="2908300" y="16793705"/>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160559</xdr:rowOff>
    </xdr:from>
    <xdr:to>
      <xdr:col>15</xdr:col>
      <xdr:colOff>50800</xdr:colOff>
      <xdr:row>97</xdr:row>
      <xdr:rowOff>163055</xdr:rowOff>
    </xdr:to>
    <xdr:cxnSp macro="">
      <xdr:nvCxnSpPr>
        <xdr:cNvPr id="239" name="直線コネクタ 238"/>
        <xdr:cNvCxnSpPr/>
      </xdr:nvCxnSpPr>
      <xdr:spPr>
        <a:xfrm>
          <a:off x="2019300" y="1679120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156921</xdr:rowOff>
    </xdr:from>
    <xdr:to>
      <xdr:col>10</xdr:col>
      <xdr:colOff>114300</xdr:colOff>
      <xdr:row>97</xdr:row>
      <xdr:rowOff>160559</xdr:rowOff>
    </xdr:to>
    <xdr:cxnSp macro="">
      <xdr:nvCxnSpPr>
        <xdr:cNvPr id="242" name="直線コネクタ 241"/>
        <xdr:cNvCxnSpPr/>
      </xdr:nvCxnSpPr>
      <xdr:spPr>
        <a:xfrm>
          <a:off x="1130300" y="1678757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2870</xdr:rowOff>
    </xdr:from>
    <xdr:to>
      <xdr:col>24</xdr:col>
      <xdr:colOff>114300</xdr:colOff>
      <xdr:row>98</xdr:row>
      <xdr:rowOff>104470</xdr:rowOff>
    </xdr:to>
    <xdr:sp macro="" textlink="">
      <xdr:nvSpPr>
        <xdr:cNvPr id="252" name="楕円 251"/>
        <xdr:cNvSpPr/>
      </xdr:nvSpPr>
      <xdr:spPr>
        <a:xfrm>
          <a:off x="4584700" y="16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152747</xdr:rowOff>
    </xdr:from>
    <xdr:ext cx="534377" cy="259045"/>
    <xdr:sp macro="" textlink="">
      <xdr:nvSpPr>
        <xdr:cNvPr id="253" name="衛生費該当値テキスト"/>
        <xdr:cNvSpPr txBox="1"/>
      </xdr:nvSpPr>
      <xdr:spPr>
        <a:xfrm>
          <a:off x="4686300" y="167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132544</xdr:rowOff>
    </xdr:from>
    <xdr:to>
      <xdr:col>20</xdr:col>
      <xdr:colOff>38100</xdr:colOff>
      <xdr:row>98</xdr:row>
      <xdr:rowOff>62694</xdr:rowOff>
    </xdr:to>
    <xdr:sp macro="" textlink="">
      <xdr:nvSpPr>
        <xdr:cNvPr id="254" name="楕円 253"/>
        <xdr:cNvSpPr/>
      </xdr:nvSpPr>
      <xdr:spPr>
        <a:xfrm>
          <a:off x="3746500" y="1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53821</xdr:rowOff>
    </xdr:from>
    <xdr:ext cx="534377" cy="259045"/>
    <xdr:sp macro="" textlink="">
      <xdr:nvSpPr>
        <xdr:cNvPr id="255" name="テキスト ボックス 254"/>
        <xdr:cNvSpPr txBox="1"/>
      </xdr:nvSpPr>
      <xdr:spPr>
        <a:xfrm>
          <a:off x="3530111" y="168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112255</xdr:rowOff>
    </xdr:from>
    <xdr:to>
      <xdr:col>15</xdr:col>
      <xdr:colOff>101600</xdr:colOff>
      <xdr:row>98</xdr:row>
      <xdr:rowOff>42405</xdr:rowOff>
    </xdr:to>
    <xdr:sp macro="" textlink="">
      <xdr:nvSpPr>
        <xdr:cNvPr id="256" name="楕円 255"/>
        <xdr:cNvSpPr/>
      </xdr:nvSpPr>
      <xdr:spPr>
        <a:xfrm>
          <a:off x="2857500" y="167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58932</xdr:rowOff>
    </xdr:from>
    <xdr:ext cx="534377" cy="259045"/>
    <xdr:sp macro="" textlink="">
      <xdr:nvSpPr>
        <xdr:cNvPr id="257" name="テキスト ボックス 256"/>
        <xdr:cNvSpPr txBox="1"/>
      </xdr:nvSpPr>
      <xdr:spPr>
        <a:xfrm>
          <a:off x="2641111" y="165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109759</xdr:rowOff>
    </xdr:from>
    <xdr:to>
      <xdr:col>10</xdr:col>
      <xdr:colOff>165100</xdr:colOff>
      <xdr:row>98</xdr:row>
      <xdr:rowOff>39909</xdr:rowOff>
    </xdr:to>
    <xdr:sp macro="" textlink="">
      <xdr:nvSpPr>
        <xdr:cNvPr id="258" name="楕円 257"/>
        <xdr:cNvSpPr/>
      </xdr:nvSpPr>
      <xdr:spPr>
        <a:xfrm>
          <a:off x="1968500" y="1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31036</xdr:rowOff>
    </xdr:from>
    <xdr:ext cx="534377" cy="259045"/>
    <xdr:sp macro="" textlink="">
      <xdr:nvSpPr>
        <xdr:cNvPr id="259" name="テキスト ボックス 258"/>
        <xdr:cNvSpPr txBox="1"/>
      </xdr:nvSpPr>
      <xdr:spPr>
        <a:xfrm>
          <a:off x="1752111" y="168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106121</xdr:rowOff>
    </xdr:from>
    <xdr:to>
      <xdr:col>6</xdr:col>
      <xdr:colOff>38100</xdr:colOff>
      <xdr:row>98</xdr:row>
      <xdr:rowOff>36271</xdr:rowOff>
    </xdr:to>
    <xdr:sp macro="" textlink="">
      <xdr:nvSpPr>
        <xdr:cNvPr id="260" name="楕円 259"/>
        <xdr:cNvSpPr/>
      </xdr:nvSpPr>
      <xdr:spPr>
        <a:xfrm>
          <a:off x="1079500" y="167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27398</xdr:rowOff>
    </xdr:from>
    <xdr:ext cx="534377" cy="259045"/>
    <xdr:sp macro="" textlink="">
      <xdr:nvSpPr>
        <xdr:cNvPr id="261" name="テキスト ボックス 260"/>
        <xdr:cNvSpPr txBox="1"/>
      </xdr:nvSpPr>
      <xdr:spPr>
        <a:xfrm>
          <a:off x="863111"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14351</xdr:rowOff>
    </xdr:from>
    <xdr:to>
      <xdr:col>55</xdr:col>
      <xdr:colOff>0</xdr:colOff>
      <xdr:row>39</xdr:row>
      <xdr:rowOff>18923</xdr:rowOff>
    </xdr:to>
    <xdr:cxnSp macro="">
      <xdr:nvCxnSpPr>
        <xdr:cNvPr id="290" name="直線コネクタ 289"/>
        <xdr:cNvCxnSpPr/>
      </xdr:nvCxnSpPr>
      <xdr:spPr>
        <a:xfrm>
          <a:off x="9639300" y="670090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17208</xdr:rowOff>
    </xdr:to>
    <xdr:cxnSp macro="">
      <xdr:nvCxnSpPr>
        <xdr:cNvPr id="293" name="直線コネクタ 292"/>
        <xdr:cNvCxnSpPr/>
      </xdr:nvCxnSpPr>
      <xdr:spPr>
        <a:xfrm flipV="1">
          <a:off x="8750300" y="6700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39</xdr:row>
      <xdr:rowOff>17208</xdr:rowOff>
    </xdr:to>
    <xdr:cxnSp macro="">
      <xdr:nvCxnSpPr>
        <xdr:cNvPr id="296" name="直線コネクタ 295"/>
        <xdr:cNvCxnSpPr/>
      </xdr:nvCxnSpPr>
      <xdr:spPr>
        <a:xfrm>
          <a:off x="7861300" y="6676136"/>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131890</xdr:rowOff>
    </xdr:from>
    <xdr:to>
      <xdr:col>41</xdr:col>
      <xdr:colOff>50800</xdr:colOff>
      <xdr:row>38</xdr:row>
      <xdr:rowOff>161036</xdr:rowOff>
    </xdr:to>
    <xdr:cxnSp macro="">
      <xdr:nvCxnSpPr>
        <xdr:cNvPr id="299" name="直線コネクタ 298"/>
        <xdr:cNvCxnSpPr/>
      </xdr:nvCxnSpPr>
      <xdr:spPr>
        <a:xfrm>
          <a:off x="6972300" y="6646990"/>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09" name="楕円 308"/>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78565" cy="259045"/>
    <xdr:sp macro="" textlink="">
      <xdr:nvSpPr>
        <xdr:cNvPr id="310" name="労働費該当値テキスト"/>
        <xdr:cNvSpPr txBox="1"/>
      </xdr:nvSpPr>
      <xdr:spPr>
        <a:xfrm>
          <a:off x="10528300" y="65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135001</xdr:rowOff>
    </xdr:from>
    <xdr:to>
      <xdr:col>50</xdr:col>
      <xdr:colOff>165100</xdr:colOff>
      <xdr:row>39</xdr:row>
      <xdr:rowOff>65151</xdr:rowOff>
    </xdr:to>
    <xdr:sp macro="" textlink="">
      <xdr:nvSpPr>
        <xdr:cNvPr id="311" name="楕円 310"/>
        <xdr:cNvSpPr/>
      </xdr:nvSpPr>
      <xdr:spPr>
        <a:xfrm>
          <a:off x="9588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56278</xdr:rowOff>
    </xdr:from>
    <xdr:ext cx="378565" cy="259045"/>
    <xdr:sp macro="" textlink="">
      <xdr:nvSpPr>
        <xdr:cNvPr id="312" name="テキスト ボックス 311"/>
        <xdr:cNvSpPr txBox="1"/>
      </xdr:nvSpPr>
      <xdr:spPr>
        <a:xfrm>
          <a:off x="9450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137858</xdr:rowOff>
    </xdr:from>
    <xdr:to>
      <xdr:col>46</xdr:col>
      <xdr:colOff>38100</xdr:colOff>
      <xdr:row>39</xdr:row>
      <xdr:rowOff>68008</xdr:rowOff>
    </xdr:to>
    <xdr:sp macro="" textlink="">
      <xdr:nvSpPr>
        <xdr:cNvPr id="313" name="楕円 312"/>
        <xdr:cNvSpPr/>
      </xdr:nvSpPr>
      <xdr:spPr>
        <a:xfrm>
          <a:off x="8699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59135</xdr:rowOff>
    </xdr:from>
    <xdr:ext cx="378565" cy="259045"/>
    <xdr:sp macro="" textlink="">
      <xdr:nvSpPr>
        <xdr:cNvPr id="314" name="テキスト ボックス 313"/>
        <xdr:cNvSpPr txBox="1"/>
      </xdr:nvSpPr>
      <xdr:spPr>
        <a:xfrm>
          <a:off x="8561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15" name="楕円 314"/>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16" name="テキスト ボックス 315"/>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81090</xdr:rowOff>
    </xdr:from>
    <xdr:to>
      <xdr:col>36</xdr:col>
      <xdr:colOff>165100</xdr:colOff>
      <xdr:row>39</xdr:row>
      <xdr:rowOff>11240</xdr:rowOff>
    </xdr:to>
    <xdr:sp macro="" textlink="">
      <xdr:nvSpPr>
        <xdr:cNvPr id="317" name="楕円 316"/>
        <xdr:cNvSpPr/>
      </xdr:nvSpPr>
      <xdr:spPr>
        <a:xfrm>
          <a:off x="6921500" y="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2367</xdr:rowOff>
    </xdr:from>
    <xdr:ext cx="378565" cy="259045"/>
    <xdr:sp macro="" textlink="">
      <xdr:nvSpPr>
        <xdr:cNvPr id="318" name="テキスト ボックス 317"/>
        <xdr:cNvSpPr txBox="1"/>
      </xdr:nvSpPr>
      <xdr:spPr>
        <a:xfrm>
          <a:off x="6783017" y="668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24440</xdr:rowOff>
    </xdr:from>
    <xdr:to>
      <xdr:col>55</xdr:col>
      <xdr:colOff>0</xdr:colOff>
      <xdr:row>58</xdr:row>
      <xdr:rowOff>25674</xdr:rowOff>
    </xdr:to>
    <xdr:cxnSp macro="">
      <xdr:nvCxnSpPr>
        <xdr:cNvPr id="345" name="直線コネクタ 344"/>
        <xdr:cNvCxnSpPr/>
      </xdr:nvCxnSpPr>
      <xdr:spPr>
        <a:xfrm flipV="1">
          <a:off x="9639300" y="996854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16850</xdr:rowOff>
    </xdr:from>
    <xdr:to>
      <xdr:col>50</xdr:col>
      <xdr:colOff>114300</xdr:colOff>
      <xdr:row>58</xdr:row>
      <xdr:rowOff>25674</xdr:rowOff>
    </xdr:to>
    <xdr:cxnSp macro="">
      <xdr:nvCxnSpPr>
        <xdr:cNvPr id="348" name="直線コネクタ 347"/>
        <xdr:cNvCxnSpPr/>
      </xdr:nvCxnSpPr>
      <xdr:spPr>
        <a:xfrm>
          <a:off x="8750300" y="996095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161989</xdr:rowOff>
    </xdr:from>
    <xdr:to>
      <xdr:col>45</xdr:col>
      <xdr:colOff>177800</xdr:colOff>
      <xdr:row>58</xdr:row>
      <xdr:rowOff>16850</xdr:rowOff>
    </xdr:to>
    <xdr:cxnSp macro="">
      <xdr:nvCxnSpPr>
        <xdr:cNvPr id="351" name="直線コネクタ 350"/>
        <xdr:cNvCxnSpPr/>
      </xdr:nvCxnSpPr>
      <xdr:spPr>
        <a:xfrm>
          <a:off x="7861300" y="993463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161989</xdr:rowOff>
    </xdr:from>
    <xdr:to>
      <xdr:col>41</xdr:col>
      <xdr:colOff>50800</xdr:colOff>
      <xdr:row>57</xdr:row>
      <xdr:rowOff>162400</xdr:rowOff>
    </xdr:to>
    <xdr:cxnSp macro="">
      <xdr:nvCxnSpPr>
        <xdr:cNvPr id="354" name="直線コネクタ 353"/>
        <xdr:cNvCxnSpPr/>
      </xdr:nvCxnSpPr>
      <xdr:spPr>
        <a:xfrm flipV="1">
          <a:off x="6972300" y="993463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145090</xdr:rowOff>
    </xdr:from>
    <xdr:to>
      <xdr:col>55</xdr:col>
      <xdr:colOff>50800</xdr:colOff>
      <xdr:row>58</xdr:row>
      <xdr:rowOff>75240</xdr:rowOff>
    </xdr:to>
    <xdr:sp macro="" textlink="">
      <xdr:nvSpPr>
        <xdr:cNvPr id="364" name="楕円 363"/>
        <xdr:cNvSpPr/>
      </xdr:nvSpPr>
      <xdr:spPr>
        <a:xfrm>
          <a:off x="104267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146324</xdr:rowOff>
    </xdr:from>
    <xdr:to>
      <xdr:col>50</xdr:col>
      <xdr:colOff>165100</xdr:colOff>
      <xdr:row>58</xdr:row>
      <xdr:rowOff>76474</xdr:rowOff>
    </xdr:to>
    <xdr:sp macro="" textlink="">
      <xdr:nvSpPr>
        <xdr:cNvPr id="366" name="楕円 365"/>
        <xdr:cNvSpPr/>
      </xdr:nvSpPr>
      <xdr:spPr>
        <a:xfrm>
          <a:off x="9588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67601</xdr:rowOff>
    </xdr:from>
    <xdr:ext cx="469744" cy="259045"/>
    <xdr:sp macro="" textlink="">
      <xdr:nvSpPr>
        <xdr:cNvPr id="367" name="テキスト ボックス 366"/>
        <xdr:cNvSpPr txBox="1"/>
      </xdr:nvSpPr>
      <xdr:spPr>
        <a:xfrm>
          <a:off x="9404428" y="100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137500</xdr:rowOff>
    </xdr:from>
    <xdr:to>
      <xdr:col>46</xdr:col>
      <xdr:colOff>38100</xdr:colOff>
      <xdr:row>58</xdr:row>
      <xdr:rowOff>67650</xdr:rowOff>
    </xdr:to>
    <xdr:sp macro="" textlink="">
      <xdr:nvSpPr>
        <xdr:cNvPr id="368" name="楕円 367"/>
        <xdr:cNvSpPr/>
      </xdr:nvSpPr>
      <xdr:spPr>
        <a:xfrm>
          <a:off x="8699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58777</xdr:rowOff>
    </xdr:from>
    <xdr:ext cx="469744" cy="259045"/>
    <xdr:sp macro="" textlink="">
      <xdr:nvSpPr>
        <xdr:cNvPr id="369" name="テキスト ボックス 368"/>
        <xdr:cNvSpPr txBox="1"/>
      </xdr:nvSpPr>
      <xdr:spPr>
        <a:xfrm>
          <a:off x="8515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111189</xdr:rowOff>
    </xdr:from>
    <xdr:to>
      <xdr:col>41</xdr:col>
      <xdr:colOff>101600</xdr:colOff>
      <xdr:row>58</xdr:row>
      <xdr:rowOff>41339</xdr:rowOff>
    </xdr:to>
    <xdr:sp macro="" textlink="">
      <xdr:nvSpPr>
        <xdr:cNvPr id="370" name="楕円 369"/>
        <xdr:cNvSpPr/>
      </xdr:nvSpPr>
      <xdr:spPr>
        <a:xfrm>
          <a:off x="7810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32466</xdr:rowOff>
    </xdr:from>
    <xdr:ext cx="469744" cy="259045"/>
    <xdr:sp macro="" textlink="">
      <xdr:nvSpPr>
        <xdr:cNvPr id="371" name="テキスト ボックス 370"/>
        <xdr:cNvSpPr txBox="1"/>
      </xdr:nvSpPr>
      <xdr:spPr>
        <a:xfrm>
          <a:off x="7626428" y="997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111600</xdr:rowOff>
    </xdr:from>
    <xdr:to>
      <xdr:col>36</xdr:col>
      <xdr:colOff>165100</xdr:colOff>
      <xdr:row>58</xdr:row>
      <xdr:rowOff>41750</xdr:rowOff>
    </xdr:to>
    <xdr:sp macro="" textlink="">
      <xdr:nvSpPr>
        <xdr:cNvPr id="372" name="楕円 371"/>
        <xdr:cNvSpPr/>
      </xdr:nvSpPr>
      <xdr:spPr>
        <a:xfrm>
          <a:off x="6921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32877</xdr:rowOff>
    </xdr:from>
    <xdr:ext cx="469744" cy="259045"/>
    <xdr:sp macro="" textlink="">
      <xdr:nvSpPr>
        <xdr:cNvPr id="373" name="テキスト ボックス 372"/>
        <xdr:cNvSpPr txBox="1"/>
      </xdr:nvSpPr>
      <xdr:spPr>
        <a:xfrm>
          <a:off x="6737428" y="99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118898</xdr:rowOff>
    </xdr:from>
    <xdr:to>
      <xdr:col>55</xdr:col>
      <xdr:colOff>0</xdr:colOff>
      <xdr:row>78</xdr:row>
      <xdr:rowOff>133719</xdr:rowOff>
    </xdr:to>
    <xdr:cxnSp macro="">
      <xdr:nvCxnSpPr>
        <xdr:cNvPr id="402" name="直線コネクタ 401"/>
        <xdr:cNvCxnSpPr/>
      </xdr:nvCxnSpPr>
      <xdr:spPr>
        <a:xfrm flipV="1">
          <a:off x="9639300" y="13491998"/>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98589</xdr:rowOff>
    </xdr:from>
    <xdr:to>
      <xdr:col>50</xdr:col>
      <xdr:colOff>114300</xdr:colOff>
      <xdr:row>78</xdr:row>
      <xdr:rowOff>133719</xdr:rowOff>
    </xdr:to>
    <xdr:cxnSp macro="">
      <xdr:nvCxnSpPr>
        <xdr:cNvPr id="405" name="直線コネクタ 404"/>
        <xdr:cNvCxnSpPr/>
      </xdr:nvCxnSpPr>
      <xdr:spPr>
        <a:xfrm>
          <a:off x="8750300" y="13471689"/>
          <a:ext cx="8890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98589</xdr:rowOff>
    </xdr:from>
    <xdr:to>
      <xdr:col>45</xdr:col>
      <xdr:colOff>177800</xdr:colOff>
      <xdr:row>78</xdr:row>
      <xdr:rowOff>149149</xdr:rowOff>
    </xdr:to>
    <xdr:cxnSp macro="">
      <xdr:nvCxnSpPr>
        <xdr:cNvPr id="408" name="直線コネクタ 407"/>
        <xdr:cNvCxnSpPr/>
      </xdr:nvCxnSpPr>
      <xdr:spPr>
        <a:xfrm flipV="1">
          <a:off x="7861300" y="1347168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149149</xdr:rowOff>
    </xdr:from>
    <xdr:to>
      <xdr:col>41</xdr:col>
      <xdr:colOff>50800</xdr:colOff>
      <xdr:row>78</xdr:row>
      <xdr:rowOff>156654</xdr:rowOff>
    </xdr:to>
    <xdr:cxnSp macro="">
      <xdr:nvCxnSpPr>
        <xdr:cNvPr id="411" name="直線コネクタ 410"/>
        <xdr:cNvCxnSpPr/>
      </xdr:nvCxnSpPr>
      <xdr:spPr>
        <a:xfrm flipV="1">
          <a:off x="6972300" y="1352224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68098</xdr:rowOff>
    </xdr:from>
    <xdr:to>
      <xdr:col>55</xdr:col>
      <xdr:colOff>50800</xdr:colOff>
      <xdr:row>78</xdr:row>
      <xdr:rowOff>169698</xdr:rowOff>
    </xdr:to>
    <xdr:sp macro="" textlink="">
      <xdr:nvSpPr>
        <xdr:cNvPr id="421" name="楕円 420"/>
        <xdr:cNvSpPr/>
      </xdr:nvSpPr>
      <xdr:spPr>
        <a:xfrm>
          <a:off x="10426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154475</xdr:rowOff>
    </xdr:from>
    <xdr:ext cx="469744" cy="259045"/>
    <xdr:sp macro="" textlink="">
      <xdr:nvSpPr>
        <xdr:cNvPr id="422" name="商工費該当値テキスト"/>
        <xdr:cNvSpPr txBox="1"/>
      </xdr:nvSpPr>
      <xdr:spPr>
        <a:xfrm>
          <a:off x="10528300" y="1335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82919</xdr:rowOff>
    </xdr:from>
    <xdr:to>
      <xdr:col>50</xdr:col>
      <xdr:colOff>165100</xdr:colOff>
      <xdr:row>79</xdr:row>
      <xdr:rowOff>13069</xdr:rowOff>
    </xdr:to>
    <xdr:sp macro="" textlink="">
      <xdr:nvSpPr>
        <xdr:cNvPr id="423" name="楕円 422"/>
        <xdr:cNvSpPr/>
      </xdr:nvSpPr>
      <xdr:spPr>
        <a:xfrm>
          <a:off x="9588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4196</xdr:rowOff>
    </xdr:from>
    <xdr:ext cx="469744" cy="259045"/>
    <xdr:sp macro="" textlink="">
      <xdr:nvSpPr>
        <xdr:cNvPr id="424" name="テキスト ボックス 423"/>
        <xdr:cNvSpPr txBox="1"/>
      </xdr:nvSpPr>
      <xdr:spPr>
        <a:xfrm>
          <a:off x="9404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47789</xdr:rowOff>
    </xdr:from>
    <xdr:to>
      <xdr:col>46</xdr:col>
      <xdr:colOff>38100</xdr:colOff>
      <xdr:row>78</xdr:row>
      <xdr:rowOff>149389</xdr:rowOff>
    </xdr:to>
    <xdr:sp macro="" textlink="">
      <xdr:nvSpPr>
        <xdr:cNvPr id="425" name="楕円 424"/>
        <xdr:cNvSpPr/>
      </xdr:nvSpPr>
      <xdr:spPr>
        <a:xfrm>
          <a:off x="869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140516</xdr:rowOff>
    </xdr:from>
    <xdr:ext cx="469744" cy="259045"/>
    <xdr:sp macro="" textlink="">
      <xdr:nvSpPr>
        <xdr:cNvPr id="426" name="テキスト ボックス 425"/>
        <xdr:cNvSpPr txBox="1"/>
      </xdr:nvSpPr>
      <xdr:spPr>
        <a:xfrm>
          <a:off x="8515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98349</xdr:rowOff>
    </xdr:from>
    <xdr:to>
      <xdr:col>41</xdr:col>
      <xdr:colOff>101600</xdr:colOff>
      <xdr:row>79</xdr:row>
      <xdr:rowOff>28499</xdr:rowOff>
    </xdr:to>
    <xdr:sp macro="" textlink="">
      <xdr:nvSpPr>
        <xdr:cNvPr id="427" name="楕円 426"/>
        <xdr:cNvSpPr/>
      </xdr:nvSpPr>
      <xdr:spPr>
        <a:xfrm>
          <a:off x="7810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19626</xdr:rowOff>
    </xdr:from>
    <xdr:ext cx="469744" cy="259045"/>
    <xdr:sp macro="" textlink="">
      <xdr:nvSpPr>
        <xdr:cNvPr id="428" name="テキスト ボックス 427"/>
        <xdr:cNvSpPr txBox="1"/>
      </xdr:nvSpPr>
      <xdr:spPr>
        <a:xfrm>
          <a:off x="7626428"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105854</xdr:rowOff>
    </xdr:from>
    <xdr:to>
      <xdr:col>36</xdr:col>
      <xdr:colOff>165100</xdr:colOff>
      <xdr:row>79</xdr:row>
      <xdr:rowOff>36004</xdr:rowOff>
    </xdr:to>
    <xdr:sp macro="" textlink="">
      <xdr:nvSpPr>
        <xdr:cNvPr id="429" name="楕円 428"/>
        <xdr:cNvSpPr/>
      </xdr:nvSpPr>
      <xdr:spPr>
        <a:xfrm>
          <a:off x="6921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27131</xdr:rowOff>
    </xdr:from>
    <xdr:ext cx="469744" cy="259045"/>
    <xdr:sp macro="" textlink="">
      <xdr:nvSpPr>
        <xdr:cNvPr id="430" name="テキスト ボックス 429"/>
        <xdr:cNvSpPr txBox="1"/>
      </xdr:nvSpPr>
      <xdr:spPr>
        <a:xfrm>
          <a:off x="6737428"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1324</xdr:rowOff>
    </xdr:from>
    <xdr:to>
      <xdr:col>55</xdr:col>
      <xdr:colOff>0</xdr:colOff>
      <xdr:row>98</xdr:row>
      <xdr:rowOff>6916</xdr:rowOff>
    </xdr:to>
    <xdr:cxnSp macro="">
      <xdr:nvCxnSpPr>
        <xdr:cNvPr id="457" name="直線コネクタ 456"/>
        <xdr:cNvCxnSpPr/>
      </xdr:nvCxnSpPr>
      <xdr:spPr>
        <a:xfrm flipV="1">
          <a:off x="9639300" y="16803424"/>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168256</xdr:rowOff>
    </xdr:from>
    <xdr:to>
      <xdr:col>50</xdr:col>
      <xdr:colOff>114300</xdr:colOff>
      <xdr:row>98</xdr:row>
      <xdr:rowOff>6916</xdr:rowOff>
    </xdr:to>
    <xdr:cxnSp macro="">
      <xdr:nvCxnSpPr>
        <xdr:cNvPr id="460" name="直線コネクタ 459"/>
        <xdr:cNvCxnSpPr/>
      </xdr:nvCxnSpPr>
      <xdr:spPr>
        <a:xfrm>
          <a:off x="8750300" y="1679890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168256</xdr:rowOff>
    </xdr:from>
    <xdr:to>
      <xdr:col>45</xdr:col>
      <xdr:colOff>177800</xdr:colOff>
      <xdr:row>98</xdr:row>
      <xdr:rowOff>17152</xdr:rowOff>
    </xdr:to>
    <xdr:cxnSp macro="">
      <xdr:nvCxnSpPr>
        <xdr:cNvPr id="463" name="直線コネクタ 462"/>
        <xdr:cNvCxnSpPr/>
      </xdr:nvCxnSpPr>
      <xdr:spPr>
        <a:xfrm flipV="1">
          <a:off x="7861300" y="167989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17152</xdr:rowOff>
    </xdr:from>
    <xdr:to>
      <xdr:col>41</xdr:col>
      <xdr:colOff>50800</xdr:colOff>
      <xdr:row>98</xdr:row>
      <xdr:rowOff>34060</xdr:rowOff>
    </xdr:to>
    <xdr:cxnSp macro="">
      <xdr:nvCxnSpPr>
        <xdr:cNvPr id="466" name="直線コネクタ 465"/>
        <xdr:cNvCxnSpPr/>
      </xdr:nvCxnSpPr>
      <xdr:spPr>
        <a:xfrm flipV="1">
          <a:off x="6972300" y="16819252"/>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121974</xdr:rowOff>
    </xdr:from>
    <xdr:to>
      <xdr:col>55</xdr:col>
      <xdr:colOff>50800</xdr:colOff>
      <xdr:row>98</xdr:row>
      <xdr:rowOff>52124</xdr:rowOff>
    </xdr:to>
    <xdr:sp macro="" textlink="">
      <xdr:nvSpPr>
        <xdr:cNvPr id="476" name="楕円 475"/>
        <xdr:cNvSpPr/>
      </xdr:nvSpPr>
      <xdr:spPr>
        <a:xfrm>
          <a:off x="10426700" y="167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127566</xdr:rowOff>
    </xdr:from>
    <xdr:to>
      <xdr:col>50</xdr:col>
      <xdr:colOff>165100</xdr:colOff>
      <xdr:row>98</xdr:row>
      <xdr:rowOff>57716</xdr:rowOff>
    </xdr:to>
    <xdr:sp macro="" textlink="">
      <xdr:nvSpPr>
        <xdr:cNvPr id="478" name="楕円 477"/>
        <xdr:cNvSpPr/>
      </xdr:nvSpPr>
      <xdr:spPr>
        <a:xfrm>
          <a:off x="95885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48843</xdr:rowOff>
    </xdr:from>
    <xdr:ext cx="534377" cy="259045"/>
    <xdr:sp macro="" textlink="">
      <xdr:nvSpPr>
        <xdr:cNvPr id="479" name="テキスト ボックス 478"/>
        <xdr:cNvSpPr txBox="1"/>
      </xdr:nvSpPr>
      <xdr:spPr>
        <a:xfrm>
          <a:off x="9372111" y="168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117456</xdr:rowOff>
    </xdr:from>
    <xdr:to>
      <xdr:col>46</xdr:col>
      <xdr:colOff>38100</xdr:colOff>
      <xdr:row>98</xdr:row>
      <xdr:rowOff>47606</xdr:rowOff>
    </xdr:to>
    <xdr:sp macro="" textlink="">
      <xdr:nvSpPr>
        <xdr:cNvPr id="480" name="楕円 479"/>
        <xdr:cNvSpPr/>
      </xdr:nvSpPr>
      <xdr:spPr>
        <a:xfrm>
          <a:off x="8699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38733</xdr:rowOff>
    </xdr:from>
    <xdr:ext cx="534377" cy="259045"/>
    <xdr:sp macro="" textlink="">
      <xdr:nvSpPr>
        <xdr:cNvPr id="481" name="テキスト ボックス 480"/>
        <xdr:cNvSpPr txBox="1"/>
      </xdr:nvSpPr>
      <xdr:spPr>
        <a:xfrm>
          <a:off x="8483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137802</xdr:rowOff>
    </xdr:from>
    <xdr:to>
      <xdr:col>41</xdr:col>
      <xdr:colOff>101600</xdr:colOff>
      <xdr:row>98</xdr:row>
      <xdr:rowOff>67952</xdr:rowOff>
    </xdr:to>
    <xdr:sp macro="" textlink="">
      <xdr:nvSpPr>
        <xdr:cNvPr id="482" name="楕円 481"/>
        <xdr:cNvSpPr/>
      </xdr:nvSpPr>
      <xdr:spPr>
        <a:xfrm>
          <a:off x="7810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59079</xdr:rowOff>
    </xdr:from>
    <xdr:ext cx="534377" cy="259045"/>
    <xdr:sp macro="" textlink="">
      <xdr:nvSpPr>
        <xdr:cNvPr id="483" name="テキスト ボックス 482"/>
        <xdr:cNvSpPr txBox="1"/>
      </xdr:nvSpPr>
      <xdr:spPr>
        <a:xfrm>
          <a:off x="7594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154710</xdr:rowOff>
    </xdr:from>
    <xdr:to>
      <xdr:col>36</xdr:col>
      <xdr:colOff>165100</xdr:colOff>
      <xdr:row>98</xdr:row>
      <xdr:rowOff>84860</xdr:rowOff>
    </xdr:to>
    <xdr:sp macro="" textlink="">
      <xdr:nvSpPr>
        <xdr:cNvPr id="484" name="楕円 483"/>
        <xdr:cNvSpPr/>
      </xdr:nvSpPr>
      <xdr:spPr>
        <a:xfrm>
          <a:off x="6921500" y="167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75987</xdr:rowOff>
    </xdr:from>
    <xdr:ext cx="534377" cy="259045"/>
    <xdr:sp macro="" textlink="">
      <xdr:nvSpPr>
        <xdr:cNvPr id="485" name="テキスト ボックス 484"/>
        <xdr:cNvSpPr txBox="1"/>
      </xdr:nvSpPr>
      <xdr:spPr>
        <a:xfrm>
          <a:off x="6705111" y="168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10724</xdr:rowOff>
    </xdr:from>
    <xdr:to>
      <xdr:col>85</xdr:col>
      <xdr:colOff>127000</xdr:colOff>
      <xdr:row>37</xdr:row>
      <xdr:rowOff>109479</xdr:rowOff>
    </xdr:to>
    <xdr:cxnSp macro="">
      <xdr:nvCxnSpPr>
        <xdr:cNvPr id="513" name="直線コネクタ 512"/>
        <xdr:cNvCxnSpPr/>
      </xdr:nvCxnSpPr>
      <xdr:spPr>
        <a:xfrm flipV="1">
          <a:off x="15481300" y="6354374"/>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109479</xdr:rowOff>
    </xdr:from>
    <xdr:to>
      <xdr:col>81</xdr:col>
      <xdr:colOff>50800</xdr:colOff>
      <xdr:row>38</xdr:row>
      <xdr:rowOff>55392</xdr:rowOff>
    </xdr:to>
    <xdr:cxnSp macro="">
      <xdr:nvCxnSpPr>
        <xdr:cNvPr id="516" name="直線コネクタ 515"/>
        <xdr:cNvCxnSpPr/>
      </xdr:nvCxnSpPr>
      <xdr:spPr>
        <a:xfrm flipV="1">
          <a:off x="14592300" y="6453129"/>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37287</xdr:rowOff>
    </xdr:from>
    <xdr:to>
      <xdr:col>76</xdr:col>
      <xdr:colOff>114300</xdr:colOff>
      <xdr:row>38</xdr:row>
      <xdr:rowOff>55392</xdr:rowOff>
    </xdr:to>
    <xdr:cxnSp macro="">
      <xdr:nvCxnSpPr>
        <xdr:cNvPr id="519" name="直線コネクタ 518"/>
        <xdr:cNvCxnSpPr/>
      </xdr:nvCxnSpPr>
      <xdr:spPr>
        <a:xfrm>
          <a:off x="13703300" y="655238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37287</xdr:rowOff>
    </xdr:from>
    <xdr:to>
      <xdr:col>71</xdr:col>
      <xdr:colOff>177800</xdr:colOff>
      <xdr:row>38</xdr:row>
      <xdr:rowOff>49449</xdr:rowOff>
    </xdr:to>
    <xdr:cxnSp macro="">
      <xdr:nvCxnSpPr>
        <xdr:cNvPr id="522" name="直線コネクタ 521"/>
        <xdr:cNvCxnSpPr/>
      </xdr:nvCxnSpPr>
      <xdr:spPr>
        <a:xfrm flipV="1">
          <a:off x="12814300" y="655238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131374</xdr:rowOff>
    </xdr:from>
    <xdr:to>
      <xdr:col>85</xdr:col>
      <xdr:colOff>177800</xdr:colOff>
      <xdr:row>37</xdr:row>
      <xdr:rowOff>61524</xdr:rowOff>
    </xdr:to>
    <xdr:sp macro="" textlink="">
      <xdr:nvSpPr>
        <xdr:cNvPr id="532" name="楕円 531"/>
        <xdr:cNvSpPr/>
      </xdr:nvSpPr>
      <xdr:spPr>
        <a:xfrm>
          <a:off x="162687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154251</xdr:rowOff>
    </xdr:from>
    <xdr:ext cx="534377" cy="259045"/>
    <xdr:sp macro="" textlink="">
      <xdr:nvSpPr>
        <xdr:cNvPr id="533" name="消防費該当値テキスト"/>
        <xdr:cNvSpPr txBox="1"/>
      </xdr:nvSpPr>
      <xdr:spPr>
        <a:xfrm>
          <a:off x="16370300" y="61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58679</xdr:rowOff>
    </xdr:from>
    <xdr:to>
      <xdr:col>81</xdr:col>
      <xdr:colOff>101600</xdr:colOff>
      <xdr:row>37</xdr:row>
      <xdr:rowOff>160279</xdr:rowOff>
    </xdr:to>
    <xdr:sp macro="" textlink="">
      <xdr:nvSpPr>
        <xdr:cNvPr id="534" name="楕円 533"/>
        <xdr:cNvSpPr/>
      </xdr:nvSpPr>
      <xdr:spPr>
        <a:xfrm>
          <a:off x="154305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151406</xdr:rowOff>
    </xdr:from>
    <xdr:ext cx="534377" cy="259045"/>
    <xdr:sp macro="" textlink="">
      <xdr:nvSpPr>
        <xdr:cNvPr id="535" name="テキスト ボックス 534"/>
        <xdr:cNvSpPr txBox="1"/>
      </xdr:nvSpPr>
      <xdr:spPr>
        <a:xfrm>
          <a:off x="15214111"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4592</xdr:rowOff>
    </xdr:from>
    <xdr:to>
      <xdr:col>76</xdr:col>
      <xdr:colOff>165100</xdr:colOff>
      <xdr:row>38</xdr:row>
      <xdr:rowOff>106192</xdr:rowOff>
    </xdr:to>
    <xdr:sp macro="" textlink="">
      <xdr:nvSpPr>
        <xdr:cNvPr id="536" name="楕円 535"/>
        <xdr:cNvSpPr/>
      </xdr:nvSpPr>
      <xdr:spPr>
        <a:xfrm>
          <a:off x="14541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97319</xdr:rowOff>
    </xdr:from>
    <xdr:ext cx="534377" cy="259045"/>
    <xdr:sp macro="" textlink="">
      <xdr:nvSpPr>
        <xdr:cNvPr id="537" name="テキスト ボックス 536"/>
        <xdr:cNvSpPr txBox="1"/>
      </xdr:nvSpPr>
      <xdr:spPr>
        <a:xfrm>
          <a:off x="14325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157937</xdr:rowOff>
    </xdr:from>
    <xdr:to>
      <xdr:col>72</xdr:col>
      <xdr:colOff>38100</xdr:colOff>
      <xdr:row>38</xdr:row>
      <xdr:rowOff>88088</xdr:rowOff>
    </xdr:to>
    <xdr:sp macro="" textlink="">
      <xdr:nvSpPr>
        <xdr:cNvPr id="538" name="楕円 537"/>
        <xdr:cNvSpPr/>
      </xdr:nvSpPr>
      <xdr:spPr>
        <a:xfrm>
          <a:off x="13652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79214</xdr:rowOff>
    </xdr:from>
    <xdr:ext cx="534377" cy="259045"/>
    <xdr:sp macro="" textlink="">
      <xdr:nvSpPr>
        <xdr:cNvPr id="539" name="テキスト ボックス 538"/>
        <xdr:cNvSpPr txBox="1"/>
      </xdr:nvSpPr>
      <xdr:spPr>
        <a:xfrm>
          <a:off x="13436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170099</xdr:rowOff>
    </xdr:from>
    <xdr:to>
      <xdr:col>67</xdr:col>
      <xdr:colOff>101600</xdr:colOff>
      <xdr:row>38</xdr:row>
      <xdr:rowOff>100249</xdr:rowOff>
    </xdr:to>
    <xdr:sp macro="" textlink="">
      <xdr:nvSpPr>
        <xdr:cNvPr id="540" name="楕円 539"/>
        <xdr:cNvSpPr/>
      </xdr:nvSpPr>
      <xdr:spPr>
        <a:xfrm>
          <a:off x="12763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91376</xdr:rowOff>
    </xdr:from>
    <xdr:ext cx="534377" cy="259045"/>
    <xdr:sp macro="" textlink="">
      <xdr:nvSpPr>
        <xdr:cNvPr id="541" name="テキスト ボックス 540"/>
        <xdr:cNvSpPr txBox="1"/>
      </xdr:nvSpPr>
      <xdr:spPr>
        <a:xfrm>
          <a:off x="12547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141872</xdr:rowOff>
    </xdr:from>
    <xdr:to>
      <xdr:col>85</xdr:col>
      <xdr:colOff>127000</xdr:colOff>
      <xdr:row>56</xdr:row>
      <xdr:rowOff>93980</xdr:rowOff>
    </xdr:to>
    <xdr:cxnSp macro="">
      <xdr:nvCxnSpPr>
        <xdr:cNvPr id="569" name="直線コネクタ 568"/>
        <xdr:cNvCxnSpPr/>
      </xdr:nvCxnSpPr>
      <xdr:spPr>
        <a:xfrm>
          <a:off x="15481300" y="9571622"/>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54295</xdr:rowOff>
    </xdr:from>
    <xdr:to>
      <xdr:col>81</xdr:col>
      <xdr:colOff>50800</xdr:colOff>
      <xdr:row>55</xdr:row>
      <xdr:rowOff>141872</xdr:rowOff>
    </xdr:to>
    <xdr:cxnSp macro="">
      <xdr:nvCxnSpPr>
        <xdr:cNvPr id="572" name="直線コネクタ 571"/>
        <xdr:cNvCxnSpPr/>
      </xdr:nvCxnSpPr>
      <xdr:spPr>
        <a:xfrm>
          <a:off x="14592300" y="9312595"/>
          <a:ext cx="889000" cy="25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54295</xdr:rowOff>
    </xdr:from>
    <xdr:to>
      <xdr:col>76</xdr:col>
      <xdr:colOff>114300</xdr:colOff>
      <xdr:row>55</xdr:row>
      <xdr:rowOff>36533</xdr:rowOff>
    </xdr:to>
    <xdr:cxnSp macro="">
      <xdr:nvCxnSpPr>
        <xdr:cNvPr id="575" name="直線コネクタ 574"/>
        <xdr:cNvCxnSpPr/>
      </xdr:nvCxnSpPr>
      <xdr:spPr>
        <a:xfrm flipV="1">
          <a:off x="13703300" y="9312595"/>
          <a:ext cx="889000" cy="1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36533</xdr:rowOff>
    </xdr:from>
    <xdr:to>
      <xdr:col>71</xdr:col>
      <xdr:colOff>177800</xdr:colOff>
      <xdr:row>55</xdr:row>
      <xdr:rowOff>122784</xdr:rowOff>
    </xdr:to>
    <xdr:cxnSp macro="">
      <xdr:nvCxnSpPr>
        <xdr:cNvPr id="578" name="直線コネクタ 577"/>
        <xdr:cNvCxnSpPr/>
      </xdr:nvCxnSpPr>
      <xdr:spPr>
        <a:xfrm flipV="1">
          <a:off x="12814300" y="9466283"/>
          <a:ext cx="889000" cy="8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43180</xdr:rowOff>
    </xdr:from>
    <xdr:to>
      <xdr:col>85</xdr:col>
      <xdr:colOff>177800</xdr:colOff>
      <xdr:row>56</xdr:row>
      <xdr:rowOff>144780</xdr:rowOff>
    </xdr:to>
    <xdr:sp macro="" textlink="">
      <xdr:nvSpPr>
        <xdr:cNvPr id="588" name="楕円 587"/>
        <xdr:cNvSpPr/>
      </xdr:nvSpPr>
      <xdr:spPr>
        <a:xfrm>
          <a:off x="162687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21607</xdr:rowOff>
    </xdr:from>
    <xdr:ext cx="534377" cy="259045"/>
    <xdr:sp macro="" textlink="">
      <xdr:nvSpPr>
        <xdr:cNvPr id="589" name="教育費該当値テキスト"/>
        <xdr:cNvSpPr txBox="1"/>
      </xdr:nvSpPr>
      <xdr:spPr>
        <a:xfrm>
          <a:off x="16370300" y="96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91072</xdr:rowOff>
    </xdr:from>
    <xdr:to>
      <xdr:col>81</xdr:col>
      <xdr:colOff>101600</xdr:colOff>
      <xdr:row>56</xdr:row>
      <xdr:rowOff>21222</xdr:rowOff>
    </xdr:to>
    <xdr:sp macro="" textlink="">
      <xdr:nvSpPr>
        <xdr:cNvPr id="590" name="楕円 589"/>
        <xdr:cNvSpPr/>
      </xdr:nvSpPr>
      <xdr:spPr>
        <a:xfrm>
          <a:off x="154305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37749</xdr:rowOff>
    </xdr:from>
    <xdr:ext cx="534377" cy="259045"/>
    <xdr:sp macro="" textlink="">
      <xdr:nvSpPr>
        <xdr:cNvPr id="591" name="テキスト ボックス 590"/>
        <xdr:cNvSpPr txBox="1"/>
      </xdr:nvSpPr>
      <xdr:spPr>
        <a:xfrm>
          <a:off x="15214111" y="92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3495</xdr:rowOff>
    </xdr:from>
    <xdr:to>
      <xdr:col>76</xdr:col>
      <xdr:colOff>165100</xdr:colOff>
      <xdr:row>54</xdr:row>
      <xdr:rowOff>105095</xdr:rowOff>
    </xdr:to>
    <xdr:sp macro="" textlink="">
      <xdr:nvSpPr>
        <xdr:cNvPr id="592" name="楕円 591"/>
        <xdr:cNvSpPr/>
      </xdr:nvSpPr>
      <xdr:spPr>
        <a:xfrm>
          <a:off x="14541500" y="92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121622</xdr:rowOff>
    </xdr:from>
    <xdr:ext cx="534377" cy="259045"/>
    <xdr:sp macro="" textlink="">
      <xdr:nvSpPr>
        <xdr:cNvPr id="593" name="テキスト ボックス 592"/>
        <xdr:cNvSpPr txBox="1"/>
      </xdr:nvSpPr>
      <xdr:spPr>
        <a:xfrm>
          <a:off x="14325111" y="90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157183</xdr:rowOff>
    </xdr:from>
    <xdr:to>
      <xdr:col>72</xdr:col>
      <xdr:colOff>38100</xdr:colOff>
      <xdr:row>55</xdr:row>
      <xdr:rowOff>87333</xdr:rowOff>
    </xdr:to>
    <xdr:sp macro="" textlink="">
      <xdr:nvSpPr>
        <xdr:cNvPr id="594" name="楕円 593"/>
        <xdr:cNvSpPr/>
      </xdr:nvSpPr>
      <xdr:spPr>
        <a:xfrm>
          <a:off x="13652500" y="94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103860</xdr:rowOff>
    </xdr:from>
    <xdr:ext cx="534377" cy="259045"/>
    <xdr:sp macro="" textlink="">
      <xdr:nvSpPr>
        <xdr:cNvPr id="595" name="テキスト ボックス 594"/>
        <xdr:cNvSpPr txBox="1"/>
      </xdr:nvSpPr>
      <xdr:spPr>
        <a:xfrm>
          <a:off x="13436111" y="91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71984</xdr:rowOff>
    </xdr:from>
    <xdr:to>
      <xdr:col>67</xdr:col>
      <xdr:colOff>101600</xdr:colOff>
      <xdr:row>56</xdr:row>
      <xdr:rowOff>2134</xdr:rowOff>
    </xdr:to>
    <xdr:sp macro="" textlink="">
      <xdr:nvSpPr>
        <xdr:cNvPr id="596" name="楕円 595"/>
        <xdr:cNvSpPr/>
      </xdr:nvSpPr>
      <xdr:spPr>
        <a:xfrm>
          <a:off x="12763500" y="95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164711</xdr:rowOff>
    </xdr:from>
    <xdr:ext cx="534377" cy="259045"/>
    <xdr:sp macro="" textlink="">
      <xdr:nvSpPr>
        <xdr:cNvPr id="597" name="テキスト ボックス 596"/>
        <xdr:cNvSpPr txBox="1"/>
      </xdr:nvSpPr>
      <xdr:spPr>
        <a:xfrm>
          <a:off x="12547111" y="95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98030</xdr:rowOff>
    </xdr:from>
    <xdr:to>
      <xdr:col>85</xdr:col>
      <xdr:colOff>127000</xdr:colOff>
      <xdr:row>79</xdr:row>
      <xdr:rowOff>98520</xdr:rowOff>
    </xdr:to>
    <xdr:cxnSp macro="">
      <xdr:nvCxnSpPr>
        <xdr:cNvPr id="628" name="直線コネクタ 627"/>
        <xdr:cNvCxnSpPr/>
      </xdr:nvCxnSpPr>
      <xdr:spPr>
        <a:xfrm>
          <a:off x="15481300" y="1364258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98030</xdr:rowOff>
    </xdr:from>
    <xdr:to>
      <xdr:col>81</xdr:col>
      <xdr:colOff>50800</xdr:colOff>
      <xdr:row>79</xdr:row>
      <xdr:rowOff>98290</xdr:rowOff>
    </xdr:to>
    <xdr:cxnSp macro="">
      <xdr:nvCxnSpPr>
        <xdr:cNvPr id="631" name="直線コネクタ 630"/>
        <xdr:cNvCxnSpPr/>
      </xdr:nvCxnSpPr>
      <xdr:spPr>
        <a:xfrm flipV="1">
          <a:off x="14592300" y="1364258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97637</xdr:rowOff>
    </xdr:from>
    <xdr:to>
      <xdr:col>76</xdr:col>
      <xdr:colOff>114300</xdr:colOff>
      <xdr:row>79</xdr:row>
      <xdr:rowOff>98290</xdr:rowOff>
    </xdr:to>
    <xdr:cxnSp macro="">
      <xdr:nvCxnSpPr>
        <xdr:cNvPr id="634" name="直線コネクタ 633"/>
        <xdr:cNvCxnSpPr/>
      </xdr:nvCxnSpPr>
      <xdr:spPr>
        <a:xfrm>
          <a:off x="13703300" y="136421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96985</xdr:rowOff>
    </xdr:from>
    <xdr:to>
      <xdr:col>71</xdr:col>
      <xdr:colOff>177800</xdr:colOff>
      <xdr:row>79</xdr:row>
      <xdr:rowOff>97637</xdr:rowOff>
    </xdr:to>
    <xdr:cxnSp macro="">
      <xdr:nvCxnSpPr>
        <xdr:cNvPr id="637" name="直線コネクタ 636"/>
        <xdr:cNvCxnSpPr/>
      </xdr:nvCxnSpPr>
      <xdr:spPr>
        <a:xfrm>
          <a:off x="12814300" y="1364153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47720</xdr:rowOff>
    </xdr:from>
    <xdr:to>
      <xdr:col>85</xdr:col>
      <xdr:colOff>177800</xdr:colOff>
      <xdr:row>79</xdr:row>
      <xdr:rowOff>149320</xdr:rowOff>
    </xdr:to>
    <xdr:sp macro="" textlink="">
      <xdr:nvSpPr>
        <xdr:cNvPr id="647" name="楕円 646"/>
        <xdr:cNvSpPr/>
      </xdr:nvSpPr>
      <xdr:spPr>
        <a:xfrm>
          <a:off x="162687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13932" cy="259045"/>
    <xdr:sp macro="" textlink="">
      <xdr:nvSpPr>
        <xdr:cNvPr id="648" name="災害復旧費該当値テキスト"/>
        <xdr:cNvSpPr txBox="1"/>
      </xdr:nvSpPr>
      <xdr:spPr>
        <a:xfrm>
          <a:off x="16370300" y="1355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47230</xdr:rowOff>
    </xdr:from>
    <xdr:to>
      <xdr:col>81</xdr:col>
      <xdr:colOff>101600</xdr:colOff>
      <xdr:row>79</xdr:row>
      <xdr:rowOff>148830</xdr:rowOff>
    </xdr:to>
    <xdr:sp macro="" textlink="">
      <xdr:nvSpPr>
        <xdr:cNvPr id="649" name="楕円 648"/>
        <xdr:cNvSpPr/>
      </xdr:nvSpPr>
      <xdr:spPr>
        <a:xfrm>
          <a:off x="15430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139957</xdr:rowOff>
    </xdr:from>
    <xdr:ext cx="313932" cy="259045"/>
    <xdr:sp macro="" textlink="">
      <xdr:nvSpPr>
        <xdr:cNvPr id="650" name="テキスト ボックス 649"/>
        <xdr:cNvSpPr txBox="1"/>
      </xdr:nvSpPr>
      <xdr:spPr>
        <a:xfrm>
          <a:off x="15324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47490</xdr:rowOff>
    </xdr:from>
    <xdr:to>
      <xdr:col>76</xdr:col>
      <xdr:colOff>165100</xdr:colOff>
      <xdr:row>79</xdr:row>
      <xdr:rowOff>149090</xdr:rowOff>
    </xdr:to>
    <xdr:sp macro="" textlink="">
      <xdr:nvSpPr>
        <xdr:cNvPr id="651" name="楕円 650"/>
        <xdr:cNvSpPr/>
      </xdr:nvSpPr>
      <xdr:spPr>
        <a:xfrm>
          <a:off x="14541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140217</xdr:rowOff>
    </xdr:from>
    <xdr:ext cx="313932" cy="259045"/>
    <xdr:sp macro="" textlink="">
      <xdr:nvSpPr>
        <xdr:cNvPr id="652" name="テキスト ボックス 651"/>
        <xdr:cNvSpPr txBox="1"/>
      </xdr:nvSpPr>
      <xdr:spPr>
        <a:xfrm>
          <a:off x="14435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46837</xdr:rowOff>
    </xdr:from>
    <xdr:to>
      <xdr:col>72</xdr:col>
      <xdr:colOff>38100</xdr:colOff>
      <xdr:row>79</xdr:row>
      <xdr:rowOff>148437</xdr:rowOff>
    </xdr:to>
    <xdr:sp macro="" textlink="">
      <xdr:nvSpPr>
        <xdr:cNvPr id="653" name="楕円 652"/>
        <xdr:cNvSpPr/>
      </xdr:nvSpPr>
      <xdr:spPr>
        <a:xfrm>
          <a:off x="13652500" y="13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139564</xdr:rowOff>
    </xdr:from>
    <xdr:ext cx="313932" cy="259045"/>
    <xdr:sp macro="" textlink="">
      <xdr:nvSpPr>
        <xdr:cNvPr id="654" name="テキスト ボックス 653"/>
        <xdr:cNvSpPr txBox="1"/>
      </xdr:nvSpPr>
      <xdr:spPr>
        <a:xfrm>
          <a:off x="13546333" y="13684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46185</xdr:rowOff>
    </xdr:from>
    <xdr:to>
      <xdr:col>67</xdr:col>
      <xdr:colOff>101600</xdr:colOff>
      <xdr:row>79</xdr:row>
      <xdr:rowOff>147785</xdr:rowOff>
    </xdr:to>
    <xdr:sp macro="" textlink="">
      <xdr:nvSpPr>
        <xdr:cNvPr id="655" name="楕円 654"/>
        <xdr:cNvSpPr/>
      </xdr:nvSpPr>
      <xdr:spPr>
        <a:xfrm>
          <a:off x="12763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138912</xdr:rowOff>
    </xdr:from>
    <xdr:ext cx="313932" cy="259045"/>
    <xdr:sp macro="" textlink="">
      <xdr:nvSpPr>
        <xdr:cNvPr id="656" name="テキスト ボックス 655"/>
        <xdr:cNvSpPr txBox="1"/>
      </xdr:nvSpPr>
      <xdr:spPr>
        <a:xfrm>
          <a:off x="12657333" y="13683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94247</xdr:rowOff>
    </xdr:from>
    <xdr:to>
      <xdr:col>85</xdr:col>
      <xdr:colOff>127000</xdr:colOff>
      <xdr:row>97</xdr:row>
      <xdr:rowOff>104254</xdr:rowOff>
    </xdr:to>
    <xdr:cxnSp macro="">
      <xdr:nvCxnSpPr>
        <xdr:cNvPr id="685" name="直線コネクタ 684"/>
        <xdr:cNvCxnSpPr/>
      </xdr:nvCxnSpPr>
      <xdr:spPr>
        <a:xfrm flipV="1">
          <a:off x="15481300" y="16724897"/>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100203</xdr:rowOff>
    </xdr:from>
    <xdr:to>
      <xdr:col>81</xdr:col>
      <xdr:colOff>50800</xdr:colOff>
      <xdr:row>97</xdr:row>
      <xdr:rowOff>104254</xdr:rowOff>
    </xdr:to>
    <xdr:cxnSp macro="">
      <xdr:nvCxnSpPr>
        <xdr:cNvPr id="688" name="直線コネクタ 687"/>
        <xdr:cNvCxnSpPr/>
      </xdr:nvCxnSpPr>
      <xdr:spPr>
        <a:xfrm>
          <a:off x="14592300" y="1673085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83782</xdr:rowOff>
    </xdr:from>
    <xdr:to>
      <xdr:col>76</xdr:col>
      <xdr:colOff>114300</xdr:colOff>
      <xdr:row>97</xdr:row>
      <xdr:rowOff>100203</xdr:rowOff>
    </xdr:to>
    <xdr:cxnSp macro="">
      <xdr:nvCxnSpPr>
        <xdr:cNvPr id="691" name="直線コネクタ 690"/>
        <xdr:cNvCxnSpPr/>
      </xdr:nvCxnSpPr>
      <xdr:spPr>
        <a:xfrm>
          <a:off x="13703300" y="16714432"/>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59043</xdr:rowOff>
    </xdr:from>
    <xdr:to>
      <xdr:col>71</xdr:col>
      <xdr:colOff>177800</xdr:colOff>
      <xdr:row>97</xdr:row>
      <xdr:rowOff>83782</xdr:rowOff>
    </xdr:to>
    <xdr:cxnSp macro="">
      <xdr:nvCxnSpPr>
        <xdr:cNvPr id="694" name="直線コネクタ 693"/>
        <xdr:cNvCxnSpPr/>
      </xdr:nvCxnSpPr>
      <xdr:spPr>
        <a:xfrm>
          <a:off x="12814300" y="1668969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43447</xdr:rowOff>
    </xdr:from>
    <xdr:to>
      <xdr:col>85</xdr:col>
      <xdr:colOff>177800</xdr:colOff>
      <xdr:row>97</xdr:row>
      <xdr:rowOff>145047</xdr:rowOff>
    </xdr:to>
    <xdr:sp macro="" textlink="">
      <xdr:nvSpPr>
        <xdr:cNvPr id="704" name="楕円 703"/>
        <xdr:cNvSpPr/>
      </xdr:nvSpPr>
      <xdr:spPr>
        <a:xfrm>
          <a:off x="162687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21874</xdr:rowOff>
    </xdr:from>
    <xdr:ext cx="534377" cy="259045"/>
    <xdr:sp macro="" textlink="">
      <xdr:nvSpPr>
        <xdr:cNvPr id="705" name="公債費該当値テキスト"/>
        <xdr:cNvSpPr txBox="1"/>
      </xdr:nvSpPr>
      <xdr:spPr>
        <a:xfrm>
          <a:off x="16370300"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53454</xdr:rowOff>
    </xdr:from>
    <xdr:to>
      <xdr:col>81</xdr:col>
      <xdr:colOff>101600</xdr:colOff>
      <xdr:row>97</xdr:row>
      <xdr:rowOff>155054</xdr:rowOff>
    </xdr:to>
    <xdr:sp macro="" textlink="">
      <xdr:nvSpPr>
        <xdr:cNvPr id="706" name="楕円 705"/>
        <xdr:cNvSpPr/>
      </xdr:nvSpPr>
      <xdr:spPr>
        <a:xfrm>
          <a:off x="15430500" y="166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146181</xdr:rowOff>
    </xdr:from>
    <xdr:ext cx="534377" cy="259045"/>
    <xdr:sp macro="" textlink="">
      <xdr:nvSpPr>
        <xdr:cNvPr id="707" name="テキスト ボックス 706"/>
        <xdr:cNvSpPr txBox="1"/>
      </xdr:nvSpPr>
      <xdr:spPr>
        <a:xfrm>
          <a:off x="15214111" y="167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49403</xdr:rowOff>
    </xdr:from>
    <xdr:to>
      <xdr:col>76</xdr:col>
      <xdr:colOff>165100</xdr:colOff>
      <xdr:row>97</xdr:row>
      <xdr:rowOff>151003</xdr:rowOff>
    </xdr:to>
    <xdr:sp macro="" textlink="">
      <xdr:nvSpPr>
        <xdr:cNvPr id="708" name="楕円 707"/>
        <xdr:cNvSpPr/>
      </xdr:nvSpPr>
      <xdr:spPr>
        <a:xfrm>
          <a:off x="14541500" y="166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142130</xdr:rowOff>
    </xdr:from>
    <xdr:ext cx="534377" cy="259045"/>
    <xdr:sp macro="" textlink="">
      <xdr:nvSpPr>
        <xdr:cNvPr id="709" name="テキスト ボックス 708"/>
        <xdr:cNvSpPr txBox="1"/>
      </xdr:nvSpPr>
      <xdr:spPr>
        <a:xfrm>
          <a:off x="14325111" y="167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32982</xdr:rowOff>
    </xdr:from>
    <xdr:to>
      <xdr:col>72</xdr:col>
      <xdr:colOff>38100</xdr:colOff>
      <xdr:row>97</xdr:row>
      <xdr:rowOff>134582</xdr:rowOff>
    </xdr:to>
    <xdr:sp macro="" textlink="">
      <xdr:nvSpPr>
        <xdr:cNvPr id="710" name="楕円 709"/>
        <xdr:cNvSpPr/>
      </xdr:nvSpPr>
      <xdr:spPr>
        <a:xfrm>
          <a:off x="13652500" y="166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125709</xdr:rowOff>
    </xdr:from>
    <xdr:ext cx="534377" cy="259045"/>
    <xdr:sp macro="" textlink="">
      <xdr:nvSpPr>
        <xdr:cNvPr id="711" name="テキスト ボックス 710"/>
        <xdr:cNvSpPr txBox="1"/>
      </xdr:nvSpPr>
      <xdr:spPr>
        <a:xfrm>
          <a:off x="13436111" y="167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8243</xdr:rowOff>
    </xdr:from>
    <xdr:to>
      <xdr:col>67</xdr:col>
      <xdr:colOff>101600</xdr:colOff>
      <xdr:row>97</xdr:row>
      <xdr:rowOff>109843</xdr:rowOff>
    </xdr:to>
    <xdr:sp macro="" textlink="">
      <xdr:nvSpPr>
        <xdr:cNvPr id="712" name="楕円 711"/>
        <xdr:cNvSpPr/>
      </xdr:nvSpPr>
      <xdr:spPr>
        <a:xfrm>
          <a:off x="12763500" y="166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100970</xdr:rowOff>
    </xdr:from>
    <xdr:ext cx="534377" cy="259045"/>
    <xdr:sp macro="" textlink="">
      <xdr:nvSpPr>
        <xdr:cNvPr id="713" name="テキスト ボックス 712"/>
        <xdr:cNvSpPr txBox="1"/>
      </xdr:nvSpPr>
      <xdr:spPr>
        <a:xfrm>
          <a:off x="12547111" y="167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60,059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43,337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の増で、ふるさと応援寄附金の増加により、ふるさと応援寄附基金への積立金、返礼品、送料、システム利用料等が増加したことが主な要因である。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141,633</a:t>
          </a:r>
          <a:r>
            <a:rPr kumimoji="1" lang="ja-JP" altLang="en-US" sz="1300">
              <a:latin typeface="ＭＳ Ｐゴシック" panose="020B0600070205080204" pitchFamily="50" charset="-128"/>
              <a:ea typeface="ＭＳ Ｐゴシック" panose="020B0600070205080204" pitchFamily="50" charset="-128"/>
            </a:rPr>
            <a:t>円で、歳出総額の</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増加しており、年々増加しており、子育て支援や医療扶助など市の政策的事業の推進により今後も増加傾向は続くと見込まれる。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28,516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30,709</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の減で、玄界環境組合の起債償還に伴い、負担金が減少したことが主な要因である。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16,571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14,411</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の増で、防災無線デジタル化工事や粕屋北部消防本部組合負担金の増加が主な要因である。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37,000</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53,736</a:t>
          </a:r>
          <a:r>
            <a:rPr kumimoji="1" lang="ja-JP" altLang="en-US" sz="1300">
              <a:latin typeface="ＭＳ Ｐゴシック" panose="020B0600070205080204" pitchFamily="50" charset="-128"/>
              <a:ea typeface="ＭＳ Ｐゴシック" panose="020B0600070205080204" pitchFamily="50" charset="-128"/>
            </a:rPr>
            <a:t>円をピークに減少傾向で、平成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年度は類似団体内平均値も下回っている。これは、生涯学習センター建築工事が終了したことによるものである。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年度までの行財政改革で財政調整基金の取崩しを抑制し、実質単年度収支の黒字に努め、その後も実質収支額及び実質単年度収支ともに黒字であった。平成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ふるさと応援寄附金の急増に伴い、ふるさと応援寄附基金への積立金、寄附に係る経費が急増したため、財政調整基金を増額して取崩したことから、実質単年度収支が赤字となった。今後、黒字化に向けて、歳出の合理化等の見直し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年度は国民健康保険税率改定により黒字化に努めてきたが、赤字額は減少したものの黒字には達しなかった。しかし、税率改定した結果、平成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その他会計に含まれる公共下水道事業特別会計は、普通会計からの赤字補填的な繰出金により運営してきたが、平成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年度は赤字となり、平成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年度で料金改定を行った。しかし、すぐには赤字解消にはならないため、平成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年度は普通会計からの繰出金等より公営企業会計への移行を進めているところで、健全な財政運営となるよう料金設定の見直しを含めた抜本的な改善を図る必要がある。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1476;&#36032;&#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row>
        <row r="53">
          <cell r="CF53">
            <v>48.8</v>
          </cell>
          <cell r="CN53">
            <v>49.2</v>
          </cell>
          <cell r="CV53">
            <v>50.5</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row>
        <row r="75">
          <cell r="BP75">
            <v>8.5</v>
          </cell>
          <cell r="BX75">
            <v>6.6</v>
          </cell>
          <cell r="CF75">
            <v>5.9</v>
          </cell>
          <cell r="CN75">
            <v>5.0999999999999996</v>
          </cell>
          <cell r="CV75">
            <v>5.3</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21429259</v>
      </c>
      <c r="BO4" s="372"/>
      <c r="BP4" s="372"/>
      <c r="BQ4" s="372"/>
      <c r="BR4" s="372"/>
      <c r="BS4" s="372"/>
      <c r="BT4" s="372"/>
      <c r="BU4" s="373"/>
      <c r="BV4" s="371">
        <v>20262055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7.7</v>
      </c>
      <c r="CU4" s="378"/>
      <c r="CV4" s="378"/>
      <c r="CW4" s="378"/>
      <c r="CX4" s="378"/>
      <c r="CY4" s="378"/>
      <c r="CZ4" s="378"/>
      <c r="DA4" s="379"/>
      <c r="DB4" s="377">
        <v>6.3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20467300</v>
      </c>
      <c r="BO5" s="409"/>
      <c r="BP5" s="409"/>
      <c r="BQ5" s="409"/>
      <c r="BR5" s="409"/>
      <c r="BS5" s="409"/>
      <c r="BT5" s="409"/>
      <c r="BU5" s="410"/>
      <c r="BV5" s="408">
        <v>19493371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95</v>
      </c>
      <c r="CU5" s="406"/>
      <c r="CV5" s="406"/>
      <c r="CW5" s="406"/>
      <c r="CX5" s="406"/>
      <c r="CY5" s="406"/>
      <c r="CZ5" s="406"/>
      <c r="DA5" s="407"/>
      <c r="DB5" s="405">
        <v>91.8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961959</v>
      </c>
      <c r="BO6" s="409"/>
      <c r="BP6" s="409"/>
      <c r="BQ6" s="409"/>
      <c r="BR6" s="409"/>
      <c r="BS6" s="409"/>
      <c r="BT6" s="409"/>
      <c r="BU6" s="410"/>
      <c r="BV6" s="408">
        <v>768684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101.3</v>
      </c>
      <c r="CU6" s="446"/>
      <c r="CV6" s="446"/>
      <c r="CW6" s="446"/>
      <c r="CX6" s="446"/>
      <c r="CY6" s="446"/>
      <c r="CZ6" s="446"/>
      <c r="DA6" s="447"/>
      <c r="DB6" s="445">
        <v>97.9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78678</v>
      </c>
      <c r="BO7" s="409"/>
      <c r="BP7" s="409"/>
      <c r="BQ7" s="409"/>
      <c r="BR7" s="409"/>
      <c r="BS7" s="409"/>
      <c r="BT7" s="409"/>
      <c r="BU7" s="410"/>
      <c r="BV7" s="408">
        <v>35357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11543651</v>
      </c>
      <c r="CU7" s="409"/>
      <c r="CV7" s="409"/>
      <c r="CW7" s="409"/>
      <c r="CX7" s="409"/>
      <c r="CY7" s="409"/>
      <c r="CZ7" s="409"/>
      <c r="DA7" s="410"/>
      <c r="DB7" s="408">
        <v>11598478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883281</v>
      </c>
      <c r="BO8" s="409"/>
      <c r="BP8" s="409"/>
      <c r="BQ8" s="409"/>
      <c r="BR8" s="409"/>
      <c r="BS8" s="409"/>
      <c r="BT8" s="409"/>
      <c r="BU8" s="410"/>
      <c r="BV8" s="408">
        <v>733327</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0.68</v>
      </c>
      <c r="CU8" s="449"/>
      <c r="CV8" s="449"/>
      <c r="CW8" s="449"/>
      <c r="CX8" s="449"/>
      <c r="CY8" s="449"/>
      <c r="CZ8" s="449"/>
      <c r="DA8" s="450"/>
      <c r="DB8" s="448">
        <v>0.68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57959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149954</v>
      </c>
      <c r="BO9" s="409"/>
      <c r="BP9" s="409"/>
      <c r="BQ9" s="409"/>
      <c r="BR9" s="409"/>
      <c r="BS9" s="409"/>
      <c r="BT9" s="409"/>
      <c r="BU9" s="410"/>
      <c r="BV9" s="408">
        <v>-224468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9.5</v>
      </c>
      <c r="CU9" s="406"/>
      <c r="CV9" s="406"/>
      <c r="CW9" s="406"/>
      <c r="CX9" s="406"/>
      <c r="CY9" s="406"/>
      <c r="CZ9" s="406"/>
      <c r="DA9" s="407"/>
      <c r="DB9" s="405">
        <v>9.3000000000000007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57920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88</v>
      </c>
      <c r="AV10" s="441"/>
      <c r="AW10" s="441"/>
      <c r="AX10" s="441"/>
      <c r="AY10" s="442" t="s">
        <v>113</v>
      </c>
      <c r="AZ10" s="443"/>
      <c r="BA10" s="443"/>
      <c r="BB10" s="443"/>
      <c r="BC10" s="443"/>
      <c r="BD10" s="443"/>
      <c r="BE10" s="443"/>
      <c r="BF10" s="443"/>
      <c r="BG10" s="443"/>
      <c r="BH10" s="443"/>
      <c r="BI10" s="443"/>
      <c r="BJ10" s="443"/>
      <c r="BK10" s="443"/>
      <c r="BL10" s="443"/>
      <c r="BM10" s="444"/>
      <c r="BN10" s="408">
        <v>376161</v>
      </c>
      <c r="BO10" s="409"/>
      <c r="BP10" s="409"/>
      <c r="BQ10" s="409"/>
      <c r="BR10" s="409"/>
      <c r="BS10" s="409"/>
      <c r="BT10" s="409"/>
      <c r="BU10" s="410"/>
      <c r="BV10" s="408">
        <v>525638</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96</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58721</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88</v>
      </c>
      <c r="AV12" s="441"/>
      <c r="AW12" s="441"/>
      <c r="AX12" s="441"/>
      <c r="AY12" s="442" t="s">
        <v>127</v>
      </c>
      <c r="AZ12" s="443"/>
      <c r="BA12" s="443"/>
      <c r="BB12" s="443"/>
      <c r="BC12" s="443"/>
      <c r="BD12" s="443"/>
      <c r="BE12" s="443"/>
      <c r="BF12" s="443"/>
      <c r="BG12" s="443"/>
      <c r="BH12" s="443"/>
      <c r="BI12" s="443"/>
      <c r="BJ12" s="443"/>
      <c r="BK12" s="443"/>
      <c r="BL12" s="443"/>
      <c r="BM12" s="444"/>
      <c r="BN12" s="408">
        <v>982770</v>
      </c>
      <c r="BO12" s="409"/>
      <c r="BP12" s="409"/>
      <c r="BQ12" s="409"/>
      <c r="BR12" s="409"/>
      <c r="BS12" s="409"/>
      <c r="BT12" s="409"/>
      <c r="BU12" s="410"/>
      <c r="BV12" s="408">
        <v>290852</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58079</v>
      </c>
      <c r="S13" s="490"/>
      <c r="T13" s="490"/>
      <c r="U13" s="490"/>
      <c r="V13" s="491"/>
      <c r="W13" s="424" t="s">
        <v>131</v>
      </c>
      <c r="X13" s="425"/>
      <c r="Y13" s="425"/>
      <c r="Z13" s="425"/>
      <c r="AA13" s="425"/>
      <c r="AB13" s="415"/>
      <c r="AC13" s="459">
        <v>570</v>
      </c>
      <c r="AD13" s="460"/>
      <c r="AE13" s="460"/>
      <c r="AF13" s="460"/>
      <c r="AG13" s="499"/>
      <c r="AH13" s="459">
        <v>556</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-456655</v>
      </c>
      <c r="BO13" s="409"/>
      <c r="BP13" s="409"/>
      <c r="BQ13" s="409"/>
      <c r="BR13" s="409"/>
      <c r="BS13" s="409"/>
      <c r="BT13" s="409"/>
      <c r="BU13" s="410"/>
      <c r="BV13" s="408">
        <v>10318</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5.3</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58499</v>
      </c>
      <c r="S14" s="490"/>
      <c r="T14" s="490"/>
      <c r="U14" s="490"/>
      <c r="V14" s="491"/>
      <c r="W14" s="398"/>
      <c r="X14" s="399"/>
      <c r="Y14" s="399"/>
      <c r="Z14" s="399"/>
      <c r="AA14" s="399"/>
      <c r="AB14" s="388"/>
      <c r="AC14" s="492">
        <v>2.2000000000000002</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129</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57979</v>
      </c>
      <c r="S15" s="490"/>
      <c r="T15" s="490"/>
      <c r="U15" s="490"/>
      <c r="V15" s="491"/>
      <c r="W15" s="424" t="s">
        <v>139</v>
      </c>
      <c r="X15" s="425"/>
      <c r="Y15" s="425"/>
      <c r="Z15" s="425"/>
      <c r="AA15" s="425"/>
      <c r="AB15" s="415"/>
      <c r="AC15" s="459">
        <v>6800</v>
      </c>
      <c r="AD15" s="460"/>
      <c r="AE15" s="460"/>
      <c r="AF15" s="460"/>
      <c r="AG15" s="499"/>
      <c r="AH15" s="459">
        <v>6914</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6392342</v>
      </c>
      <c r="BO15" s="372"/>
      <c r="BP15" s="372"/>
      <c r="BQ15" s="372"/>
      <c r="BR15" s="372"/>
      <c r="BS15" s="372"/>
      <c r="BT15" s="372"/>
      <c r="BU15" s="373"/>
      <c r="BV15" s="371">
        <v>6260357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25.9</v>
      </c>
      <c r="AD16" s="493"/>
      <c r="AE16" s="493"/>
      <c r="AF16" s="493"/>
      <c r="AG16" s="494"/>
      <c r="AH16" s="492">
        <v>26.4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9079710</v>
      </c>
      <c r="BO16" s="409"/>
      <c r="BP16" s="409"/>
      <c r="BQ16" s="409"/>
      <c r="BR16" s="409"/>
      <c r="BS16" s="409"/>
      <c r="BT16" s="409"/>
      <c r="BU16" s="410"/>
      <c r="BV16" s="408">
        <v>9180847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18906</v>
      </c>
      <c r="AD17" s="460"/>
      <c r="AE17" s="460"/>
      <c r="AF17" s="460"/>
      <c r="AG17" s="499"/>
      <c r="AH17" s="459">
        <v>18745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8132204</v>
      </c>
      <c r="BO17" s="409"/>
      <c r="BP17" s="409"/>
      <c r="BQ17" s="409"/>
      <c r="BR17" s="409"/>
      <c r="BS17" s="409"/>
      <c r="BT17" s="409"/>
      <c r="BU17" s="410"/>
      <c r="BV17" s="408">
        <v>7947345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42.07</v>
      </c>
      <c r="M18" s="521"/>
      <c r="N18" s="521"/>
      <c r="O18" s="521"/>
      <c r="P18" s="521"/>
      <c r="Q18" s="521"/>
      <c r="R18" s="522"/>
      <c r="S18" s="522"/>
      <c r="T18" s="522"/>
      <c r="U18" s="522"/>
      <c r="V18" s="523"/>
      <c r="W18" s="426"/>
      <c r="X18" s="427"/>
      <c r="Y18" s="427"/>
      <c r="Z18" s="427"/>
      <c r="AA18" s="427"/>
      <c r="AB18" s="418"/>
      <c r="AC18" s="524">
        <v>72</v>
      </c>
      <c r="AD18" s="525"/>
      <c r="AE18" s="525"/>
      <c r="AF18" s="525"/>
      <c r="AG18" s="526"/>
      <c r="AH18" s="524">
        <v>71.5</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11125528</v>
      </c>
      <c r="BO18" s="409"/>
      <c r="BP18" s="409"/>
      <c r="BQ18" s="409"/>
      <c r="BR18" s="409"/>
      <c r="BS18" s="409"/>
      <c r="BT18" s="409"/>
      <c r="BU18" s="410"/>
      <c r="BV18" s="408">
        <v>10833688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1378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13848875</v>
      </c>
      <c r="BO19" s="409"/>
      <c r="BP19" s="409"/>
      <c r="BQ19" s="409"/>
      <c r="BR19" s="409"/>
      <c r="BS19" s="409"/>
      <c r="BT19" s="409"/>
      <c r="BU19" s="410"/>
      <c r="BV19" s="408">
        <v>13514061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22320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14825605</v>
      </c>
      <c r="BO23" s="409"/>
      <c r="BP23" s="409"/>
      <c r="BQ23" s="409"/>
      <c r="BR23" s="409"/>
      <c r="BS23" s="409"/>
      <c r="BT23" s="409"/>
      <c r="BU23" s="410"/>
      <c r="BV23" s="408">
        <v>14765475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8750</v>
      </c>
      <c r="R24" s="460"/>
      <c r="S24" s="460"/>
      <c r="T24" s="460"/>
      <c r="U24" s="460"/>
      <c r="V24" s="499"/>
      <c r="W24" s="558"/>
      <c r="X24" s="546"/>
      <c r="Y24" s="547"/>
      <c r="Z24" s="458" t="s">
        <v>163</v>
      </c>
      <c r="AA24" s="438"/>
      <c r="AB24" s="438"/>
      <c r="AC24" s="438"/>
      <c r="AD24" s="438"/>
      <c r="AE24" s="438"/>
      <c r="AF24" s="438"/>
      <c r="AG24" s="439"/>
      <c r="AH24" s="459">
        <v>303</v>
      </c>
      <c r="AI24" s="460"/>
      <c r="AJ24" s="460"/>
      <c r="AK24" s="460"/>
      <c r="AL24" s="499"/>
      <c r="AM24" s="459">
        <v>928392</v>
      </c>
      <c r="AN24" s="460"/>
      <c r="AO24" s="460"/>
      <c r="AP24" s="460"/>
      <c r="AQ24" s="460"/>
      <c r="AR24" s="499"/>
      <c r="AS24" s="459">
        <v>3064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13101797</v>
      </c>
      <c r="BO24" s="409"/>
      <c r="BP24" s="409"/>
      <c r="BQ24" s="409"/>
      <c r="BR24" s="409"/>
      <c r="BS24" s="409"/>
      <c r="BT24" s="409"/>
      <c r="BU24" s="410"/>
      <c r="BV24" s="408">
        <v>13024623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2</v>
      </c>
      <c r="M25" s="460"/>
      <c r="N25" s="460"/>
      <c r="O25" s="460"/>
      <c r="P25" s="499"/>
      <c r="Q25" s="459">
        <v>6890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129</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495466</v>
      </c>
      <c r="BO25" s="372"/>
      <c r="BP25" s="372"/>
      <c r="BQ25" s="372"/>
      <c r="BR25" s="372"/>
      <c r="BS25" s="372"/>
      <c r="BT25" s="372"/>
      <c r="BU25" s="373"/>
      <c r="BV25" s="371">
        <v>761411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6560</v>
      </c>
      <c r="R26" s="460"/>
      <c r="S26" s="460"/>
      <c r="T26" s="460"/>
      <c r="U26" s="460"/>
      <c r="V26" s="499"/>
      <c r="W26" s="558"/>
      <c r="X26" s="546"/>
      <c r="Y26" s="547"/>
      <c r="Z26" s="458" t="s">
        <v>171</v>
      </c>
      <c r="AA26" s="568"/>
      <c r="AB26" s="568"/>
      <c r="AC26" s="568"/>
      <c r="AD26" s="568"/>
      <c r="AE26" s="568"/>
      <c r="AF26" s="568"/>
      <c r="AG26" s="569"/>
      <c r="AH26" s="459">
        <v>1</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167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4950</v>
      </c>
      <c r="R27" s="460"/>
      <c r="S27" s="460"/>
      <c r="T27" s="460"/>
      <c r="U27" s="460"/>
      <c r="V27" s="499"/>
      <c r="W27" s="558"/>
      <c r="X27" s="546"/>
      <c r="Y27" s="547"/>
      <c r="Z27" s="458" t="s">
        <v>176</v>
      </c>
      <c r="AA27" s="438"/>
      <c r="AB27" s="438"/>
      <c r="AC27" s="438"/>
      <c r="AD27" s="438"/>
      <c r="AE27" s="438"/>
      <c r="AF27" s="438"/>
      <c r="AG27" s="439"/>
      <c r="AH27" s="459">
        <v>1</v>
      </c>
      <c r="AI27" s="460"/>
      <c r="AJ27" s="460"/>
      <c r="AK27" s="460"/>
      <c r="AL27" s="499"/>
      <c r="AM27" s="459" t="s">
        <v>177</v>
      </c>
      <c r="AN27" s="460"/>
      <c r="AO27" s="460"/>
      <c r="AP27" s="460"/>
      <c r="AQ27" s="460"/>
      <c r="AR27" s="499"/>
      <c r="AS27" s="459" t="s">
        <v>178</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t="s">
        <v>120</v>
      </c>
      <c r="BO27" s="582"/>
      <c r="BP27" s="582"/>
      <c r="BQ27" s="582"/>
      <c r="BR27" s="582"/>
      <c r="BS27" s="582"/>
      <c r="BT27" s="582"/>
      <c r="BU27" s="583"/>
      <c r="BV27" s="581" t="s">
        <v>167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180</v>
      </c>
      <c r="F28" s="438"/>
      <c r="G28" s="438"/>
      <c r="H28" s="438"/>
      <c r="I28" s="438"/>
      <c r="J28" s="438"/>
      <c r="K28" s="439"/>
      <c r="L28" s="459">
        <v>1</v>
      </c>
      <c r="M28" s="460"/>
      <c r="N28" s="460"/>
      <c r="O28" s="460"/>
      <c r="P28" s="499"/>
      <c r="Q28" s="459">
        <v>4360</v>
      </c>
      <c r="R28" s="460"/>
      <c r="S28" s="460"/>
      <c r="T28" s="460"/>
      <c r="U28" s="460"/>
      <c r="V28" s="499"/>
      <c r="W28" s="558"/>
      <c r="X28" s="546"/>
      <c r="Y28" s="547"/>
      <c r="Z28" s="458" t="s">
        <v>181</v>
      </c>
      <c r="AA28" s="438"/>
      <c r="AB28" s="438"/>
      <c r="AC28" s="438"/>
      <c r="AD28" s="438"/>
      <c r="AE28" s="438"/>
      <c r="AF28" s="438"/>
      <c r="AG28" s="439"/>
      <c r="AH28" s="459" t="s">
        <v>167</v>
      </c>
      <c r="AI28" s="460"/>
      <c r="AJ28" s="460"/>
      <c r="AK28" s="460"/>
      <c r="AL28" s="499"/>
      <c r="AM28" s="459" t="s">
        <v>129</v>
      </c>
      <c r="AN28" s="460"/>
      <c r="AO28" s="460"/>
      <c r="AP28" s="460"/>
      <c r="AQ28" s="460"/>
      <c r="AR28" s="499"/>
      <c r="AS28" s="459" t="s">
        <v>168</v>
      </c>
      <c r="AT28" s="460"/>
      <c r="AU28" s="460"/>
      <c r="AV28" s="460"/>
      <c r="AW28" s="460"/>
      <c r="AX28" s="461"/>
      <c r="AY28" s="584" t="s">
        <v>182</v>
      </c>
      <c r="AZ28" s="585"/>
      <c r="BA28" s="585"/>
      <c r="BB28" s="586"/>
      <c r="BC28" s="368" t="s">
        <v>42</v>
      </c>
      <c r="BD28" s="369"/>
      <c r="BE28" s="369"/>
      <c r="BF28" s="369"/>
      <c r="BG28" s="369"/>
      <c r="BH28" s="369"/>
      <c r="BI28" s="369"/>
      <c r="BJ28" s="369"/>
      <c r="BK28" s="369"/>
      <c r="BL28" s="369"/>
      <c r="BM28" s="370"/>
      <c r="BN28" s="371">
        <v>2573991</v>
      </c>
      <c r="BO28" s="372"/>
      <c r="BP28" s="372"/>
      <c r="BQ28" s="372"/>
      <c r="BR28" s="372"/>
      <c r="BS28" s="372"/>
      <c r="BT28" s="372"/>
      <c r="BU28" s="373"/>
      <c r="BV28" s="371">
        <v>3180600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183</v>
      </c>
      <c r="F29" s="438"/>
      <c r="G29" s="438"/>
      <c r="H29" s="438"/>
      <c r="I29" s="438"/>
      <c r="J29" s="438"/>
      <c r="K29" s="439"/>
      <c r="L29" s="459">
        <v>17</v>
      </c>
      <c r="M29" s="460"/>
      <c r="N29" s="460"/>
      <c r="O29" s="460"/>
      <c r="P29" s="499"/>
      <c r="Q29" s="459">
        <v>4000</v>
      </c>
      <c r="R29" s="460"/>
      <c r="S29" s="460"/>
      <c r="T29" s="460"/>
      <c r="U29" s="460"/>
      <c r="V29" s="499"/>
      <c r="W29" s="559"/>
      <c r="X29" s="560"/>
      <c r="Y29" s="561"/>
      <c r="Z29" s="458" t="s">
        <v>184</v>
      </c>
      <c r="AA29" s="438"/>
      <c r="AB29" s="438"/>
      <c r="AC29" s="438"/>
      <c r="AD29" s="438"/>
      <c r="AE29" s="438"/>
      <c r="AF29" s="438"/>
      <c r="AG29" s="439"/>
      <c r="AH29" s="459">
        <v>304</v>
      </c>
      <c r="AI29" s="460"/>
      <c r="AJ29" s="460"/>
      <c r="AK29" s="460"/>
      <c r="AL29" s="499"/>
      <c r="AM29" s="459">
        <v>932373</v>
      </c>
      <c r="AN29" s="460"/>
      <c r="AO29" s="460"/>
      <c r="AP29" s="460"/>
      <c r="AQ29" s="460"/>
      <c r="AR29" s="499"/>
      <c r="AS29" s="459">
        <v>3067</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41637</v>
      </c>
      <c r="BO29" s="409"/>
      <c r="BP29" s="409"/>
      <c r="BQ29" s="409"/>
      <c r="BR29" s="409"/>
      <c r="BS29" s="409"/>
      <c r="BT29" s="409"/>
      <c r="BU29" s="410"/>
      <c r="BV29" s="408">
        <v>43689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3255178</v>
      </c>
      <c r="BO30" s="582"/>
      <c r="BP30" s="582"/>
      <c r="BQ30" s="582"/>
      <c r="BR30" s="582"/>
      <c r="BS30" s="582"/>
      <c r="BT30" s="582"/>
      <c r="BU30" s="583"/>
      <c r="BV30" s="581">
        <v>2363270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193</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196</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玄界環境組合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古賀市土地開発公社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古賀高等学校組合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介護保険特別会計（保険事業勘定）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北筑昇華苑組合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介護保険特別会計（介護サービス事業勘定）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粕屋北部消防組合(一般会計)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粕屋北部消防組合(休日診療所事業特別会計)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福岡県市町村消防団員等公務災害補償組合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福岡県市町村職員退職手当組合(一般会計)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福岡県市町村職員退職手当組合(基金特別会計)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糟屋郡自治会館組合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福岡県自治振興組合(一般会計)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c89LKwlk+WdSInNob4IRoqYRZ7vcmdaPOLME5hxlcKHifDdIGDiW7aowQJ+AiobNs5qSmrFgjPLPVDsG2mFk0Q==" saltValue="g0NVVg2xvO857N4KbFwB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3" t="s">
        <v>556</v>
      </c>
      <c r="D34" s="1183"/>
      <c r="E34" s="1184"/>
      <c r="F34" s="32">
        <v>12.24</v>
      </c>
      <c r="G34" s="33">
        <v>12.67</v>
      </c>
      <c r="H34" s="33">
        <v>13.12</v>
      </c>
      <c r="I34" s="33">
        <v>13.51</v>
      </c>
      <c r="J34" s="34">
        <v>13.86</v>
      </c>
      <c r="K34" s="22"/>
      <c r="L34" s="22"/>
      <c r="M34" s="22"/>
      <c r="N34" s="22"/>
      <c r="O34" s="22"/>
      <c r="P34" s="22"/>
    </row>
    <row r="35" spans="1:16" ht="39" customHeight="1">
      <c r="A35" s="22"/>
      <c r="B35" s="35"/>
      <c r="C35" s="1177" t="s">
        <v>557</v>
      </c>
      <c r="D35" s="1178"/>
      <c r="E35" s="1179"/>
      <c r="F35" s="36">
        <v>5.45</v>
      </c>
      <c r="G35" s="37">
        <v>6.32</v>
      </c>
      <c r="H35" s="37">
        <v>8.16</v>
      </c>
      <c r="I35" s="37">
        <v>6.18</v>
      </c>
      <c r="J35" s="38">
        <v>7.49</v>
      </c>
      <c r="K35" s="22"/>
      <c r="L35" s="22"/>
      <c r="M35" s="22"/>
      <c r="N35" s="22"/>
      <c r="O35" s="22"/>
      <c r="P35" s="22"/>
    </row>
    <row r="36" spans="1:16" ht="39" customHeight="1">
      <c r="A36" s="22"/>
      <c r="B36" s="35"/>
      <c r="C36" s="1177" t="s">
        <v>558</v>
      </c>
      <c r="D36" s="1178"/>
      <c r="E36" s="1179"/>
      <c r="F36" s="36">
        <v>0.93</v>
      </c>
      <c r="G36" s="37" t="s">
        <v>559</v>
      </c>
      <c r="H36" s="37" t="s">
        <v>560</v>
      </c>
      <c r="I36" s="37" t="s">
        <v>561</v>
      </c>
      <c r="J36" s="38">
        <v>1.24</v>
      </c>
      <c r="K36" s="22"/>
      <c r="L36" s="22"/>
      <c r="M36" s="22"/>
      <c r="N36" s="22"/>
      <c r="O36" s="22"/>
      <c r="P36" s="22"/>
    </row>
    <row r="37" spans="1:16" ht="39" customHeight="1">
      <c r="A37" s="22"/>
      <c r="B37" s="35"/>
      <c r="C37" s="1177" t="s">
        <v>562</v>
      </c>
      <c r="D37" s="1178"/>
      <c r="E37" s="1179"/>
      <c r="F37" s="36">
        <v>1.06</v>
      </c>
      <c r="G37" s="37">
        <v>1.66</v>
      </c>
      <c r="H37" s="37">
        <v>0.59</v>
      </c>
      <c r="I37" s="37">
        <v>1.5</v>
      </c>
      <c r="J37" s="38">
        <v>0.84</v>
      </c>
      <c r="K37" s="22"/>
      <c r="L37" s="22"/>
      <c r="M37" s="22"/>
      <c r="N37" s="22"/>
      <c r="O37" s="22"/>
      <c r="P37" s="22"/>
    </row>
    <row r="38" spans="1:16" ht="39" customHeight="1">
      <c r="A38" s="22"/>
      <c r="B38" s="35"/>
      <c r="C38" s="1177" t="s">
        <v>563</v>
      </c>
      <c r="D38" s="1178"/>
      <c r="E38" s="1179"/>
      <c r="F38" s="36">
        <v>0.06</v>
      </c>
      <c r="G38" s="37">
        <v>0.03</v>
      </c>
      <c r="H38" s="37">
        <v>0</v>
      </c>
      <c r="I38" s="37">
        <v>0.05</v>
      </c>
      <c r="J38" s="38">
        <v>0.17</v>
      </c>
      <c r="K38" s="22"/>
      <c r="L38" s="22"/>
      <c r="M38" s="22"/>
      <c r="N38" s="22"/>
      <c r="O38" s="22"/>
      <c r="P38" s="22"/>
    </row>
    <row r="39" spans="1:16" ht="39" customHeight="1">
      <c r="A39" s="22"/>
      <c r="B39" s="35"/>
      <c r="C39" s="1177" t="s">
        <v>564</v>
      </c>
      <c r="D39" s="1178"/>
      <c r="E39" s="1179"/>
      <c r="F39" s="36">
        <v>0.06</v>
      </c>
      <c r="G39" s="37">
        <v>0.05</v>
      </c>
      <c r="H39" s="37">
        <v>0.08</v>
      </c>
      <c r="I39" s="37">
        <v>0.13</v>
      </c>
      <c r="J39" s="38">
        <v>0.16</v>
      </c>
      <c r="K39" s="22"/>
      <c r="L39" s="22"/>
      <c r="M39" s="22"/>
      <c r="N39" s="22"/>
      <c r="O39" s="22"/>
      <c r="P39" s="22"/>
    </row>
    <row r="40" spans="1:16" ht="39" customHeight="1">
      <c r="A40" s="22"/>
      <c r="B40" s="35"/>
      <c r="C40" s="1177" t="s">
        <v>565</v>
      </c>
      <c r="D40" s="1178"/>
      <c r="E40" s="1179"/>
      <c r="F40" s="36">
        <v>0.01</v>
      </c>
      <c r="G40" s="37">
        <v>0.01</v>
      </c>
      <c r="H40" s="37">
        <v>0.04</v>
      </c>
      <c r="I40" s="37">
        <v>7.0000000000000007E-2</v>
      </c>
      <c r="J40" s="38">
        <v>0.1</v>
      </c>
      <c r="K40" s="22"/>
      <c r="L40" s="22"/>
      <c r="M40" s="22"/>
      <c r="N40" s="22"/>
      <c r="O40" s="22"/>
      <c r="P40" s="22"/>
    </row>
    <row r="41" spans="1:16" ht="39" customHeight="1">
      <c r="A41" s="22"/>
      <c r="B41" s="35"/>
      <c r="C41" s="1177" t="s">
        <v>566</v>
      </c>
      <c r="D41" s="1178"/>
      <c r="E41" s="1179"/>
      <c r="F41" s="36">
        <v>0</v>
      </c>
      <c r="G41" s="37">
        <v>0.1</v>
      </c>
      <c r="H41" s="37">
        <v>0.01</v>
      </c>
      <c r="I41" s="37">
        <v>0</v>
      </c>
      <c r="J41" s="38">
        <v>0</v>
      </c>
      <c r="K41" s="22"/>
      <c r="L41" s="22"/>
      <c r="M41" s="22"/>
      <c r="N41" s="22"/>
      <c r="O41" s="22"/>
      <c r="P41" s="22"/>
    </row>
    <row r="42" spans="1:16" ht="39" customHeight="1">
      <c r="A42" s="22"/>
      <c r="B42" s="39"/>
      <c r="C42" s="1177" t="s">
        <v>567</v>
      </c>
      <c r="D42" s="1178"/>
      <c r="E42" s="1179"/>
      <c r="F42" s="36" t="s">
        <v>507</v>
      </c>
      <c r="G42" s="37" t="s">
        <v>507</v>
      </c>
      <c r="H42" s="37" t="s">
        <v>507</v>
      </c>
      <c r="I42" s="37" t="s">
        <v>507</v>
      </c>
      <c r="J42" s="38" t="s">
        <v>507</v>
      </c>
      <c r="K42" s="22"/>
      <c r="L42" s="22"/>
      <c r="M42" s="22"/>
      <c r="N42" s="22"/>
      <c r="O42" s="22"/>
      <c r="P42" s="22"/>
    </row>
    <row r="43" spans="1:16" ht="39" customHeight="1" thickBot="1">
      <c r="A43" s="22"/>
      <c r="B43" s="40"/>
      <c r="C43" s="1180" t="s">
        <v>568</v>
      </c>
      <c r="D43" s="1181"/>
      <c r="E43" s="1182"/>
      <c r="F43" s="41">
        <v>0.17</v>
      </c>
      <c r="G43" s="42">
        <v>0.02</v>
      </c>
      <c r="H43" s="42">
        <v>0.11</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qF8GbGy3J/Mr6EbCnq29Z+/CDrIV7TCDSRje/FChmU1BoyaC2eWPgrVITHjDaMos9r5rcDpYCkvwL/Yt9Iv0Q==" saltValue="7uAtKPz2O/xC8esx4ZiW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3" t="s">
        <v>11</v>
      </c>
      <c r="C45" s="1194"/>
      <c r="D45" s="58"/>
      <c r="E45" s="1199" t="s">
        <v>12</v>
      </c>
      <c r="F45" s="1199"/>
      <c r="G45" s="1199"/>
      <c r="H45" s="1199"/>
      <c r="I45" s="1199"/>
      <c r="J45" s="1200"/>
      <c r="K45" s="59">
        <v>1516</v>
      </c>
      <c r="L45" s="60">
        <v>1395</v>
      </c>
      <c r="M45" s="60">
        <v>1310</v>
      </c>
      <c r="N45" s="60">
        <v>1304</v>
      </c>
      <c r="O45" s="61">
        <v>1355</v>
      </c>
      <c r="P45" s="48"/>
      <c r="Q45" s="48"/>
      <c r="R45" s="48"/>
      <c r="S45" s="48"/>
      <c r="T45" s="48"/>
      <c r="U45" s="48"/>
    </row>
    <row r="46" spans="1:21" ht="30.75" customHeight="1">
      <c r="A46" s="48"/>
      <c r="B46" s="1195"/>
      <c r="C46" s="1196"/>
      <c r="D46" s="62"/>
      <c r="E46" s="1187" t="s">
        <v>13</v>
      </c>
      <c r="F46" s="1187"/>
      <c r="G46" s="1187"/>
      <c r="H46" s="1187"/>
      <c r="I46" s="1187"/>
      <c r="J46" s="1188"/>
      <c r="K46" s="63" t="s">
        <v>507</v>
      </c>
      <c r="L46" s="64" t="s">
        <v>507</v>
      </c>
      <c r="M46" s="64" t="s">
        <v>507</v>
      </c>
      <c r="N46" s="64" t="s">
        <v>507</v>
      </c>
      <c r="O46" s="65" t="s">
        <v>507</v>
      </c>
      <c r="P46" s="48"/>
      <c r="Q46" s="48"/>
      <c r="R46" s="48"/>
      <c r="S46" s="48"/>
      <c r="T46" s="48"/>
      <c r="U46" s="48"/>
    </row>
    <row r="47" spans="1:21" ht="30.75" customHeight="1">
      <c r="A47" s="48"/>
      <c r="B47" s="1195"/>
      <c r="C47" s="1196"/>
      <c r="D47" s="62"/>
      <c r="E47" s="1187" t="s">
        <v>14</v>
      </c>
      <c r="F47" s="1187"/>
      <c r="G47" s="1187"/>
      <c r="H47" s="1187"/>
      <c r="I47" s="1187"/>
      <c r="J47" s="1188"/>
      <c r="K47" s="63" t="s">
        <v>507</v>
      </c>
      <c r="L47" s="64" t="s">
        <v>507</v>
      </c>
      <c r="M47" s="64" t="s">
        <v>507</v>
      </c>
      <c r="N47" s="64" t="s">
        <v>507</v>
      </c>
      <c r="O47" s="65" t="s">
        <v>507</v>
      </c>
      <c r="P47" s="48"/>
      <c r="Q47" s="48"/>
      <c r="R47" s="48"/>
      <c r="S47" s="48"/>
      <c r="T47" s="48"/>
      <c r="U47" s="48"/>
    </row>
    <row r="48" spans="1:21" ht="30.75" customHeight="1">
      <c r="A48" s="48"/>
      <c r="B48" s="1195"/>
      <c r="C48" s="1196"/>
      <c r="D48" s="62"/>
      <c r="E48" s="1187" t="s">
        <v>15</v>
      </c>
      <c r="F48" s="1187"/>
      <c r="G48" s="1187"/>
      <c r="H48" s="1187"/>
      <c r="I48" s="1187"/>
      <c r="J48" s="1188"/>
      <c r="K48" s="63">
        <v>395</v>
      </c>
      <c r="L48" s="64">
        <v>422</v>
      </c>
      <c r="M48" s="64">
        <v>450</v>
      </c>
      <c r="N48" s="64">
        <v>460</v>
      </c>
      <c r="O48" s="65">
        <v>491</v>
      </c>
      <c r="P48" s="48"/>
      <c r="Q48" s="48"/>
      <c r="R48" s="48"/>
      <c r="S48" s="48"/>
      <c r="T48" s="48"/>
      <c r="U48" s="48"/>
    </row>
    <row r="49" spans="1:21" ht="30.75" customHeight="1">
      <c r="A49" s="48"/>
      <c r="B49" s="1195"/>
      <c r="C49" s="1196"/>
      <c r="D49" s="62"/>
      <c r="E49" s="1187" t="s">
        <v>16</v>
      </c>
      <c r="F49" s="1187"/>
      <c r="G49" s="1187"/>
      <c r="H49" s="1187"/>
      <c r="I49" s="1187"/>
      <c r="J49" s="1188"/>
      <c r="K49" s="63">
        <v>348</v>
      </c>
      <c r="L49" s="64">
        <v>301</v>
      </c>
      <c r="M49" s="64">
        <v>320</v>
      </c>
      <c r="N49" s="64">
        <v>279</v>
      </c>
      <c r="O49" s="65">
        <v>105</v>
      </c>
      <c r="P49" s="48"/>
      <c r="Q49" s="48"/>
      <c r="R49" s="48"/>
      <c r="S49" s="48"/>
      <c r="T49" s="48"/>
      <c r="U49" s="48"/>
    </row>
    <row r="50" spans="1:21" ht="30.75" customHeight="1">
      <c r="A50" s="48"/>
      <c r="B50" s="1195"/>
      <c r="C50" s="1196"/>
      <c r="D50" s="62"/>
      <c r="E50" s="1187" t="s">
        <v>17</v>
      </c>
      <c r="F50" s="1187"/>
      <c r="G50" s="1187"/>
      <c r="H50" s="1187"/>
      <c r="I50" s="1187"/>
      <c r="J50" s="1188"/>
      <c r="K50" s="63">
        <v>165</v>
      </c>
      <c r="L50" s="64">
        <v>165</v>
      </c>
      <c r="M50" s="64">
        <v>165</v>
      </c>
      <c r="N50" s="64">
        <v>170</v>
      </c>
      <c r="O50" s="65">
        <v>192</v>
      </c>
      <c r="P50" s="48"/>
      <c r="Q50" s="48"/>
      <c r="R50" s="48"/>
      <c r="S50" s="48"/>
      <c r="T50" s="48"/>
      <c r="U50" s="48"/>
    </row>
    <row r="51" spans="1:21" ht="30.75" customHeight="1">
      <c r="A51" s="48"/>
      <c r="B51" s="1197"/>
      <c r="C51" s="1198"/>
      <c r="D51" s="66"/>
      <c r="E51" s="1187" t="s">
        <v>18</v>
      </c>
      <c r="F51" s="1187"/>
      <c r="G51" s="1187"/>
      <c r="H51" s="1187"/>
      <c r="I51" s="1187"/>
      <c r="J51" s="1188"/>
      <c r="K51" s="63" t="s">
        <v>507</v>
      </c>
      <c r="L51" s="64" t="s">
        <v>507</v>
      </c>
      <c r="M51" s="64" t="s">
        <v>507</v>
      </c>
      <c r="N51" s="64" t="s">
        <v>507</v>
      </c>
      <c r="O51" s="65" t="s">
        <v>507</v>
      </c>
      <c r="P51" s="48"/>
      <c r="Q51" s="48"/>
      <c r="R51" s="48"/>
      <c r="S51" s="48"/>
      <c r="T51" s="48"/>
      <c r="U51" s="48"/>
    </row>
    <row r="52" spans="1:21" ht="30.75" customHeight="1">
      <c r="A52" s="48"/>
      <c r="B52" s="1185" t="s">
        <v>19</v>
      </c>
      <c r="C52" s="1186"/>
      <c r="D52" s="66"/>
      <c r="E52" s="1187" t="s">
        <v>20</v>
      </c>
      <c r="F52" s="1187"/>
      <c r="G52" s="1187"/>
      <c r="H52" s="1187"/>
      <c r="I52" s="1187"/>
      <c r="J52" s="1188"/>
      <c r="K52" s="63">
        <v>1725</v>
      </c>
      <c r="L52" s="64">
        <v>1758</v>
      </c>
      <c r="M52" s="64">
        <v>1726</v>
      </c>
      <c r="N52" s="64">
        <v>1738</v>
      </c>
      <c r="O52" s="65">
        <v>1543</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699</v>
      </c>
      <c r="L53" s="69">
        <v>525</v>
      </c>
      <c r="M53" s="69">
        <v>519</v>
      </c>
      <c r="N53" s="69">
        <v>475</v>
      </c>
      <c r="O53" s="70">
        <v>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YT929a/DCz9VHuo74x+oUv5AJlleKADYB169N9H+lgBUEG7izWb23wFRWLfZDBZQF4FOBunCVbRCh7jRfNaZA==" saltValue="ox1Hq1fCZIAwI4SnQq0w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01" t="s">
        <v>24</v>
      </c>
      <c r="C41" s="1202"/>
      <c r="D41" s="81"/>
      <c r="E41" s="1207" t="s">
        <v>25</v>
      </c>
      <c r="F41" s="1207"/>
      <c r="G41" s="1207"/>
      <c r="H41" s="1208"/>
      <c r="I41" s="82">
        <v>13212</v>
      </c>
      <c r="J41" s="83">
        <v>13768</v>
      </c>
      <c r="K41" s="83">
        <v>14449</v>
      </c>
      <c r="L41" s="83">
        <v>14765</v>
      </c>
      <c r="M41" s="84">
        <v>14826</v>
      </c>
    </row>
    <row r="42" spans="2:13" ht="27.75" customHeight="1">
      <c r="B42" s="1203"/>
      <c r="C42" s="1204"/>
      <c r="D42" s="85"/>
      <c r="E42" s="1209" t="s">
        <v>26</v>
      </c>
      <c r="F42" s="1209"/>
      <c r="G42" s="1209"/>
      <c r="H42" s="1210"/>
      <c r="I42" s="86">
        <v>13</v>
      </c>
      <c r="J42" s="87">
        <v>11</v>
      </c>
      <c r="K42" s="87">
        <v>9</v>
      </c>
      <c r="L42" s="87">
        <v>8</v>
      </c>
      <c r="M42" s="88">
        <v>6</v>
      </c>
    </row>
    <row r="43" spans="2:13" ht="27.75" customHeight="1">
      <c r="B43" s="1203"/>
      <c r="C43" s="1204"/>
      <c r="D43" s="85"/>
      <c r="E43" s="1209" t="s">
        <v>27</v>
      </c>
      <c r="F43" s="1209"/>
      <c r="G43" s="1209"/>
      <c r="H43" s="1210"/>
      <c r="I43" s="86">
        <v>5610</v>
      </c>
      <c r="J43" s="87">
        <v>5575</v>
      </c>
      <c r="K43" s="87">
        <v>6063</v>
      </c>
      <c r="L43" s="87">
        <v>5988</v>
      </c>
      <c r="M43" s="88">
        <v>5783</v>
      </c>
    </row>
    <row r="44" spans="2:13" ht="27.75" customHeight="1">
      <c r="B44" s="1203"/>
      <c r="C44" s="1204"/>
      <c r="D44" s="85"/>
      <c r="E44" s="1209" t="s">
        <v>28</v>
      </c>
      <c r="F44" s="1209"/>
      <c r="G44" s="1209"/>
      <c r="H44" s="1210"/>
      <c r="I44" s="86">
        <v>2088</v>
      </c>
      <c r="J44" s="87">
        <v>1591</v>
      </c>
      <c r="K44" s="87">
        <v>1251</v>
      </c>
      <c r="L44" s="87">
        <v>867</v>
      </c>
      <c r="M44" s="88">
        <v>786</v>
      </c>
    </row>
    <row r="45" spans="2:13" ht="27.75" customHeight="1">
      <c r="B45" s="1203"/>
      <c r="C45" s="1204"/>
      <c r="D45" s="85"/>
      <c r="E45" s="1209" t="s">
        <v>29</v>
      </c>
      <c r="F45" s="1209"/>
      <c r="G45" s="1209"/>
      <c r="H45" s="1210"/>
      <c r="I45" s="86">
        <v>445</v>
      </c>
      <c r="J45" s="87">
        <v>12</v>
      </c>
      <c r="K45" s="87" t="s">
        <v>507</v>
      </c>
      <c r="L45" s="87" t="s">
        <v>507</v>
      </c>
      <c r="M45" s="88" t="s">
        <v>507</v>
      </c>
    </row>
    <row r="46" spans="2:13" ht="27.75" customHeight="1">
      <c r="B46" s="1203"/>
      <c r="C46" s="1204"/>
      <c r="D46" s="89"/>
      <c r="E46" s="1209" t="s">
        <v>30</v>
      </c>
      <c r="F46" s="1209"/>
      <c r="G46" s="1209"/>
      <c r="H46" s="1210"/>
      <c r="I46" s="86">
        <v>220</v>
      </c>
      <c r="J46" s="87">
        <v>220</v>
      </c>
      <c r="K46" s="87">
        <v>249</v>
      </c>
      <c r="L46" s="87">
        <v>248</v>
      </c>
      <c r="M46" s="88">
        <v>258</v>
      </c>
    </row>
    <row r="47" spans="2:13" ht="27.75" customHeight="1">
      <c r="B47" s="1203"/>
      <c r="C47" s="1204"/>
      <c r="D47" s="90"/>
      <c r="E47" s="1211" t="s">
        <v>31</v>
      </c>
      <c r="F47" s="1212"/>
      <c r="G47" s="1212"/>
      <c r="H47" s="1213"/>
      <c r="I47" s="86" t="s">
        <v>507</v>
      </c>
      <c r="J47" s="87" t="s">
        <v>507</v>
      </c>
      <c r="K47" s="87" t="s">
        <v>507</v>
      </c>
      <c r="L47" s="87" t="s">
        <v>507</v>
      </c>
      <c r="M47" s="88" t="s">
        <v>507</v>
      </c>
    </row>
    <row r="48" spans="2:13" ht="27.75" customHeight="1">
      <c r="B48" s="1203"/>
      <c r="C48" s="1204"/>
      <c r="D48" s="85"/>
      <c r="E48" s="1209" t="s">
        <v>32</v>
      </c>
      <c r="F48" s="1209"/>
      <c r="G48" s="1209"/>
      <c r="H48" s="1210"/>
      <c r="I48" s="86" t="s">
        <v>507</v>
      </c>
      <c r="J48" s="87" t="s">
        <v>507</v>
      </c>
      <c r="K48" s="87" t="s">
        <v>507</v>
      </c>
      <c r="L48" s="87" t="s">
        <v>507</v>
      </c>
      <c r="M48" s="88" t="s">
        <v>507</v>
      </c>
    </row>
    <row r="49" spans="2:13" ht="27.75" customHeight="1">
      <c r="B49" s="1205"/>
      <c r="C49" s="1206"/>
      <c r="D49" s="85"/>
      <c r="E49" s="1209" t="s">
        <v>33</v>
      </c>
      <c r="F49" s="1209"/>
      <c r="G49" s="1209"/>
      <c r="H49" s="1210"/>
      <c r="I49" s="86" t="s">
        <v>507</v>
      </c>
      <c r="J49" s="87" t="s">
        <v>507</v>
      </c>
      <c r="K49" s="87" t="s">
        <v>507</v>
      </c>
      <c r="L49" s="87" t="s">
        <v>507</v>
      </c>
      <c r="M49" s="88" t="s">
        <v>507</v>
      </c>
    </row>
    <row r="50" spans="2:13" ht="27.75" customHeight="1">
      <c r="B50" s="1214" t="s">
        <v>34</v>
      </c>
      <c r="C50" s="1215"/>
      <c r="D50" s="91"/>
      <c r="E50" s="1209" t="s">
        <v>35</v>
      </c>
      <c r="F50" s="1209"/>
      <c r="G50" s="1209"/>
      <c r="H50" s="1210"/>
      <c r="I50" s="86">
        <v>5334</v>
      </c>
      <c r="J50" s="87">
        <v>5251</v>
      </c>
      <c r="K50" s="87">
        <v>5612</v>
      </c>
      <c r="L50" s="87">
        <v>6093</v>
      </c>
      <c r="M50" s="88">
        <v>6489</v>
      </c>
    </row>
    <row r="51" spans="2:13" ht="27.75" customHeight="1">
      <c r="B51" s="1203"/>
      <c r="C51" s="1204"/>
      <c r="D51" s="85"/>
      <c r="E51" s="1209" t="s">
        <v>36</v>
      </c>
      <c r="F51" s="1209"/>
      <c r="G51" s="1209"/>
      <c r="H51" s="1210"/>
      <c r="I51" s="86">
        <v>873</v>
      </c>
      <c r="J51" s="87">
        <v>831</v>
      </c>
      <c r="K51" s="87">
        <v>792</v>
      </c>
      <c r="L51" s="87">
        <v>746</v>
      </c>
      <c r="M51" s="88">
        <v>654</v>
      </c>
    </row>
    <row r="52" spans="2:13" ht="27.75" customHeight="1">
      <c r="B52" s="1205"/>
      <c r="C52" s="1206"/>
      <c r="D52" s="85"/>
      <c r="E52" s="1209" t="s">
        <v>37</v>
      </c>
      <c r="F52" s="1209"/>
      <c r="G52" s="1209"/>
      <c r="H52" s="1210"/>
      <c r="I52" s="86">
        <v>18280</v>
      </c>
      <c r="J52" s="87">
        <v>18324</v>
      </c>
      <c r="K52" s="87">
        <v>18249</v>
      </c>
      <c r="L52" s="87">
        <v>18240</v>
      </c>
      <c r="M52" s="88">
        <v>17991</v>
      </c>
    </row>
    <row r="53" spans="2:13" ht="27.75" customHeight="1" thickBot="1">
      <c r="B53" s="1216" t="s">
        <v>38</v>
      </c>
      <c r="C53" s="1217"/>
      <c r="D53" s="92"/>
      <c r="E53" s="1218" t="s">
        <v>39</v>
      </c>
      <c r="F53" s="1218"/>
      <c r="G53" s="1218"/>
      <c r="H53" s="1219"/>
      <c r="I53" s="93">
        <v>-2900</v>
      </c>
      <c r="J53" s="94">
        <v>-3228</v>
      </c>
      <c r="K53" s="94">
        <v>-2634</v>
      </c>
      <c r="L53" s="94">
        <v>-3202</v>
      </c>
      <c r="M53" s="95">
        <v>-3476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9LEE5ZF9wi5qz+w49L+ib2jn9ZV7NP4u70SvbpSRXL/vElMy9ucigd5+cHzIxEJt7d5L52J3w0MHLx13D7b+g==" saltValue="sjlAnlMXFjpx7vG+YBc6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28" t="s">
        <v>42</v>
      </c>
      <c r="D55" s="1228"/>
      <c r="E55" s="1229"/>
      <c r="F55" s="107">
        <v>2946</v>
      </c>
      <c r="G55" s="107">
        <v>3181</v>
      </c>
      <c r="H55" s="108">
        <v>2574</v>
      </c>
    </row>
    <row r="56" spans="2:8" ht="52.5" customHeight="1">
      <c r="B56" s="109"/>
      <c r="C56" s="1230" t="s">
        <v>43</v>
      </c>
      <c r="D56" s="1230"/>
      <c r="E56" s="1231"/>
      <c r="F56" s="110">
        <v>47</v>
      </c>
      <c r="G56" s="110">
        <v>44</v>
      </c>
      <c r="H56" s="111">
        <v>42</v>
      </c>
    </row>
    <row r="57" spans="2:8" ht="53.25" customHeight="1">
      <c r="B57" s="109"/>
      <c r="C57" s="1232" t="s">
        <v>44</v>
      </c>
      <c r="D57" s="1232"/>
      <c r="E57" s="1233"/>
      <c r="F57" s="112">
        <v>2153</v>
      </c>
      <c r="G57" s="112">
        <v>2363</v>
      </c>
      <c r="H57" s="113">
        <v>3255</v>
      </c>
    </row>
    <row r="58" spans="2:8" ht="45.75" customHeight="1">
      <c r="B58" s="114"/>
      <c r="C58" s="1220" t="s">
        <v>596</v>
      </c>
      <c r="D58" s="1221"/>
      <c r="E58" s="1222"/>
      <c r="F58" s="115">
        <v>13</v>
      </c>
      <c r="G58" s="115">
        <v>138</v>
      </c>
      <c r="H58" s="116">
        <v>1101</v>
      </c>
    </row>
    <row r="59" spans="2:8" ht="45.75" customHeight="1">
      <c r="B59" s="114"/>
      <c r="C59" s="1220" t="s">
        <v>597</v>
      </c>
      <c r="D59" s="1221"/>
      <c r="E59" s="1222"/>
      <c r="F59" s="115">
        <v>915</v>
      </c>
      <c r="G59" s="115">
        <v>1016</v>
      </c>
      <c r="H59" s="116">
        <v>987</v>
      </c>
    </row>
    <row r="60" spans="2:8" ht="45.75" customHeight="1">
      <c r="B60" s="114"/>
      <c r="C60" s="1220" t="s">
        <v>598</v>
      </c>
      <c r="D60" s="1221"/>
      <c r="E60" s="1222"/>
      <c r="F60" s="115">
        <v>809</v>
      </c>
      <c r="G60" s="115">
        <v>810</v>
      </c>
      <c r="H60" s="116">
        <v>812</v>
      </c>
    </row>
    <row r="61" spans="2:8" ht="45.75" customHeight="1">
      <c r="B61" s="114"/>
      <c r="C61" s="1220" t="s">
        <v>599</v>
      </c>
      <c r="D61" s="1221"/>
      <c r="E61" s="1222"/>
      <c r="F61" s="115">
        <v>280</v>
      </c>
      <c r="G61" s="115">
        <v>275</v>
      </c>
      <c r="H61" s="116">
        <v>240</v>
      </c>
    </row>
    <row r="62" spans="2:8" ht="45.75" customHeight="1" thickBot="1">
      <c r="B62" s="117"/>
      <c r="C62" s="1223" t="s">
        <v>600</v>
      </c>
      <c r="D62" s="1224"/>
      <c r="E62" s="1225"/>
      <c r="F62" s="118">
        <v>95</v>
      </c>
      <c r="G62" s="118">
        <v>84</v>
      </c>
      <c r="H62" s="119">
        <v>75</v>
      </c>
    </row>
    <row r="63" spans="2:8" ht="52.5" customHeight="1" thickBot="1">
      <c r="B63" s="120"/>
      <c r="C63" s="1226" t="s">
        <v>45</v>
      </c>
      <c r="D63" s="1226"/>
      <c r="E63" s="1227"/>
      <c r="F63" s="121">
        <v>5147</v>
      </c>
      <c r="G63" s="121">
        <v>5588</v>
      </c>
      <c r="H63" s="122">
        <v>5871</v>
      </c>
    </row>
    <row r="64" spans="2:8" ht="15" customHeight="1"/>
    <row r="65" ht="0" hidden="1" customHeight="1"/>
    <row r="66" ht="0" hidden="1" customHeight="1"/>
  </sheetData>
  <sheetProtection algorithmName="SHA-512" hashValue="OJwgSp9uUqIQ7WI/x87rNz24t05qSH8q4g++eavP7Yl7LZGwUAFGrUok9BHVk5TPwvHWflefImkYbT0X4JzCSg==" saltValue="2YNWyPVzE/KVBaCV76VX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36" customWidth="1"/>
    <col min="2" max="107" width="2.37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c r="A1" s="1234"/>
      <c r="B1" s="1235"/>
      <c r="DD1" s="1236"/>
      <c r="DE1" s="1236"/>
    </row>
    <row r="2" spans="1:143" ht="25.5" customHeight="1">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70" customForma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71"/>
      <c r="DG4" s="271"/>
      <c r="DH4" s="271"/>
      <c r="DI4" s="271"/>
      <c r="DJ4" s="271"/>
      <c r="DK4" s="271"/>
      <c r="DL4" s="271"/>
      <c r="DM4" s="271"/>
      <c r="DN4" s="271"/>
      <c r="DO4" s="271"/>
      <c r="DP4" s="271"/>
      <c r="DQ4" s="271"/>
      <c r="DR4" s="271"/>
      <c r="DS4" s="271"/>
      <c r="DT4" s="271"/>
      <c r="DU4" s="271"/>
      <c r="DV4" s="271"/>
      <c r="DW4" s="271"/>
    </row>
    <row r="5" spans="1:143" s="270" customForma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71"/>
      <c r="DG5" s="271"/>
      <c r="DH5" s="271"/>
      <c r="DI5" s="271"/>
      <c r="DJ5" s="271"/>
      <c r="DK5" s="271"/>
      <c r="DL5" s="271"/>
      <c r="DM5" s="271"/>
      <c r="DN5" s="271"/>
      <c r="DO5" s="271"/>
      <c r="DP5" s="271"/>
      <c r="DQ5" s="271"/>
      <c r="DR5" s="271"/>
      <c r="DS5" s="271"/>
      <c r="DT5" s="271"/>
      <c r="DU5" s="271"/>
      <c r="DV5" s="271"/>
      <c r="DW5" s="271"/>
    </row>
    <row r="6" spans="1:143" s="270" customFormat="1">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71"/>
      <c r="DG6" s="271"/>
      <c r="DH6" s="271"/>
      <c r="DI6" s="271"/>
      <c r="DJ6" s="271"/>
      <c r="DK6" s="271"/>
      <c r="DL6" s="271"/>
      <c r="DM6" s="271"/>
      <c r="DN6" s="271"/>
      <c r="DO6" s="271"/>
      <c r="DP6" s="271"/>
      <c r="DQ6" s="271"/>
      <c r="DR6" s="271"/>
      <c r="DS6" s="271"/>
      <c r="DT6" s="271"/>
      <c r="DU6" s="271"/>
      <c r="DV6" s="271"/>
      <c r="DW6" s="271"/>
    </row>
    <row r="7" spans="1:143" s="270" customFormat="1">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71"/>
      <c r="DG7" s="271"/>
      <c r="DH7" s="271"/>
      <c r="DI7" s="271"/>
      <c r="DJ7" s="271"/>
      <c r="DK7" s="271"/>
      <c r="DL7" s="271"/>
      <c r="DM7" s="271"/>
      <c r="DN7" s="271"/>
      <c r="DO7" s="271"/>
      <c r="DP7" s="271"/>
      <c r="DQ7" s="271"/>
      <c r="DR7" s="271"/>
      <c r="DS7" s="271"/>
      <c r="DT7" s="271"/>
      <c r="DU7" s="271"/>
      <c r="DV7" s="271"/>
      <c r="DW7" s="271"/>
    </row>
    <row r="8" spans="1:143" s="270" customFormat="1">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71"/>
      <c r="DG8" s="271"/>
      <c r="DH8" s="271"/>
      <c r="DI8" s="271"/>
      <c r="DJ8" s="271"/>
      <c r="DK8" s="271"/>
      <c r="DL8" s="271"/>
      <c r="DM8" s="271"/>
      <c r="DN8" s="271"/>
      <c r="DO8" s="271"/>
      <c r="DP8" s="271"/>
      <c r="DQ8" s="271"/>
      <c r="DR8" s="271"/>
      <c r="DS8" s="271"/>
      <c r="DT8" s="271"/>
      <c r="DU8" s="271"/>
      <c r="DV8" s="271"/>
      <c r="DW8" s="271"/>
    </row>
    <row r="9" spans="1:143" s="270" customFormat="1">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71"/>
      <c r="DG9" s="271"/>
      <c r="DH9" s="271"/>
      <c r="DI9" s="271"/>
      <c r="DJ9" s="271"/>
      <c r="DK9" s="271"/>
      <c r="DL9" s="271"/>
      <c r="DM9" s="271"/>
      <c r="DN9" s="271"/>
      <c r="DO9" s="271"/>
      <c r="DP9" s="271"/>
      <c r="DQ9" s="271"/>
      <c r="DR9" s="271"/>
      <c r="DS9" s="271"/>
      <c r="DT9" s="271"/>
      <c r="DU9" s="271"/>
      <c r="DV9" s="271"/>
      <c r="DW9" s="271"/>
    </row>
    <row r="10" spans="1:143" s="270" customForma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71"/>
      <c r="DG18" s="271"/>
      <c r="DH18" s="271"/>
      <c r="DI18" s="271"/>
      <c r="DJ18" s="271"/>
      <c r="DK18" s="271"/>
      <c r="DL18" s="271"/>
      <c r="DM18" s="271"/>
      <c r="DN18" s="271"/>
      <c r="DO18" s="271"/>
      <c r="DP18" s="271"/>
      <c r="DQ18" s="271"/>
      <c r="DR18" s="271"/>
      <c r="DS18" s="271"/>
      <c r="DT18" s="271"/>
      <c r="DU18" s="271"/>
      <c r="DV18" s="271"/>
      <c r="DW18" s="271"/>
    </row>
    <row r="19" spans="1:351">
      <c r="DD19" s="1236"/>
      <c r="DE19" s="1236"/>
    </row>
    <row r="20" spans="1:351">
      <c r="DD20" s="1236"/>
      <c r="DE20" s="1236"/>
    </row>
    <row r="21" spans="1:351" ht="17.2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c r="B22" s="1243"/>
      <c r="MM22" s="1242"/>
    </row>
    <row r="23" spans="1:351">
      <c r="B23" s="1243"/>
    </row>
    <row r="24" spans="1:351">
      <c r="B24" s="1243"/>
    </row>
    <row r="25" spans="1:351">
      <c r="B25" s="1243"/>
    </row>
    <row r="26" spans="1:351">
      <c r="B26" s="1243"/>
    </row>
    <row r="27" spans="1:351">
      <c r="B27" s="1243"/>
    </row>
    <row r="28" spans="1:351">
      <c r="B28" s="1243"/>
    </row>
    <row r="29" spans="1:351">
      <c r="B29" s="1243"/>
    </row>
    <row r="30" spans="1:351">
      <c r="B30" s="1243"/>
    </row>
    <row r="31" spans="1:351">
      <c r="B31" s="1243"/>
    </row>
    <row r="32" spans="1:351">
      <c r="B32" s="1243"/>
    </row>
    <row r="33" spans="2:109">
      <c r="B33" s="1243"/>
    </row>
    <row r="34" spans="2:109">
      <c r="B34" s="1243"/>
    </row>
    <row r="35" spans="2:109">
      <c r="B35" s="1243"/>
    </row>
    <row r="36" spans="2:109">
      <c r="B36" s="1243"/>
    </row>
    <row r="37" spans="2:109">
      <c r="B37" s="1243"/>
    </row>
    <row r="38" spans="2:109">
      <c r="B38" s="1243"/>
    </row>
    <row r="39" spans="2:109">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c r="B40" s="1248"/>
      <c r="DD40" s="1248"/>
      <c r="DE40" s="1236"/>
    </row>
    <row r="41" spans="2:109" ht="17.25">
      <c r="B41" s="1249" t="s">
        <v>602</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c r="B42" s="1243"/>
      <c r="G42" s="1250"/>
      <c r="I42" s="1251"/>
      <c r="J42" s="1251"/>
      <c r="K42" s="1251"/>
      <c r="AM42" s="1250"/>
      <c r="AN42" s="1250" t="s">
        <v>603</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c r="B43" s="1243"/>
      <c r="AN43" s="1252" t="s">
        <v>604</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c r="B49" s="1243"/>
      <c r="AN49" s="1236" t="s">
        <v>605</v>
      </c>
    </row>
    <row r="50" spans="1:109">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550</v>
      </c>
      <c r="BQ50" s="1268"/>
      <c r="BR50" s="1268"/>
      <c r="BS50" s="1268"/>
      <c r="BT50" s="1268"/>
      <c r="BU50" s="1268"/>
      <c r="BV50" s="1268"/>
      <c r="BW50" s="1268"/>
      <c r="BX50" s="1268" t="s">
        <v>551</v>
      </c>
      <c r="BY50" s="1268"/>
      <c r="BZ50" s="1268"/>
      <c r="CA50" s="1268"/>
      <c r="CB50" s="1268"/>
      <c r="CC50" s="1268"/>
      <c r="CD50" s="1268"/>
      <c r="CE50" s="1268"/>
      <c r="CF50" s="1268" t="s">
        <v>552</v>
      </c>
      <c r="CG50" s="1268"/>
      <c r="CH50" s="1268"/>
      <c r="CI50" s="1268"/>
      <c r="CJ50" s="1268"/>
      <c r="CK50" s="1268"/>
      <c r="CL50" s="1268"/>
      <c r="CM50" s="1268"/>
      <c r="CN50" s="1268" t="s">
        <v>553</v>
      </c>
      <c r="CO50" s="1268"/>
      <c r="CP50" s="1268"/>
      <c r="CQ50" s="1268"/>
      <c r="CR50" s="1268"/>
      <c r="CS50" s="1268"/>
      <c r="CT50" s="1268"/>
      <c r="CU50" s="1268"/>
      <c r="CV50" s="1268" t="s">
        <v>554</v>
      </c>
      <c r="CW50" s="1268"/>
      <c r="CX50" s="1268"/>
      <c r="CY50" s="1268"/>
      <c r="CZ50" s="1268"/>
      <c r="DA50" s="1268"/>
      <c r="DB50" s="1268"/>
      <c r="DC50" s="1268"/>
    </row>
    <row r="51" spans="1:109" ht="13.5" customHeight="1">
      <c r="B51" s="1243"/>
      <c r="G51" s="1269"/>
      <c r="H51" s="1269"/>
      <c r="I51" s="1270"/>
      <c r="J51" s="1270"/>
      <c r="K51" s="1271"/>
      <c r="L51" s="1271"/>
      <c r="M51" s="1271"/>
      <c r="N51" s="1271"/>
      <c r="AM51" s="1261"/>
      <c r="AN51" s="1272" t="s">
        <v>606</v>
      </c>
      <c r="AO51" s="1272"/>
      <c r="AP51" s="1272"/>
      <c r="AQ51" s="1272"/>
      <c r="AR51" s="1272"/>
      <c r="AS51" s="1272"/>
      <c r="AT51" s="1272"/>
      <c r="AU51" s="1272"/>
      <c r="AV51" s="1272"/>
      <c r="AW51" s="1272"/>
      <c r="AX51" s="1272"/>
      <c r="AY51" s="1272"/>
      <c r="AZ51" s="1272"/>
      <c r="BA51" s="1272"/>
      <c r="BB51" s="1272" t="s">
        <v>607</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608</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4">
        <v>48.8</v>
      </c>
      <c r="CG53" s="1274"/>
      <c r="CH53" s="1274"/>
      <c r="CI53" s="1274"/>
      <c r="CJ53" s="1274"/>
      <c r="CK53" s="1274"/>
      <c r="CL53" s="1274"/>
      <c r="CM53" s="1274"/>
      <c r="CN53" s="1274">
        <v>49.2</v>
      </c>
      <c r="CO53" s="1274"/>
      <c r="CP53" s="1274"/>
      <c r="CQ53" s="1274"/>
      <c r="CR53" s="1274"/>
      <c r="CS53" s="1274"/>
      <c r="CT53" s="1274"/>
      <c r="CU53" s="1274"/>
      <c r="CV53" s="1274">
        <v>50.5</v>
      </c>
      <c r="CW53" s="1274"/>
      <c r="CX53" s="1274"/>
      <c r="CY53" s="1274"/>
      <c r="CZ53" s="1274"/>
      <c r="DA53" s="1274"/>
      <c r="DB53" s="1274"/>
      <c r="DC53" s="1274"/>
    </row>
    <row r="54" spans="1:109">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1251"/>
      <c r="B55" s="1243"/>
      <c r="G55" s="1262"/>
      <c r="H55" s="1262"/>
      <c r="I55" s="1262"/>
      <c r="J55" s="1262"/>
      <c r="K55" s="1271"/>
      <c r="L55" s="1271"/>
      <c r="M55" s="1271"/>
      <c r="N55" s="1271"/>
      <c r="AN55" s="1268" t="s">
        <v>609</v>
      </c>
      <c r="AO55" s="1268"/>
      <c r="AP55" s="1268"/>
      <c r="AQ55" s="1268"/>
      <c r="AR55" s="1268"/>
      <c r="AS55" s="1268"/>
      <c r="AT55" s="1268"/>
      <c r="AU55" s="1268"/>
      <c r="AV55" s="1268"/>
      <c r="AW55" s="1268"/>
      <c r="AX55" s="1268"/>
      <c r="AY55" s="1268"/>
      <c r="AZ55" s="1268"/>
      <c r="BA55" s="1268"/>
      <c r="BB55" s="1272" t="s">
        <v>607</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4">
        <v>33.6</v>
      </c>
      <c r="CG55" s="1274"/>
      <c r="CH55" s="1274"/>
      <c r="CI55" s="1274"/>
      <c r="CJ55" s="1274"/>
      <c r="CK55" s="1274"/>
      <c r="CL55" s="1274"/>
      <c r="CM55" s="1274"/>
      <c r="CN55" s="1274">
        <v>35.299999999999997</v>
      </c>
      <c r="CO55" s="1274"/>
      <c r="CP55" s="1274"/>
      <c r="CQ55" s="1274"/>
      <c r="CR55" s="1274"/>
      <c r="CS55" s="1274"/>
      <c r="CT55" s="1274"/>
      <c r="CU55" s="1274"/>
      <c r="CV55" s="1274">
        <v>31.9</v>
      </c>
      <c r="CW55" s="1274"/>
      <c r="CX55" s="1274"/>
      <c r="CY55" s="1274"/>
      <c r="CZ55" s="1274"/>
      <c r="DA55" s="1274"/>
      <c r="DB55" s="1274"/>
      <c r="DC55" s="1274"/>
    </row>
    <row r="56" spans="1:109">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608</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4">
        <v>56.8</v>
      </c>
      <c r="CG57" s="1274"/>
      <c r="CH57" s="1274"/>
      <c r="CI57" s="1274"/>
      <c r="CJ57" s="1274"/>
      <c r="CK57" s="1274"/>
      <c r="CL57" s="1274"/>
      <c r="CM57" s="1274"/>
      <c r="CN57" s="1274">
        <v>60.4</v>
      </c>
      <c r="CO57" s="1274"/>
      <c r="CP57" s="1274"/>
      <c r="CQ57" s="1274"/>
      <c r="CR57" s="1274"/>
      <c r="CS57" s="1274"/>
      <c r="CT57" s="1274"/>
      <c r="CU57" s="1274"/>
      <c r="CV57" s="1274">
        <v>60.8</v>
      </c>
      <c r="CW57" s="1274"/>
      <c r="CX57" s="1274"/>
      <c r="CY57" s="1274"/>
      <c r="CZ57" s="1274"/>
      <c r="DA57" s="1274"/>
      <c r="DB57" s="1274"/>
      <c r="DC57" s="1274"/>
      <c r="DD57" s="1277"/>
      <c r="DE57" s="1275"/>
    </row>
    <row r="58" spans="1:109" s="1251" customFormat="1">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c r="B63" s="1283" t="s">
        <v>610</v>
      </c>
    </row>
    <row r="64" spans="1:109">
      <c r="B64" s="1243"/>
      <c r="G64" s="1250"/>
      <c r="I64" s="1284"/>
      <c r="J64" s="1284"/>
      <c r="K64" s="1284"/>
      <c r="L64" s="1284"/>
      <c r="M64" s="1284"/>
      <c r="N64" s="1285"/>
      <c r="AM64" s="1250"/>
      <c r="AN64" s="1250" t="s">
        <v>603</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c r="B65" s="1243"/>
      <c r="AN65" s="1252" t="s">
        <v>611</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c r="B66" s="1243"/>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c r="B67" s="1243"/>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c r="B68" s="1243"/>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c r="B69" s="1243"/>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c r="B70" s="1243"/>
      <c r="H70" s="1286"/>
      <c r="I70" s="1286"/>
      <c r="J70" s="1287"/>
      <c r="K70" s="1287"/>
      <c r="L70" s="1288"/>
      <c r="M70" s="1287"/>
      <c r="N70" s="1288"/>
      <c r="AN70" s="1261"/>
      <c r="AO70" s="1261"/>
      <c r="AP70" s="1261"/>
      <c r="AZ70" s="1261"/>
      <c r="BA70" s="1261"/>
      <c r="BB70" s="1261"/>
      <c r="BL70" s="1261"/>
      <c r="BM70" s="1261"/>
      <c r="BN70" s="1261"/>
      <c r="BX70" s="1261"/>
      <c r="BY70" s="1261"/>
      <c r="BZ70" s="1261"/>
      <c r="CJ70" s="1261"/>
      <c r="CK70" s="1261"/>
      <c r="CL70" s="1261"/>
      <c r="CV70" s="1261"/>
      <c r="CW70" s="1261"/>
      <c r="CX70" s="1261"/>
    </row>
    <row r="71" spans="2:107">
      <c r="B71" s="1243"/>
      <c r="G71" s="1289"/>
      <c r="I71" s="1290"/>
      <c r="J71" s="1287"/>
      <c r="K71" s="1287"/>
      <c r="L71" s="1288"/>
      <c r="M71" s="1287"/>
      <c r="N71" s="1288"/>
      <c r="AM71" s="1289"/>
      <c r="AN71" s="1236" t="s">
        <v>605</v>
      </c>
    </row>
    <row r="72" spans="2:107">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550</v>
      </c>
      <c r="BQ72" s="1268"/>
      <c r="BR72" s="1268"/>
      <c r="BS72" s="1268"/>
      <c r="BT72" s="1268"/>
      <c r="BU72" s="1268"/>
      <c r="BV72" s="1268"/>
      <c r="BW72" s="1268"/>
      <c r="BX72" s="1268" t="s">
        <v>551</v>
      </c>
      <c r="BY72" s="1268"/>
      <c r="BZ72" s="1268"/>
      <c r="CA72" s="1268"/>
      <c r="CB72" s="1268"/>
      <c r="CC72" s="1268"/>
      <c r="CD72" s="1268"/>
      <c r="CE72" s="1268"/>
      <c r="CF72" s="1268" t="s">
        <v>552</v>
      </c>
      <c r="CG72" s="1268"/>
      <c r="CH72" s="1268"/>
      <c r="CI72" s="1268"/>
      <c r="CJ72" s="1268"/>
      <c r="CK72" s="1268"/>
      <c r="CL72" s="1268"/>
      <c r="CM72" s="1268"/>
      <c r="CN72" s="1268" t="s">
        <v>553</v>
      </c>
      <c r="CO72" s="1268"/>
      <c r="CP72" s="1268"/>
      <c r="CQ72" s="1268"/>
      <c r="CR72" s="1268"/>
      <c r="CS72" s="1268"/>
      <c r="CT72" s="1268"/>
      <c r="CU72" s="1268"/>
      <c r="CV72" s="1268" t="s">
        <v>554</v>
      </c>
      <c r="CW72" s="1268"/>
      <c r="CX72" s="1268"/>
      <c r="CY72" s="1268"/>
      <c r="CZ72" s="1268"/>
      <c r="DA72" s="1268"/>
      <c r="DB72" s="1268"/>
      <c r="DC72" s="1268"/>
    </row>
    <row r="73" spans="2:107">
      <c r="B73" s="1243"/>
      <c r="G73" s="1269"/>
      <c r="H73" s="1269"/>
      <c r="I73" s="1269"/>
      <c r="J73" s="1269"/>
      <c r="K73" s="1291"/>
      <c r="L73" s="1291"/>
      <c r="M73" s="1291"/>
      <c r="N73" s="1291"/>
      <c r="AM73" s="1261"/>
      <c r="AN73" s="1272" t="s">
        <v>606</v>
      </c>
      <c r="AO73" s="1272"/>
      <c r="AP73" s="1272"/>
      <c r="AQ73" s="1272"/>
      <c r="AR73" s="1272"/>
      <c r="AS73" s="1272"/>
      <c r="AT73" s="1272"/>
      <c r="AU73" s="1272"/>
      <c r="AV73" s="1272"/>
      <c r="AW73" s="1272"/>
      <c r="AX73" s="1272"/>
      <c r="AY73" s="1272"/>
      <c r="AZ73" s="1272"/>
      <c r="BA73" s="1272"/>
      <c r="BB73" s="1272" t="s">
        <v>607</v>
      </c>
      <c r="BC73" s="1272"/>
      <c r="BD73" s="1272"/>
      <c r="BE73" s="1272"/>
      <c r="BF73" s="1272"/>
      <c r="BG73" s="1272"/>
      <c r="BH73" s="1272"/>
      <c r="BI73" s="1272"/>
      <c r="BJ73" s="1272"/>
      <c r="BK73" s="1272"/>
      <c r="BL73" s="1272"/>
      <c r="BM73" s="1272"/>
      <c r="BN73" s="1272"/>
      <c r="BO73" s="1272"/>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c r="B74" s="1243"/>
      <c r="G74" s="1269"/>
      <c r="H74" s="1269"/>
      <c r="I74" s="1269"/>
      <c r="J74" s="1269"/>
      <c r="K74" s="1291"/>
      <c r="L74" s="1291"/>
      <c r="M74" s="1291"/>
      <c r="N74" s="1291"/>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612</v>
      </c>
      <c r="BC75" s="1272"/>
      <c r="BD75" s="1272"/>
      <c r="BE75" s="1272"/>
      <c r="BF75" s="1272"/>
      <c r="BG75" s="1272"/>
      <c r="BH75" s="1272"/>
      <c r="BI75" s="1272"/>
      <c r="BJ75" s="1272"/>
      <c r="BK75" s="1272"/>
      <c r="BL75" s="1272"/>
      <c r="BM75" s="1272"/>
      <c r="BN75" s="1272"/>
      <c r="BO75" s="1272"/>
      <c r="BP75" s="1274">
        <v>8.5</v>
      </c>
      <c r="BQ75" s="1274"/>
      <c r="BR75" s="1274"/>
      <c r="BS75" s="1274"/>
      <c r="BT75" s="1274"/>
      <c r="BU75" s="1274"/>
      <c r="BV75" s="1274"/>
      <c r="BW75" s="1274"/>
      <c r="BX75" s="1274">
        <v>6.6</v>
      </c>
      <c r="BY75" s="1274"/>
      <c r="BZ75" s="1274"/>
      <c r="CA75" s="1274"/>
      <c r="CB75" s="1274"/>
      <c r="CC75" s="1274"/>
      <c r="CD75" s="1274"/>
      <c r="CE75" s="1274"/>
      <c r="CF75" s="1274">
        <v>5.9</v>
      </c>
      <c r="CG75" s="1274"/>
      <c r="CH75" s="1274"/>
      <c r="CI75" s="1274"/>
      <c r="CJ75" s="1274"/>
      <c r="CK75" s="1274"/>
      <c r="CL75" s="1274"/>
      <c r="CM75" s="1274"/>
      <c r="CN75" s="1274">
        <v>5.0999999999999996</v>
      </c>
      <c r="CO75" s="1274"/>
      <c r="CP75" s="1274"/>
      <c r="CQ75" s="1274"/>
      <c r="CR75" s="1274"/>
      <c r="CS75" s="1274"/>
      <c r="CT75" s="1274"/>
      <c r="CU75" s="1274"/>
      <c r="CV75" s="1274">
        <v>5.3</v>
      </c>
      <c r="CW75" s="1274"/>
      <c r="CX75" s="1274"/>
      <c r="CY75" s="1274"/>
      <c r="CZ75" s="1274"/>
      <c r="DA75" s="1274"/>
      <c r="DB75" s="1274"/>
      <c r="DC75" s="1274"/>
    </row>
    <row r="76" spans="2:107">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1243"/>
      <c r="G77" s="1262"/>
      <c r="H77" s="1262"/>
      <c r="I77" s="1262"/>
      <c r="J77" s="1262"/>
      <c r="K77" s="1291"/>
      <c r="L77" s="1291"/>
      <c r="M77" s="1291"/>
      <c r="N77" s="1291"/>
      <c r="AN77" s="1268" t="s">
        <v>609</v>
      </c>
      <c r="AO77" s="1268"/>
      <c r="AP77" s="1268"/>
      <c r="AQ77" s="1268"/>
      <c r="AR77" s="1268"/>
      <c r="AS77" s="1268"/>
      <c r="AT77" s="1268"/>
      <c r="AU77" s="1268"/>
      <c r="AV77" s="1268"/>
      <c r="AW77" s="1268"/>
      <c r="AX77" s="1268"/>
      <c r="AY77" s="1268"/>
      <c r="AZ77" s="1268"/>
      <c r="BA77" s="1268"/>
      <c r="BB77" s="1272" t="s">
        <v>607</v>
      </c>
      <c r="BC77" s="1272"/>
      <c r="BD77" s="1272"/>
      <c r="BE77" s="1272"/>
      <c r="BF77" s="1272"/>
      <c r="BG77" s="1272"/>
      <c r="BH77" s="1272"/>
      <c r="BI77" s="1272"/>
      <c r="BJ77" s="1272"/>
      <c r="BK77" s="1272"/>
      <c r="BL77" s="1272"/>
      <c r="BM77" s="1272"/>
      <c r="BN77" s="1272"/>
      <c r="BO77" s="1272"/>
      <c r="BP77" s="1274">
        <v>50.3</v>
      </c>
      <c r="BQ77" s="1274"/>
      <c r="BR77" s="1274"/>
      <c r="BS77" s="1274"/>
      <c r="BT77" s="1274"/>
      <c r="BU77" s="1274"/>
      <c r="BV77" s="1274"/>
      <c r="BW77" s="1274"/>
      <c r="BX77" s="1274">
        <v>45.9</v>
      </c>
      <c r="BY77" s="1274"/>
      <c r="BZ77" s="1274"/>
      <c r="CA77" s="1274"/>
      <c r="CB77" s="1274"/>
      <c r="CC77" s="1274"/>
      <c r="CD77" s="1274"/>
      <c r="CE77" s="1274"/>
      <c r="CF77" s="1274">
        <v>33.6</v>
      </c>
      <c r="CG77" s="1274"/>
      <c r="CH77" s="1274"/>
      <c r="CI77" s="1274"/>
      <c r="CJ77" s="1274"/>
      <c r="CK77" s="1274"/>
      <c r="CL77" s="1274"/>
      <c r="CM77" s="1274"/>
      <c r="CN77" s="1274">
        <v>35.299999999999997</v>
      </c>
      <c r="CO77" s="1274"/>
      <c r="CP77" s="1274"/>
      <c r="CQ77" s="1274"/>
      <c r="CR77" s="1274"/>
      <c r="CS77" s="1274"/>
      <c r="CT77" s="1274"/>
      <c r="CU77" s="1274"/>
      <c r="CV77" s="1274">
        <v>31.9</v>
      </c>
      <c r="CW77" s="1274"/>
      <c r="CX77" s="1274"/>
      <c r="CY77" s="1274"/>
      <c r="CZ77" s="1274"/>
      <c r="DA77" s="1274"/>
      <c r="DB77" s="1274"/>
      <c r="DC77" s="1274"/>
    </row>
    <row r="78" spans="2:107">
      <c r="B78" s="1243"/>
      <c r="G78" s="1262"/>
      <c r="H78" s="1262"/>
      <c r="I78" s="1262"/>
      <c r="J78" s="1262"/>
      <c r="K78" s="1291"/>
      <c r="L78" s="1291"/>
      <c r="M78" s="1291"/>
      <c r="N78" s="1291"/>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1243"/>
      <c r="G79" s="1262"/>
      <c r="H79" s="1262"/>
      <c r="I79" s="1276"/>
      <c r="J79" s="1276"/>
      <c r="K79" s="1292"/>
      <c r="L79" s="1292"/>
      <c r="M79" s="1292"/>
      <c r="N79" s="1292"/>
      <c r="AN79" s="1268"/>
      <c r="AO79" s="1268"/>
      <c r="AP79" s="1268"/>
      <c r="AQ79" s="1268"/>
      <c r="AR79" s="1268"/>
      <c r="AS79" s="1268"/>
      <c r="AT79" s="1268"/>
      <c r="AU79" s="1268"/>
      <c r="AV79" s="1268"/>
      <c r="AW79" s="1268"/>
      <c r="AX79" s="1268"/>
      <c r="AY79" s="1268"/>
      <c r="AZ79" s="1268"/>
      <c r="BA79" s="1268"/>
      <c r="BB79" s="1272" t="s">
        <v>612</v>
      </c>
      <c r="BC79" s="1272"/>
      <c r="BD79" s="1272"/>
      <c r="BE79" s="1272"/>
      <c r="BF79" s="1272"/>
      <c r="BG79" s="1272"/>
      <c r="BH79" s="1272"/>
      <c r="BI79" s="1272"/>
      <c r="BJ79" s="1272"/>
      <c r="BK79" s="1272"/>
      <c r="BL79" s="1272"/>
      <c r="BM79" s="1272"/>
      <c r="BN79" s="1272"/>
      <c r="BO79" s="1272"/>
      <c r="BP79" s="1274">
        <v>9.6</v>
      </c>
      <c r="BQ79" s="1274"/>
      <c r="BR79" s="1274"/>
      <c r="BS79" s="1274"/>
      <c r="BT79" s="1274"/>
      <c r="BU79" s="1274"/>
      <c r="BV79" s="1274"/>
      <c r="BW79" s="1274"/>
      <c r="BX79" s="1274">
        <v>8.8000000000000007</v>
      </c>
      <c r="BY79" s="1274"/>
      <c r="BZ79" s="1274"/>
      <c r="CA79" s="1274"/>
      <c r="CB79" s="1274"/>
      <c r="CC79" s="1274"/>
      <c r="CD79" s="1274"/>
      <c r="CE79" s="1274"/>
      <c r="CF79" s="1274">
        <v>7</v>
      </c>
      <c r="CG79" s="1274"/>
      <c r="CH79" s="1274"/>
      <c r="CI79" s="1274"/>
      <c r="CJ79" s="1274"/>
      <c r="CK79" s="1274"/>
      <c r="CL79" s="1274"/>
      <c r="CM79" s="1274"/>
      <c r="CN79" s="1274">
        <v>6.9</v>
      </c>
      <c r="CO79" s="1274"/>
      <c r="CP79" s="1274"/>
      <c r="CQ79" s="1274"/>
      <c r="CR79" s="1274"/>
      <c r="CS79" s="1274"/>
      <c r="CT79" s="1274"/>
      <c r="CU79" s="1274"/>
      <c r="CV79" s="1274">
        <v>6.6</v>
      </c>
      <c r="CW79" s="1274"/>
      <c r="CX79" s="1274"/>
      <c r="CY79" s="1274"/>
      <c r="CZ79" s="1274"/>
      <c r="DA79" s="1274"/>
      <c r="DB79" s="1274"/>
      <c r="DC79" s="1274"/>
    </row>
    <row r="80" spans="2:107">
      <c r="B80" s="1243"/>
      <c r="G80" s="1262"/>
      <c r="H80" s="1262"/>
      <c r="I80" s="1276"/>
      <c r="J80" s="1276"/>
      <c r="K80" s="1292"/>
      <c r="L80" s="1292"/>
      <c r="M80" s="1292"/>
      <c r="N80" s="1292"/>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1243"/>
    </row>
    <row r="82" spans="2:109" ht="17.25">
      <c r="B82" s="1243"/>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c r="DD84" s="1236"/>
      <c r="DE84" s="1236"/>
    </row>
    <row r="85" spans="2:109">
      <c r="DD85" s="1236"/>
      <c r="DE85" s="1236"/>
    </row>
    <row r="86" spans="2:109" hidden="1">
      <c r="DD86" s="1236"/>
      <c r="DE86" s="1236"/>
    </row>
    <row r="87" spans="2:109" hidden="1">
      <c r="K87" s="1294"/>
      <c r="AQ87" s="1294"/>
      <c r="BC87" s="1294"/>
      <c r="BO87" s="1294"/>
      <c r="CA87" s="1294"/>
      <c r="CM87" s="1294"/>
      <c r="CY87" s="1294"/>
      <c r="DD87" s="1236"/>
      <c r="DE87" s="1236"/>
    </row>
    <row r="88" spans="2:109" hidden="1">
      <c r="DD88" s="1236"/>
      <c r="DE88" s="1236"/>
    </row>
    <row r="89" spans="2:109" hidden="1">
      <c r="DD89" s="1236"/>
      <c r="DE89" s="1236"/>
    </row>
    <row r="90" spans="2:109" hidden="1">
      <c r="DD90" s="1236"/>
      <c r="DE90" s="1236"/>
    </row>
    <row r="91" spans="2:109" hidden="1">
      <c r="DD91" s="1236"/>
      <c r="DE91" s="1236"/>
    </row>
    <row r="92" spans="2:109" ht="13.5" hidden="1" customHeight="1">
      <c r="DD92" s="1236"/>
      <c r="DE92" s="1236"/>
    </row>
    <row r="93" spans="2:109" ht="13.5" hidden="1" customHeight="1">
      <c r="DD93" s="1236"/>
      <c r="DE93" s="1236"/>
    </row>
    <row r="94" spans="2:109" ht="13.5" hidden="1" customHeight="1">
      <c r="DD94" s="1236"/>
      <c r="DE94" s="1236"/>
    </row>
    <row r="95" spans="2:109" ht="13.5" hidden="1" customHeight="1">
      <c r="DD95" s="1236"/>
      <c r="DE95" s="1236"/>
    </row>
    <row r="96" spans="2:109" ht="13.5" hidden="1" customHeight="1">
      <c r="DD96" s="1236"/>
      <c r="DE96" s="1236"/>
    </row>
    <row r="97" spans="108:109" ht="13.5" hidden="1" customHeight="1">
      <c r="DD97" s="1236"/>
      <c r="DE97" s="1236"/>
    </row>
    <row r="98" spans="108:109" ht="13.5" hidden="1" customHeight="1">
      <c r="DD98" s="1236"/>
      <c r="DE98" s="1236"/>
    </row>
    <row r="99" spans="108:109" ht="13.5" hidden="1" customHeight="1">
      <c r="DD99" s="1236"/>
      <c r="DE99" s="1236"/>
    </row>
    <row r="100" spans="108:109" ht="13.5" hidden="1" customHeight="1">
      <c r="DD100" s="1236"/>
      <c r="DE100" s="1236"/>
    </row>
    <row r="101" spans="108:109" ht="13.5" hidden="1" customHeight="1">
      <c r="DD101" s="1236"/>
      <c r="DE101" s="1236"/>
    </row>
    <row r="102" spans="108:109" ht="13.5" hidden="1" customHeight="1">
      <c r="DD102" s="1236"/>
      <c r="DE102" s="1236"/>
    </row>
    <row r="103" spans="108:109" ht="13.5" hidden="1" customHeight="1">
      <c r="DD103" s="1236"/>
      <c r="DE103" s="1236"/>
    </row>
    <row r="104" spans="108:109" ht="13.5" hidden="1" customHeight="1">
      <c r="DD104" s="1236"/>
      <c r="DE104" s="1236"/>
    </row>
    <row r="105" spans="108:109" ht="13.5" hidden="1" customHeight="1">
      <c r="DD105" s="1236"/>
      <c r="DE105" s="1236"/>
    </row>
    <row r="106" spans="108:109" ht="13.5" hidden="1" customHeight="1">
      <c r="DD106" s="1236"/>
      <c r="DE106" s="1236"/>
    </row>
    <row r="107" spans="108:109" ht="13.5" hidden="1" customHeight="1">
      <c r="DD107" s="1236"/>
      <c r="DE107" s="1236"/>
    </row>
    <row r="108" spans="108:109" ht="13.5" hidden="1" customHeight="1">
      <c r="DD108" s="1236"/>
      <c r="DE108" s="1236"/>
    </row>
    <row r="109" spans="108:109" ht="13.5" hidden="1" customHeight="1">
      <c r="DD109" s="1236"/>
      <c r="DE109" s="1236"/>
    </row>
    <row r="110" spans="108:109" ht="13.5" hidden="1" customHeight="1">
      <c r="DD110" s="1236"/>
      <c r="DE110" s="1236"/>
    </row>
    <row r="111" spans="108:109" ht="13.5" hidden="1" customHeight="1">
      <c r="DD111" s="1236"/>
      <c r="DE111" s="1236"/>
    </row>
    <row r="112" spans="108:109" ht="13.5" hidden="1" customHeight="1">
      <c r="DD112" s="1236"/>
      <c r="DE112" s="1236"/>
    </row>
    <row r="113" spans="108:109" ht="13.5" hidden="1" customHeight="1">
      <c r="DD113" s="1236"/>
      <c r="DE113" s="1236"/>
    </row>
    <row r="114" spans="108:109" ht="13.5" hidden="1" customHeight="1">
      <c r="DD114" s="1236"/>
      <c r="DE114" s="1236"/>
    </row>
    <row r="115" spans="108:109" ht="13.5" hidden="1" customHeight="1">
      <c r="DD115" s="1236"/>
      <c r="DE115" s="1236"/>
    </row>
    <row r="116" spans="108:109" ht="13.5" hidden="1" customHeight="1">
      <c r="DD116" s="1236"/>
      <c r="DE116" s="1236"/>
    </row>
    <row r="117" spans="108:109" ht="13.5" hidden="1" customHeight="1">
      <c r="DD117" s="1236"/>
      <c r="DE117" s="1236"/>
    </row>
    <row r="118" spans="108:109" ht="13.5" hidden="1" customHeight="1">
      <c r="DD118" s="1236"/>
      <c r="DE118" s="1236"/>
    </row>
    <row r="119" spans="108:109" ht="13.5" hidden="1" customHeight="1">
      <c r="DD119" s="1236"/>
      <c r="DE119" s="1236"/>
    </row>
    <row r="120" spans="108:109" ht="13.5" hidden="1" customHeight="1">
      <c r="DD120" s="1236"/>
      <c r="DE120" s="1236"/>
    </row>
    <row r="121" spans="108:109" ht="13.5" hidden="1" customHeight="1">
      <c r="DD121" s="1236"/>
      <c r="DE121" s="1236"/>
    </row>
    <row r="122" spans="108:109" ht="13.5" hidden="1" customHeight="1">
      <c r="DD122" s="1236"/>
      <c r="DE122" s="1236"/>
    </row>
    <row r="123" spans="108:109" ht="13.5" hidden="1" customHeight="1">
      <c r="DD123" s="1236"/>
      <c r="DE123" s="1236"/>
    </row>
    <row r="124" spans="108:109" ht="13.5" hidden="1" customHeight="1">
      <c r="DD124" s="1236"/>
      <c r="DE124" s="1236"/>
    </row>
    <row r="125" spans="108:109" ht="13.5" hidden="1" customHeight="1">
      <c r="DD125" s="1236"/>
      <c r="DE125" s="1236"/>
    </row>
    <row r="126" spans="108:109" ht="13.5" hidden="1" customHeight="1">
      <c r="DD126" s="1236"/>
      <c r="DE126" s="1236"/>
    </row>
    <row r="127" spans="108:109" ht="13.5" hidden="1" customHeight="1">
      <c r="DD127" s="1236"/>
      <c r="DE127" s="1236"/>
    </row>
    <row r="128" spans="108:109" ht="13.5" hidden="1" customHeight="1">
      <c r="DD128" s="1236"/>
      <c r="DE128" s="1236"/>
    </row>
    <row r="129" spans="108:109" ht="13.5" hidden="1" customHeight="1">
      <c r="DD129" s="1236"/>
      <c r="DE129" s="1236"/>
    </row>
    <row r="130" spans="108:109" ht="13.5" hidden="1" customHeight="1">
      <c r="DD130" s="1236"/>
      <c r="DE130" s="1236"/>
    </row>
    <row r="131" spans="108:109" ht="13.5" hidden="1" customHeight="1">
      <c r="DD131" s="1236"/>
      <c r="DE131" s="1236"/>
    </row>
    <row r="132" spans="108:109" ht="13.5" hidden="1" customHeight="1">
      <c r="DD132" s="1236"/>
      <c r="DE132" s="1236"/>
    </row>
    <row r="133" spans="108:109" ht="13.5" hidden="1" customHeight="1">
      <c r="DD133" s="1236"/>
      <c r="DE133" s="1236"/>
    </row>
    <row r="134" spans="108:109" ht="13.5" hidden="1" customHeight="1">
      <c r="DD134" s="1236"/>
      <c r="DE134" s="1236"/>
    </row>
    <row r="135" spans="108:109" ht="13.5" hidden="1" customHeight="1">
      <c r="DD135" s="1236"/>
      <c r="DE135" s="1236"/>
    </row>
    <row r="136" spans="108:109" ht="13.5" hidden="1" customHeight="1">
      <c r="DD136" s="1236"/>
      <c r="DE136" s="1236"/>
    </row>
    <row r="137" spans="108:109" ht="13.5" hidden="1" customHeight="1">
      <c r="DD137" s="1236"/>
      <c r="DE137" s="1236"/>
    </row>
    <row r="138" spans="108:109" ht="13.5" hidden="1" customHeight="1">
      <c r="DD138" s="1236"/>
      <c r="DE138" s="1236"/>
    </row>
    <row r="139" spans="108:109" ht="13.5" hidden="1" customHeight="1">
      <c r="DD139" s="1236"/>
      <c r="DE139" s="1236"/>
    </row>
    <row r="140" spans="108:109" ht="13.5" hidden="1" customHeight="1">
      <c r="DD140" s="1236"/>
      <c r="DE140" s="1236"/>
    </row>
    <row r="141" spans="108:109" ht="13.5" hidden="1" customHeight="1">
      <c r="DD141" s="1236"/>
      <c r="DE141" s="1236"/>
    </row>
    <row r="142" spans="108:109" ht="13.5" hidden="1" customHeight="1">
      <c r="DD142" s="1236"/>
      <c r="DE142" s="1236"/>
    </row>
    <row r="143" spans="108:109" ht="13.5" hidden="1" customHeight="1">
      <c r="DD143" s="1236"/>
      <c r="DE143" s="1236"/>
    </row>
    <row r="144" spans="108:109" ht="13.5" hidden="1" customHeight="1">
      <c r="DD144" s="1236"/>
      <c r="DE144" s="1236"/>
    </row>
    <row r="145" spans="108:109" ht="13.5" hidden="1" customHeight="1">
      <c r="DD145" s="1236"/>
      <c r="DE145" s="1236"/>
    </row>
    <row r="146" spans="108:109" ht="13.5" hidden="1" customHeight="1">
      <c r="DD146" s="1236"/>
      <c r="DE146" s="1236"/>
    </row>
    <row r="147" spans="108:109" ht="13.5" hidden="1" customHeight="1">
      <c r="DD147" s="1236"/>
      <c r="DE147" s="1236"/>
    </row>
    <row r="148" spans="108:109" ht="13.5" hidden="1" customHeight="1">
      <c r="DD148" s="1236"/>
      <c r="DE148" s="1236"/>
    </row>
    <row r="149" spans="108:109" ht="13.5" hidden="1" customHeight="1">
      <c r="DD149" s="1236"/>
      <c r="DE149" s="1236"/>
    </row>
    <row r="150" spans="108:109" ht="13.5" hidden="1" customHeight="1">
      <c r="DD150" s="1236"/>
      <c r="DE150" s="1236"/>
    </row>
    <row r="151" spans="108:109" ht="13.5" hidden="1" customHeight="1">
      <c r="DD151" s="1236"/>
      <c r="DE151" s="1236"/>
    </row>
    <row r="152" spans="108:109" ht="13.5" hidden="1" customHeight="1">
      <c r="DD152" s="1236"/>
      <c r="DE152" s="1236"/>
    </row>
    <row r="153" spans="108:109" ht="13.5" hidden="1" customHeight="1">
      <c r="DD153" s="1236"/>
      <c r="DE153" s="1236"/>
    </row>
    <row r="154" spans="108:109" ht="13.5" hidden="1" customHeight="1">
      <c r="DD154" s="1236"/>
      <c r="DE154" s="1236"/>
    </row>
    <row r="155" spans="108:109" ht="13.5" hidden="1" customHeight="1">
      <c r="DD155" s="1236"/>
      <c r="DE155" s="1236"/>
    </row>
    <row r="156" spans="108:109" ht="13.5" hidden="1" customHeight="1">
      <c r="DD156" s="1236"/>
      <c r="DE156" s="1236"/>
    </row>
    <row r="157" spans="108:109" ht="13.5" hidden="1" customHeight="1">
      <c r="DD157" s="1236"/>
      <c r="DE157" s="1236"/>
    </row>
    <row r="158" spans="108:109" ht="13.5" hidden="1" customHeight="1">
      <c r="DD158" s="1236"/>
      <c r="DE158" s="1236"/>
    </row>
    <row r="159" spans="108:109" ht="13.5" hidden="1" customHeight="1">
      <c r="DD159" s="1236"/>
      <c r="DE159" s="1236"/>
    </row>
    <row r="160" spans="108:109" ht="13.5" hidden="1" customHeight="1">
      <c r="DD160" s="1236"/>
      <c r="DE160" s="1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CrL1PKVBfcLRNYj4vVoRRUaQ4pUW2L0Qg4ia0j1cvC5wk4o3LPaLE1ya7hTmuAc4vBWZ6ZGrDFN750+l9hzKg==" saltValue="hIudy8sZoZojiGaOp7p3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F+8JEfcD3pK/EwmY94+u7fFuOCppOaAGcQfMTCo0enu889ZhDQOJDIr+smEh8hgV7HUjVc4dMuDU6Ge+DB/Nw==" saltValue="m6eY+sUrqZ9iQ/CyGvO9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m9lPLp/MxMJyaU81X6PpXfl9i8kqbndc4lMeXAMmM3eNk58C53seeo2A9R+ZTC3uli55CruZU8CXRA5Pjjl3w==" saltValue="NtddRRRj61gaQ+DPW5Sk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32539</v>
      </c>
      <c r="E3" s="141"/>
      <c r="F3" s="142">
        <v>63956</v>
      </c>
      <c r="G3" s="143"/>
      <c r="H3" s="144"/>
    </row>
    <row r="4" spans="1:8">
      <c r="A4" s="145"/>
      <c r="B4" s="146"/>
      <c r="C4" s="147"/>
      <c r="D4" s="148">
        <v>14276</v>
      </c>
      <c r="E4" s="149"/>
      <c r="F4" s="150">
        <v>29239</v>
      </c>
      <c r="G4" s="151"/>
      <c r="H4" s="152"/>
    </row>
    <row r="5" spans="1:8">
      <c r="A5" s="133" t="s">
        <v>542</v>
      </c>
      <c r="B5" s="138"/>
      <c r="C5" s="139"/>
      <c r="D5" s="140">
        <v>37889</v>
      </c>
      <c r="E5" s="141"/>
      <c r="F5" s="142">
        <v>66255</v>
      </c>
      <c r="G5" s="143"/>
      <c r="H5" s="144"/>
    </row>
    <row r="6" spans="1:8">
      <c r="A6" s="145"/>
      <c r="B6" s="146"/>
      <c r="C6" s="147"/>
      <c r="D6" s="148">
        <v>8073</v>
      </c>
      <c r="E6" s="149"/>
      <c r="F6" s="150">
        <v>31822</v>
      </c>
      <c r="G6" s="151"/>
      <c r="H6" s="152"/>
    </row>
    <row r="7" spans="1:8">
      <c r="A7" s="133" t="s">
        <v>543</v>
      </c>
      <c r="B7" s="138"/>
      <c r="C7" s="139"/>
      <c r="D7" s="140">
        <v>39951</v>
      </c>
      <c r="E7" s="141"/>
      <c r="F7" s="142">
        <v>47278</v>
      </c>
      <c r="G7" s="143"/>
      <c r="H7" s="144"/>
    </row>
    <row r="8" spans="1:8">
      <c r="A8" s="145"/>
      <c r="B8" s="146"/>
      <c r="C8" s="147"/>
      <c r="D8" s="148">
        <v>5539</v>
      </c>
      <c r="E8" s="149"/>
      <c r="F8" s="150">
        <v>24096</v>
      </c>
      <c r="G8" s="151"/>
      <c r="H8" s="152"/>
    </row>
    <row r="9" spans="1:8">
      <c r="A9" s="133" t="s">
        <v>544</v>
      </c>
      <c r="B9" s="138"/>
      <c r="C9" s="139"/>
      <c r="D9" s="140">
        <v>30861</v>
      </c>
      <c r="E9" s="141"/>
      <c r="F9" s="142">
        <v>44504</v>
      </c>
      <c r="G9" s="143"/>
      <c r="H9" s="144"/>
    </row>
    <row r="10" spans="1:8">
      <c r="A10" s="145"/>
      <c r="B10" s="146"/>
      <c r="C10" s="147"/>
      <c r="D10" s="148">
        <v>10300</v>
      </c>
      <c r="E10" s="149"/>
      <c r="F10" s="150">
        <v>25876</v>
      </c>
      <c r="G10" s="151"/>
      <c r="H10" s="152"/>
    </row>
    <row r="11" spans="1:8">
      <c r="A11" s="133" t="s">
        <v>545</v>
      </c>
      <c r="B11" s="138"/>
      <c r="C11" s="139"/>
      <c r="D11" s="140">
        <v>24050</v>
      </c>
      <c r="E11" s="141"/>
      <c r="F11" s="142">
        <v>47820</v>
      </c>
      <c r="G11" s="143"/>
      <c r="H11" s="144"/>
    </row>
    <row r="12" spans="1:8">
      <c r="A12" s="145"/>
      <c r="B12" s="146"/>
      <c r="C12" s="153"/>
      <c r="D12" s="148">
        <v>10921</v>
      </c>
      <c r="E12" s="149"/>
      <c r="F12" s="150">
        <v>25855</v>
      </c>
      <c r="G12" s="151"/>
      <c r="H12" s="152"/>
    </row>
    <row r="13" spans="1:8">
      <c r="A13" s="133"/>
      <c r="B13" s="138"/>
      <c r="C13" s="154"/>
      <c r="D13" s="155">
        <v>33058</v>
      </c>
      <c r="E13" s="156"/>
      <c r="F13" s="157">
        <v>53963</v>
      </c>
      <c r="G13" s="158"/>
      <c r="H13" s="144"/>
    </row>
    <row r="14" spans="1:8">
      <c r="A14" s="145"/>
      <c r="B14" s="146"/>
      <c r="C14" s="147"/>
      <c r="D14" s="148">
        <v>9822</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5.52</v>
      </c>
      <c r="C19" s="159">
        <f>ROUND(VALUE(SUBSTITUTE(実質収支比率等に係る経年分析!G$48,"▲","-")),2)</f>
        <v>6.38</v>
      </c>
      <c r="D19" s="159">
        <f>ROUND(VALUE(SUBSTITUTE(実質収支比率等に係る経年分析!H$48,"▲","-")),2)</f>
        <v>8.25</v>
      </c>
      <c r="E19" s="159">
        <f>ROUND(VALUE(SUBSTITUTE(実質収支比率等に係る経年分析!I$48,"▲","-")),2)</f>
        <v>6.32</v>
      </c>
      <c r="F19" s="159">
        <f>ROUND(VALUE(SUBSTITUTE(実質収支比率等に係る経年分析!J$48,"▲","-")),2)</f>
        <v>7.65</v>
      </c>
    </row>
    <row r="20" spans="1:11">
      <c r="A20" s="159" t="s">
        <v>49</v>
      </c>
      <c r="B20" s="159">
        <f>ROUND(VALUE(SUBSTITUTE(実質収支比率等に係る経年分析!F$47,"▲","-")),2)</f>
        <v>24.86</v>
      </c>
      <c r="C20" s="159">
        <f>ROUND(VALUE(SUBSTITUTE(実質収支比率等に係る経年分析!G$47,"▲","-")),2)</f>
        <v>25.79</v>
      </c>
      <c r="D20" s="159">
        <f>ROUND(VALUE(SUBSTITUTE(実質収支比率等に係る経年分析!H$47,"▲","-")),2)</f>
        <v>25.38</v>
      </c>
      <c r="E20" s="159">
        <f>ROUND(VALUE(SUBSTITUTE(実質収支比率等に係る経年分析!I$47,"▲","-")),2)</f>
        <v>27.42</v>
      </c>
      <c r="F20" s="159">
        <f>ROUND(VALUE(SUBSTITUTE(実質収支比率等に係る経年分析!J$47,"▲","-")),2)</f>
        <v>22.3</v>
      </c>
    </row>
    <row r="21" spans="1:11">
      <c r="A21" s="159" t="s">
        <v>50</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1.44</v>
      </c>
      <c r="D21" s="159">
        <f>IF(ISNUMBER(VALUE(SUBSTITUTE(実質収支比率等に係る経年分析!H$49,"▲","-"))),ROUND(VALUE(SUBSTITUTE(実質収支比率等に係る経年分析!H$49,"▲","-")),2),NA())</f>
        <v>2.14</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-3.96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f>IF(ROUND(VALUE(SUBSTITUTE(連結実質赤字比率に係る赤字・黒字の構成分析!G$36,"▲", "-")), 2) &lt; 0, ABS(ROUND(VALUE(SUBSTITUTE(連結実質赤字比率に係る赤字・黒字の構成分析!G$36,"▲", "-")), 2)), NA())</f>
        <v>0.15</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0.9</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0.28000000000000003</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1725</v>
      </c>
      <c r="E42" s="161"/>
      <c r="F42" s="161"/>
      <c r="G42" s="161">
        <f>'実質公債費比率（分子）の構造'!L$52</f>
        <v>1758</v>
      </c>
      <c r="H42" s="161"/>
      <c r="I42" s="161"/>
      <c r="J42" s="161">
        <f>'実質公債費比率（分子）の構造'!M$52</f>
        <v>1726</v>
      </c>
      <c r="K42" s="161"/>
      <c r="L42" s="161"/>
      <c r="M42" s="161">
        <f>'実質公債費比率（分子）の構造'!N$52</f>
        <v>1738</v>
      </c>
      <c r="N42" s="161"/>
      <c r="O42" s="161"/>
      <c r="P42" s="161">
        <f>'実質公債費比率（分子）の構造'!O$52</f>
        <v>1543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165</v>
      </c>
      <c r="C44" s="161"/>
      <c r="D44" s="161"/>
      <c r="E44" s="161">
        <f>'実質公債費比率（分子）の構造'!L$50</f>
        <v>165</v>
      </c>
      <c r="F44" s="161"/>
      <c r="G44" s="161"/>
      <c r="H44" s="161">
        <f>'実質公債費比率（分子）の構造'!M$50</f>
        <v>165</v>
      </c>
      <c r="I44" s="161"/>
      <c r="J44" s="161"/>
      <c r="K44" s="161">
        <f>'実質公債費比率（分子）の構造'!N$50</f>
        <v>170</v>
      </c>
      <c r="L44" s="161"/>
      <c r="M44" s="161"/>
      <c r="N44" s="161">
        <f>'実質公債費比率（分子）の構造'!O$50</f>
        <v>192</v>
      </c>
      <c r="O44" s="161"/>
      <c r="P44" s="161"/>
    </row>
    <row r="45" spans="1:16">
      <c r="A45" s="161" t="s">
        <v>60</v>
      </c>
      <c r="B45" s="161">
        <f>'実質公債費比率（分子）の構造'!K$49</f>
        <v>348</v>
      </c>
      <c r="C45" s="161"/>
      <c r="D45" s="161"/>
      <c r="E45" s="161">
        <f>'実質公債費比率（分子）の構造'!L$49</f>
        <v>301</v>
      </c>
      <c r="F45" s="161"/>
      <c r="G45" s="161"/>
      <c r="H45" s="161">
        <f>'実質公債費比率（分子）の構造'!M$49</f>
        <v>320</v>
      </c>
      <c r="I45" s="161"/>
      <c r="J45" s="161"/>
      <c r="K45" s="161">
        <f>'実質公債費比率（分子）の構造'!N$49</f>
        <v>279</v>
      </c>
      <c r="L45" s="161"/>
      <c r="M45" s="161"/>
      <c r="N45" s="161">
        <f>'実質公債費比率（分子）の構造'!O$49</f>
        <v>105</v>
      </c>
      <c r="O45" s="161"/>
      <c r="P45" s="161"/>
    </row>
    <row r="46" spans="1:16">
      <c r="A46" s="161" t="s">
        <v>61</v>
      </c>
      <c r="B46" s="161">
        <f>'実質公債費比率（分子）の構造'!K$48</f>
        <v>395</v>
      </c>
      <c r="C46" s="161"/>
      <c r="D46" s="161"/>
      <c r="E46" s="161">
        <f>'実質公債費比率（分子）の構造'!L$48</f>
        <v>422</v>
      </c>
      <c r="F46" s="161"/>
      <c r="G46" s="161"/>
      <c r="H46" s="161">
        <f>'実質公債費比率（分子）の構造'!M$48</f>
        <v>450</v>
      </c>
      <c r="I46" s="161"/>
      <c r="J46" s="161"/>
      <c r="K46" s="161">
        <f>'実質公債費比率（分子）の構造'!N$48</f>
        <v>460</v>
      </c>
      <c r="L46" s="161"/>
      <c r="M46" s="161"/>
      <c r="N46" s="161">
        <f>'実質公債費比率（分子）の構造'!O$48</f>
        <v>491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1516</v>
      </c>
      <c r="C49" s="161"/>
      <c r="D49" s="161"/>
      <c r="E49" s="161">
        <f>'実質公債費比率（分子）の構造'!L$45</f>
        <v>1395</v>
      </c>
      <c r="F49" s="161"/>
      <c r="G49" s="161"/>
      <c r="H49" s="161">
        <f>'実質公債費比率（分子）の構造'!M$45</f>
        <v>1310</v>
      </c>
      <c r="I49" s="161"/>
      <c r="J49" s="161"/>
      <c r="K49" s="161">
        <f>'実質公債費比率（分子）の構造'!N$45</f>
        <v>1304</v>
      </c>
      <c r="L49" s="161"/>
      <c r="M49" s="161"/>
      <c r="N49" s="161">
        <f>'実質公債費比率（分子）の構造'!O$45</f>
        <v>1355</v>
      </c>
      <c r="O49" s="161"/>
      <c r="P49" s="161"/>
    </row>
    <row r="50" spans="1:16">
      <c r="A50" s="161" t="s">
        <v>65</v>
      </c>
      <c r="B50" s="161" t="e">
        <f>NA()</f>
        <v>#N/A</v>
      </c>
      <c r="C50" s="161">
        <f>IF(ISNUMBER('実質公債費比率（分子）の構造'!K$53),'実質公債費比率（分子）の構造'!K$53,NA())</f>
        <v>699</v>
      </c>
      <c r="D50" s="161" t="e">
        <f>NA()</f>
        <v>#N/A</v>
      </c>
      <c r="E50" s="161" t="e">
        <f>NA()</f>
        <v>#N/A</v>
      </c>
      <c r="F50" s="161">
        <f>IF(ISNUMBER('実質公債費比率（分子）の構造'!L$53),'実質公債費比率（分子）の構造'!L$53,NA())</f>
        <v>525</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475</v>
      </c>
      <c r="M50" s="161" t="e">
        <f>NA()</f>
        <v>#N/A</v>
      </c>
      <c r="N50" s="161" t="e">
        <f>NA()</f>
        <v>#N/A</v>
      </c>
      <c r="O50" s="161">
        <f>IF(ISNUMBER('実質公債費比率（分子）の構造'!O$53),'実質公債費比率（分子）の構造'!O$53,NA())</f>
        <v>600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18280</v>
      </c>
      <c r="E56" s="160"/>
      <c r="F56" s="160"/>
      <c r="G56" s="160">
        <f>'将来負担比率（分子）の構造'!J$52</f>
        <v>18324</v>
      </c>
      <c r="H56" s="160"/>
      <c r="I56" s="160"/>
      <c r="J56" s="160">
        <f>'将来負担比率（分子）の構造'!K$52</f>
        <v>18249</v>
      </c>
      <c r="K56" s="160"/>
      <c r="L56" s="160"/>
      <c r="M56" s="160">
        <f>'将来負担比率（分子）の構造'!L$52</f>
        <v>18240</v>
      </c>
      <c r="N56" s="160"/>
      <c r="O56" s="160"/>
      <c r="P56" s="160">
        <f>'将来負担比率（分子）の構造'!M$52</f>
        <v>17991</v>
      </c>
    </row>
    <row r="57" spans="1:16">
      <c r="A57" s="160" t="s">
        <v>36</v>
      </c>
      <c r="B57" s="160"/>
      <c r="C57" s="160"/>
      <c r="D57" s="160">
        <f>'将来負担比率（分子）の構造'!I$51</f>
        <v>873</v>
      </c>
      <c r="E57" s="160"/>
      <c r="F57" s="160"/>
      <c r="G57" s="160">
        <f>'将来負担比率（分子）の構造'!J$51</f>
        <v>831</v>
      </c>
      <c r="H57" s="160"/>
      <c r="I57" s="160"/>
      <c r="J57" s="160">
        <f>'将来負担比率（分子）の構造'!K$51</f>
        <v>792</v>
      </c>
      <c r="K57" s="160"/>
      <c r="L57" s="160"/>
      <c r="M57" s="160">
        <f>'将来負担比率（分子）の構造'!L$51</f>
        <v>746</v>
      </c>
      <c r="N57" s="160"/>
      <c r="O57" s="160"/>
      <c r="P57" s="160">
        <f>'将来負担比率（分子）の構造'!M$51</f>
        <v>654</v>
      </c>
    </row>
    <row r="58" spans="1:16">
      <c r="A58" s="160" t="s">
        <v>35</v>
      </c>
      <c r="B58" s="160"/>
      <c r="C58" s="160"/>
      <c r="D58" s="160">
        <f>'将来負担比率（分子）の構造'!I$50</f>
        <v>5334</v>
      </c>
      <c r="E58" s="160"/>
      <c r="F58" s="160"/>
      <c r="G58" s="160">
        <f>'将来負担比率（分子）の構造'!J$50</f>
        <v>5251</v>
      </c>
      <c r="H58" s="160"/>
      <c r="I58" s="160"/>
      <c r="J58" s="160">
        <f>'将来負担比率（分子）の構造'!K$50</f>
        <v>5612</v>
      </c>
      <c r="K58" s="160"/>
      <c r="L58" s="160"/>
      <c r="M58" s="160">
        <f>'将来負担比率（分子）の構造'!L$50</f>
        <v>6093</v>
      </c>
      <c r="N58" s="160"/>
      <c r="O58" s="160"/>
      <c r="P58" s="160">
        <f>'将来負担比率（分子）の構造'!M$50</f>
        <v>6489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220</v>
      </c>
      <c r="C61" s="160"/>
      <c r="D61" s="160"/>
      <c r="E61" s="160">
        <f>'将来負担比率（分子）の構造'!J$46</f>
        <v>220</v>
      </c>
      <c r="F61" s="160"/>
      <c r="G61" s="160"/>
      <c r="H61" s="160">
        <f>'将来負担比率（分子）の構造'!K$46</f>
        <v>249</v>
      </c>
      <c r="I61" s="160"/>
      <c r="J61" s="160"/>
      <c r="K61" s="160">
        <f>'将来負担比率（分子）の構造'!L$46</f>
        <v>248</v>
      </c>
      <c r="L61" s="160"/>
      <c r="M61" s="160"/>
      <c r="N61" s="160">
        <f>'将来負担比率（分子）の構造'!M$46</f>
        <v>258</v>
      </c>
      <c r="O61" s="160"/>
      <c r="P61" s="160"/>
    </row>
    <row r="62" spans="1:16">
      <c r="A62" s="160" t="s">
        <v>29</v>
      </c>
      <c r="B62" s="160">
        <f>'将来負担比率（分子）の構造'!I$45</f>
        <v>445</v>
      </c>
      <c r="C62" s="160"/>
      <c r="D62" s="160"/>
      <c r="E62" s="160">
        <f>'将来負担比率（分子）の構造'!J$45</f>
        <v>12</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2088</v>
      </c>
      <c r="C63" s="160"/>
      <c r="D63" s="160"/>
      <c r="E63" s="160">
        <f>'将来負担比率（分子）の構造'!J$44</f>
        <v>1591</v>
      </c>
      <c r="F63" s="160"/>
      <c r="G63" s="160"/>
      <c r="H63" s="160">
        <f>'将来負担比率（分子）の構造'!K$44</f>
        <v>1251</v>
      </c>
      <c r="I63" s="160"/>
      <c r="J63" s="160"/>
      <c r="K63" s="160">
        <f>'将来負担比率（分子）の構造'!L$44</f>
        <v>867</v>
      </c>
      <c r="L63" s="160"/>
      <c r="M63" s="160"/>
      <c r="N63" s="160">
        <f>'将来負担比率（分子）の構造'!M$44</f>
        <v>786</v>
      </c>
      <c r="O63" s="160"/>
      <c r="P63" s="160"/>
    </row>
    <row r="64" spans="1:16">
      <c r="A64" s="160" t="s">
        <v>27</v>
      </c>
      <c r="B64" s="160">
        <f>'将来負担比率（分子）の構造'!I$43</f>
        <v>5610</v>
      </c>
      <c r="C64" s="160"/>
      <c r="D64" s="160"/>
      <c r="E64" s="160">
        <f>'将来負担比率（分子）の構造'!J$43</f>
        <v>5575</v>
      </c>
      <c r="F64" s="160"/>
      <c r="G64" s="160"/>
      <c r="H64" s="160">
        <f>'将来負担比率（分子）の構造'!K$43</f>
        <v>6063</v>
      </c>
      <c r="I64" s="160"/>
      <c r="J64" s="160"/>
      <c r="K64" s="160">
        <f>'将来負担比率（分子）の構造'!L$43</f>
        <v>5988</v>
      </c>
      <c r="L64" s="160"/>
      <c r="M64" s="160"/>
      <c r="N64" s="160">
        <f>'将来負担比率（分子）の構造'!M$43</f>
        <v>5783</v>
      </c>
      <c r="O64" s="160"/>
      <c r="P64" s="160"/>
    </row>
    <row r="65" spans="1:16">
      <c r="A65" s="160" t="s">
        <v>26</v>
      </c>
      <c r="B65" s="160">
        <f>'将来負担比率（分子）の構造'!I$42</f>
        <v>13</v>
      </c>
      <c r="C65" s="160"/>
      <c r="D65" s="160"/>
      <c r="E65" s="160">
        <f>'将来負担比率（分子）の構造'!J$42</f>
        <v>11</v>
      </c>
      <c r="F65" s="160"/>
      <c r="G65" s="160"/>
      <c r="H65" s="160">
        <f>'将来負担比率（分子）の構造'!K$42</f>
        <v>9</v>
      </c>
      <c r="I65" s="160"/>
      <c r="J65" s="160"/>
      <c r="K65" s="160">
        <f>'将来負担比率（分子）の構造'!L$42</f>
        <v>8</v>
      </c>
      <c r="L65" s="160"/>
      <c r="M65" s="160"/>
      <c r="N65" s="160">
        <f>'将来負担比率（分子）の構造'!M$42</f>
        <v>6</v>
      </c>
      <c r="O65" s="160"/>
      <c r="P65" s="160"/>
    </row>
    <row r="66" spans="1:16">
      <c r="A66" s="160" t="s">
        <v>25</v>
      </c>
      <c r="B66" s="160">
        <f>'将来負担比率（分子）の構造'!I$41</f>
        <v>13212</v>
      </c>
      <c r="C66" s="160"/>
      <c r="D66" s="160"/>
      <c r="E66" s="160">
        <f>'将来負担比率（分子）の構造'!J$41</f>
        <v>13768</v>
      </c>
      <c r="F66" s="160"/>
      <c r="G66" s="160"/>
      <c r="H66" s="160">
        <f>'将来負担比率（分子）の構造'!K$41</f>
        <v>14449</v>
      </c>
      <c r="I66" s="160"/>
      <c r="J66" s="160"/>
      <c r="K66" s="160">
        <f>'将来負担比率（分子）の構造'!L$41</f>
        <v>14765</v>
      </c>
      <c r="L66" s="160"/>
      <c r="M66" s="160"/>
      <c r="N66" s="160">
        <f>'将来負担比率（分子）の構造'!M$41</f>
        <v>14826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2946</v>
      </c>
      <c r="C72" s="164">
        <f>基金残高に係る経年分析!G55</f>
        <v>3181</v>
      </c>
      <c r="D72" s="164">
        <f>基金残高に係る経年分析!H55</f>
        <v>2574</v>
      </c>
    </row>
    <row r="73" spans="1:16">
      <c r="A73" s="163" t="s">
        <v>72</v>
      </c>
      <c r="B73" s="164">
        <f>基金残高に係る経年分析!F56</f>
        <v>47</v>
      </c>
      <c r="C73" s="164">
        <f>基金残高に係る経年分析!G56</f>
        <v>44</v>
      </c>
      <c r="D73" s="164">
        <f>基金残高に係る経年分析!H56</f>
        <v>42</v>
      </c>
    </row>
    <row r="74" spans="1:16">
      <c r="A74" s="163" t="s">
        <v>73</v>
      </c>
      <c r="B74" s="164">
        <f>基金残高に係る経年分析!F57</f>
        <v>2153</v>
      </c>
      <c r="C74" s="164">
        <f>基金残高に係る経年分析!G57</f>
        <v>2363</v>
      </c>
      <c r="D74" s="164">
        <f>基金残高に係る経年分析!H57</f>
        <v>3255</v>
      </c>
    </row>
  </sheetData>
  <sheetProtection algorithmName="SHA-512" hashValue="jlAPSIHaymh5QkyISLMVrnzfP1hq7VA5rrsyRRq6JODTYnrzlkkDOVByPFhfEySbg+MxF4zlO4Q+BbYAGW4inA==" saltValue="3dQINUqKLYlJxIffkEDz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6874690</v>
      </c>
      <c r="S5" s="611"/>
      <c r="T5" s="611"/>
      <c r="U5" s="611"/>
      <c r="V5" s="611"/>
      <c r="W5" s="611"/>
      <c r="X5" s="611"/>
      <c r="Y5" s="612"/>
      <c r="Z5" s="613">
        <v>32.1</v>
      </c>
      <c r="AA5" s="613"/>
      <c r="AB5" s="613"/>
      <c r="AC5" s="613"/>
      <c r="AD5" s="614">
        <v>6874690</v>
      </c>
      <c r="AE5" s="614"/>
      <c r="AF5" s="614"/>
      <c r="AG5" s="614"/>
      <c r="AH5" s="614"/>
      <c r="AI5" s="614"/>
      <c r="AJ5" s="614"/>
      <c r="AK5" s="614"/>
      <c r="AL5" s="615">
        <v>62.6</v>
      </c>
      <c r="AM5" s="616"/>
      <c r="AN5" s="616"/>
      <c r="AO5" s="617"/>
      <c r="AP5" s="607" t="s">
        <v>226</v>
      </c>
      <c r="AQ5" s="608"/>
      <c r="AR5" s="608"/>
      <c r="AS5" s="608"/>
      <c r="AT5" s="608"/>
      <c r="AU5" s="608"/>
      <c r="AV5" s="608"/>
      <c r="AW5" s="608"/>
      <c r="AX5" s="608"/>
      <c r="AY5" s="608"/>
      <c r="AZ5" s="608"/>
      <c r="BA5" s="608"/>
      <c r="BB5" s="608"/>
      <c r="BC5" s="608"/>
      <c r="BD5" s="608"/>
      <c r="BE5" s="608"/>
      <c r="BF5" s="609"/>
      <c r="BG5" s="621">
        <v>6874638</v>
      </c>
      <c r="BH5" s="622"/>
      <c r="BI5" s="622"/>
      <c r="BJ5" s="622"/>
      <c r="BK5" s="622"/>
      <c r="BL5" s="622"/>
      <c r="BM5" s="622"/>
      <c r="BN5" s="623"/>
      <c r="BO5" s="624">
        <v>100</v>
      </c>
      <c r="BP5" s="624"/>
      <c r="BQ5" s="624"/>
      <c r="BR5" s="624"/>
      <c r="BS5" s="625">
        <v>111281</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154852</v>
      </c>
      <c r="S6" s="622"/>
      <c r="T6" s="622"/>
      <c r="U6" s="622"/>
      <c r="V6" s="622"/>
      <c r="W6" s="622"/>
      <c r="X6" s="622"/>
      <c r="Y6" s="623"/>
      <c r="Z6" s="624">
        <v>0.7</v>
      </c>
      <c r="AA6" s="624"/>
      <c r="AB6" s="624"/>
      <c r="AC6" s="624"/>
      <c r="AD6" s="625">
        <v>154852</v>
      </c>
      <c r="AE6" s="625"/>
      <c r="AF6" s="625"/>
      <c r="AG6" s="625"/>
      <c r="AH6" s="625"/>
      <c r="AI6" s="625"/>
      <c r="AJ6" s="625"/>
      <c r="AK6" s="625"/>
      <c r="AL6" s="626">
        <v>1.4</v>
      </c>
      <c r="AM6" s="627"/>
      <c r="AN6" s="627"/>
      <c r="AO6" s="628"/>
      <c r="AP6" s="618" t="s">
        <v>231</v>
      </c>
      <c r="AQ6" s="619"/>
      <c r="AR6" s="619"/>
      <c r="AS6" s="619"/>
      <c r="AT6" s="619"/>
      <c r="AU6" s="619"/>
      <c r="AV6" s="619"/>
      <c r="AW6" s="619"/>
      <c r="AX6" s="619"/>
      <c r="AY6" s="619"/>
      <c r="AZ6" s="619"/>
      <c r="BA6" s="619"/>
      <c r="BB6" s="619"/>
      <c r="BC6" s="619"/>
      <c r="BD6" s="619"/>
      <c r="BE6" s="619"/>
      <c r="BF6" s="620"/>
      <c r="BG6" s="621">
        <v>6874638</v>
      </c>
      <c r="BH6" s="622"/>
      <c r="BI6" s="622"/>
      <c r="BJ6" s="622"/>
      <c r="BK6" s="622"/>
      <c r="BL6" s="622"/>
      <c r="BM6" s="622"/>
      <c r="BN6" s="623"/>
      <c r="BO6" s="624">
        <v>100</v>
      </c>
      <c r="BP6" s="624"/>
      <c r="BQ6" s="624"/>
      <c r="BR6" s="624"/>
      <c r="BS6" s="625">
        <v>111281</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217030</v>
      </c>
      <c r="CS6" s="622"/>
      <c r="CT6" s="622"/>
      <c r="CU6" s="622"/>
      <c r="CV6" s="622"/>
      <c r="CW6" s="622"/>
      <c r="CX6" s="622"/>
      <c r="CY6" s="623"/>
      <c r="CZ6" s="615">
        <v>1.1000000000000001</v>
      </c>
      <c r="DA6" s="616"/>
      <c r="DB6" s="616"/>
      <c r="DC6" s="635"/>
      <c r="DD6" s="630" t="s">
        <v>233</v>
      </c>
      <c r="DE6" s="622"/>
      <c r="DF6" s="622"/>
      <c r="DG6" s="622"/>
      <c r="DH6" s="622"/>
      <c r="DI6" s="622"/>
      <c r="DJ6" s="622"/>
      <c r="DK6" s="622"/>
      <c r="DL6" s="622"/>
      <c r="DM6" s="622"/>
      <c r="DN6" s="622"/>
      <c r="DO6" s="622"/>
      <c r="DP6" s="623"/>
      <c r="DQ6" s="630">
        <v>217030</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12365</v>
      </c>
      <c r="S7" s="622"/>
      <c r="T7" s="622"/>
      <c r="U7" s="622"/>
      <c r="V7" s="622"/>
      <c r="W7" s="622"/>
      <c r="X7" s="622"/>
      <c r="Y7" s="623"/>
      <c r="Z7" s="624">
        <v>0.1</v>
      </c>
      <c r="AA7" s="624"/>
      <c r="AB7" s="624"/>
      <c r="AC7" s="624"/>
      <c r="AD7" s="625">
        <v>12365</v>
      </c>
      <c r="AE7" s="625"/>
      <c r="AF7" s="625"/>
      <c r="AG7" s="625"/>
      <c r="AH7" s="625"/>
      <c r="AI7" s="625"/>
      <c r="AJ7" s="625"/>
      <c r="AK7" s="625"/>
      <c r="AL7" s="626">
        <v>0.1</v>
      </c>
      <c r="AM7" s="627"/>
      <c r="AN7" s="627"/>
      <c r="AO7" s="628"/>
      <c r="AP7" s="618" t="s">
        <v>235</v>
      </c>
      <c r="AQ7" s="619"/>
      <c r="AR7" s="619"/>
      <c r="AS7" s="619"/>
      <c r="AT7" s="619"/>
      <c r="AU7" s="619"/>
      <c r="AV7" s="619"/>
      <c r="AW7" s="619"/>
      <c r="AX7" s="619"/>
      <c r="AY7" s="619"/>
      <c r="AZ7" s="619"/>
      <c r="BA7" s="619"/>
      <c r="BB7" s="619"/>
      <c r="BC7" s="619"/>
      <c r="BD7" s="619"/>
      <c r="BE7" s="619"/>
      <c r="BF7" s="620"/>
      <c r="BG7" s="621">
        <v>3352055</v>
      </c>
      <c r="BH7" s="622"/>
      <c r="BI7" s="622"/>
      <c r="BJ7" s="622"/>
      <c r="BK7" s="622"/>
      <c r="BL7" s="622"/>
      <c r="BM7" s="622"/>
      <c r="BN7" s="623"/>
      <c r="BO7" s="624">
        <v>48.8</v>
      </c>
      <c r="BP7" s="624"/>
      <c r="BQ7" s="624"/>
      <c r="BR7" s="624"/>
      <c r="BS7" s="625">
        <v>111281</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3526717</v>
      </c>
      <c r="CS7" s="622"/>
      <c r="CT7" s="622"/>
      <c r="CU7" s="622"/>
      <c r="CV7" s="622"/>
      <c r="CW7" s="622"/>
      <c r="CX7" s="622"/>
      <c r="CY7" s="623"/>
      <c r="CZ7" s="624">
        <v>17.2</v>
      </c>
      <c r="DA7" s="624"/>
      <c r="DB7" s="624"/>
      <c r="DC7" s="624"/>
      <c r="DD7" s="630">
        <v>36207</v>
      </c>
      <c r="DE7" s="622"/>
      <c r="DF7" s="622"/>
      <c r="DG7" s="622"/>
      <c r="DH7" s="622"/>
      <c r="DI7" s="622"/>
      <c r="DJ7" s="622"/>
      <c r="DK7" s="622"/>
      <c r="DL7" s="622"/>
      <c r="DM7" s="622"/>
      <c r="DN7" s="622"/>
      <c r="DO7" s="622"/>
      <c r="DP7" s="623"/>
      <c r="DQ7" s="630">
        <v>2282727</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31924</v>
      </c>
      <c r="S8" s="622"/>
      <c r="T8" s="622"/>
      <c r="U8" s="622"/>
      <c r="V8" s="622"/>
      <c r="W8" s="622"/>
      <c r="X8" s="622"/>
      <c r="Y8" s="623"/>
      <c r="Z8" s="624">
        <v>0.1</v>
      </c>
      <c r="AA8" s="624"/>
      <c r="AB8" s="624"/>
      <c r="AC8" s="624"/>
      <c r="AD8" s="625">
        <v>31924</v>
      </c>
      <c r="AE8" s="625"/>
      <c r="AF8" s="625"/>
      <c r="AG8" s="625"/>
      <c r="AH8" s="625"/>
      <c r="AI8" s="625"/>
      <c r="AJ8" s="625"/>
      <c r="AK8" s="625"/>
      <c r="AL8" s="626">
        <v>0.3</v>
      </c>
      <c r="AM8" s="627"/>
      <c r="AN8" s="627"/>
      <c r="AO8" s="628"/>
      <c r="AP8" s="618" t="s">
        <v>238</v>
      </c>
      <c r="AQ8" s="619"/>
      <c r="AR8" s="619"/>
      <c r="AS8" s="619"/>
      <c r="AT8" s="619"/>
      <c r="AU8" s="619"/>
      <c r="AV8" s="619"/>
      <c r="AW8" s="619"/>
      <c r="AX8" s="619"/>
      <c r="AY8" s="619"/>
      <c r="AZ8" s="619"/>
      <c r="BA8" s="619"/>
      <c r="BB8" s="619"/>
      <c r="BC8" s="619"/>
      <c r="BD8" s="619"/>
      <c r="BE8" s="619"/>
      <c r="BF8" s="620"/>
      <c r="BG8" s="621">
        <v>90887</v>
      </c>
      <c r="BH8" s="622"/>
      <c r="BI8" s="622"/>
      <c r="BJ8" s="622"/>
      <c r="BK8" s="622"/>
      <c r="BL8" s="622"/>
      <c r="BM8" s="622"/>
      <c r="BN8" s="623"/>
      <c r="BO8" s="624">
        <v>1.3</v>
      </c>
      <c r="BP8" s="624"/>
      <c r="BQ8" s="624"/>
      <c r="BR8" s="624"/>
      <c r="BS8" s="630" t="s">
        <v>233</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8316852</v>
      </c>
      <c r="CS8" s="622"/>
      <c r="CT8" s="622"/>
      <c r="CU8" s="622"/>
      <c r="CV8" s="622"/>
      <c r="CW8" s="622"/>
      <c r="CX8" s="622"/>
      <c r="CY8" s="623"/>
      <c r="CZ8" s="624">
        <v>40.6</v>
      </c>
      <c r="DA8" s="624"/>
      <c r="DB8" s="624"/>
      <c r="DC8" s="624"/>
      <c r="DD8" s="630">
        <v>25206</v>
      </c>
      <c r="DE8" s="622"/>
      <c r="DF8" s="622"/>
      <c r="DG8" s="622"/>
      <c r="DH8" s="622"/>
      <c r="DI8" s="622"/>
      <c r="DJ8" s="622"/>
      <c r="DK8" s="622"/>
      <c r="DL8" s="622"/>
      <c r="DM8" s="622"/>
      <c r="DN8" s="622"/>
      <c r="DO8" s="622"/>
      <c r="DP8" s="623"/>
      <c r="DQ8" s="630">
        <v>3574361</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33701</v>
      </c>
      <c r="S9" s="622"/>
      <c r="T9" s="622"/>
      <c r="U9" s="622"/>
      <c r="V9" s="622"/>
      <c r="W9" s="622"/>
      <c r="X9" s="622"/>
      <c r="Y9" s="623"/>
      <c r="Z9" s="624">
        <v>0.2</v>
      </c>
      <c r="AA9" s="624"/>
      <c r="AB9" s="624"/>
      <c r="AC9" s="624"/>
      <c r="AD9" s="625">
        <v>33701</v>
      </c>
      <c r="AE9" s="625"/>
      <c r="AF9" s="625"/>
      <c r="AG9" s="625"/>
      <c r="AH9" s="625"/>
      <c r="AI9" s="625"/>
      <c r="AJ9" s="625"/>
      <c r="AK9" s="625"/>
      <c r="AL9" s="626">
        <v>0.3</v>
      </c>
      <c r="AM9" s="627"/>
      <c r="AN9" s="627"/>
      <c r="AO9" s="628"/>
      <c r="AP9" s="618" t="s">
        <v>241</v>
      </c>
      <c r="AQ9" s="619"/>
      <c r="AR9" s="619"/>
      <c r="AS9" s="619"/>
      <c r="AT9" s="619"/>
      <c r="AU9" s="619"/>
      <c r="AV9" s="619"/>
      <c r="AW9" s="619"/>
      <c r="AX9" s="619"/>
      <c r="AY9" s="619"/>
      <c r="AZ9" s="619"/>
      <c r="BA9" s="619"/>
      <c r="BB9" s="619"/>
      <c r="BC9" s="619"/>
      <c r="BD9" s="619"/>
      <c r="BE9" s="619"/>
      <c r="BF9" s="620"/>
      <c r="BG9" s="621">
        <v>2669485</v>
      </c>
      <c r="BH9" s="622"/>
      <c r="BI9" s="622"/>
      <c r="BJ9" s="622"/>
      <c r="BK9" s="622"/>
      <c r="BL9" s="622"/>
      <c r="BM9" s="622"/>
      <c r="BN9" s="623"/>
      <c r="BO9" s="624">
        <v>38.799999999999997</v>
      </c>
      <c r="BP9" s="624"/>
      <c r="BQ9" s="624"/>
      <c r="BR9" s="624"/>
      <c r="BS9" s="630" t="s">
        <v>129</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1674486</v>
      </c>
      <c r="CS9" s="622"/>
      <c r="CT9" s="622"/>
      <c r="CU9" s="622"/>
      <c r="CV9" s="622"/>
      <c r="CW9" s="622"/>
      <c r="CX9" s="622"/>
      <c r="CY9" s="623"/>
      <c r="CZ9" s="624">
        <v>8.1999999999999993</v>
      </c>
      <c r="DA9" s="624"/>
      <c r="DB9" s="624"/>
      <c r="DC9" s="624"/>
      <c r="DD9" s="630">
        <v>40712</v>
      </c>
      <c r="DE9" s="622"/>
      <c r="DF9" s="622"/>
      <c r="DG9" s="622"/>
      <c r="DH9" s="622"/>
      <c r="DI9" s="622"/>
      <c r="DJ9" s="622"/>
      <c r="DK9" s="622"/>
      <c r="DL9" s="622"/>
      <c r="DM9" s="622"/>
      <c r="DN9" s="622"/>
      <c r="DO9" s="622"/>
      <c r="DP9" s="623"/>
      <c r="DQ9" s="630">
        <v>1501195</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233</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191857</v>
      </c>
      <c r="BH10" s="622"/>
      <c r="BI10" s="622"/>
      <c r="BJ10" s="622"/>
      <c r="BK10" s="622"/>
      <c r="BL10" s="622"/>
      <c r="BM10" s="622"/>
      <c r="BN10" s="623"/>
      <c r="BO10" s="624">
        <v>2.8</v>
      </c>
      <c r="BP10" s="624"/>
      <c r="BQ10" s="624"/>
      <c r="BR10" s="624"/>
      <c r="BS10" s="630">
        <v>31976</v>
      </c>
      <c r="BT10" s="622"/>
      <c r="BU10" s="622"/>
      <c r="BV10" s="622"/>
      <c r="BW10" s="622"/>
      <c r="BX10" s="622"/>
      <c r="BY10" s="622"/>
      <c r="BZ10" s="622"/>
      <c r="CA10" s="622"/>
      <c r="CB10" s="631"/>
      <c r="CD10" s="636" t="s">
        <v>245</v>
      </c>
      <c r="CE10" s="637"/>
      <c r="CF10" s="637"/>
      <c r="CG10" s="637"/>
      <c r="CH10" s="637"/>
      <c r="CI10" s="637"/>
      <c r="CJ10" s="637"/>
      <c r="CK10" s="637"/>
      <c r="CL10" s="637"/>
      <c r="CM10" s="637"/>
      <c r="CN10" s="637"/>
      <c r="CO10" s="637"/>
      <c r="CP10" s="637"/>
      <c r="CQ10" s="638"/>
      <c r="CR10" s="621">
        <v>7855</v>
      </c>
      <c r="CS10" s="622"/>
      <c r="CT10" s="622"/>
      <c r="CU10" s="622"/>
      <c r="CV10" s="622"/>
      <c r="CW10" s="622"/>
      <c r="CX10" s="622"/>
      <c r="CY10" s="623"/>
      <c r="CZ10" s="624">
        <v>0</v>
      </c>
      <c r="DA10" s="624"/>
      <c r="DB10" s="624"/>
      <c r="DC10" s="624"/>
      <c r="DD10" s="630" t="s">
        <v>129</v>
      </c>
      <c r="DE10" s="622"/>
      <c r="DF10" s="622"/>
      <c r="DG10" s="622"/>
      <c r="DH10" s="622"/>
      <c r="DI10" s="622"/>
      <c r="DJ10" s="622"/>
      <c r="DK10" s="622"/>
      <c r="DL10" s="622"/>
      <c r="DM10" s="622"/>
      <c r="DN10" s="622"/>
      <c r="DO10" s="622"/>
      <c r="DP10" s="623"/>
      <c r="DQ10" s="630">
        <v>7580</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129</v>
      </c>
      <c r="AA11" s="624"/>
      <c r="AB11" s="624"/>
      <c r="AC11" s="624"/>
      <c r="AD11" s="625" t="s">
        <v>233</v>
      </c>
      <c r="AE11" s="625"/>
      <c r="AF11" s="625"/>
      <c r="AG11" s="625"/>
      <c r="AH11" s="625"/>
      <c r="AI11" s="625"/>
      <c r="AJ11" s="625"/>
      <c r="AK11" s="625"/>
      <c r="AL11" s="626" t="s">
        <v>233</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399826</v>
      </c>
      <c r="BH11" s="622"/>
      <c r="BI11" s="622"/>
      <c r="BJ11" s="622"/>
      <c r="BK11" s="622"/>
      <c r="BL11" s="622"/>
      <c r="BM11" s="622"/>
      <c r="BN11" s="623"/>
      <c r="BO11" s="624">
        <v>5.8</v>
      </c>
      <c r="BP11" s="624"/>
      <c r="BQ11" s="624"/>
      <c r="BR11" s="624"/>
      <c r="BS11" s="630">
        <v>79305</v>
      </c>
      <c r="BT11" s="622"/>
      <c r="BU11" s="622"/>
      <c r="BV11" s="622"/>
      <c r="BW11" s="622"/>
      <c r="BX11" s="622"/>
      <c r="BY11" s="622"/>
      <c r="BZ11" s="622"/>
      <c r="CA11" s="622"/>
      <c r="CB11" s="631"/>
      <c r="CD11" s="636" t="s">
        <v>248</v>
      </c>
      <c r="CE11" s="637"/>
      <c r="CF11" s="637"/>
      <c r="CG11" s="637"/>
      <c r="CH11" s="637"/>
      <c r="CI11" s="637"/>
      <c r="CJ11" s="637"/>
      <c r="CK11" s="637"/>
      <c r="CL11" s="637"/>
      <c r="CM11" s="637"/>
      <c r="CN11" s="637"/>
      <c r="CO11" s="637"/>
      <c r="CP11" s="637"/>
      <c r="CQ11" s="638"/>
      <c r="CR11" s="621">
        <v>296084</v>
      </c>
      <c r="CS11" s="622"/>
      <c r="CT11" s="622"/>
      <c r="CU11" s="622"/>
      <c r="CV11" s="622"/>
      <c r="CW11" s="622"/>
      <c r="CX11" s="622"/>
      <c r="CY11" s="623"/>
      <c r="CZ11" s="624">
        <v>1.4</v>
      </c>
      <c r="DA11" s="624"/>
      <c r="DB11" s="624"/>
      <c r="DC11" s="624"/>
      <c r="DD11" s="630">
        <v>60616</v>
      </c>
      <c r="DE11" s="622"/>
      <c r="DF11" s="622"/>
      <c r="DG11" s="622"/>
      <c r="DH11" s="622"/>
      <c r="DI11" s="622"/>
      <c r="DJ11" s="622"/>
      <c r="DK11" s="622"/>
      <c r="DL11" s="622"/>
      <c r="DM11" s="622"/>
      <c r="DN11" s="622"/>
      <c r="DO11" s="622"/>
      <c r="DP11" s="623"/>
      <c r="DQ11" s="630">
        <v>173987</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1034558</v>
      </c>
      <c r="S12" s="622"/>
      <c r="T12" s="622"/>
      <c r="U12" s="622"/>
      <c r="V12" s="622"/>
      <c r="W12" s="622"/>
      <c r="X12" s="622"/>
      <c r="Y12" s="623"/>
      <c r="Z12" s="624">
        <v>4.8</v>
      </c>
      <c r="AA12" s="624"/>
      <c r="AB12" s="624"/>
      <c r="AC12" s="624"/>
      <c r="AD12" s="625">
        <v>1034558</v>
      </c>
      <c r="AE12" s="625"/>
      <c r="AF12" s="625"/>
      <c r="AG12" s="625"/>
      <c r="AH12" s="625"/>
      <c r="AI12" s="625"/>
      <c r="AJ12" s="625"/>
      <c r="AK12" s="625"/>
      <c r="AL12" s="626">
        <v>9.4</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3019897</v>
      </c>
      <c r="BH12" s="622"/>
      <c r="BI12" s="622"/>
      <c r="BJ12" s="622"/>
      <c r="BK12" s="622"/>
      <c r="BL12" s="622"/>
      <c r="BM12" s="622"/>
      <c r="BN12" s="623"/>
      <c r="BO12" s="624">
        <v>43.9</v>
      </c>
      <c r="BP12" s="624"/>
      <c r="BQ12" s="624"/>
      <c r="BR12" s="624"/>
      <c r="BS12" s="630" t="s">
        <v>251</v>
      </c>
      <c r="BT12" s="622"/>
      <c r="BU12" s="622"/>
      <c r="BV12" s="622"/>
      <c r="BW12" s="622"/>
      <c r="BX12" s="622"/>
      <c r="BY12" s="622"/>
      <c r="BZ12" s="622"/>
      <c r="CA12" s="622"/>
      <c r="CB12" s="631"/>
      <c r="CD12" s="636" t="s">
        <v>252</v>
      </c>
      <c r="CE12" s="637"/>
      <c r="CF12" s="637"/>
      <c r="CG12" s="637"/>
      <c r="CH12" s="637"/>
      <c r="CI12" s="637"/>
      <c r="CJ12" s="637"/>
      <c r="CK12" s="637"/>
      <c r="CL12" s="637"/>
      <c r="CM12" s="637"/>
      <c r="CN12" s="637"/>
      <c r="CO12" s="637"/>
      <c r="CP12" s="637"/>
      <c r="CQ12" s="638"/>
      <c r="CR12" s="621">
        <v>149511</v>
      </c>
      <c r="CS12" s="622"/>
      <c r="CT12" s="622"/>
      <c r="CU12" s="622"/>
      <c r="CV12" s="622"/>
      <c r="CW12" s="622"/>
      <c r="CX12" s="622"/>
      <c r="CY12" s="623"/>
      <c r="CZ12" s="624">
        <v>0.7</v>
      </c>
      <c r="DA12" s="624"/>
      <c r="DB12" s="624"/>
      <c r="DC12" s="624"/>
      <c r="DD12" s="630" t="s">
        <v>233</v>
      </c>
      <c r="DE12" s="622"/>
      <c r="DF12" s="622"/>
      <c r="DG12" s="622"/>
      <c r="DH12" s="622"/>
      <c r="DI12" s="622"/>
      <c r="DJ12" s="622"/>
      <c r="DK12" s="622"/>
      <c r="DL12" s="622"/>
      <c r="DM12" s="622"/>
      <c r="DN12" s="622"/>
      <c r="DO12" s="622"/>
      <c r="DP12" s="623"/>
      <c r="DQ12" s="630">
        <v>107685</v>
      </c>
      <c r="DR12" s="622"/>
      <c r="DS12" s="622"/>
      <c r="DT12" s="622"/>
      <c r="DU12" s="622"/>
      <c r="DV12" s="622"/>
      <c r="DW12" s="622"/>
      <c r="DX12" s="622"/>
      <c r="DY12" s="622"/>
      <c r="DZ12" s="622"/>
      <c r="EA12" s="622"/>
      <c r="EB12" s="622"/>
      <c r="EC12" s="631"/>
    </row>
    <row r="13" spans="2:143" ht="11.25" customHeight="1">
      <c r="B13" s="618" t="s">
        <v>253</v>
      </c>
      <c r="C13" s="619"/>
      <c r="D13" s="619"/>
      <c r="E13" s="619"/>
      <c r="F13" s="619"/>
      <c r="G13" s="619"/>
      <c r="H13" s="619"/>
      <c r="I13" s="619"/>
      <c r="J13" s="619"/>
      <c r="K13" s="619"/>
      <c r="L13" s="619"/>
      <c r="M13" s="619"/>
      <c r="N13" s="619"/>
      <c r="O13" s="619"/>
      <c r="P13" s="619"/>
      <c r="Q13" s="620"/>
      <c r="R13" s="621">
        <v>11804</v>
      </c>
      <c r="S13" s="622"/>
      <c r="T13" s="622"/>
      <c r="U13" s="622"/>
      <c r="V13" s="622"/>
      <c r="W13" s="622"/>
      <c r="X13" s="622"/>
      <c r="Y13" s="623"/>
      <c r="Z13" s="624">
        <v>0.1</v>
      </c>
      <c r="AA13" s="624"/>
      <c r="AB13" s="624"/>
      <c r="AC13" s="624"/>
      <c r="AD13" s="625">
        <v>11804</v>
      </c>
      <c r="AE13" s="625"/>
      <c r="AF13" s="625"/>
      <c r="AG13" s="625"/>
      <c r="AH13" s="625"/>
      <c r="AI13" s="625"/>
      <c r="AJ13" s="625"/>
      <c r="AK13" s="625"/>
      <c r="AL13" s="626">
        <v>0.1</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2999766</v>
      </c>
      <c r="BH13" s="622"/>
      <c r="BI13" s="622"/>
      <c r="BJ13" s="622"/>
      <c r="BK13" s="622"/>
      <c r="BL13" s="622"/>
      <c r="BM13" s="622"/>
      <c r="BN13" s="623"/>
      <c r="BO13" s="624">
        <v>43.6</v>
      </c>
      <c r="BP13" s="624"/>
      <c r="BQ13" s="624"/>
      <c r="BR13" s="624"/>
      <c r="BS13" s="630" t="s">
        <v>129</v>
      </c>
      <c r="BT13" s="622"/>
      <c r="BU13" s="622"/>
      <c r="BV13" s="622"/>
      <c r="BW13" s="622"/>
      <c r="BX13" s="622"/>
      <c r="BY13" s="622"/>
      <c r="BZ13" s="622"/>
      <c r="CA13" s="622"/>
      <c r="CB13" s="631"/>
      <c r="CD13" s="636" t="s">
        <v>255</v>
      </c>
      <c r="CE13" s="637"/>
      <c r="CF13" s="637"/>
      <c r="CG13" s="637"/>
      <c r="CH13" s="637"/>
      <c r="CI13" s="637"/>
      <c r="CJ13" s="637"/>
      <c r="CK13" s="637"/>
      <c r="CL13" s="637"/>
      <c r="CM13" s="637"/>
      <c r="CN13" s="637"/>
      <c r="CO13" s="637"/>
      <c r="CP13" s="637"/>
      <c r="CQ13" s="638"/>
      <c r="CR13" s="621">
        <v>1777230</v>
      </c>
      <c r="CS13" s="622"/>
      <c r="CT13" s="622"/>
      <c r="CU13" s="622"/>
      <c r="CV13" s="622"/>
      <c r="CW13" s="622"/>
      <c r="CX13" s="622"/>
      <c r="CY13" s="623"/>
      <c r="CZ13" s="624">
        <v>8.6999999999999993</v>
      </c>
      <c r="DA13" s="624"/>
      <c r="DB13" s="624"/>
      <c r="DC13" s="624"/>
      <c r="DD13" s="630">
        <v>733706</v>
      </c>
      <c r="DE13" s="622"/>
      <c r="DF13" s="622"/>
      <c r="DG13" s="622"/>
      <c r="DH13" s="622"/>
      <c r="DI13" s="622"/>
      <c r="DJ13" s="622"/>
      <c r="DK13" s="622"/>
      <c r="DL13" s="622"/>
      <c r="DM13" s="622"/>
      <c r="DN13" s="622"/>
      <c r="DO13" s="622"/>
      <c r="DP13" s="623"/>
      <c r="DQ13" s="630">
        <v>1129890</v>
      </c>
      <c r="DR13" s="622"/>
      <c r="DS13" s="622"/>
      <c r="DT13" s="622"/>
      <c r="DU13" s="622"/>
      <c r="DV13" s="622"/>
      <c r="DW13" s="622"/>
      <c r="DX13" s="622"/>
      <c r="DY13" s="622"/>
      <c r="DZ13" s="622"/>
      <c r="EA13" s="622"/>
      <c r="EB13" s="622"/>
      <c r="EC13" s="631"/>
    </row>
    <row r="14" spans="2:143" ht="11.25" customHeight="1">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251</v>
      </c>
      <c r="AE14" s="625"/>
      <c r="AF14" s="625"/>
      <c r="AG14" s="625"/>
      <c r="AH14" s="625"/>
      <c r="AI14" s="625"/>
      <c r="AJ14" s="625"/>
      <c r="AK14" s="625"/>
      <c r="AL14" s="626" t="s">
        <v>129</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132445</v>
      </c>
      <c r="BH14" s="622"/>
      <c r="BI14" s="622"/>
      <c r="BJ14" s="622"/>
      <c r="BK14" s="622"/>
      <c r="BL14" s="622"/>
      <c r="BM14" s="622"/>
      <c r="BN14" s="623"/>
      <c r="BO14" s="624">
        <v>1.9</v>
      </c>
      <c r="BP14" s="624"/>
      <c r="BQ14" s="624"/>
      <c r="BR14" s="624"/>
      <c r="BS14" s="630" t="s">
        <v>129</v>
      </c>
      <c r="BT14" s="622"/>
      <c r="BU14" s="622"/>
      <c r="BV14" s="622"/>
      <c r="BW14" s="622"/>
      <c r="BX14" s="622"/>
      <c r="BY14" s="622"/>
      <c r="BZ14" s="622"/>
      <c r="CA14" s="622"/>
      <c r="CB14" s="631"/>
      <c r="CD14" s="636" t="s">
        <v>258</v>
      </c>
      <c r="CE14" s="637"/>
      <c r="CF14" s="637"/>
      <c r="CG14" s="637"/>
      <c r="CH14" s="637"/>
      <c r="CI14" s="637"/>
      <c r="CJ14" s="637"/>
      <c r="CK14" s="637"/>
      <c r="CL14" s="637"/>
      <c r="CM14" s="637"/>
      <c r="CN14" s="637"/>
      <c r="CO14" s="637"/>
      <c r="CP14" s="637"/>
      <c r="CQ14" s="638"/>
      <c r="CR14" s="621">
        <v>973047</v>
      </c>
      <c r="CS14" s="622"/>
      <c r="CT14" s="622"/>
      <c r="CU14" s="622"/>
      <c r="CV14" s="622"/>
      <c r="CW14" s="622"/>
      <c r="CX14" s="622"/>
      <c r="CY14" s="623"/>
      <c r="CZ14" s="624">
        <v>4.8</v>
      </c>
      <c r="DA14" s="624"/>
      <c r="DB14" s="624"/>
      <c r="DC14" s="624"/>
      <c r="DD14" s="630">
        <v>264663</v>
      </c>
      <c r="DE14" s="622"/>
      <c r="DF14" s="622"/>
      <c r="DG14" s="622"/>
      <c r="DH14" s="622"/>
      <c r="DI14" s="622"/>
      <c r="DJ14" s="622"/>
      <c r="DK14" s="622"/>
      <c r="DL14" s="622"/>
      <c r="DM14" s="622"/>
      <c r="DN14" s="622"/>
      <c r="DO14" s="622"/>
      <c r="DP14" s="623"/>
      <c r="DQ14" s="630">
        <v>701582</v>
      </c>
      <c r="DR14" s="622"/>
      <c r="DS14" s="622"/>
      <c r="DT14" s="622"/>
      <c r="DU14" s="622"/>
      <c r="DV14" s="622"/>
      <c r="DW14" s="622"/>
      <c r="DX14" s="622"/>
      <c r="DY14" s="622"/>
      <c r="DZ14" s="622"/>
      <c r="EA14" s="622"/>
      <c r="EB14" s="622"/>
      <c r="EC14" s="631"/>
    </row>
    <row r="15" spans="2:143" ht="11.25" customHeight="1">
      <c r="B15" s="618" t="s">
        <v>259</v>
      </c>
      <c r="C15" s="619"/>
      <c r="D15" s="619"/>
      <c r="E15" s="619"/>
      <c r="F15" s="619"/>
      <c r="G15" s="619"/>
      <c r="H15" s="619"/>
      <c r="I15" s="619"/>
      <c r="J15" s="619"/>
      <c r="K15" s="619"/>
      <c r="L15" s="619"/>
      <c r="M15" s="619"/>
      <c r="N15" s="619"/>
      <c r="O15" s="619"/>
      <c r="P15" s="619"/>
      <c r="Q15" s="620"/>
      <c r="R15" s="621">
        <v>56811</v>
      </c>
      <c r="S15" s="622"/>
      <c r="T15" s="622"/>
      <c r="U15" s="622"/>
      <c r="V15" s="622"/>
      <c r="W15" s="622"/>
      <c r="X15" s="622"/>
      <c r="Y15" s="623"/>
      <c r="Z15" s="624">
        <v>0.3</v>
      </c>
      <c r="AA15" s="624"/>
      <c r="AB15" s="624"/>
      <c r="AC15" s="624"/>
      <c r="AD15" s="625">
        <v>56811</v>
      </c>
      <c r="AE15" s="625"/>
      <c r="AF15" s="625"/>
      <c r="AG15" s="625"/>
      <c r="AH15" s="625"/>
      <c r="AI15" s="625"/>
      <c r="AJ15" s="625"/>
      <c r="AK15" s="625"/>
      <c r="AL15" s="626">
        <v>0.5</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370241</v>
      </c>
      <c r="BH15" s="622"/>
      <c r="BI15" s="622"/>
      <c r="BJ15" s="622"/>
      <c r="BK15" s="622"/>
      <c r="BL15" s="622"/>
      <c r="BM15" s="622"/>
      <c r="BN15" s="623"/>
      <c r="BO15" s="624">
        <v>5.4</v>
      </c>
      <c r="BP15" s="624"/>
      <c r="BQ15" s="624"/>
      <c r="BR15" s="624"/>
      <c r="BS15" s="630" t="s">
        <v>129</v>
      </c>
      <c r="BT15" s="622"/>
      <c r="BU15" s="622"/>
      <c r="BV15" s="622"/>
      <c r="BW15" s="622"/>
      <c r="BX15" s="622"/>
      <c r="BY15" s="622"/>
      <c r="BZ15" s="622"/>
      <c r="CA15" s="622"/>
      <c r="CB15" s="631"/>
      <c r="CD15" s="636" t="s">
        <v>261</v>
      </c>
      <c r="CE15" s="637"/>
      <c r="CF15" s="637"/>
      <c r="CG15" s="637"/>
      <c r="CH15" s="637"/>
      <c r="CI15" s="637"/>
      <c r="CJ15" s="637"/>
      <c r="CK15" s="637"/>
      <c r="CL15" s="637"/>
      <c r="CM15" s="637"/>
      <c r="CN15" s="637"/>
      <c r="CO15" s="637"/>
      <c r="CP15" s="637"/>
      <c r="CQ15" s="638"/>
      <c r="CR15" s="621">
        <v>2172648</v>
      </c>
      <c r="CS15" s="622"/>
      <c r="CT15" s="622"/>
      <c r="CU15" s="622"/>
      <c r="CV15" s="622"/>
      <c r="CW15" s="622"/>
      <c r="CX15" s="622"/>
      <c r="CY15" s="623"/>
      <c r="CZ15" s="624">
        <v>10.6</v>
      </c>
      <c r="DA15" s="624"/>
      <c r="DB15" s="624"/>
      <c r="DC15" s="624"/>
      <c r="DD15" s="630">
        <v>251112</v>
      </c>
      <c r="DE15" s="622"/>
      <c r="DF15" s="622"/>
      <c r="DG15" s="622"/>
      <c r="DH15" s="622"/>
      <c r="DI15" s="622"/>
      <c r="DJ15" s="622"/>
      <c r="DK15" s="622"/>
      <c r="DL15" s="622"/>
      <c r="DM15" s="622"/>
      <c r="DN15" s="622"/>
      <c r="DO15" s="622"/>
      <c r="DP15" s="623"/>
      <c r="DQ15" s="630">
        <v>1871254</v>
      </c>
      <c r="DR15" s="622"/>
      <c r="DS15" s="622"/>
      <c r="DT15" s="622"/>
      <c r="DU15" s="622"/>
      <c r="DV15" s="622"/>
      <c r="DW15" s="622"/>
      <c r="DX15" s="622"/>
      <c r="DY15" s="622"/>
      <c r="DZ15" s="622"/>
      <c r="EA15" s="622"/>
      <c r="EB15" s="622"/>
      <c r="EC15" s="631"/>
    </row>
    <row r="16" spans="2:143" ht="11.25" customHeight="1">
      <c r="B16" s="618" t="s">
        <v>262</v>
      </c>
      <c r="C16" s="619"/>
      <c r="D16" s="619"/>
      <c r="E16" s="619"/>
      <c r="F16" s="619"/>
      <c r="G16" s="619"/>
      <c r="H16" s="619"/>
      <c r="I16" s="619"/>
      <c r="J16" s="619"/>
      <c r="K16" s="619"/>
      <c r="L16" s="619"/>
      <c r="M16" s="619"/>
      <c r="N16" s="619"/>
      <c r="O16" s="619"/>
      <c r="P16" s="619"/>
      <c r="Q16" s="620"/>
      <c r="R16" s="621" t="s">
        <v>233</v>
      </c>
      <c r="S16" s="622"/>
      <c r="T16" s="622"/>
      <c r="U16" s="622"/>
      <c r="V16" s="622"/>
      <c r="W16" s="622"/>
      <c r="X16" s="622"/>
      <c r="Y16" s="623"/>
      <c r="Z16" s="624" t="s">
        <v>129</v>
      </c>
      <c r="AA16" s="624"/>
      <c r="AB16" s="624"/>
      <c r="AC16" s="624"/>
      <c r="AD16" s="625" t="s">
        <v>233</v>
      </c>
      <c r="AE16" s="625"/>
      <c r="AF16" s="625"/>
      <c r="AG16" s="625"/>
      <c r="AH16" s="625"/>
      <c r="AI16" s="625"/>
      <c r="AJ16" s="625"/>
      <c r="AK16" s="625"/>
      <c r="AL16" s="626" t="s">
        <v>129</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167</v>
      </c>
      <c r="BH16" s="622"/>
      <c r="BI16" s="622"/>
      <c r="BJ16" s="622"/>
      <c r="BK16" s="622"/>
      <c r="BL16" s="622"/>
      <c r="BM16" s="622"/>
      <c r="BN16" s="623"/>
      <c r="BO16" s="624" t="s">
        <v>129</v>
      </c>
      <c r="BP16" s="624"/>
      <c r="BQ16" s="624"/>
      <c r="BR16" s="624"/>
      <c r="BS16" s="630" t="s">
        <v>233</v>
      </c>
      <c r="BT16" s="622"/>
      <c r="BU16" s="622"/>
      <c r="BV16" s="622"/>
      <c r="BW16" s="622"/>
      <c r="BX16" s="622"/>
      <c r="BY16" s="622"/>
      <c r="BZ16" s="622"/>
      <c r="CA16" s="622"/>
      <c r="CB16" s="631"/>
      <c r="CD16" s="636" t="s">
        <v>264</v>
      </c>
      <c r="CE16" s="637"/>
      <c r="CF16" s="637"/>
      <c r="CG16" s="637"/>
      <c r="CH16" s="637"/>
      <c r="CI16" s="637"/>
      <c r="CJ16" s="637"/>
      <c r="CK16" s="637"/>
      <c r="CL16" s="637"/>
      <c r="CM16" s="637"/>
      <c r="CN16" s="637"/>
      <c r="CO16" s="637"/>
      <c r="CP16" s="637"/>
      <c r="CQ16" s="638"/>
      <c r="CR16" s="621">
        <v>636</v>
      </c>
      <c r="CS16" s="622"/>
      <c r="CT16" s="622"/>
      <c r="CU16" s="622"/>
      <c r="CV16" s="622"/>
      <c r="CW16" s="622"/>
      <c r="CX16" s="622"/>
      <c r="CY16" s="623"/>
      <c r="CZ16" s="624">
        <v>0</v>
      </c>
      <c r="DA16" s="624"/>
      <c r="DB16" s="624"/>
      <c r="DC16" s="624"/>
      <c r="DD16" s="630" t="s">
        <v>233</v>
      </c>
      <c r="DE16" s="622"/>
      <c r="DF16" s="622"/>
      <c r="DG16" s="622"/>
      <c r="DH16" s="622"/>
      <c r="DI16" s="622"/>
      <c r="DJ16" s="622"/>
      <c r="DK16" s="622"/>
      <c r="DL16" s="622"/>
      <c r="DM16" s="622"/>
      <c r="DN16" s="622"/>
      <c r="DO16" s="622"/>
      <c r="DP16" s="623"/>
      <c r="DQ16" s="630">
        <v>636</v>
      </c>
      <c r="DR16" s="622"/>
      <c r="DS16" s="622"/>
      <c r="DT16" s="622"/>
      <c r="DU16" s="622"/>
      <c r="DV16" s="622"/>
      <c r="DW16" s="622"/>
      <c r="DX16" s="622"/>
      <c r="DY16" s="622"/>
      <c r="DZ16" s="622"/>
      <c r="EA16" s="622"/>
      <c r="EB16" s="622"/>
      <c r="EC16" s="631"/>
    </row>
    <row r="17" spans="2:133" ht="11.25" customHeight="1">
      <c r="B17" s="618" t="s">
        <v>265</v>
      </c>
      <c r="C17" s="619"/>
      <c r="D17" s="619"/>
      <c r="E17" s="619"/>
      <c r="F17" s="619"/>
      <c r="G17" s="619"/>
      <c r="H17" s="619"/>
      <c r="I17" s="619"/>
      <c r="J17" s="619"/>
      <c r="K17" s="619"/>
      <c r="L17" s="619"/>
      <c r="M17" s="619"/>
      <c r="N17" s="619"/>
      <c r="O17" s="619"/>
      <c r="P17" s="619"/>
      <c r="Q17" s="620"/>
      <c r="R17" s="621">
        <v>49050</v>
      </c>
      <c r="S17" s="622"/>
      <c r="T17" s="622"/>
      <c r="U17" s="622"/>
      <c r="V17" s="622"/>
      <c r="W17" s="622"/>
      <c r="X17" s="622"/>
      <c r="Y17" s="623"/>
      <c r="Z17" s="624">
        <v>0.2</v>
      </c>
      <c r="AA17" s="624"/>
      <c r="AB17" s="624"/>
      <c r="AC17" s="624"/>
      <c r="AD17" s="625">
        <v>49050</v>
      </c>
      <c r="AE17" s="625"/>
      <c r="AF17" s="625"/>
      <c r="AG17" s="625"/>
      <c r="AH17" s="625"/>
      <c r="AI17" s="625"/>
      <c r="AJ17" s="625"/>
      <c r="AK17" s="625"/>
      <c r="AL17" s="626">
        <v>0.4</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233</v>
      </c>
      <c r="BP17" s="624"/>
      <c r="BQ17" s="624"/>
      <c r="BR17" s="624"/>
      <c r="BS17" s="630" t="s">
        <v>129</v>
      </c>
      <c r="BT17" s="622"/>
      <c r="BU17" s="622"/>
      <c r="BV17" s="622"/>
      <c r="BW17" s="622"/>
      <c r="BX17" s="622"/>
      <c r="BY17" s="622"/>
      <c r="BZ17" s="622"/>
      <c r="CA17" s="622"/>
      <c r="CB17" s="631"/>
      <c r="CD17" s="636" t="s">
        <v>267</v>
      </c>
      <c r="CE17" s="637"/>
      <c r="CF17" s="637"/>
      <c r="CG17" s="637"/>
      <c r="CH17" s="637"/>
      <c r="CI17" s="637"/>
      <c r="CJ17" s="637"/>
      <c r="CK17" s="637"/>
      <c r="CL17" s="637"/>
      <c r="CM17" s="637"/>
      <c r="CN17" s="637"/>
      <c r="CO17" s="637"/>
      <c r="CP17" s="637"/>
      <c r="CQ17" s="638"/>
      <c r="CR17" s="621">
        <v>1355204</v>
      </c>
      <c r="CS17" s="622"/>
      <c r="CT17" s="622"/>
      <c r="CU17" s="622"/>
      <c r="CV17" s="622"/>
      <c r="CW17" s="622"/>
      <c r="CX17" s="622"/>
      <c r="CY17" s="623"/>
      <c r="CZ17" s="624">
        <v>6.6</v>
      </c>
      <c r="DA17" s="624"/>
      <c r="DB17" s="624"/>
      <c r="DC17" s="624"/>
      <c r="DD17" s="630" t="s">
        <v>129</v>
      </c>
      <c r="DE17" s="622"/>
      <c r="DF17" s="622"/>
      <c r="DG17" s="622"/>
      <c r="DH17" s="622"/>
      <c r="DI17" s="622"/>
      <c r="DJ17" s="622"/>
      <c r="DK17" s="622"/>
      <c r="DL17" s="622"/>
      <c r="DM17" s="622"/>
      <c r="DN17" s="622"/>
      <c r="DO17" s="622"/>
      <c r="DP17" s="623"/>
      <c r="DQ17" s="630">
        <v>1318989</v>
      </c>
      <c r="DR17" s="622"/>
      <c r="DS17" s="622"/>
      <c r="DT17" s="622"/>
      <c r="DU17" s="622"/>
      <c r="DV17" s="622"/>
      <c r="DW17" s="622"/>
      <c r="DX17" s="622"/>
      <c r="DY17" s="622"/>
      <c r="DZ17" s="622"/>
      <c r="EA17" s="622"/>
      <c r="EB17" s="622"/>
      <c r="EC17" s="631"/>
    </row>
    <row r="18" spans="2:133" ht="11.25" customHeight="1">
      <c r="B18" s="618" t="s">
        <v>268</v>
      </c>
      <c r="C18" s="619"/>
      <c r="D18" s="619"/>
      <c r="E18" s="619"/>
      <c r="F18" s="619"/>
      <c r="G18" s="619"/>
      <c r="H18" s="619"/>
      <c r="I18" s="619"/>
      <c r="J18" s="619"/>
      <c r="K18" s="619"/>
      <c r="L18" s="619"/>
      <c r="M18" s="619"/>
      <c r="N18" s="619"/>
      <c r="O18" s="619"/>
      <c r="P18" s="619"/>
      <c r="Q18" s="620"/>
      <c r="R18" s="621">
        <v>2949746</v>
      </c>
      <c r="S18" s="622"/>
      <c r="T18" s="622"/>
      <c r="U18" s="622"/>
      <c r="V18" s="622"/>
      <c r="W18" s="622"/>
      <c r="X18" s="622"/>
      <c r="Y18" s="623"/>
      <c r="Z18" s="624">
        <v>13.8</v>
      </c>
      <c r="AA18" s="624"/>
      <c r="AB18" s="624"/>
      <c r="AC18" s="624"/>
      <c r="AD18" s="625">
        <v>2680205</v>
      </c>
      <c r="AE18" s="625"/>
      <c r="AF18" s="625"/>
      <c r="AG18" s="625"/>
      <c r="AH18" s="625"/>
      <c r="AI18" s="625"/>
      <c r="AJ18" s="625"/>
      <c r="AK18" s="625"/>
      <c r="AL18" s="626">
        <v>24.4</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233</v>
      </c>
      <c r="BP18" s="624"/>
      <c r="BQ18" s="624"/>
      <c r="BR18" s="624"/>
      <c r="BS18" s="630" t="s">
        <v>129</v>
      </c>
      <c r="BT18" s="622"/>
      <c r="BU18" s="622"/>
      <c r="BV18" s="622"/>
      <c r="BW18" s="622"/>
      <c r="BX18" s="622"/>
      <c r="BY18" s="622"/>
      <c r="BZ18" s="622"/>
      <c r="CA18" s="622"/>
      <c r="CB18" s="631"/>
      <c r="CD18" s="636" t="s">
        <v>270</v>
      </c>
      <c r="CE18" s="637"/>
      <c r="CF18" s="637"/>
      <c r="CG18" s="637"/>
      <c r="CH18" s="637"/>
      <c r="CI18" s="637"/>
      <c r="CJ18" s="637"/>
      <c r="CK18" s="637"/>
      <c r="CL18" s="637"/>
      <c r="CM18" s="637"/>
      <c r="CN18" s="637"/>
      <c r="CO18" s="637"/>
      <c r="CP18" s="637"/>
      <c r="CQ18" s="638"/>
      <c r="CR18" s="621" t="s">
        <v>129</v>
      </c>
      <c r="CS18" s="622"/>
      <c r="CT18" s="622"/>
      <c r="CU18" s="622"/>
      <c r="CV18" s="622"/>
      <c r="CW18" s="622"/>
      <c r="CX18" s="622"/>
      <c r="CY18" s="623"/>
      <c r="CZ18" s="624" t="s">
        <v>233</v>
      </c>
      <c r="DA18" s="624"/>
      <c r="DB18" s="624"/>
      <c r="DC18" s="624"/>
      <c r="DD18" s="630" t="s">
        <v>129</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c r="B19" s="618" t="s">
        <v>271</v>
      </c>
      <c r="C19" s="619"/>
      <c r="D19" s="619"/>
      <c r="E19" s="619"/>
      <c r="F19" s="619"/>
      <c r="G19" s="619"/>
      <c r="H19" s="619"/>
      <c r="I19" s="619"/>
      <c r="J19" s="619"/>
      <c r="K19" s="619"/>
      <c r="L19" s="619"/>
      <c r="M19" s="619"/>
      <c r="N19" s="619"/>
      <c r="O19" s="619"/>
      <c r="P19" s="619"/>
      <c r="Q19" s="620"/>
      <c r="R19" s="621">
        <v>2680205</v>
      </c>
      <c r="S19" s="622"/>
      <c r="T19" s="622"/>
      <c r="U19" s="622"/>
      <c r="V19" s="622"/>
      <c r="W19" s="622"/>
      <c r="X19" s="622"/>
      <c r="Y19" s="623"/>
      <c r="Z19" s="624">
        <v>12.5</v>
      </c>
      <c r="AA19" s="624"/>
      <c r="AB19" s="624"/>
      <c r="AC19" s="624"/>
      <c r="AD19" s="625">
        <v>2680205</v>
      </c>
      <c r="AE19" s="625"/>
      <c r="AF19" s="625"/>
      <c r="AG19" s="625"/>
      <c r="AH19" s="625"/>
      <c r="AI19" s="625"/>
      <c r="AJ19" s="625"/>
      <c r="AK19" s="625"/>
      <c r="AL19" s="626">
        <v>24.4</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52</v>
      </c>
      <c r="BH19" s="622"/>
      <c r="BI19" s="622"/>
      <c r="BJ19" s="622"/>
      <c r="BK19" s="622"/>
      <c r="BL19" s="622"/>
      <c r="BM19" s="622"/>
      <c r="BN19" s="623"/>
      <c r="BO19" s="624">
        <v>0</v>
      </c>
      <c r="BP19" s="624"/>
      <c r="BQ19" s="624"/>
      <c r="BR19" s="624"/>
      <c r="BS19" s="630" t="s">
        <v>129</v>
      </c>
      <c r="BT19" s="622"/>
      <c r="BU19" s="622"/>
      <c r="BV19" s="622"/>
      <c r="BW19" s="622"/>
      <c r="BX19" s="622"/>
      <c r="BY19" s="622"/>
      <c r="BZ19" s="622"/>
      <c r="CA19" s="622"/>
      <c r="CB19" s="631"/>
      <c r="CD19" s="636" t="s">
        <v>273</v>
      </c>
      <c r="CE19" s="637"/>
      <c r="CF19" s="637"/>
      <c r="CG19" s="637"/>
      <c r="CH19" s="637"/>
      <c r="CI19" s="637"/>
      <c r="CJ19" s="637"/>
      <c r="CK19" s="637"/>
      <c r="CL19" s="637"/>
      <c r="CM19" s="637"/>
      <c r="CN19" s="637"/>
      <c r="CO19" s="637"/>
      <c r="CP19" s="637"/>
      <c r="CQ19" s="638"/>
      <c r="CR19" s="621" t="s">
        <v>129</v>
      </c>
      <c r="CS19" s="622"/>
      <c r="CT19" s="622"/>
      <c r="CU19" s="622"/>
      <c r="CV19" s="622"/>
      <c r="CW19" s="622"/>
      <c r="CX19" s="622"/>
      <c r="CY19" s="623"/>
      <c r="CZ19" s="624" t="s">
        <v>167</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c r="B20" s="618" t="s">
        <v>274</v>
      </c>
      <c r="C20" s="619"/>
      <c r="D20" s="619"/>
      <c r="E20" s="619"/>
      <c r="F20" s="619"/>
      <c r="G20" s="619"/>
      <c r="H20" s="619"/>
      <c r="I20" s="619"/>
      <c r="J20" s="619"/>
      <c r="K20" s="619"/>
      <c r="L20" s="619"/>
      <c r="M20" s="619"/>
      <c r="N20" s="619"/>
      <c r="O20" s="619"/>
      <c r="P20" s="619"/>
      <c r="Q20" s="620"/>
      <c r="R20" s="621">
        <v>269507</v>
      </c>
      <c r="S20" s="622"/>
      <c r="T20" s="622"/>
      <c r="U20" s="622"/>
      <c r="V20" s="622"/>
      <c r="W20" s="622"/>
      <c r="X20" s="622"/>
      <c r="Y20" s="623"/>
      <c r="Z20" s="624">
        <v>1.3</v>
      </c>
      <c r="AA20" s="624"/>
      <c r="AB20" s="624"/>
      <c r="AC20" s="624"/>
      <c r="AD20" s="625" t="s">
        <v>129</v>
      </c>
      <c r="AE20" s="625"/>
      <c r="AF20" s="625"/>
      <c r="AG20" s="625"/>
      <c r="AH20" s="625"/>
      <c r="AI20" s="625"/>
      <c r="AJ20" s="625"/>
      <c r="AK20" s="625"/>
      <c r="AL20" s="626" t="s">
        <v>129</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52</v>
      </c>
      <c r="BH20" s="622"/>
      <c r="BI20" s="622"/>
      <c r="BJ20" s="622"/>
      <c r="BK20" s="622"/>
      <c r="BL20" s="622"/>
      <c r="BM20" s="622"/>
      <c r="BN20" s="623"/>
      <c r="BO20" s="624">
        <v>0</v>
      </c>
      <c r="BP20" s="624"/>
      <c r="BQ20" s="624"/>
      <c r="BR20" s="624"/>
      <c r="BS20" s="630" t="s">
        <v>233</v>
      </c>
      <c r="BT20" s="622"/>
      <c r="BU20" s="622"/>
      <c r="BV20" s="622"/>
      <c r="BW20" s="622"/>
      <c r="BX20" s="622"/>
      <c r="BY20" s="622"/>
      <c r="BZ20" s="622"/>
      <c r="CA20" s="622"/>
      <c r="CB20" s="631"/>
      <c r="CD20" s="636" t="s">
        <v>276</v>
      </c>
      <c r="CE20" s="637"/>
      <c r="CF20" s="637"/>
      <c r="CG20" s="637"/>
      <c r="CH20" s="637"/>
      <c r="CI20" s="637"/>
      <c r="CJ20" s="637"/>
      <c r="CK20" s="637"/>
      <c r="CL20" s="637"/>
      <c r="CM20" s="637"/>
      <c r="CN20" s="637"/>
      <c r="CO20" s="637"/>
      <c r="CP20" s="637"/>
      <c r="CQ20" s="638"/>
      <c r="CR20" s="621">
        <v>20467300</v>
      </c>
      <c r="CS20" s="622"/>
      <c r="CT20" s="622"/>
      <c r="CU20" s="622"/>
      <c r="CV20" s="622"/>
      <c r="CW20" s="622"/>
      <c r="CX20" s="622"/>
      <c r="CY20" s="623"/>
      <c r="CZ20" s="624">
        <v>100</v>
      </c>
      <c r="DA20" s="624"/>
      <c r="DB20" s="624"/>
      <c r="DC20" s="624"/>
      <c r="DD20" s="630">
        <v>1412222</v>
      </c>
      <c r="DE20" s="622"/>
      <c r="DF20" s="622"/>
      <c r="DG20" s="622"/>
      <c r="DH20" s="622"/>
      <c r="DI20" s="622"/>
      <c r="DJ20" s="622"/>
      <c r="DK20" s="622"/>
      <c r="DL20" s="622"/>
      <c r="DM20" s="622"/>
      <c r="DN20" s="622"/>
      <c r="DO20" s="622"/>
      <c r="DP20" s="623"/>
      <c r="DQ20" s="630">
        <v>12886916</v>
      </c>
      <c r="DR20" s="622"/>
      <c r="DS20" s="622"/>
      <c r="DT20" s="622"/>
      <c r="DU20" s="622"/>
      <c r="DV20" s="622"/>
      <c r="DW20" s="622"/>
      <c r="DX20" s="622"/>
      <c r="DY20" s="622"/>
      <c r="DZ20" s="622"/>
      <c r="EA20" s="622"/>
      <c r="EB20" s="622"/>
      <c r="EC20" s="631"/>
    </row>
    <row r="21" spans="2:133" ht="11.25" customHeight="1">
      <c r="B21" s="618" t="s">
        <v>277</v>
      </c>
      <c r="C21" s="619"/>
      <c r="D21" s="619"/>
      <c r="E21" s="619"/>
      <c r="F21" s="619"/>
      <c r="G21" s="619"/>
      <c r="H21" s="619"/>
      <c r="I21" s="619"/>
      <c r="J21" s="619"/>
      <c r="K21" s="619"/>
      <c r="L21" s="619"/>
      <c r="M21" s="619"/>
      <c r="N21" s="619"/>
      <c r="O21" s="619"/>
      <c r="P21" s="619"/>
      <c r="Q21" s="620"/>
      <c r="R21" s="621">
        <v>34</v>
      </c>
      <c r="S21" s="622"/>
      <c r="T21" s="622"/>
      <c r="U21" s="622"/>
      <c r="V21" s="622"/>
      <c r="W21" s="622"/>
      <c r="X21" s="622"/>
      <c r="Y21" s="623"/>
      <c r="Z21" s="624">
        <v>0</v>
      </c>
      <c r="AA21" s="624"/>
      <c r="AB21" s="624"/>
      <c r="AC21" s="624"/>
      <c r="AD21" s="625" t="s">
        <v>129</v>
      </c>
      <c r="AE21" s="625"/>
      <c r="AF21" s="625"/>
      <c r="AG21" s="625"/>
      <c r="AH21" s="625"/>
      <c r="AI21" s="625"/>
      <c r="AJ21" s="625"/>
      <c r="AK21" s="625"/>
      <c r="AL21" s="626" t="s">
        <v>233</v>
      </c>
      <c r="AM21" s="627"/>
      <c r="AN21" s="627"/>
      <c r="AO21" s="628"/>
      <c r="AP21" s="639" t="s">
        <v>278</v>
      </c>
      <c r="AQ21" s="640"/>
      <c r="AR21" s="640"/>
      <c r="AS21" s="640"/>
      <c r="AT21" s="640"/>
      <c r="AU21" s="640"/>
      <c r="AV21" s="640"/>
      <c r="AW21" s="640"/>
      <c r="AX21" s="640"/>
      <c r="AY21" s="640"/>
      <c r="AZ21" s="640"/>
      <c r="BA21" s="640"/>
      <c r="BB21" s="640"/>
      <c r="BC21" s="640"/>
      <c r="BD21" s="640"/>
      <c r="BE21" s="640"/>
      <c r="BF21" s="641"/>
      <c r="BG21" s="621">
        <v>52</v>
      </c>
      <c r="BH21" s="622"/>
      <c r="BI21" s="622"/>
      <c r="BJ21" s="622"/>
      <c r="BK21" s="622"/>
      <c r="BL21" s="622"/>
      <c r="BM21" s="622"/>
      <c r="BN21" s="623"/>
      <c r="BO21" s="624">
        <v>0</v>
      </c>
      <c r="BP21" s="624"/>
      <c r="BQ21" s="624"/>
      <c r="BR21" s="624"/>
      <c r="BS21" s="630" t="s">
        <v>129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279</v>
      </c>
      <c r="C22" s="619"/>
      <c r="D22" s="619"/>
      <c r="E22" s="619"/>
      <c r="F22" s="619"/>
      <c r="G22" s="619"/>
      <c r="H22" s="619"/>
      <c r="I22" s="619"/>
      <c r="J22" s="619"/>
      <c r="K22" s="619"/>
      <c r="L22" s="619"/>
      <c r="M22" s="619"/>
      <c r="N22" s="619"/>
      <c r="O22" s="619"/>
      <c r="P22" s="619"/>
      <c r="Q22" s="620"/>
      <c r="R22" s="621">
        <v>11209501</v>
      </c>
      <c r="S22" s="622"/>
      <c r="T22" s="622"/>
      <c r="U22" s="622"/>
      <c r="V22" s="622"/>
      <c r="W22" s="622"/>
      <c r="X22" s="622"/>
      <c r="Y22" s="623"/>
      <c r="Z22" s="624">
        <v>52.3</v>
      </c>
      <c r="AA22" s="624"/>
      <c r="AB22" s="624"/>
      <c r="AC22" s="624"/>
      <c r="AD22" s="625">
        <v>10939960</v>
      </c>
      <c r="AE22" s="625"/>
      <c r="AF22" s="625"/>
      <c r="AG22" s="625"/>
      <c r="AH22" s="625"/>
      <c r="AI22" s="625"/>
      <c r="AJ22" s="625"/>
      <c r="AK22" s="625"/>
      <c r="AL22" s="626">
        <v>99.6</v>
      </c>
      <c r="AM22" s="627"/>
      <c r="AN22" s="627"/>
      <c r="AO22" s="628"/>
      <c r="AP22" s="639" t="s">
        <v>280</v>
      </c>
      <c r="AQ22" s="640"/>
      <c r="AR22" s="640"/>
      <c r="AS22" s="640"/>
      <c r="AT22" s="640"/>
      <c r="AU22" s="640"/>
      <c r="AV22" s="640"/>
      <c r="AW22" s="640"/>
      <c r="AX22" s="640"/>
      <c r="AY22" s="640"/>
      <c r="AZ22" s="640"/>
      <c r="BA22" s="640"/>
      <c r="BB22" s="640"/>
      <c r="BC22" s="640"/>
      <c r="BD22" s="640"/>
      <c r="BE22" s="640"/>
      <c r="BF22" s="641"/>
      <c r="BG22" s="621" t="s">
        <v>129</v>
      </c>
      <c r="BH22" s="622"/>
      <c r="BI22" s="622"/>
      <c r="BJ22" s="622"/>
      <c r="BK22" s="622"/>
      <c r="BL22" s="622"/>
      <c r="BM22" s="622"/>
      <c r="BN22" s="623"/>
      <c r="BO22" s="624" t="s">
        <v>129</v>
      </c>
      <c r="BP22" s="624"/>
      <c r="BQ22" s="624"/>
      <c r="BR22" s="624"/>
      <c r="BS22" s="630" t="s">
        <v>233</v>
      </c>
      <c r="BT22" s="622"/>
      <c r="BU22" s="622"/>
      <c r="BV22" s="622"/>
      <c r="BW22" s="622"/>
      <c r="BX22" s="622"/>
      <c r="BY22" s="622"/>
      <c r="BZ22" s="622"/>
      <c r="CA22" s="622"/>
      <c r="CB22" s="631"/>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282</v>
      </c>
      <c r="C23" s="619"/>
      <c r="D23" s="619"/>
      <c r="E23" s="619"/>
      <c r="F23" s="619"/>
      <c r="G23" s="619"/>
      <c r="H23" s="619"/>
      <c r="I23" s="619"/>
      <c r="J23" s="619"/>
      <c r="K23" s="619"/>
      <c r="L23" s="619"/>
      <c r="M23" s="619"/>
      <c r="N23" s="619"/>
      <c r="O23" s="619"/>
      <c r="P23" s="619"/>
      <c r="Q23" s="620"/>
      <c r="R23" s="621">
        <v>11868</v>
      </c>
      <c r="S23" s="622"/>
      <c r="T23" s="622"/>
      <c r="U23" s="622"/>
      <c r="V23" s="622"/>
      <c r="W23" s="622"/>
      <c r="X23" s="622"/>
      <c r="Y23" s="623"/>
      <c r="Z23" s="624">
        <v>0.1</v>
      </c>
      <c r="AA23" s="624"/>
      <c r="AB23" s="624"/>
      <c r="AC23" s="624"/>
      <c r="AD23" s="625">
        <v>11868</v>
      </c>
      <c r="AE23" s="625"/>
      <c r="AF23" s="625"/>
      <c r="AG23" s="625"/>
      <c r="AH23" s="625"/>
      <c r="AI23" s="625"/>
      <c r="AJ23" s="625"/>
      <c r="AK23" s="625"/>
      <c r="AL23" s="626">
        <v>0.1</v>
      </c>
      <c r="AM23" s="627"/>
      <c r="AN23" s="627"/>
      <c r="AO23" s="628"/>
      <c r="AP23" s="639" t="s">
        <v>283</v>
      </c>
      <c r="AQ23" s="640"/>
      <c r="AR23" s="640"/>
      <c r="AS23" s="640"/>
      <c r="AT23" s="640"/>
      <c r="AU23" s="640"/>
      <c r="AV23" s="640"/>
      <c r="AW23" s="640"/>
      <c r="AX23" s="640"/>
      <c r="AY23" s="640"/>
      <c r="AZ23" s="640"/>
      <c r="BA23" s="640"/>
      <c r="BB23" s="640"/>
      <c r="BC23" s="640"/>
      <c r="BD23" s="640"/>
      <c r="BE23" s="640"/>
      <c r="BF23" s="641"/>
      <c r="BG23" s="621" t="s">
        <v>129</v>
      </c>
      <c r="BH23" s="622"/>
      <c r="BI23" s="622"/>
      <c r="BJ23" s="622"/>
      <c r="BK23" s="622"/>
      <c r="BL23" s="622"/>
      <c r="BM23" s="622"/>
      <c r="BN23" s="623"/>
      <c r="BO23" s="624" t="s">
        <v>129</v>
      </c>
      <c r="BP23" s="624"/>
      <c r="BQ23" s="624"/>
      <c r="BR23" s="624"/>
      <c r="BS23" s="630" t="s">
        <v>129</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51" t="s">
        <v>287</v>
      </c>
      <c r="DM23" s="652"/>
      <c r="DN23" s="652"/>
      <c r="DO23" s="652"/>
      <c r="DP23" s="652"/>
      <c r="DQ23" s="652"/>
      <c r="DR23" s="652"/>
      <c r="DS23" s="652"/>
      <c r="DT23" s="652"/>
      <c r="DU23" s="652"/>
      <c r="DV23" s="653"/>
      <c r="DW23" s="603" t="s">
        <v>288</v>
      </c>
      <c r="DX23" s="604"/>
      <c r="DY23" s="604"/>
      <c r="DZ23" s="604"/>
      <c r="EA23" s="604"/>
      <c r="EB23" s="604"/>
      <c r="EC23" s="605"/>
    </row>
    <row r="24" spans="2:133" ht="11.25" customHeight="1">
      <c r="B24" s="618" t="s">
        <v>289</v>
      </c>
      <c r="C24" s="619"/>
      <c r="D24" s="619"/>
      <c r="E24" s="619"/>
      <c r="F24" s="619"/>
      <c r="G24" s="619"/>
      <c r="H24" s="619"/>
      <c r="I24" s="619"/>
      <c r="J24" s="619"/>
      <c r="K24" s="619"/>
      <c r="L24" s="619"/>
      <c r="M24" s="619"/>
      <c r="N24" s="619"/>
      <c r="O24" s="619"/>
      <c r="P24" s="619"/>
      <c r="Q24" s="620"/>
      <c r="R24" s="621">
        <v>342370</v>
      </c>
      <c r="S24" s="622"/>
      <c r="T24" s="622"/>
      <c r="U24" s="622"/>
      <c r="V24" s="622"/>
      <c r="W24" s="622"/>
      <c r="X24" s="622"/>
      <c r="Y24" s="623"/>
      <c r="Z24" s="624">
        <v>1.6</v>
      </c>
      <c r="AA24" s="624"/>
      <c r="AB24" s="624"/>
      <c r="AC24" s="624"/>
      <c r="AD24" s="625" t="s">
        <v>129</v>
      </c>
      <c r="AE24" s="625"/>
      <c r="AF24" s="625"/>
      <c r="AG24" s="625"/>
      <c r="AH24" s="625"/>
      <c r="AI24" s="625"/>
      <c r="AJ24" s="625"/>
      <c r="AK24" s="625"/>
      <c r="AL24" s="626" t="s">
        <v>129</v>
      </c>
      <c r="AM24" s="627"/>
      <c r="AN24" s="627"/>
      <c r="AO24" s="628"/>
      <c r="AP24" s="639" t="s">
        <v>290</v>
      </c>
      <c r="AQ24" s="640"/>
      <c r="AR24" s="640"/>
      <c r="AS24" s="640"/>
      <c r="AT24" s="640"/>
      <c r="AU24" s="640"/>
      <c r="AV24" s="640"/>
      <c r="AW24" s="640"/>
      <c r="AX24" s="640"/>
      <c r="AY24" s="640"/>
      <c r="AZ24" s="640"/>
      <c r="BA24" s="640"/>
      <c r="BB24" s="640"/>
      <c r="BC24" s="640"/>
      <c r="BD24" s="640"/>
      <c r="BE24" s="640"/>
      <c r="BF24" s="641"/>
      <c r="BG24" s="621" t="s">
        <v>233</v>
      </c>
      <c r="BH24" s="622"/>
      <c r="BI24" s="622"/>
      <c r="BJ24" s="622"/>
      <c r="BK24" s="622"/>
      <c r="BL24" s="622"/>
      <c r="BM24" s="622"/>
      <c r="BN24" s="623"/>
      <c r="BO24" s="624" t="s">
        <v>129</v>
      </c>
      <c r="BP24" s="624"/>
      <c r="BQ24" s="624"/>
      <c r="BR24" s="624"/>
      <c r="BS24" s="630" t="s">
        <v>233</v>
      </c>
      <c r="BT24" s="622"/>
      <c r="BU24" s="622"/>
      <c r="BV24" s="622"/>
      <c r="BW24" s="622"/>
      <c r="BX24" s="622"/>
      <c r="BY24" s="622"/>
      <c r="BZ24" s="622"/>
      <c r="CA24" s="622"/>
      <c r="CB24" s="631"/>
      <c r="CD24" s="632" t="s">
        <v>291</v>
      </c>
      <c r="CE24" s="633"/>
      <c r="CF24" s="633"/>
      <c r="CG24" s="633"/>
      <c r="CH24" s="633"/>
      <c r="CI24" s="633"/>
      <c r="CJ24" s="633"/>
      <c r="CK24" s="633"/>
      <c r="CL24" s="633"/>
      <c r="CM24" s="633"/>
      <c r="CN24" s="633"/>
      <c r="CO24" s="633"/>
      <c r="CP24" s="633"/>
      <c r="CQ24" s="634"/>
      <c r="CR24" s="610">
        <v>9802512</v>
      </c>
      <c r="CS24" s="611"/>
      <c r="CT24" s="611"/>
      <c r="CU24" s="611"/>
      <c r="CV24" s="611"/>
      <c r="CW24" s="611"/>
      <c r="CX24" s="611"/>
      <c r="CY24" s="612"/>
      <c r="CZ24" s="615">
        <v>47.9</v>
      </c>
      <c r="DA24" s="616"/>
      <c r="DB24" s="616"/>
      <c r="DC24" s="635"/>
      <c r="DD24" s="654">
        <v>5431293</v>
      </c>
      <c r="DE24" s="611"/>
      <c r="DF24" s="611"/>
      <c r="DG24" s="611"/>
      <c r="DH24" s="611"/>
      <c r="DI24" s="611"/>
      <c r="DJ24" s="611"/>
      <c r="DK24" s="612"/>
      <c r="DL24" s="654">
        <v>5430992</v>
      </c>
      <c r="DM24" s="611"/>
      <c r="DN24" s="611"/>
      <c r="DO24" s="611"/>
      <c r="DP24" s="611"/>
      <c r="DQ24" s="611"/>
      <c r="DR24" s="611"/>
      <c r="DS24" s="611"/>
      <c r="DT24" s="611"/>
      <c r="DU24" s="611"/>
      <c r="DV24" s="612"/>
      <c r="DW24" s="615">
        <v>46.4</v>
      </c>
      <c r="DX24" s="616"/>
      <c r="DY24" s="616"/>
      <c r="DZ24" s="616"/>
      <c r="EA24" s="616"/>
      <c r="EB24" s="616"/>
      <c r="EC24" s="617"/>
    </row>
    <row r="25" spans="2:133" ht="11.25" customHeight="1">
      <c r="B25" s="618" t="s">
        <v>292</v>
      </c>
      <c r="C25" s="619"/>
      <c r="D25" s="619"/>
      <c r="E25" s="619"/>
      <c r="F25" s="619"/>
      <c r="G25" s="619"/>
      <c r="H25" s="619"/>
      <c r="I25" s="619"/>
      <c r="J25" s="619"/>
      <c r="K25" s="619"/>
      <c r="L25" s="619"/>
      <c r="M25" s="619"/>
      <c r="N25" s="619"/>
      <c r="O25" s="619"/>
      <c r="P25" s="619"/>
      <c r="Q25" s="620"/>
      <c r="R25" s="621">
        <v>163817</v>
      </c>
      <c r="S25" s="622"/>
      <c r="T25" s="622"/>
      <c r="U25" s="622"/>
      <c r="V25" s="622"/>
      <c r="W25" s="622"/>
      <c r="X25" s="622"/>
      <c r="Y25" s="623"/>
      <c r="Z25" s="624">
        <v>0.8</v>
      </c>
      <c r="AA25" s="624"/>
      <c r="AB25" s="624"/>
      <c r="AC25" s="624"/>
      <c r="AD25" s="625">
        <v>17281</v>
      </c>
      <c r="AE25" s="625"/>
      <c r="AF25" s="625"/>
      <c r="AG25" s="625"/>
      <c r="AH25" s="625"/>
      <c r="AI25" s="625"/>
      <c r="AJ25" s="625"/>
      <c r="AK25" s="625"/>
      <c r="AL25" s="626">
        <v>0.2</v>
      </c>
      <c r="AM25" s="627"/>
      <c r="AN25" s="627"/>
      <c r="AO25" s="628"/>
      <c r="AP25" s="639" t="s">
        <v>293</v>
      </c>
      <c r="AQ25" s="640"/>
      <c r="AR25" s="640"/>
      <c r="AS25" s="640"/>
      <c r="AT25" s="640"/>
      <c r="AU25" s="640"/>
      <c r="AV25" s="640"/>
      <c r="AW25" s="640"/>
      <c r="AX25" s="640"/>
      <c r="AY25" s="640"/>
      <c r="AZ25" s="640"/>
      <c r="BA25" s="640"/>
      <c r="BB25" s="640"/>
      <c r="BC25" s="640"/>
      <c r="BD25" s="640"/>
      <c r="BE25" s="640"/>
      <c r="BF25" s="641"/>
      <c r="BG25" s="621" t="s">
        <v>129</v>
      </c>
      <c r="BH25" s="622"/>
      <c r="BI25" s="622"/>
      <c r="BJ25" s="622"/>
      <c r="BK25" s="622"/>
      <c r="BL25" s="622"/>
      <c r="BM25" s="622"/>
      <c r="BN25" s="623"/>
      <c r="BO25" s="624" t="s">
        <v>129</v>
      </c>
      <c r="BP25" s="624"/>
      <c r="BQ25" s="624"/>
      <c r="BR25" s="624"/>
      <c r="BS25" s="630" t="s">
        <v>251</v>
      </c>
      <c r="BT25" s="622"/>
      <c r="BU25" s="622"/>
      <c r="BV25" s="622"/>
      <c r="BW25" s="622"/>
      <c r="BX25" s="622"/>
      <c r="BY25" s="622"/>
      <c r="BZ25" s="622"/>
      <c r="CA25" s="622"/>
      <c r="CB25" s="631"/>
      <c r="CD25" s="636" t="s">
        <v>294</v>
      </c>
      <c r="CE25" s="637"/>
      <c r="CF25" s="637"/>
      <c r="CG25" s="637"/>
      <c r="CH25" s="637"/>
      <c r="CI25" s="637"/>
      <c r="CJ25" s="637"/>
      <c r="CK25" s="637"/>
      <c r="CL25" s="637"/>
      <c r="CM25" s="637"/>
      <c r="CN25" s="637"/>
      <c r="CO25" s="637"/>
      <c r="CP25" s="637"/>
      <c r="CQ25" s="638"/>
      <c r="CR25" s="621">
        <v>2835250</v>
      </c>
      <c r="CS25" s="657"/>
      <c r="CT25" s="657"/>
      <c r="CU25" s="657"/>
      <c r="CV25" s="657"/>
      <c r="CW25" s="657"/>
      <c r="CX25" s="657"/>
      <c r="CY25" s="658"/>
      <c r="CZ25" s="626">
        <v>13.9</v>
      </c>
      <c r="DA25" s="655"/>
      <c r="DB25" s="655"/>
      <c r="DC25" s="659"/>
      <c r="DD25" s="630">
        <v>2635345</v>
      </c>
      <c r="DE25" s="657"/>
      <c r="DF25" s="657"/>
      <c r="DG25" s="657"/>
      <c r="DH25" s="657"/>
      <c r="DI25" s="657"/>
      <c r="DJ25" s="657"/>
      <c r="DK25" s="658"/>
      <c r="DL25" s="630">
        <v>2635044</v>
      </c>
      <c r="DM25" s="657"/>
      <c r="DN25" s="657"/>
      <c r="DO25" s="657"/>
      <c r="DP25" s="657"/>
      <c r="DQ25" s="657"/>
      <c r="DR25" s="657"/>
      <c r="DS25" s="657"/>
      <c r="DT25" s="657"/>
      <c r="DU25" s="657"/>
      <c r="DV25" s="658"/>
      <c r="DW25" s="626">
        <v>22.5</v>
      </c>
      <c r="DX25" s="655"/>
      <c r="DY25" s="655"/>
      <c r="DZ25" s="655"/>
      <c r="EA25" s="655"/>
      <c r="EB25" s="655"/>
      <c r="EC25" s="656"/>
    </row>
    <row r="26" spans="2:133" ht="11.25" customHeight="1">
      <c r="B26" s="618" t="s">
        <v>295</v>
      </c>
      <c r="C26" s="619"/>
      <c r="D26" s="619"/>
      <c r="E26" s="619"/>
      <c r="F26" s="619"/>
      <c r="G26" s="619"/>
      <c r="H26" s="619"/>
      <c r="I26" s="619"/>
      <c r="J26" s="619"/>
      <c r="K26" s="619"/>
      <c r="L26" s="619"/>
      <c r="M26" s="619"/>
      <c r="N26" s="619"/>
      <c r="O26" s="619"/>
      <c r="P26" s="619"/>
      <c r="Q26" s="620"/>
      <c r="R26" s="621">
        <v>190854</v>
      </c>
      <c r="S26" s="622"/>
      <c r="T26" s="622"/>
      <c r="U26" s="622"/>
      <c r="V26" s="622"/>
      <c r="W26" s="622"/>
      <c r="X26" s="622"/>
      <c r="Y26" s="623"/>
      <c r="Z26" s="624">
        <v>0.9</v>
      </c>
      <c r="AA26" s="624"/>
      <c r="AB26" s="624"/>
      <c r="AC26" s="624"/>
      <c r="AD26" s="625">
        <v>847</v>
      </c>
      <c r="AE26" s="625"/>
      <c r="AF26" s="625"/>
      <c r="AG26" s="625"/>
      <c r="AH26" s="625"/>
      <c r="AI26" s="625"/>
      <c r="AJ26" s="625"/>
      <c r="AK26" s="625"/>
      <c r="AL26" s="626">
        <v>0</v>
      </c>
      <c r="AM26" s="627"/>
      <c r="AN26" s="627"/>
      <c r="AO26" s="628"/>
      <c r="AP26" s="639" t="s">
        <v>296</v>
      </c>
      <c r="AQ26" s="660"/>
      <c r="AR26" s="660"/>
      <c r="AS26" s="660"/>
      <c r="AT26" s="660"/>
      <c r="AU26" s="660"/>
      <c r="AV26" s="660"/>
      <c r="AW26" s="660"/>
      <c r="AX26" s="660"/>
      <c r="AY26" s="660"/>
      <c r="AZ26" s="660"/>
      <c r="BA26" s="660"/>
      <c r="BB26" s="660"/>
      <c r="BC26" s="660"/>
      <c r="BD26" s="660"/>
      <c r="BE26" s="660"/>
      <c r="BF26" s="641"/>
      <c r="BG26" s="621" t="s">
        <v>129</v>
      </c>
      <c r="BH26" s="622"/>
      <c r="BI26" s="622"/>
      <c r="BJ26" s="622"/>
      <c r="BK26" s="622"/>
      <c r="BL26" s="622"/>
      <c r="BM26" s="622"/>
      <c r="BN26" s="623"/>
      <c r="BO26" s="624" t="s">
        <v>233</v>
      </c>
      <c r="BP26" s="624"/>
      <c r="BQ26" s="624"/>
      <c r="BR26" s="624"/>
      <c r="BS26" s="630" t="s">
        <v>233</v>
      </c>
      <c r="BT26" s="622"/>
      <c r="BU26" s="622"/>
      <c r="BV26" s="622"/>
      <c r="BW26" s="622"/>
      <c r="BX26" s="622"/>
      <c r="BY26" s="622"/>
      <c r="BZ26" s="622"/>
      <c r="CA26" s="622"/>
      <c r="CB26" s="631"/>
      <c r="CD26" s="636" t="s">
        <v>297</v>
      </c>
      <c r="CE26" s="637"/>
      <c r="CF26" s="637"/>
      <c r="CG26" s="637"/>
      <c r="CH26" s="637"/>
      <c r="CI26" s="637"/>
      <c r="CJ26" s="637"/>
      <c r="CK26" s="637"/>
      <c r="CL26" s="637"/>
      <c r="CM26" s="637"/>
      <c r="CN26" s="637"/>
      <c r="CO26" s="637"/>
      <c r="CP26" s="637"/>
      <c r="CQ26" s="638"/>
      <c r="CR26" s="621">
        <v>1849621</v>
      </c>
      <c r="CS26" s="622"/>
      <c r="CT26" s="622"/>
      <c r="CU26" s="622"/>
      <c r="CV26" s="622"/>
      <c r="CW26" s="622"/>
      <c r="CX26" s="622"/>
      <c r="CY26" s="623"/>
      <c r="CZ26" s="626">
        <v>9</v>
      </c>
      <c r="DA26" s="655"/>
      <c r="DB26" s="655"/>
      <c r="DC26" s="659"/>
      <c r="DD26" s="630">
        <v>1677914</v>
      </c>
      <c r="DE26" s="622"/>
      <c r="DF26" s="622"/>
      <c r="DG26" s="622"/>
      <c r="DH26" s="622"/>
      <c r="DI26" s="622"/>
      <c r="DJ26" s="622"/>
      <c r="DK26" s="623"/>
      <c r="DL26" s="630" t="s">
        <v>167</v>
      </c>
      <c r="DM26" s="622"/>
      <c r="DN26" s="622"/>
      <c r="DO26" s="622"/>
      <c r="DP26" s="622"/>
      <c r="DQ26" s="622"/>
      <c r="DR26" s="622"/>
      <c r="DS26" s="622"/>
      <c r="DT26" s="622"/>
      <c r="DU26" s="622"/>
      <c r="DV26" s="623"/>
      <c r="DW26" s="626" t="s">
        <v>129</v>
      </c>
      <c r="DX26" s="655"/>
      <c r="DY26" s="655"/>
      <c r="DZ26" s="655"/>
      <c r="EA26" s="655"/>
      <c r="EB26" s="655"/>
      <c r="EC26" s="656"/>
    </row>
    <row r="27" spans="2:133" ht="11.25" customHeight="1">
      <c r="B27" s="618" t="s">
        <v>298</v>
      </c>
      <c r="C27" s="619"/>
      <c r="D27" s="619"/>
      <c r="E27" s="619"/>
      <c r="F27" s="619"/>
      <c r="G27" s="619"/>
      <c r="H27" s="619"/>
      <c r="I27" s="619"/>
      <c r="J27" s="619"/>
      <c r="K27" s="619"/>
      <c r="L27" s="619"/>
      <c r="M27" s="619"/>
      <c r="N27" s="619"/>
      <c r="O27" s="619"/>
      <c r="P27" s="619"/>
      <c r="Q27" s="620"/>
      <c r="R27" s="621">
        <v>3532923</v>
      </c>
      <c r="S27" s="622"/>
      <c r="T27" s="622"/>
      <c r="U27" s="622"/>
      <c r="V27" s="622"/>
      <c r="W27" s="622"/>
      <c r="X27" s="622"/>
      <c r="Y27" s="623"/>
      <c r="Z27" s="624">
        <v>16.5</v>
      </c>
      <c r="AA27" s="624"/>
      <c r="AB27" s="624"/>
      <c r="AC27" s="624"/>
      <c r="AD27" s="625" t="s">
        <v>233</v>
      </c>
      <c r="AE27" s="625"/>
      <c r="AF27" s="625"/>
      <c r="AG27" s="625"/>
      <c r="AH27" s="625"/>
      <c r="AI27" s="625"/>
      <c r="AJ27" s="625"/>
      <c r="AK27" s="625"/>
      <c r="AL27" s="626" t="s">
        <v>129</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6874690</v>
      </c>
      <c r="BH27" s="622"/>
      <c r="BI27" s="622"/>
      <c r="BJ27" s="622"/>
      <c r="BK27" s="622"/>
      <c r="BL27" s="622"/>
      <c r="BM27" s="622"/>
      <c r="BN27" s="623"/>
      <c r="BO27" s="624">
        <v>100</v>
      </c>
      <c r="BP27" s="624"/>
      <c r="BQ27" s="624"/>
      <c r="BR27" s="624"/>
      <c r="BS27" s="630">
        <v>111281</v>
      </c>
      <c r="BT27" s="622"/>
      <c r="BU27" s="622"/>
      <c r="BV27" s="622"/>
      <c r="BW27" s="622"/>
      <c r="BX27" s="622"/>
      <c r="BY27" s="622"/>
      <c r="BZ27" s="622"/>
      <c r="CA27" s="622"/>
      <c r="CB27" s="631"/>
      <c r="CD27" s="636" t="s">
        <v>300</v>
      </c>
      <c r="CE27" s="637"/>
      <c r="CF27" s="637"/>
      <c r="CG27" s="637"/>
      <c r="CH27" s="637"/>
      <c r="CI27" s="637"/>
      <c r="CJ27" s="637"/>
      <c r="CK27" s="637"/>
      <c r="CL27" s="637"/>
      <c r="CM27" s="637"/>
      <c r="CN27" s="637"/>
      <c r="CO27" s="637"/>
      <c r="CP27" s="637"/>
      <c r="CQ27" s="638"/>
      <c r="CR27" s="621">
        <v>5612058</v>
      </c>
      <c r="CS27" s="657"/>
      <c r="CT27" s="657"/>
      <c r="CU27" s="657"/>
      <c r="CV27" s="657"/>
      <c r="CW27" s="657"/>
      <c r="CX27" s="657"/>
      <c r="CY27" s="658"/>
      <c r="CZ27" s="626">
        <v>27.4</v>
      </c>
      <c r="DA27" s="655"/>
      <c r="DB27" s="655"/>
      <c r="DC27" s="659"/>
      <c r="DD27" s="630">
        <v>1476959</v>
      </c>
      <c r="DE27" s="657"/>
      <c r="DF27" s="657"/>
      <c r="DG27" s="657"/>
      <c r="DH27" s="657"/>
      <c r="DI27" s="657"/>
      <c r="DJ27" s="657"/>
      <c r="DK27" s="658"/>
      <c r="DL27" s="630">
        <v>1476959</v>
      </c>
      <c r="DM27" s="657"/>
      <c r="DN27" s="657"/>
      <c r="DO27" s="657"/>
      <c r="DP27" s="657"/>
      <c r="DQ27" s="657"/>
      <c r="DR27" s="657"/>
      <c r="DS27" s="657"/>
      <c r="DT27" s="657"/>
      <c r="DU27" s="657"/>
      <c r="DV27" s="658"/>
      <c r="DW27" s="626">
        <v>12.6</v>
      </c>
      <c r="DX27" s="655"/>
      <c r="DY27" s="655"/>
      <c r="DZ27" s="655"/>
      <c r="EA27" s="655"/>
      <c r="EB27" s="655"/>
      <c r="EC27" s="656"/>
    </row>
    <row r="28" spans="2:133" ht="11.25" customHeight="1">
      <c r="B28" s="663" t="s">
        <v>301</v>
      </c>
      <c r="C28" s="664"/>
      <c r="D28" s="664"/>
      <c r="E28" s="664"/>
      <c r="F28" s="664"/>
      <c r="G28" s="664"/>
      <c r="H28" s="664"/>
      <c r="I28" s="664"/>
      <c r="J28" s="664"/>
      <c r="K28" s="664"/>
      <c r="L28" s="664"/>
      <c r="M28" s="664"/>
      <c r="N28" s="664"/>
      <c r="O28" s="664"/>
      <c r="P28" s="664"/>
      <c r="Q28" s="665"/>
      <c r="R28" s="621">
        <v>685</v>
      </c>
      <c r="S28" s="622"/>
      <c r="T28" s="622"/>
      <c r="U28" s="622"/>
      <c r="V28" s="622"/>
      <c r="W28" s="622"/>
      <c r="X28" s="622"/>
      <c r="Y28" s="623"/>
      <c r="Z28" s="624">
        <v>0</v>
      </c>
      <c r="AA28" s="624"/>
      <c r="AB28" s="624"/>
      <c r="AC28" s="624"/>
      <c r="AD28" s="625">
        <v>685</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302</v>
      </c>
      <c r="CE28" s="637"/>
      <c r="CF28" s="637"/>
      <c r="CG28" s="637"/>
      <c r="CH28" s="637"/>
      <c r="CI28" s="637"/>
      <c r="CJ28" s="637"/>
      <c r="CK28" s="637"/>
      <c r="CL28" s="637"/>
      <c r="CM28" s="637"/>
      <c r="CN28" s="637"/>
      <c r="CO28" s="637"/>
      <c r="CP28" s="637"/>
      <c r="CQ28" s="638"/>
      <c r="CR28" s="621">
        <v>1355204</v>
      </c>
      <c r="CS28" s="622"/>
      <c r="CT28" s="622"/>
      <c r="CU28" s="622"/>
      <c r="CV28" s="622"/>
      <c r="CW28" s="622"/>
      <c r="CX28" s="622"/>
      <c r="CY28" s="623"/>
      <c r="CZ28" s="626">
        <v>6.6</v>
      </c>
      <c r="DA28" s="655"/>
      <c r="DB28" s="655"/>
      <c r="DC28" s="659"/>
      <c r="DD28" s="630">
        <v>1318989</v>
      </c>
      <c r="DE28" s="622"/>
      <c r="DF28" s="622"/>
      <c r="DG28" s="622"/>
      <c r="DH28" s="622"/>
      <c r="DI28" s="622"/>
      <c r="DJ28" s="622"/>
      <c r="DK28" s="623"/>
      <c r="DL28" s="630">
        <v>1318989</v>
      </c>
      <c r="DM28" s="622"/>
      <c r="DN28" s="622"/>
      <c r="DO28" s="622"/>
      <c r="DP28" s="622"/>
      <c r="DQ28" s="622"/>
      <c r="DR28" s="622"/>
      <c r="DS28" s="622"/>
      <c r="DT28" s="622"/>
      <c r="DU28" s="622"/>
      <c r="DV28" s="623"/>
      <c r="DW28" s="626">
        <v>11.3</v>
      </c>
      <c r="DX28" s="655"/>
      <c r="DY28" s="655"/>
      <c r="DZ28" s="655"/>
      <c r="EA28" s="655"/>
      <c r="EB28" s="655"/>
      <c r="EC28" s="656"/>
    </row>
    <row r="29" spans="2:133" ht="11.25" customHeight="1">
      <c r="B29" s="618" t="s">
        <v>303</v>
      </c>
      <c r="C29" s="619"/>
      <c r="D29" s="619"/>
      <c r="E29" s="619"/>
      <c r="F29" s="619"/>
      <c r="G29" s="619"/>
      <c r="H29" s="619"/>
      <c r="I29" s="619"/>
      <c r="J29" s="619"/>
      <c r="K29" s="619"/>
      <c r="L29" s="619"/>
      <c r="M29" s="619"/>
      <c r="N29" s="619"/>
      <c r="O29" s="619"/>
      <c r="P29" s="619"/>
      <c r="Q29" s="620"/>
      <c r="R29" s="621">
        <v>1449241</v>
      </c>
      <c r="S29" s="622"/>
      <c r="T29" s="622"/>
      <c r="U29" s="622"/>
      <c r="V29" s="622"/>
      <c r="W29" s="622"/>
      <c r="X29" s="622"/>
      <c r="Y29" s="623"/>
      <c r="Z29" s="624">
        <v>6.8</v>
      </c>
      <c r="AA29" s="624"/>
      <c r="AB29" s="624"/>
      <c r="AC29" s="624"/>
      <c r="AD29" s="625" t="s">
        <v>233</v>
      </c>
      <c r="AE29" s="625"/>
      <c r="AF29" s="625"/>
      <c r="AG29" s="625"/>
      <c r="AH29" s="625"/>
      <c r="AI29" s="625"/>
      <c r="AJ29" s="625"/>
      <c r="AK29" s="625"/>
      <c r="AL29" s="626" t="s">
        <v>129</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304</v>
      </c>
      <c r="BH29" s="661"/>
      <c r="BI29" s="661"/>
      <c r="BJ29" s="661"/>
      <c r="BK29" s="661"/>
      <c r="BL29" s="661"/>
      <c r="BM29" s="661"/>
      <c r="BN29" s="661"/>
      <c r="BO29" s="661"/>
      <c r="BP29" s="661"/>
      <c r="BQ29" s="662"/>
      <c r="BR29" s="600" t="s">
        <v>305</v>
      </c>
      <c r="BS29" s="661"/>
      <c r="BT29" s="661"/>
      <c r="BU29" s="661"/>
      <c r="BV29" s="661"/>
      <c r="BW29" s="661"/>
      <c r="BX29" s="661"/>
      <c r="BY29" s="661"/>
      <c r="BZ29" s="661"/>
      <c r="CA29" s="661"/>
      <c r="CB29" s="662"/>
      <c r="CD29" s="684" t="s">
        <v>306</v>
      </c>
      <c r="CE29" s="685"/>
      <c r="CF29" s="636" t="s">
        <v>307</v>
      </c>
      <c r="CG29" s="637"/>
      <c r="CH29" s="637"/>
      <c r="CI29" s="637"/>
      <c r="CJ29" s="637"/>
      <c r="CK29" s="637"/>
      <c r="CL29" s="637"/>
      <c r="CM29" s="637"/>
      <c r="CN29" s="637"/>
      <c r="CO29" s="637"/>
      <c r="CP29" s="637"/>
      <c r="CQ29" s="638"/>
      <c r="CR29" s="621">
        <v>1354970</v>
      </c>
      <c r="CS29" s="657"/>
      <c r="CT29" s="657"/>
      <c r="CU29" s="657"/>
      <c r="CV29" s="657"/>
      <c r="CW29" s="657"/>
      <c r="CX29" s="657"/>
      <c r="CY29" s="658"/>
      <c r="CZ29" s="626">
        <v>6.6</v>
      </c>
      <c r="DA29" s="655"/>
      <c r="DB29" s="655"/>
      <c r="DC29" s="659"/>
      <c r="DD29" s="630">
        <v>1318755</v>
      </c>
      <c r="DE29" s="657"/>
      <c r="DF29" s="657"/>
      <c r="DG29" s="657"/>
      <c r="DH29" s="657"/>
      <c r="DI29" s="657"/>
      <c r="DJ29" s="657"/>
      <c r="DK29" s="658"/>
      <c r="DL29" s="630">
        <v>1318755</v>
      </c>
      <c r="DM29" s="657"/>
      <c r="DN29" s="657"/>
      <c r="DO29" s="657"/>
      <c r="DP29" s="657"/>
      <c r="DQ29" s="657"/>
      <c r="DR29" s="657"/>
      <c r="DS29" s="657"/>
      <c r="DT29" s="657"/>
      <c r="DU29" s="657"/>
      <c r="DV29" s="658"/>
      <c r="DW29" s="626">
        <v>11.3</v>
      </c>
      <c r="DX29" s="655"/>
      <c r="DY29" s="655"/>
      <c r="DZ29" s="655"/>
      <c r="EA29" s="655"/>
      <c r="EB29" s="655"/>
      <c r="EC29" s="656"/>
    </row>
    <row r="30" spans="2:133" ht="11.25" customHeight="1">
      <c r="B30" s="618" t="s">
        <v>308</v>
      </c>
      <c r="C30" s="619"/>
      <c r="D30" s="619"/>
      <c r="E30" s="619"/>
      <c r="F30" s="619"/>
      <c r="G30" s="619"/>
      <c r="H30" s="619"/>
      <c r="I30" s="619"/>
      <c r="J30" s="619"/>
      <c r="K30" s="619"/>
      <c r="L30" s="619"/>
      <c r="M30" s="619"/>
      <c r="N30" s="619"/>
      <c r="O30" s="619"/>
      <c r="P30" s="619"/>
      <c r="Q30" s="620"/>
      <c r="R30" s="621">
        <v>29064</v>
      </c>
      <c r="S30" s="622"/>
      <c r="T30" s="622"/>
      <c r="U30" s="622"/>
      <c r="V30" s="622"/>
      <c r="W30" s="622"/>
      <c r="X30" s="622"/>
      <c r="Y30" s="623"/>
      <c r="Z30" s="624">
        <v>0.1</v>
      </c>
      <c r="AA30" s="624"/>
      <c r="AB30" s="624"/>
      <c r="AC30" s="624"/>
      <c r="AD30" s="625">
        <v>6371</v>
      </c>
      <c r="AE30" s="625"/>
      <c r="AF30" s="625"/>
      <c r="AG30" s="625"/>
      <c r="AH30" s="625"/>
      <c r="AI30" s="625"/>
      <c r="AJ30" s="625"/>
      <c r="AK30" s="625"/>
      <c r="AL30" s="626">
        <v>0.1</v>
      </c>
      <c r="AM30" s="627"/>
      <c r="AN30" s="627"/>
      <c r="AO30" s="628"/>
      <c r="AP30" s="669" t="s">
        <v>309</v>
      </c>
      <c r="AQ30" s="670"/>
      <c r="AR30" s="670"/>
      <c r="AS30" s="670"/>
      <c r="AT30" s="675" t="s">
        <v>310</v>
      </c>
      <c r="AU30" s="210"/>
      <c r="AV30" s="210"/>
      <c r="AW30" s="210"/>
      <c r="AX30" s="607" t="s">
        <v>184</v>
      </c>
      <c r="AY30" s="608"/>
      <c r="AZ30" s="608"/>
      <c r="BA30" s="608"/>
      <c r="BB30" s="608"/>
      <c r="BC30" s="608"/>
      <c r="BD30" s="608"/>
      <c r="BE30" s="608"/>
      <c r="BF30" s="609"/>
      <c r="BG30" s="681">
        <v>99.3</v>
      </c>
      <c r="BH30" s="682"/>
      <c r="BI30" s="682"/>
      <c r="BJ30" s="682"/>
      <c r="BK30" s="682"/>
      <c r="BL30" s="682"/>
      <c r="BM30" s="616">
        <v>97.3</v>
      </c>
      <c r="BN30" s="682"/>
      <c r="BO30" s="682"/>
      <c r="BP30" s="682"/>
      <c r="BQ30" s="683"/>
      <c r="BR30" s="681">
        <v>99.2</v>
      </c>
      <c r="BS30" s="682"/>
      <c r="BT30" s="682"/>
      <c r="BU30" s="682"/>
      <c r="BV30" s="682"/>
      <c r="BW30" s="682"/>
      <c r="BX30" s="616">
        <v>96.9</v>
      </c>
      <c r="BY30" s="682"/>
      <c r="BZ30" s="682"/>
      <c r="CA30" s="682"/>
      <c r="CB30" s="683"/>
      <c r="CD30" s="686"/>
      <c r="CE30" s="687"/>
      <c r="CF30" s="636" t="s">
        <v>311</v>
      </c>
      <c r="CG30" s="637"/>
      <c r="CH30" s="637"/>
      <c r="CI30" s="637"/>
      <c r="CJ30" s="637"/>
      <c r="CK30" s="637"/>
      <c r="CL30" s="637"/>
      <c r="CM30" s="637"/>
      <c r="CN30" s="637"/>
      <c r="CO30" s="637"/>
      <c r="CP30" s="637"/>
      <c r="CQ30" s="638"/>
      <c r="CR30" s="621">
        <v>1250512</v>
      </c>
      <c r="CS30" s="622"/>
      <c r="CT30" s="622"/>
      <c r="CU30" s="622"/>
      <c r="CV30" s="622"/>
      <c r="CW30" s="622"/>
      <c r="CX30" s="622"/>
      <c r="CY30" s="623"/>
      <c r="CZ30" s="626">
        <v>6.1</v>
      </c>
      <c r="DA30" s="655"/>
      <c r="DB30" s="655"/>
      <c r="DC30" s="659"/>
      <c r="DD30" s="630">
        <v>1214297</v>
      </c>
      <c r="DE30" s="622"/>
      <c r="DF30" s="622"/>
      <c r="DG30" s="622"/>
      <c r="DH30" s="622"/>
      <c r="DI30" s="622"/>
      <c r="DJ30" s="622"/>
      <c r="DK30" s="623"/>
      <c r="DL30" s="630">
        <v>1214297</v>
      </c>
      <c r="DM30" s="622"/>
      <c r="DN30" s="622"/>
      <c r="DO30" s="622"/>
      <c r="DP30" s="622"/>
      <c r="DQ30" s="622"/>
      <c r="DR30" s="622"/>
      <c r="DS30" s="622"/>
      <c r="DT30" s="622"/>
      <c r="DU30" s="622"/>
      <c r="DV30" s="623"/>
      <c r="DW30" s="626">
        <v>10.4</v>
      </c>
      <c r="DX30" s="655"/>
      <c r="DY30" s="655"/>
      <c r="DZ30" s="655"/>
      <c r="EA30" s="655"/>
      <c r="EB30" s="655"/>
      <c r="EC30" s="656"/>
    </row>
    <row r="31" spans="2:133" ht="11.25" customHeight="1">
      <c r="B31" s="618" t="s">
        <v>312</v>
      </c>
      <c r="C31" s="619"/>
      <c r="D31" s="619"/>
      <c r="E31" s="619"/>
      <c r="F31" s="619"/>
      <c r="G31" s="619"/>
      <c r="H31" s="619"/>
      <c r="I31" s="619"/>
      <c r="J31" s="619"/>
      <c r="K31" s="619"/>
      <c r="L31" s="619"/>
      <c r="M31" s="619"/>
      <c r="N31" s="619"/>
      <c r="O31" s="619"/>
      <c r="P31" s="619"/>
      <c r="Q31" s="620"/>
      <c r="R31" s="621">
        <v>975811</v>
      </c>
      <c r="S31" s="622"/>
      <c r="T31" s="622"/>
      <c r="U31" s="622"/>
      <c r="V31" s="622"/>
      <c r="W31" s="622"/>
      <c r="X31" s="622"/>
      <c r="Y31" s="623"/>
      <c r="Z31" s="624">
        <v>4.5999999999999996</v>
      </c>
      <c r="AA31" s="624"/>
      <c r="AB31" s="624"/>
      <c r="AC31" s="624"/>
      <c r="AD31" s="625" t="s">
        <v>129</v>
      </c>
      <c r="AE31" s="625"/>
      <c r="AF31" s="625"/>
      <c r="AG31" s="625"/>
      <c r="AH31" s="625"/>
      <c r="AI31" s="625"/>
      <c r="AJ31" s="625"/>
      <c r="AK31" s="625"/>
      <c r="AL31" s="626" t="s">
        <v>129</v>
      </c>
      <c r="AM31" s="627"/>
      <c r="AN31" s="627"/>
      <c r="AO31" s="628"/>
      <c r="AP31" s="671"/>
      <c r="AQ31" s="672"/>
      <c r="AR31" s="672"/>
      <c r="AS31" s="672"/>
      <c r="AT31" s="676"/>
      <c r="AU31" s="209" t="s">
        <v>313</v>
      </c>
      <c r="AV31" s="209"/>
      <c r="AW31" s="209"/>
      <c r="AX31" s="618" t="s">
        <v>314</v>
      </c>
      <c r="AY31" s="619"/>
      <c r="AZ31" s="619"/>
      <c r="BA31" s="619"/>
      <c r="BB31" s="619"/>
      <c r="BC31" s="619"/>
      <c r="BD31" s="619"/>
      <c r="BE31" s="619"/>
      <c r="BF31" s="620"/>
      <c r="BG31" s="678">
        <v>99.3</v>
      </c>
      <c r="BH31" s="657"/>
      <c r="BI31" s="657"/>
      <c r="BJ31" s="657"/>
      <c r="BK31" s="657"/>
      <c r="BL31" s="657"/>
      <c r="BM31" s="627">
        <v>97.2</v>
      </c>
      <c r="BN31" s="679"/>
      <c r="BO31" s="679"/>
      <c r="BP31" s="679"/>
      <c r="BQ31" s="680"/>
      <c r="BR31" s="678">
        <v>99.1</v>
      </c>
      <c r="BS31" s="657"/>
      <c r="BT31" s="657"/>
      <c r="BU31" s="657"/>
      <c r="BV31" s="657"/>
      <c r="BW31" s="657"/>
      <c r="BX31" s="627">
        <v>96.7</v>
      </c>
      <c r="BY31" s="679"/>
      <c r="BZ31" s="679"/>
      <c r="CA31" s="679"/>
      <c r="CB31" s="680"/>
      <c r="CD31" s="686"/>
      <c r="CE31" s="687"/>
      <c r="CF31" s="636" t="s">
        <v>315</v>
      </c>
      <c r="CG31" s="637"/>
      <c r="CH31" s="637"/>
      <c r="CI31" s="637"/>
      <c r="CJ31" s="637"/>
      <c r="CK31" s="637"/>
      <c r="CL31" s="637"/>
      <c r="CM31" s="637"/>
      <c r="CN31" s="637"/>
      <c r="CO31" s="637"/>
      <c r="CP31" s="637"/>
      <c r="CQ31" s="638"/>
      <c r="CR31" s="621">
        <v>104458</v>
      </c>
      <c r="CS31" s="657"/>
      <c r="CT31" s="657"/>
      <c r="CU31" s="657"/>
      <c r="CV31" s="657"/>
      <c r="CW31" s="657"/>
      <c r="CX31" s="657"/>
      <c r="CY31" s="658"/>
      <c r="CZ31" s="626">
        <v>0.5</v>
      </c>
      <c r="DA31" s="655"/>
      <c r="DB31" s="655"/>
      <c r="DC31" s="659"/>
      <c r="DD31" s="630">
        <v>104458</v>
      </c>
      <c r="DE31" s="657"/>
      <c r="DF31" s="657"/>
      <c r="DG31" s="657"/>
      <c r="DH31" s="657"/>
      <c r="DI31" s="657"/>
      <c r="DJ31" s="657"/>
      <c r="DK31" s="658"/>
      <c r="DL31" s="630">
        <v>104458</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316</v>
      </c>
      <c r="C32" s="619"/>
      <c r="D32" s="619"/>
      <c r="E32" s="619"/>
      <c r="F32" s="619"/>
      <c r="G32" s="619"/>
      <c r="H32" s="619"/>
      <c r="I32" s="619"/>
      <c r="J32" s="619"/>
      <c r="K32" s="619"/>
      <c r="L32" s="619"/>
      <c r="M32" s="619"/>
      <c r="N32" s="619"/>
      <c r="O32" s="619"/>
      <c r="P32" s="619"/>
      <c r="Q32" s="620"/>
      <c r="R32" s="621">
        <v>1176167</v>
      </c>
      <c r="S32" s="622"/>
      <c r="T32" s="622"/>
      <c r="U32" s="622"/>
      <c r="V32" s="622"/>
      <c r="W32" s="622"/>
      <c r="X32" s="622"/>
      <c r="Y32" s="623"/>
      <c r="Z32" s="624">
        <v>5.5</v>
      </c>
      <c r="AA32" s="624"/>
      <c r="AB32" s="624"/>
      <c r="AC32" s="624"/>
      <c r="AD32" s="625" t="s">
        <v>129</v>
      </c>
      <c r="AE32" s="625"/>
      <c r="AF32" s="625"/>
      <c r="AG32" s="625"/>
      <c r="AH32" s="625"/>
      <c r="AI32" s="625"/>
      <c r="AJ32" s="625"/>
      <c r="AK32" s="625"/>
      <c r="AL32" s="626" t="s">
        <v>129</v>
      </c>
      <c r="AM32" s="627"/>
      <c r="AN32" s="627"/>
      <c r="AO32" s="628"/>
      <c r="AP32" s="673"/>
      <c r="AQ32" s="674"/>
      <c r="AR32" s="674"/>
      <c r="AS32" s="674"/>
      <c r="AT32" s="677"/>
      <c r="AU32" s="211"/>
      <c r="AV32" s="211"/>
      <c r="AW32" s="211"/>
      <c r="AX32" s="666" t="s">
        <v>317</v>
      </c>
      <c r="AY32" s="667"/>
      <c r="AZ32" s="667"/>
      <c r="BA32" s="667"/>
      <c r="BB32" s="667"/>
      <c r="BC32" s="667"/>
      <c r="BD32" s="667"/>
      <c r="BE32" s="667"/>
      <c r="BF32" s="668"/>
      <c r="BG32" s="690">
        <v>99.4</v>
      </c>
      <c r="BH32" s="691"/>
      <c r="BI32" s="691"/>
      <c r="BJ32" s="691"/>
      <c r="BK32" s="691"/>
      <c r="BL32" s="691"/>
      <c r="BM32" s="692">
        <v>97.3</v>
      </c>
      <c r="BN32" s="691"/>
      <c r="BO32" s="691"/>
      <c r="BP32" s="691"/>
      <c r="BQ32" s="693"/>
      <c r="BR32" s="690">
        <v>99.3</v>
      </c>
      <c r="BS32" s="691"/>
      <c r="BT32" s="691"/>
      <c r="BU32" s="691"/>
      <c r="BV32" s="691"/>
      <c r="BW32" s="691"/>
      <c r="BX32" s="692">
        <v>96.8</v>
      </c>
      <c r="BY32" s="691"/>
      <c r="BZ32" s="691"/>
      <c r="CA32" s="691"/>
      <c r="CB32" s="693"/>
      <c r="CD32" s="688"/>
      <c r="CE32" s="689"/>
      <c r="CF32" s="636" t="s">
        <v>318</v>
      </c>
      <c r="CG32" s="637"/>
      <c r="CH32" s="637"/>
      <c r="CI32" s="637"/>
      <c r="CJ32" s="637"/>
      <c r="CK32" s="637"/>
      <c r="CL32" s="637"/>
      <c r="CM32" s="637"/>
      <c r="CN32" s="637"/>
      <c r="CO32" s="637"/>
      <c r="CP32" s="637"/>
      <c r="CQ32" s="638"/>
      <c r="CR32" s="621">
        <v>234</v>
      </c>
      <c r="CS32" s="622"/>
      <c r="CT32" s="622"/>
      <c r="CU32" s="622"/>
      <c r="CV32" s="622"/>
      <c r="CW32" s="622"/>
      <c r="CX32" s="622"/>
      <c r="CY32" s="623"/>
      <c r="CZ32" s="626">
        <v>0</v>
      </c>
      <c r="DA32" s="655"/>
      <c r="DB32" s="655"/>
      <c r="DC32" s="659"/>
      <c r="DD32" s="630">
        <v>234</v>
      </c>
      <c r="DE32" s="622"/>
      <c r="DF32" s="622"/>
      <c r="DG32" s="622"/>
      <c r="DH32" s="622"/>
      <c r="DI32" s="622"/>
      <c r="DJ32" s="622"/>
      <c r="DK32" s="623"/>
      <c r="DL32" s="630">
        <v>234</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319</v>
      </c>
      <c r="C33" s="619"/>
      <c r="D33" s="619"/>
      <c r="E33" s="619"/>
      <c r="F33" s="619"/>
      <c r="G33" s="619"/>
      <c r="H33" s="619"/>
      <c r="I33" s="619"/>
      <c r="J33" s="619"/>
      <c r="K33" s="619"/>
      <c r="L33" s="619"/>
      <c r="M33" s="619"/>
      <c r="N33" s="619"/>
      <c r="O33" s="619"/>
      <c r="P33" s="619"/>
      <c r="Q33" s="620"/>
      <c r="R33" s="621">
        <v>768684</v>
      </c>
      <c r="S33" s="622"/>
      <c r="T33" s="622"/>
      <c r="U33" s="622"/>
      <c r="V33" s="622"/>
      <c r="W33" s="622"/>
      <c r="X33" s="622"/>
      <c r="Y33" s="623"/>
      <c r="Z33" s="624">
        <v>3.6</v>
      </c>
      <c r="AA33" s="624"/>
      <c r="AB33" s="624"/>
      <c r="AC33" s="624"/>
      <c r="AD33" s="625" t="s">
        <v>167</v>
      </c>
      <c r="AE33" s="625"/>
      <c r="AF33" s="625"/>
      <c r="AG33" s="625"/>
      <c r="AH33" s="625"/>
      <c r="AI33" s="625"/>
      <c r="AJ33" s="625"/>
      <c r="AK33" s="625"/>
      <c r="AL33" s="626" t="s">
        <v>129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320</v>
      </c>
      <c r="CE33" s="637"/>
      <c r="CF33" s="637"/>
      <c r="CG33" s="637"/>
      <c r="CH33" s="637"/>
      <c r="CI33" s="637"/>
      <c r="CJ33" s="637"/>
      <c r="CK33" s="637"/>
      <c r="CL33" s="637"/>
      <c r="CM33" s="637"/>
      <c r="CN33" s="637"/>
      <c r="CO33" s="637"/>
      <c r="CP33" s="637"/>
      <c r="CQ33" s="638"/>
      <c r="CR33" s="621">
        <v>9251930</v>
      </c>
      <c r="CS33" s="657"/>
      <c r="CT33" s="657"/>
      <c r="CU33" s="657"/>
      <c r="CV33" s="657"/>
      <c r="CW33" s="657"/>
      <c r="CX33" s="657"/>
      <c r="CY33" s="658"/>
      <c r="CZ33" s="626">
        <v>45.2</v>
      </c>
      <c r="DA33" s="655"/>
      <c r="DB33" s="655"/>
      <c r="DC33" s="659"/>
      <c r="DD33" s="630">
        <v>7145776</v>
      </c>
      <c r="DE33" s="657"/>
      <c r="DF33" s="657"/>
      <c r="DG33" s="657"/>
      <c r="DH33" s="657"/>
      <c r="DI33" s="657"/>
      <c r="DJ33" s="657"/>
      <c r="DK33" s="658"/>
      <c r="DL33" s="630">
        <v>5694536</v>
      </c>
      <c r="DM33" s="657"/>
      <c r="DN33" s="657"/>
      <c r="DO33" s="657"/>
      <c r="DP33" s="657"/>
      <c r="DQ33" s="657"/>
      <c r="DR33" s="657"/>
      <c r="DS33" s="657"/>
      <c r="DT33" s="657"/>
      <c r="DU33" s="657"/>
      <c r="DV33" s="658"/>
      <c r="DW33" s="626">
        <v>48.6</v>
      </c>
      <c r="DX33" s="655"/>
      <c r="DY33" s="655"/>
      <c r="DZ33" s="655"/>
      <c r="EA33" s="655"/>
      <c r="EB33" s="655"/>
      <c r="EC33" s="656"/>
    </row>
    <row r="34" spans="2:133" ht="11.25" customHeight="1">
      <c r="B34" s="618" t="s">
        <v>321</v>
      </c>
      <c r="C34" s="619"/>
      <c r="D34" s="619"/>
      <c r="E34" s="619"/>
      <c r="F34" s="619"/>
      <c r="G34" s="619"/>
      <c r="H34" s="619"/>
      <c r="I34" s="619"/>
      <c r="J34" s="619"/>
      <c r="K34" s="619"/>
      <c r="L34" s="619"/>
      <c r="M34" s="619"/>
      <c r="N34" s="619"/>
      <c r="O34" s="619"/>
      <c r="P34" s="619"/>
      <c r="Q34" s="620"/>
      <c r="R34" s="621">
        <v>267632</v>
      </c>
      <c r="S34" s="622"/>
      <c r="T34" s="622"/>
      <c r="U34" s="622"/>
      <c r="V34" s="622"/>
      <c r="W34" s="622"/>
      <c r="X34" s="622"/>
      <c r="Y34" s="623"/>
      <c r="Z34" s="624">
        <v>1.2</v>
      </c>
      <c r="AA34" s="624"/>
      <c r="AB34" s="624"/>
      <c r="AC34" s="624"/>
      <c r="AD34" s="625">
        <v>4961</v>
      </c>
      <c r="AE34" s="625"/>
      <c r="AF34" s="625"/>
      <c r="AG34" s="625"/>
      <c r="AH34" s="625"/>
      <c r="AI34" s="625"/>
      <c r="AJ34" s="625"/>
      <c r="AK34" s="625"/>
      <c r="AL34" s="626">
        <v>0</v>
      </c>
      <c r="AM34" s="627"/>
      <c r="AN34" s="627"/>
      <c r="AO34" s="628"/>
      <c r="AP34" s="214"/>
      <c r="AQ34" s="600" t="s">
        <v>322</v>
      </c>
      <c r="AR34" s="601"/>
      <c r="AS34" s="601"/>
      <c r="AT34" s="601"/>
      <c r="AU34" s="601"/>
      <c r="AV34" s="601"/>
      <c r="AW34" s="601"/>
      <c r="AX34" s="601"/>
      <c r="AY34" s="601"/>
      <c r="AZ34" s="601"/>
      <c r="BA34" s="601"/>
      <c r="BB34" s="601"/>
      <c r="BC34" s="601"/>
      <c r="BD34" s="601"/>
      <c r="BE34" s="601"/>
      <c r="BF34" s="602"/>
      <c r="BG34" s="600" t="s">
        <v>323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324</v>
      </c>
      <c r="CE34" s="637"/>
      <c r="CF34" s="637"/>
      <c r="CG34" s="637"/>
      <c r="CH34" s="637"/>
      <c r="CI34" s="637"/>
      <c r="CJ34" s="637"/>
      <c r="CK34" s="637"/>
      <c r="CL34" s="637"/>
      <c r="CM34" s="637"/>
      <c r="CN34" s="637"/>
      <c r="CO34" s="637"/>
      <c r="CP34" s="637"/>
      <c r="CQ34" s="638"/>
      <c r="CR34" s="621">
        <v>2929639</v>
      </c>
      <c r="CS34" s="622"/>
      <c r="CT34" s="622"/>
      <c r="CU34" s="622"/>
      <c r="CV34" s="622"/>
      <c r="CW34" s="622"/>
      <c r="CX34" s="622"/>
      <c r="CY34" s="623"/>
      <c r="CZ34" s="626">
        <v>14.3</v>
      </c>
      <c r="DA34" s="655"/>
      <c r="DB34" s="655"/>
      <c r="DC34" s="659"/>
      <c r="DD34" s="630">
        <v>2324595</v>
      </c>
      <c r="DE34" s="622"/>
      <c r="DF34" s="622"/>
      <c r="DG34" s="622"/>
      <c r="DH34" s="622"/>
      <c r="DI34" s="622"/>
      <c r="DJ34" s="622"/>
      <c r="DK34" s="623"/>
      <c r="DL34" s="630">
        <v>1847639</v>
      </c>
      <c r="DM34" s="622"/>
      <c r="DN34" s="622"/>
      <c r="DO34" s="622"/>
      <c r="DP34" s="622"/>
      <c r="DQ34" s="622"/>
      <c r="DR34" s="622"/>
      <c r="DS34" s="622"/>
      <c r="DT34" s="622"/>
      <c r="DU34" s="622"/>
      <c r="DV34" s="623"/>
      <c r="DW34" s="626">
        <v>15.8</v>
      </c>
      <c r="DX34" s="655"/>
      <c r="DY34" s="655"/>
      <c r="DZ34" s="655"/>
      <c r="EA34" s="655"/>
      <c r="EB34" s="655"/>
      <c r="EC34" s="656"/>
    </row>
    <row r="35" spans="2:133" ht="11.25" customHeight="1">
      <c r="B35" s="618" t="s">
        <v>325</v>
      </c>
      <c r="C35" s="619"/>
      <c r="D35" s="619"/>
      <c r="E35" s="619"/>
      <c r="F35" s="619"/>
      <c r="G35" s="619"/>
      <c r="H35" s="619"/>
      <c r="I35" s="619"/>
      <c r="J35" s="619"/>
      <c r="K35" s="619"/>
      <c r="L35" s="619"/>
      <c r="M35" s="619"/>
      <c r="N35" s="619"/>
      <c r="O35" s="619"/>
      <c r="P35" s="619"/>
      <c r="Q35" s="620"/>
      <c r="R35" s="621">
        <v>1310642</v>
      </c>
      <c r="S35" s="622"/>
      <c r="T35" s="622"/>
      <c r="U35" s="622"/>
      <c r="V35" s="622"/>
      <c r="W35" s="622"/>
      <c r="X35" s="622"/>
      <c r="Y35" s="623"/>
      <c r="Z35" s="624">
        <v>6.1</v>
      </c>
      <c r="AA35" s="624"/>
      <c r="AB35" s="624"/>
      <c r="AC35" s="624"/>
      <c r="AD35" s="625" t="s">
        <v>167</v>
      </c>
      <c r="AE35" s="625"/>
      <c r="AF35" s="625"/>
      <c r="AG35" s="625"/>
      <c r="AH35" s="625"/>
      <c r="AI35" s="625"/>
      <c r="AJ35" s="625"/>
      <c r="AK35" s="625"/>
      <c r="AL35" s="626" t="s">
        <v>129</v>
      </c>
      <c r="AM35" s="627"/>
      <c r="AN35" s="627"/>
      <c r="AO35" s="628"/>
      <c r="AP35" s="214"/>
      <c r="AQ35" s="694" t="s">
        <v>326</v>
      </c>
      <c r="AR35" s="695"/>
      <c r="AS35" s="695"/>
      <c r="AT35" s="695"/>
      <c r="AU35" s="695"/>
      <c r="AV35" s="695"/>
      <c r="AW35" s="695"/>
      <c r="AX35" s="695"/>
      <c r="AY35" s="696"/>
      <c r="AZ35" s="610">
        <v>2409529</v>
      </c>
      <c r="BA35" s="611"/>
      <c r="BB35" s="611"/>
      <c r="BC35" s="611"/>
      <c r="BD35" s="611"/>
      <c r="BE35" s="611"/>
      <c r="BF35" s="697"/>
      <c r="BG35" s="632" t="s">
        <v>327</v>
      </c>
      <c r="BH35" s="633"/>
      <c r="BI35" s="633"/>
      <c r="BJ35" s="633"/>
      <c r="BK35" s="633"/>
      <c r="BL35" s="633"/>
      <c r="BM35" s="633"/>
      <c r="BN35" s="633"/>
      <c r="BO35" s="633"/>
      <c r="BP35" s="633"/>
      <c r="BQ35" s="633"/>
      <c r="BR35" s="633"/>
      <c r="BS35" s="633"/>
      <c r="BT35" s="633"/>
      <c r="BU35" s="634"/>
      <c r="BV35" s="610">
        <v>143911</v>
      </c>
      <c r="BW35" s="611"/>
      <c r="BX35" s="611"/>
      <c r="BY35" s="611"/>
      <c r="BZ35" s="611"/>
      <c r="CA35" s="611"/>
      <c r="CB35" s="697"/>
      <c r="CD35" s="636" t="s">
        <v>328</v>
      </c>
      <c r="CE35" s="637"/>
      <c r="CF35" s="637"/>
      <c r="CG35" s="637"/>
      <c r="CH35" s="637"/>
      <c r="CI35" s="637"/>
      <c r="CJ35" s="637"/>
      <c r="CK35" s="637"/>
      <c r="CL35" s="637"/>
      <c r="CM35" s="637"/>
      <c r="CN35" s="637"/>
      <c r="CO35" s="637"/>
      <c r="CP35" s="637"/>
      <c r="CQ35" s="638"/>
      <c r="CR35" s="621">
        <v>195190</v>
      </c>
      <c r="CS35" s="657"/>
      <c r="CT35" s="657"/>
      <c r="CU35" s="657"/>
      <c r="CV35" s="657"/>
      <c r="CW35" s="657"/>
      <c r="CX35" s="657"/>
      <c r="CY35" s="658"/>
      <c r="CZ35" s="626">
        <v>1</v>
      </c>
      <c r="DA35" s="655"/>
      <c r="DB35" s="655"/>
      <c r="DC35" s="659"/>
      <c r="DD35" s="630">
        <v>178282</v>
      </c>
      <c r="DE35" s="657"/>
      <c r="DF35" s="657"/>
      <c r="DG35" s="657"/>
      <c r="DH35" s="657"/>
      <c r="DI35" s="657"/>
      <c r="DJ35" s="657"/>
      <c r="DK35" s="658"/>
      <c r="DL35" s="630">
        <v>148573</v>
      </c>
      <c r="DM35" s="657"/>
      <c r="DN35" s="657"/>
      <c r="DO35" s="657"/>
      <c r="DP35" s="657"/>
      <c r="DQ35" s="657"/>
      <c r="DR35" s="657"/>
      <c r="DS35" s="657"/>
      <c r="DT35" s="657"/>
      <c r="DU35" s="657"/>
      <c r="DV35" s="658"/>
      <c r="DW35" s="626">
        <v>1.3</v>
      </c>
      <c r="DX35" s="655"/>
      <c r="DY35" s="655"/>
      <c r="DZ35" s="655"/>
      <c r="EA35" s="655"/>
      <c r="EB35" s="655"/>
      <c r="EC35" s="656"/>
    </row>
    <row r="36" spans="2:133" ht="11.25" customHeight="1">
      <c r="B36" s="618" t="s">
        <v>329</v>
      </c>
      <c r="C36" s="619"/>
      <c r="D36" s="619"/>
      <c r="E36" s="619"/>
      <c r="F36" s="619"/>
      <c r="G36" s="619"/>
      <c r="H36" s="619"/>
      <c r="I36" s="619"/>
      <c r="J36" s="619"/>
      <c r="K36" s="619"/>
      <c r="L36" s="619"/>
      <c r="M36" s="619"/>
      <c r="N36" s="619"/>
      <c r="O36" s="619"/>
      <c r="P36" s="619"/>
      <c r="Q36" s="620"/>
      <c r="R36" s="621" t="s">
        <v>129</v>
      </c>
      <c r="S36" s="622"/>
      <c r="T36" s="622"/>
      <c r="U36" s="622"/>
      <c r="V36" s="622"/>
      <c r="W36" s="622"/>
      <c r="X36" s="622"/>
      <c r="Y36" s="623"/>
      <c r="Z36" s="624" t="s">
        <v>129</v>
      </c>
      <c r="AA36" s="624"/>
      <c r="AB36" s="624"/>
      <c r="AC36" s="624"/>
      <c r="AD36" s="625" t="s">
        <v>129</v>
      </c>
      <c r="AE36" s="625"/>
      <c r="AF36" s="625"/>
      <c r="AG36" s="625"/>
      <c r="AH36" s="625"/>
      <c r="AI36" s="625"/>
      <c r="AJ36" s="625"/>
      <c r="AK36" s="625"/>
      <c r="AL36" s="626" t="s">
        <v>129</v>
      </c>
      <c r="AM36" s="627"/>
      <c r="AN36" s="627"/>
      <c r="AO36" s="628"/>
      <c r="AQ36" s="698" t="s">
        <v>330</v>
      </c>
      <c r="AR36" s="699"/>
      <c r="AS36" s="699"/>
      <c r="AT36" s="699"/>
      <c r="AU36" s="699"/>
      <c r="AV36" s="699"/>
      <c r="AW36" s="699"/>
      <c r="AX36" s="699"/>
      <c r="AY36" s="700"/>
      <c r="AZ36" s="621">
        <v>570305</v>
      </c>
      <c r="BA36" s="622"/>
      <c r="BB36" s="622"/>
      <c r="BC36" s="622"/>
      <c r="BD36" s="657"/>
      <c r="BE36" s="657"/>
      <c r="BF36" s="680"/>
      <c r="BG36" s="636" t="s">
        <v>331</v>
      </c>
      <c r="BH36" s="637"/>
      <c r="BI36" s="637"/>
      <c r="BJ36" s="637"/>
      <c r="BK36" s="637"/>
      <c r="BL36" s="637"/>
      <c r="BM36" s="637"/>
      <c r="BN36" s="637"/>
      <c r="BO36" s="637"/>
      <c r="BP36" s="637"/>
      <c r="BQ36" s="637"/>
      <c r="BR36" s="637"/>
      <c r="BS36" s="637"/>
      <c r="BT36" s="637"/>
      <c r="BU36" s="638"/>
      <c r="BV36" s="621">
        <v>37991</v>
      </c>
      <c r="BW36" s="622"/>
      <c r="BX36" s="622"/>
      <c r="BY36" s="622"/>
      <c r="BZ36" s="622"/>
      <c r="CA36" s="622"/>
      <c r="CB36" s="631"/>
      <c r="CD36" s="636" t="s">
        <v>332</v>
      </c>
      <c r="CE36" s="637"/>
      <c r="CF36" s="637"/>
      <c r="CG36" s="637"/>
      <c r="CH36" s="637"/>
      <c r="CI36" s="637"/>
      <c r="CJ36" s="637"/>
      <c r="CK36" s="637"/>
      <c r="CL36" s="637"/>
      <c r="CM36" s="637"/>
      <c r="CN36" s="637"/>
      <c r="CO36" s="637"/>
      <c r="CP36" s="637"/>
      <c r="CQ36" s="638"/>
      <c r="CR36" s="621">
        <v>2272181</v>
      </c>
      <c r="CS36" s="622"/>
      <c r="CT36" s="622"/>
      <c r="CU36" s="622"/>
      <c r="CV36" s="622"/>
      <c r="CW36" s="622"/>
      <c r="CX36" s="622"/>
      <c r="CY36" s="623"/>
      <c r="CZ36" s="626">
        <v>11.1</v>
      </c>
      <c r="DA36" s="655"/>
      <c r="DB36" s="655"/>
      <c r="DC36" s="659"/>
      <c r="DD36" s="630">
        <v>2165678</v>
      </c>
      <c r="DE36" s="622"/>
      <c r="DF36" s="622"/>
      <c r="DG36" s="622"/>
      <c r="DH36" s="622"/>
      <c r="DI36" s="622"/>
      <c r="DJ36" s="622"/>
      <c r="DK36" s="623"/>
      <c r="DL36" s="630">
        <v>1751096</v>
      </c>
      <c r="DM36" s="622"/>
      <c r="DN36" s="622"/>
      <c r="DO36" s="622"/>
      <c r="DP36" s="622"/>
      <c r="DQ36" s="622"/>
      <c r="DR36" s="622"/>
      <c r="DS36" s="622"/>
      <c r="DT36" s="622"/>
      <c r="DU36" s="622"/>
      <c r="DV36" s="623"/>
      <c r="DW36" s="626">
        <v>14.9</v>
      </c>
      <c r="DX36" s="655"/>
      <c r="DY36" s="655"/>
      <c r="DZ36" s="655"/>
      <c r="EA36" s="655"/>
      <c r="EB36" s="655"/>
      <c r="EC36" s="656"/>
    </row>
    <row r="37" spans="2:133" ht="11.25" customHeight="1">
      <c r="B37" s="618" t="s">
        <v>333</v>
      </c>
      <c r="C37" s="619"/>
      <c r="D37" s="619"/>
      <c r="E37" s="619"/>
      <c r="F37" s="619"/>
      <c r="G37" s="619"/>
      <c r="H37" s="619"/>
      <c r="I37" s="619"/>
      <c r="J37" s="619"/>
      <c r="K37" s="619"/>
      <c r="L37" s="619"/>
      <c r="M37" s="619"/>
      <c r="N37" s="619"/>
      <c r="O37" s="619"/>
      <c r="P37" s="619"/>
      <c r="Q37" s="620"/>
      <c r="R37" s="621">
        <v>731242</v>
      </c>
      <c r="S37" s="622"/>
      <c r="T37" s="622"/>
      <c r="U37" s="622"/>
      <c r="V37" s="622"/>
      <c r="W37" s="622"/>
      <c r="X37" s="622"/>
      <c r="Y37" s="623"/>
      <c r="Z37" s="624">
        <v>3.4</v>
      </c>
      <c r="AA37" s="624"/>
      <c r="AB37" s="624"/>
      <c r="AC37" s="624"/>
      <c r="AD37" s="625" t="s">
        <v>129</v>
      </c>
      <c r="AE37" s="625"/>
      <c r="AF37" s="625"/>
      <c r="AG37" s="625"/>
      <c r="AH37" s="625"/>
      <c r="AI37" s="625"/>
      <c r="AJ37" s="625"/>
      <c r="AK37" s="625"/>
      <c r="AL37" s="626" t="s">
        <v>233</v>
      </c>
      <c r="AM37" s="627"/>
      <c r="AN37" s="627"/>
      <c r="AO37" s="628"/>
      <c r="AQ37" s="698" t="s">
        <v>334</v>
      </c>
      <c r="AR37" s="699"/>
      <c r="AS37" s="699"/>
      <c r="AT37" s="699"/>
      <c r="AU37" s="699"/>
      <c r="AV37" s="699"/>
      <c r="AW37" s="699"/>
      <c r="AX37" s="699"/>
      <c r="AY37" s="700"/>
      <c r="AZ37" s="621">
        <v>32660</v>
      </c>
      <c r="BA37" s="622"/>
      <c r="BB37" s="622"/>
      <c r="BC37" s="622"/>
      <c r="BD37" s="657"/>
      <c r="BE37" s="657"/>
      <c r="BF37" s="680"/>
      <c r="BG37" s="636" t="s">
        <v>335</v>
      </c>
      <c r="BH37" s="637"/>
      <c r="BI37" s="637"/>
      <c r="BJ37" s="637"/>
      <c r="BK37" s="637"/>
      <c r="BL37" s="637"/>
      <c r="BM37" s="637"/>
      <c r="BN37" s="637"/>
      <c r="BO37" s="637"/>
      <c r="BP37" s="637"/>
      <c r="BQ37" s="637"/>
      <c r="BR37" s="637"/>
      <c r="BS37" s="637"/>
      <c r="BT37" s="637"/>
      <c r="BU37" s="638"/>
      <c r="BV37" s="621">
        <v>7483</v>
      </c>
      <c r="BW37" s="622"/>
      <c r="BX37" s="622"/>
      <c r="BY37" s="622"/>
      <c r="BZ37" s="622"/>
      <c r="CA37" s="622"/>
      <c r="CB37" s="631"/>
      <c r="CD37" s="636" t="s">
        <v>336</v>
      </c>
      <c r="CE37" s="637"/>
      <c r="CF37" s="637"/>
      <c r="CG37" s="637"/>
      <c r="CH37" s="637"/>
      <c r="CI37" s="637"/>
      <c r="CJ37" s="637"/>
      <c r="CK37" s="637"/>
      <c r="CL37" s="637"/>
      <c r="CM37" s="637"/>
      <c r="CN37" s="637"/>
      <c r="CO37" s="637"/>
      <c r="CP37" s="637"/>
      <c r="CQ37" s="638"/>
      <c r="CR37" s="621">
        <v>1759586</v>
      </c>
      <c r="CS37" s="657"/>
      <c r="CT37" s="657"/>
      <c r="CU37" s="657"/>
      <c r="CV37" s="657"/>
      <c r="CW37" s="657"/>
      <c r="CX37" s="657"/>
      <c r="CY37" s="658"/>
      <c r="CZ37" s="626">
        <v>8.6</v>
      </c>
      <c r="DA37" s="655"/>
      <c r="DB37" s="655"/>
      <c r="DC37" s="659"/>
      <c r="DD37" s="630">
        <v>1759586</v>
      </c>
      <c r="DE37" s="657"/>
      <c r="DF37" s="657"/>
      <c r="DG37" s="657"/>
      <c r="DH37" s="657"/>
      <c r="DI37" s="657"/>
      <c r="DJ37" s="657"/>
      <c r="DK37" s="658"/>
      <c r="DL37" s="630">
        <v>1505025</v>
      </c>
      <c r="DM37" s="657"/>
      <c r="DN37" s="657"/>
      <c r="DO37" s="657"/>
      <c r="DP37" s="657"/>
      <c r="DQ37" s="657"/>
      <c r="DR37" s="657"/>
      <c r="DS37" s="657"/>
      <c r="DT37" s="657"/>
      <c r="DU37" s="657"/>
      <c r="DV37" s="658"/>
      <c r="DW37" s="626">
        <v>12.8</v>
      </c>
      <c r="DX37" s="655"/>
      <c r="DY37" s="655"/>
      <c r="DZ37" s="655"/>
      <c r="EA37" s="655"/>
      <c r="EB37" s="655"/>
      <c r="EC37" s="656"/>
    </row>
    <row r="38" spans="2:133" ht="11.25" customHeight="1">
      <c r="B38" s="666" t="s">
        <v>337</v>
      </c>
      <c r="C38" s="667"/>
      <c r="D38" s="667"/>
      <c r="E38" s="667"/>
      <c r="F38" s="667"/>
      <c r="G38" s="667"/>
      <c r="H38" s="667"/>
      <c r="I38" s="667"/>
      <c r="J38" s="667"/>
      <c r="K38" s="667"/>
      <c r="L38" s="667"/>
      <c r="M38" s="667"/>
      <c r="N38" s="667"/>
      <c r="O38" s="667"/>
      <c r="P38" s="667"/>
      <c r="Q38" s="668"/>
      <c r="R38" s="701">
        <v>21429259</v>
      </c>
      <c r="S38" s="702"/>
      <c r="T38" s="702"/>
      <c r="U38" s="702"/>
      <c r="V38" s="702"/>
      <c r="W38" s="702"/>
      <c r="X38" s="702"/>
      <c r="Y38" s="703"/>
      <c r="Z38" s="704">
        <v>100</v>
      </c>
      <c r="AA38" s="704"/>
      <c r="AB38" s="704"/>
      <c r="AC38" s="704"/>
      <c r="AD38" s="705">
        <v>10981973</v>
      </c>
      <c r="AE38" s="705"/>
      <c r="AF38" s="705"/>
      <c r="AG38" s="705"/>
      <c r="AH38" s="705"/>
      <c r="AI38" s="705"/>
      <c r="AJ38" s="705"/>
      <c r="AK38" s="705"/>
      <c r="AL38" s="706">
        <v>100</v>
      </c>
      <c r="AM38" s="692"/>
      <c r="AN38" s="692"/>
      <c r="AO38" s="707"/>
      <c r="AQ38" s="698" t="s">
        <v>338</v>
      </c>
      <c r="AR38" s="699"/>
      <c r="AS38" s="699"/>
      <c r="AT38" s="699"/>
      <c r="AU38" s="699"/>
      <c r="AV38" s="699"/>
      <c r="AW38" s="699"/>
      <c r="AX38" s="699"/>
      <c r="AY38" s="700"/>
      <c r="AZ38" s="621" t="s">
        <v>129</v>
      </c>
      <c r="BA38" s="622"/>
      <c r="BB38" s="622"/>
      <c r="BC38" s="622"/>
      <c r="BD38" s="657"/>
      <c r="BE38" s="657"/>
      <c r="BF38" s="680"/>
      <c r="BG38" s="636" t="s">
        <v>339</v>
      </c>
      <c r="BH38" s="637"/>
      <c r="BI38" s="637"/>
      <c r="BJ38" s="637"/>
      <c r="BK38" s="637"/>
      <c r="BL38" s="637"/>
      <c r="BM38" s="637"/>
      <c r="BN38" s="637"/>
      <c r="BO38" s="637"/>
      <c r="BP38" s="637"/>
      <c r="BQ38" s="637"/>
      <c r="BR38" s="637"/>
      <c r="BS38" s="637"/>
      <c r="BT38" s="637"/>
      <c r="BU38" s="638"/>
      <c r="BV38" s="621">
        <v>12293</v>
      </c>
      <c r="BW38" s="622"/>
      <c r="BX38" s="622"/>
      <c r="BY38" s="622"/>
      <c r="BZ38" s="622"/>
      <c r="CA38" s="622"/>
      <c r="CB38" s="631"/>
      <c r="CD38" s="636" t="s">
        <v>340</v>
      </c>
      <c r="CE38" s="637"/>
      <c r="CF38" s="637"/>
      <c r="CG38" s="637"/>
      <c r="CH38" s="637"/>
      <c r="CI38" s="637"/>
      <c r="CJ38" s="637"/>
      <c r="CK38" s="637"/>
      <c r="CL38" s="637"/>
      <c r="CM38" s="637"/>
      <c r="CN38" s="637"/>
      <c r="CO38" s="637"/>
      <c r="CP38" s="637"/>
      <c r="CQ38" s="638"/>
      <c r="CR38" s="621">
        <v>2376869</v>
      </c>
      <c r="CS38" s="622"/>
      <c r="CT38" s="622"/>
      <c r="CU38" s="622"/>
      <c r="CV38" s="622"/>
      <c r="CW38" s="622"/>
      <c r="CX38" s="622"/>
      <c r="CY38" s="623"/>
      <c r="CZ38" s="626">
        <v>11.6</v>
      </c>
      <c r="DA38" s="655"/>
      <c r="DB38" s="655"/>
      <c r="DC38" s="659"/>
      <c r="DD38" s="630">
        <v>2029300</v>
      </c>
      <c r="DE38" s="622"/>
      <c r="DF38" s="622"/>
      <c r="DG38" s="622"/>
      <c r="DH38" s="622"/>
      <c r="DI38" s="622"/>
      <c r="DJ38" s="622"/>
      <c r="DK38" s="623"/>
      <c r="DL38" s="630">
        <v>1947228</v>
      </c>
      <c r="DM38" s="622"/>
      <c r="DN38" s="622"/>
      <c r="DO38" s="622"/>
      <c r="DP38" s="622"/>
      <c r="DQ38" s="622"/>
      <c r="DR38" s="622"/>
      <c r="DS38" s="622"/>
      <c r="DT38" s="622"/>
      <c r="DU38" s="622"/>
      <c r="DV38" s="623"/>
      <c r="DW38" s="626">
        <v>16.600000000000001</v>
      </c>
      <c r="DX38" s="655"/>
      <c r="DY38" s="655"/>
      <c r="DZ38" s="655"/>
      <c r="EA38" s="655"/>
      <c r="EB38" s="655"/>
      <c r="EC38" s="656"/>
    </row>
    <row r="39" spans="2:133" ht="11.25" customHeight="1">
      <c r="AQ39" s="698" t="s">
        <v>341</v>
      </c>
      <c r="AR39" s="699"/>
      <c r="AS39" s="699"/>
      <c r="AT39" s="699"/>
      <c r="AU39" s="699"/>
      <c r="AV39" s="699"/>
      <c r="AW39" s="699"/>
      <c r="AX39" s="699"/>
      <c r="AY39" s="700"/>
      <c r="AZ39" s="621" t="s">
        <v>129</v>
      </c>
      <c r="BA39" s="622"/>
      <c r="BB39" s="622"/>
      <c r="BC39" s="622"/>
      <c r="BD39" s="657"/>
      <c r="BE39" s="657"/>
      <c r="BF39" s="680"/>
      <c r="BG39" s="712" t="s">
        <v>342</v>
      </c>
      <c r="BH39" s="713"/>
      <c r="BI39" s="713"/>
      <c r="BJ39" s="713"/>
      <c r="BK39" s="713"/>
      <c r="BL39" s="215"/>
      <c r="BM39" s="637" t="s">
        <v>343</v>
      </c>
      <c r="BN39" s="637"/>
      <c r="BO39" s="637"/>
      <c r="BP39" s="637"/>
      <c r="BQ39" s="637"/>
      <c r="BR39" s="637"/>
      <c r="BS39" s="637"/>
      <c r="BT39" s="637"/>
      <c r="BU39" s="638"/>
      <c r="BV39" s="621">
        <v>99</v>
      </c>
      <c r="BW39" s="622"/>
      <c r="BX39" s="622"/>
      <c r="BY39" s="622"/>
      <c r="BZ39" s="622"/>
      <c r="CA39" s="622"/>
      <c r="CB39" s="631"/>
      <c r="CD39" s="636" t="s">
        <v>344</v>
      </c>
      <c r="CE39" s="637"/>
      <c r="CF39" s="637"/>
      <c r="CG39" s="637"/>
      <c r="CH39" s="637"/>
      <c r="CI39" s="637"/>
      <c r="CJ39" s="637"/>
      <c r="CK39" s="637"/>
      <c r="CL39" s="637"/>
      <c r="CM39" s="637"/>
      <c r="CN39" s="637"/>
      <c r="CO39" s="637"/>
      <c r="CP39" s="637"/>
      <c r="CQ39" s="638"/>
      <c r="CR39" s="621">
        <v>1416157</v>
      </c>
      <c r="CS39" s="657"/>
      <c r="CT39" s="657"/>
      <c r="CU39" s="657"/>
      <c r="CV39" s="657"/>
      <c r="CW39" s="657"/>
      <c r="CX39" s="657"/>
      <c r="CY39" s="658"/>
      <c r="CZ39" s="626">
        <v>6.9</v>
      </c>
      <c r="DA39" s="655"/>
      <c r="DB39" s="655"/>
      <c r="DC39" s="659"/>
      <c r="DD39" s="630">
        <v>427927</v>
      </c>
      <c r="DE39" s="657"/>
      <c r="DF39" s="657"/>
      <c r="DG39" s="657"/>
      <c r="DH39" s="657"/>
      <c r="DI39" s="657"/>
      <c r="DJ39" s="657"/>
      <c r="DK39" s="658"/>
      <c r="DL39" s="630" t="s">
        <v>167</v>
      </c>
      <c r="DM39" s="657"/>
      <c r="DN39" s="657"/>
      <c r="DO39" s="657"/>
      <c r="DP39" s="657"/>
      <c r="DQ39" s="657"/>
      <c r="DR39" s="657"/>
      <c r="DS39" s="657"/>
      <c r="DT39" s="657"/>
      <c r="DU39" s="657"/>
      <c r="DV39" s="658"/>
      <c r="DW39" s="626" t="s">
        <v>251</v>
      </c>
      <c r="DX39" s="655"/>
      <c r="DY39" s="655"/>
      <c r="DZ39" s="655"/>
      <c r="EA39" s="655"/>
      <c r="EB39" s="655"/>
      <c r="EC39" s="656"/>
    </row>
    <row r="40" spans="2:133" ht="11.25" customHeight="1">
      <c r="AQ40" s="698" t="s">
        <v>345</v>
      </c>
      <c r="AR40" s="699"/>
      <c r="AS40" s="699"/>
      <c r="AT40" s="699"/>
      <c r="AU40" s="699"/>
      <c r="AV40" s="699"/>
      <c r="AW40" s="699"/>
      <c r="AX40" s="699"/>
      <c r="AY40" s="700"/>
      <c r="AZ40" s="621">
        <v>502291</v>
      </c>
      <c r="BA40" s="622"/>
      <c r="BB40" s="622"/>
      <c r="BC40" s="622"/>
      <c r="BD40" s="657"/>
      <c r="BE40" s="657"/>
      <c r="BF40" s="680"/>
      <c r="BG40" s="712"/>
      <c r="BH40" s="713"/>
      <c r="BI40" s="713"/>
      <c r="BJ40" s="713"/>
      <c r="BK40" s="713"/>
      <c r="BL40" s="215"/>
      <c r="BM40" s="637" t="s">
        <v>346</v>
      </c>
      <c r="BN40" s="637"/>
      <c r="BO40" s="637"/>
      <c r="BP40" s="637"/>
      <c r="BQ40" s="637"/>
      <c r="BR40" s="637"/>
      <c r="BS40" s="637"/>
      <c r="BT40" s="637"/>
      <c r="BU40" s="638"/>
      <c r="BV40" s="621">
        <v>121</v>
      </c>
      <c r="BW40" s="622"/>
      <c r="BX40" s="622"/>
      <c r="BY40" s="622"/>
      <c r="BZ40" s="622"/>
      <c r="CA40" s="622"/>
      <c r="CB40" s="631"/>
      <c r="CD40" s="636" t="s">
        <v>347</v>
      </c>
      <c r="CE40" s="637"/>
      <c r="CF40" s="637"/>
      <c r="CG40" s="637"/>
      <c r="CH40" s="637"/>
      <c r="CI40" s="637"/>
      <c r="CJ40" s="637"/>
      <c r="CK40" s="637"/>
      <c r="CL40" s="637"/>
      <c r="CM40" s="637"/>
      <c r="CN40" s="637"/>
      <c r="CO40" s="637"/>
      <c r="CP40" s="637"/>
      <c r="CQ40" s="638"/>
      <c r="CR40" s="621">
        <v>61894</v>
      </c>
      <c r="CS40" s="622"/>
      <c r="CT40" s="622"/>
      <c r="CU40" s="622"/>
      <c r="CV40" s="622"/>
      <c r="CW40" s="622"/>
      <c r="CX40" s="622"/>
      <c r="CY40" s="623"/>
      <c r="CZ40" s="626">
        <v>0.3</v>
      </c>
      <c r="DA40" s="655"/>
      <c r="DB40" s="655"/>
      <c r="DC40" s="659"/>
      <c r="DD40" s="630">
        <v>19994</v>
      </c>
      <c r="DE40" s="622"/>
      <c r="DF40" s="622"/>
      <c r="DG40" s="622"/>
      <c r="DH40" s="622"/>
      <c r="DI40" s="622"/>
      <c r="DJ40" s="622"/>
      <c r="DK40" s="623"/>
      <c r="DL40" s="630" t="s">
        <v>233</v>
      </c>
      <c r="DM40" s="622"/>
      <c r="DN40" s="622"/>
      <c r="DO40" s="622"/>
      <c r="DP40" s="622"/>
      <c r="DQ40" s="622"/>
      <c r="DR40" s="622"/>
      <c r="DS40" s="622"/>
      <c r="DT40" s="622"/>
      <c r="DU40" s="622"/>
      <c r="DV40" s="623"/>
      <c r="DW40" s="626" t="s">
        <v>129</v>
      </c>
      <c r="DX40" s="655"/>
      <c r="DY40" s="655"/>
      <c r="DZ40" s="655"/>
      <c r="EA40" s="655"/>
      <c r="EB40" s="655"/>
      <c r="EC40" s="656"/>
    </row>
    <row r="41" spans="2:133" ht="11.25" customHeight="1">
      <c r="AQ41" s="708" t="s">
        <v>348</v>
      </c>
      <c r="AR41" s="709"/>
      <c r="AS41" s="709"/>
      <c r="AT41" s="709"/>
      <c r="AU41" s="709"/>
      <c r="AV41" s="709"/>
      <c r="AW41" s="709"/>
      <c r="AX41" s="709"/>
      <c r="AY41" s="710"/>
      <c r="AZ41" s="701">
        <v>1304273</v>
      </c>
      <c r="BA41" s="702"/>
      <c r="BB41" s="702"/>
      <c r="BC41" s="702"/>
      <c r="BD41" s="691"/>
      <c r="BE41" s="691"/>
      <c r="BF41" s="693"/>
      <c r="BG41" s="714"/>
      <c r="BH41" s="715"/>
      <c r="BI41" s="715"/>
      <c r="BJ41" s="715"/>
      <c r="BK41" s="715"/>
      <c r="BL41" s="216"/>
      <c r="BM41" s="646" t="s">
        <v>349</v>
      </c>
      <c r="BN41" s="646"/>
      <c r="BO41" s="646"/>
      <c r="BP41" s="646"/>
      <c r="BQ41" s="646"/>
      <c r="BR41" s="646"/>
      <c r="BS41" s="646"/>
      <c r="BT41" s="646"/>
      <c r="BU41" s="647"/>
      <c r="BV41" s="701">
        <v>331</v>
      </c>
      <c r="BW41" s="702"/>
      <c r="BX41" s="702"/>
      <c r="BY41" s="702"/>
      <c r="BZ41" s="702"/>
      <c r="CA41" s="702"/>
      <c r="CB41" s="711"/>
      <c r="CD41" s="636" t="s">
        <v>350</v>
      </c>
      <c r="CE41" s="637"/>
      <c r="CF41" s="637"/>
      <c r="CG41" s="637"/>
      <c r="CH41" s="637"/>
      <c r="CI41" s="637"/>
      <c r="CJ41" s="637"/>
      <c r="CK41" s="637"/>
      <c r="CL41" s="637"/>
      <c r="CM41" s="637"/>
      <c r="CN41" s="637"/>
      <c r="CO41" s="637"/>
      <c r="CP41" s="637"/>
      <c r="CQ41" s="638"/>
      <c r="CR41" s="621" t="s">
        <v>233</v>
      </c>
      <c r="CS41" s="657"/>
      <c r="CT41" s="657"/>
      <c r="CU41" s="657"/>
      <c r="CV41" s="657"/>
      <c r="CW41" s="657"/>
      <c r="CX41" s="657"/>
      <c r="CY41" s="658"/>
      <c r="CZ41" s="626" t="s">
        <v>167</v>
      </c>
      <c r="DA41" s="655"/>
      <c r="DB41" s="655"/>
      <c r="DC41" s="659"/>
      <c r="DD41" s="630" t="s">
        <v>233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352</v>
      </c>
      <c r="CE42" s="619"/>
      <c r="CF42" s="619"/>
      <c r="CG42" s="619"/>
      <c r="CH42" s="619"/>
      <c r="CI42" s="619"/>
      <c r="CJ42" s="619"/>
      <c r="CK42" s="619"/>
      <c r="CL42" s="619"/>
      <c r="CM42" s="619"/>
      <c r="CN42" s="619"/>
      <c r="CO42" s="619"/>
      <c r="CP42" s="619"/>
      <c r="CQ42" s="620"/>
      <c r="CR42" s="621">
        <v>1412858</v>
      </c>
      <c r="CS42" s="622"/>
      <c r="CT42" s="622"/>
      <c r="CU42" s="622"/>
      <c r="CV42" s="622"/>
      <c r="CW42" s="622"/>
      <c r="CX42" s="622"/>
      <c r="CY42" s="623"/>
      <c r="CZ42" s="626">
        <v>6.9</v>
      </c>
      <c r="DA42" s="627"/>
      <c r="DB42" s="627"/>
      <c r="DC42" s="722"/>
      <c r="DD42" s="630">
        <v>309847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354</v>
      </c>
      <c r="CE43" s="619"/>
      <c r="CF43" s="619"/>
      <c r="CG43" s="619"/>
      <c r="CH43" s="619"/>
      <c r="CI43" s="619"/>
      <c r="CJ43" s="619"/>
      <c r="CK43" s="619"/>
      <c r="CL43" s="619"/>
      <c r="CM43" s="619"/>
      <c r="CN43" s="619"/>
      <c r="CO43" s="619"/>
      <c r="CP43" s="619"/>
      <c r="CQ43" s="620"/>
      <c r="CR43" s="621">
        <v>25484</v>
      </c>
      <c r="CS43" s="657"/>
      <c r="CT43" s="657"/>
      <c r="CU43" s="657"/>
      <c r="CV43" s="657"/>
      <c r="CW43" s="657"/>
      <c r="CX43" s="657"/>
      <c r="CY43" s="658"/>
      <c r="CZ43" s="626">
        <v>0.1</v>
      </c>
      <c r="DA43" s="655"/>
      <c r="DB43" s="655"/>
      <c r="DC43" s="659"/>
      <c r="DD43" s="630">
        <v>25484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355</v>
      </c>
      <c r="CD44" s="733" t="s">
        <v>306</v>
      </c>
      <c r="CE44" s="734"/>
      <c r="CF44" s="618" t="s">
        <v>356</v>
      </c>
      <c r="CG44" s="619"/>
      <c r="CH44" s="619"/>
      <c r="CI44" s="619"/>
      <c r="CJ44" s="619"/>
      <c r="CK44" s="619"/>
      <c r="CL44" s="619"/>
      <c r="CM44" s="619"/>
      <c r="CN44" s="619"/>
      <c r="CO44" s="619"/>
      <c r="CP44" s="619"/>
      <c r="CQ44" s="620"/>
      <c r="CR44" s="621">
        <v>1412222</v>
      </c>
      <c r="CS44" s="622"/>
      <c r="CT44" s="622"/>
      <c r="CU44" s="622"/>
      <c r="CV44" s="622"/>
      <c r="CW44" s="622"/>
      <c r="CX44" s="622"/>
      <c r="CY44" s="623"/>
      <c r="CZ44" s="626">
        <v>6.9</v>
      </c>
      <c r="DA44" s="627"/>
      <c r="DB44" s="627"/>
      <c r="DC44" s="722"/>
      <c r="DD44" s="630">
        <v>309211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357</v>
      </c>
      <c r="CG45" s="619"/>
      <c r="CH45" s="619"/>
      <c r="CI45" s="619"/>
      <c r="CJ45" s="619"/>
      <c r="CK45" s="619"/>
      <c r="CL45" s="619"/>
      <c r="CM45" s="619"/>
      <c r="CN45" s="619"/>
      <c r="CO45" s="619"/>
      <c r="CP45" s="619"/>
      <c r="CQ45" s="620"/>
      <c r="CR45" s="621">
        <v>709186</v>
      </c>
      <c r="CS45" s="657"/>
      <c r="CT45" s="657"/>
      <c r="CU45" s="657"/>
      <c r="CV45" s="657"/>
      <c r="CW45" s="657"/>
      <c r="CX45" s="657"/>
      <c r="CY45" s="658"/>
      <c r="CZ45" s="626">
        <v>3.5</v>
      </c>
      <c r="DA45" s="655"/>
      <c r="DB45" s="655"/>
      <c r="DC45" s="659"/>
      <c r="DD45" s="630">
        <v>48388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358</v>
      </c>
      <c r="CG46" s="619"/>
      <c r="CH46" s="619"/>
      <c r="CI46" s="619"/>
      <c r="CJ46" s="619"/>
      <c r="CK46" s="619"/>
      <c r="CL46" s="619"/>
      <c r="CM46" s="619"/>
      <c r="CN46" s="619"/>
      <c r="CO46" s="619"/>
      <c r="CP46" s="619"/>
      <c r="CQ46" s="620"/>
      <c r="CR46" s="621">
        <v>641290</v>
      </c>
      <c r="CS46" s="622"/>
      <c r="CT46" s="622"/>
      <c r="CU46" s="622"/>
      <c r="CV46" s="622"/>
      <c r="CW46" s="622"/>
      <c r="CX46" s="622"/>
      <c r="CY46" s="623"/>
      <c r="CZ46" s="626">
        <v>3.1</v>
      </c>
      <c r="DA46" s="627"/>
      <c r="DB46" s="627"/>
      <c r="DC46" s="722"/>
      <c r="DD46" s="630">
        <v>210717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359</v>
      </c>
      <c r="CG47" s="619"/>
      <c r="CH47" s="619"/>
      <c r="CI47" s="619"/>
      <c r="CJ47" s="619"/>
      <c r="CK47" s="619"/>
      <c r="CL47" s="619"/>
      <c r="CM47" s="619"/>
      <c r="CN47" s="619"/>
      <c r="CO47" s="619"/>
      <c r="CP47" s="619"/>
      <c r="CQ47" s="620"/>
      <c r="CR47" s="621">
        <v>636</v>
      </c>
      <c r="CS47" s="657"/>
      <c r="CT47" s="657"/>
      <c r="CU47" s="657"/>
      <c r="CV47" s="657"/>
      <c r="CW47" s="657"/>
      <c r="CX47" s="657"/>
      <c r="CY47" s="658"/>
      <c r="CZ47" s="626">
        <v>0</v>
      </c>
      <c r="DA47" s="655"/>
      <c r="DB47" s="655"/>
      <c r="DC47" s="659"/>
      <c r="DD47" s="630">
        <v>636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360</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722"/>
      <c r="DD48" s="630" t="s">
        <v>129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361</v>
      </c>
      <c r="CE49" s="667"/>
      <c r="CF49" s="667"/>
      <c r="CG49" s="667"/>
      <c r="CH49" s="667"/>
      <c r="CI49" s="667"/>
      <c r="CJ49" s="667"/>
      <c r="CK49" s="667"/>
      <c r="CL49" s="667"/>
      <c r="CM49" s="667"/>
      <c r="CN49" s="667"/>
      <c r="CO49" s="667"/>
      <c r="CP49" s="667"/>
      <c r="CQ49" s="668"/>
      <c r="CR49" s="701">
        <v>20467300</v>
      </c>
      <c r="CS49" s="691"/>
      <c r="CT49" s="691"/>
      <c r="CU49" s="691"/>
      <c r="CV49" s="691"/>
      <c r="CW49" s="691"/>
      <c r="CX49" s="691"/>
      <c r="CY49" s="723"/>
      <c r="CZ49" s="706">
        <v>100</v>
      </c>
      <c r="DA49" s="724"/>
      <c r="DB49" s="724"/>
      <c r="DC49" s="725"/>
      <c r="DD49" s="726">
        <v>12886916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mzdfoVeNexV4M5P1CEAKmCrVkzdNJ4JQAi5v6lYXLlFmowYG2mxnkw79FRuPMTwOUvQa3a/GebyzG28AIhrX2A==" saltValue="/7/N4S+9KyQdWlXADcW2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363</v>
      </c>
      <c r="DK2" s="769"/>
      <c r="DL2" s="769"/>
      <c r="DM2" s="769"/>
      <c r="DN2" s="769"/>
      <c r="DO2" s="770"/>
      <c r="DP2" s="229"/>
      <c r="DQ2" s="768" t="s">
        <v>364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367</v>
      </c>
      <c r="B5" s="763"/>
      <c r="C5" s="763"/>
      <c r="D5" s="763"/>
      <c r="E5" s="763"/>
      <c r="F5" s="763"/>
      <c r="G5" s="763"/>
      <c r="H5" s="763"/>
      <c r="I5" s="763"/>
      <c r="J5" s="763"/>
      <c r="K5" s="763"/>
      <c r="L5" s="763"/>
      <c r="M5" s="763"/>
      <c r="N5" s="763"/>
      <c r="O5" s="763"/>
      <c r="P5" s="764"/>
      <c r="Q5" s="739" t="s">
        <v>368</v>
      </c>
      <c r="R5" s="740"/>
      <c r="S5" s="740"/>
      <c r="T5" s="740"/>
      <c r="U5" s="741"/>
      <c r="V5" s="739" t="s">
        <v>369</v>
      </c>
      <c r="W5" s="740"/>
      <c r="X5" s="740"/>
      <c r="Y5" s="740"/>
      <c r="Z5" s="741"/>
      <c r="AA5" s="739" t="s">
        <v>370</v>
      </c>
      <c r="AB5" s="740"/>
      <c r="AC5" s="740"/>
      <c r="AD5" s="740"/>
      <c r="AE5" s="740"/>
      <c r="AF5" s="772" t="s">
        <v>371</v>
      </c>
      <c r="AG5" s="740"/>
      <c r="AH5" s="740"/>
      <c r="AI5" s="740"/>
      <c r="AJ5" s="751"/>
      <c r="AK5" s="740" t="s">
        <v>372</v>
      </c>
      <c r="AL5" s="740"/>
      <c r="AM5" s="740"/>
      <c r="AN5" s="740"/>
      <c r="AO5" s="741"/>
      <c r="AP5" s="739" t="s">
        <v>373</v>
      </c>
      <c r="AQ5" s="740"/>
      <c r="AR5" s="740"/>
      <c r="AS5" s="740"/>
      <c r="AT5" s="741"/>
      <c r="AU5" s="739" t="s">
        <v>374</v>
      </c>
      <c r="AV5" s="740"/>
      <c r="AW5" s="740"/>
      <c r="AX5" s="740"/>
      <c r="AY5" s="751"/>
      <c r="AZ5" s="236"/>
      <c r="BA5" s="236"/>
      <c r="BB5" s="236"/>
      <c r="BC5" s="236"/>
      <c r="BD5" s="236"/>
      <c r="BE5" s="237"/>
      <c r="BF5" s="237"/>
      <c r="BG5" s="237"/>
      <c r="BH5" s="237"/>
      <c r="BI5" s="237"/>
      <c r="BJ5" s="237"/>
      <c r="BK5" s="237"/>
      <c r="BL5" s="237"/>
      <c r="BM5" s="237"/>
      <c r="BN5" s="237"/>
      <c r="BO5" s="237"/>
      <c r="BP5" s="237"/>
      <c r="BQ5" s="762" t="s">
        <v>375</v>
      </c>
      <c r="BR5" s="763"/>
      <c r="BS5" s="763"/>
      <c r="BT5" s="763"/>
      <c r="BU5" s="763"/>
      <c r="BV5" s="763"/>
      <c r="BW5" s="763"/>
      <c r="BX5" s="763"/>
      <c r="BY5" s="763"/>
      <c r="BZ5" s="763"/>
      <c r="CA5" s="763"/>
      <c r="CB5" s="763"/>
      <c r="CC5" s="763"/>
      <c r="CD5" s="763"/>
      <c r="CE5" s="763"/>
      <c r="CF5" s="763"/>
      <c r="CG5" s="764"/>
      <c r="CH5" s="739" t="s">
        <v>376</v>
      </c>
      <c r="CI5" s="740"/>
      <c r="CJ5" s="740"/>
      <c r="CK5" s="740"/>
      <c r="CL5" s="741"/>
      <c r="CM5" s="739" t="s">
        <v>377</v>
      </c>
      <c r="CN5" s="740"/>
      <c r="CO5" s="740"/>
      <c r="CP5" s="740"/>
      <c r="CQ5" s="741"/>
      <c r="CR5" s="739" t="s">
        <v>378</v>
      </c>
      <c r="CS5" s="740"/>
      <c r="CT5" s="740"/>
      <c r="CU5" s="740"/>
      <c r="CV5" s="741"/>
      <c r="CW5" s="739" t="s">
        <v>379</v>
      </c>
      <c r="CX5" s="740"/>
      <c r="CY5" s="740"/>
      <c r="CZ5" s="740"/>
      <c r="DA5" s="741"/>
      <c r="DB5" s="739" t="s">
        <v>380</v>
      </c>
      <c r="DC5" s="740"/>
      <c r="DD5" s="740"/>
      <c r="DE5" s="740"/>
      <c r="DF5" s="741"/>
      <c r="DG5" s="745" t="s">
        <v>381</v>
      </c>
      <c r="DH5" s="746"/>
      <c r="DI5" s="746"/>
      <c r="DJ5" s="746"/>
      <c r="DK5" s="747"/>
      <c r="DL5" s="745" t="s">
        <v>382</v>
      </c>
      <c r="DM5" s="746"/>
      <c r="DN5" s="746"/>
      <c r="DO5" s="746"/>
      <c r="DP5" s="747"/>
      <c r="DQ5" s="739" t="s">
        <v>383</v>
      </c>
      <c r="DR5" s="740"/>
      <c r="DS5" s="740"/>
      <c r="DT5" s="740"/>
      <c r="DU5" s="741"/>
      <c r="DV5" s="739" t="s">
        <v>374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384</v>
      </c>
      <c r="C7" s="754"/>
      <c r="D7" s="754"/>
      <c r="E7" s="754"/>
      <c r="F7" s="754"/>
      <c r="G7" s="754"/>
      <c r="H7" s="754"/>
      <c r="I7" s="754"/>
      <c r="J7" s="754"/>
      <c r="K7" s="754"/>
      <c r="L7" s="754"/>
      <c r="M7" s="754"/>
      <c r="N7" s="754"/>
      <c r="O7" s="754"/>
      <c r="P7" s="755"/>
      <c r="Q7" s="756">
        <v>21411</v>
      </c>
      <c r="R7" s="757"/>
      <c r="S7" s="757"/>
      <c r="T7" s="757"/>
      <c r="U7" s="757"/>
      <c r="V7" s="757">
        <v>20467</v>
      </c>
      <c r="W7" s="757"/>
      <c r="X7" s="757"/>
      <c r="Y7" s="757"/>
      <c r="Z7" s="757"/>
      <c r="AA7" s="757">
        <v>943</v>
      </c>
      <c r="AB7" s="757"/>
      <c r="AC7" s="757"/>
      <c r="AD7" s="757"/>
      <c r="AE7" s="758"/>
      <c r="AF7" s="759">
        <v>865</v>
      </c>
      <c r="AG7" s="760"/>
      <c r="AH7" s="760"/>
      <c r="AI7" s="760"/>
      <c r="AJ7" s="761"/>
      <c r="AK7" s="796">
        <v>1176</v>
      </c>
      <c r="AL7" s="797"/>
      <c r="AM7" s="797"/>
      <c r="AN7" s="797"/>
      <c r="AO7" s="797"/>
      <c r="AP7" s="797">
        <v>14826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592</v>
      </c>
      <c r="BS7" s="800" t="s">
        <v>593</v>
      </c>
      <c r="BT7" s="801"/>
      <c r="BU7" s="801"/>
      <c r="BV7" s="801"/>
      <c r="BW7" s="801"/>
      <c r="BX7" s="801"/>
      <c r="BY7" s="801"/>
      <c r="BZ7" s="801"/>
      <c r="CA7" s="801"/>
      <c r="CB7" s="801"/>
      <c r="CC7" s="801"/>
      <c r="CD7" s="801"/>
      <c r="CE7" s="801"/>
      <c r="CF7" s="801"/>
      <c r="CG7" s="802"/>
      <c r="CH7" s="793">
        <v>0</v>
      </c>
      <c r="CI7" s="794"/>
      <c r="CJ7" s="794"/>
      <c r="CK7" s="794"/>
      <c r="CL7" s="795"/>
      <c r="CM7" s="793">
        <v>119</v>
      </c>
      <c r="CN7" s="794"/>
      <c r="CO7" s="794"/>
      <c r="CP7" s="794"/>
      <c r="CQ7" s="795"/>
      <c r="CR7" s="793">
        <v>6</v>
      </c>
      <c r="CS7" s="794"/>
      <c r="CT7" s="794"/>
      <c r="CU7" s="794"/>
      <c r="CV7" s="795"/>
      <c r="CW7" s="793" t="s">
        <v>569</v>
      </c>
      <c r="CX7" s="794"/>
      <c r="CY7" s="794"/>
      <c r="CZ7" s="794"/>
      <c r="DA7" s="795"/>
      <c r="DB7" s="793">
        <v>258</v>
      </c>
      <c r="DC7" s="794"/>
      <c r="DD7" s="794"/>
      <c r="DE7" s="794"/>
      <c r="DF7" s="795"/>
      <c r="DG7" s="793">
        <v>75</v>
      </c>
      <c r="DH7" s="794"/>
      <c r="DI7" s="794"/>
      <c r="DJ7" s="794"/>
      <c r="DK7" s="795"/>
      <c r="DL7" s="793" t="s">
        <v>569</v>
      </c>
      <c r="DM7" s="794"/>
      <c r="DN7" s="794"/>
      <c r="DO7" s="794"/>
      <c r="DP7" s="795"/>
      <c r="DQ7" s="793">
        <v>258</v>
      </c>
      <c r="DR7" s="794"/>
      <c r="DS7" s="794"/>
      <c r="DT7" s="794"/>
      <c r="DU7" s="795"/>
      <c r="DV7" s="774"/>
      <c r="DW7" s="775"/>
      <c r="DX7" s="775"/>
      <c r="DY7" s="775"/>
      <c r="DZ7" s="776"/>
      <c r="EA7" s="234"/>
    </row>
    <row r="8" spans="1:131" s="235" customFormat="1" ht="26.25" customHeight="1">
      <c r="A8" s="241">
        <v>2</v>
      </c>
      <c r="B8" s="777" t="s">
        <v>385</v>
      </c>
      <c r="C8" s="778"/>
      <c r="D8" s="778"/>
      <c r="E8" s="778"/>
      <c r="F8" s="778"/>
      <c r="G8" s="778"/>
      <c r="H8" s="778"/>
      <c r="I8" s="778"/>
      <c r="J8" s="778"/>
      <c r="K8" s="778"/>
      <c r="L8" s="778"/>
      <c r="M8" s="778"/>
      <c r="N8" s="778"/>
      <c r="O8" s="778"/>
      <c r="P8" s="779"/>
      <c r="Q8" s="780">
        <v>19</v>
      </c>
      <c r="R8" s="781"/>
      <c r="S8" s="781"/>
      <c r="T8" s="781"/>
      <c r="U8" s="781"/>
      <c r="V8" s="781">
        <v>0</v>
      </c>
      <c r="W8" s="781"/>
      <c r="X8" s="781"/>
      <c r="Y8" s="781"/>
      <c r="Z8" s="781"/>
      <c r="AA8" s="781">
        <v>19</v>
      </c>
      <c r="AB8" s="781"/>
      <c r="AC8" s="781"/>
      <c r="AD8" s="781"/>
      <c r="AE8" s="782"/>
      <c r="AF8" s="783">
        <v>19</v>
      </c>
      <c r="AG8" s="784"/>
      <c r="AH8" s="784"/>
      <c r="AI8" s="784"/>
      <c r="AJ8" s="785"/>
      <c r="AK8" s="786" t="s">
        <v>569</v>
      </c>
      <c r="AL8" s="787"/>
      <c r="AM8" s="787"/>
      <c r="AN8" s="787"/>
      <c r="AO8" s="787"/>
      <c r="AP8" s="787" t="s">
        <v>569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7"/>
      <c r="AL22" s="828"/>
      <c r="AM22" s="828"/>
      <c r="AN22" s="828"/>
      <c r="AO22" s="828"/>
      <c r="AP22" s="828"/>
      <c r="AQ22" s="828"/>
      <c r="AR22" s="828"/>
      <c r="AS22" s="828"/>
      <c r="AT22" s="828"/>
      <c r="AU22" s="829"/>
      <c r="AV22" s="829"/>
      <c r="AW22" s="829"/>
      <c r="AX22" s="829"/>
      <c r="AY22" s="830"/>
      <c r="AZ22" s="831" t="s">
        <v>386</v>
      </c>
      <c r="BA22" s="831"/>
      <c r="BB22" s="831"/>
      <c r="BC22" s="831"/>
      <c r="BD22" s="832"/>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21429</v>
      </c>
      <c r="R23" s="816"/>
      <c r="S23" s="816"/>
      <c r="T23" s="816"/>
      <c r="U23" s="816"/>
      <c r="V23" s="817">
        <v>20467</v>
      </c>
      <c r="W23" s="818"/>
      <c r="X23" s="818"/>
      <c r="Y23" s="818"/>
      <c r="Z23" s="819"/>
      <c r="AA23" s="817">
        <v>962</v>
      </c>
      <c r="AB23" s="818"/>
      <c r="AC23" s="818"/>
      <c r="AD23" s="818"/>
      <c r="AE23" s="820"/>
      <c r="AF23" s="821">
        <v>883</v>
      </c>
      <c r="AG23" s="816"/>
      <c r="AH23" s="816"/>
      <c r="AI23" s="816"/>
      <c r="AJ23" s="822"/>
      <c r="AK23" s="823"/>
      <c r="AL23" s="824"/>
      <c r="AM23" s="824"/>
      <c r="AN23" s="824"/>
      <c r="AO23" s="824"/>
      <c r="AP23" s="816">
        <v>14826</v>
      </c>
      <c r="AQ23" s="816"/>
      <c r="AR23" s="816"/>
      <c r="AS23" s="816"/>
      <c r="AT23" s="816"/>
      <c r="AU23" s="825"/>
      <c r="AV23" s="825"/>
      <c r="AW23" s="825"/>
      <c r="AX23" s="825"/>
      <c r="AY23" s="826"/>
      <c r="AZ23" s="834" t="s">
        <v>389</v>
      </c>
      <c r="BA23" s="818"/>
      <c r="BB23" s="818"/>
      <c r="BC23" s="818"/>
      <c r="BD23" s="820"/>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3" t="s">
        <v>390</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367</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5" t="s">
        <v>395</v>
      </c>
      <c r="AG26" s="836"/>
      <c r="AH26" s="836"/>
      <c r="AI26" s="836"/>
      <c r="AJ26" s="837"/>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400</v>
      </c>
      <c r="C28" s="754"/>
      <c r="D28" s="754"/>
      <c r="E28" s="754"/>
      <c r="F28" s="754"/>
      <c r="G28" s="754"/>
      <c r="H28" s="754"/>
      <c r="I28" s="754"/>
      <c r="J28" s="754"/>
      <c r="K28" s="754"/>
      <c r="L28" s="754"/>
      <c r="M28" s="754"/>
      <c r="N28" s="754"/>
      <c r="O28" s="754"/>
      <c r="P28" s="755"/>
      <c r="Q28" s="845">
        <v>6880</v>
      </c>
      <c r="R28" s="846"/>
      <c r="S28" s="846"/>
      <c r="T28" s="846"/>
      <c r="U28" s="846"/>
      <c r="V28" s="846">
        <v>6736</v>
      </c>
      <c r="W28" s="846"/>
      <c r="X28" s="846"/>
      <c r="Y28" s="846"/>
      <c r="Z28" s="846"/>
      <c r="AA28" s="846">
        <v>144</v>
      </c>
      <c r="AB28" s="846"/>
      <c r="AC28" s="846"/>
      <c r="AD28" s="846"/>
      <c r="AE28" s="847"/>
      <c r="AF28" s="848">
        <v>144</v>
      </c>
      <c r="AG28" s="846"/>
      <c r="AH28" s="846"/>
      <c r="AI28" s="846"/>
      <c r="AJ28" s="849"/>
      <c r="AK28" s="850">
        <v>505</v>
      </c>
      <c r="AL28" s="841"/>
      <c r="AM28" s="841"/>
      <c r="AN28" s="841"/>
      <c r="AO28" s="841"/>
      <c r="AP28" s="841" t="s">
        <v>594</v>
      </c>
      <c r="AQ28" s="841"/>
      <c r="AR28" s="841"/>
      <c r="AS28" s="841"/>
      <c r="AT28" s="841"/>
      <c r="AU28" s="841" t="s">
        <v>594</v>
      </c>
      <c r="AV28" s="841"/>
      <c r="AW28" s="841"/>
      <c r="AX28" s="841"/>
      <c r="AY28" s="841"/>
      <c r="AZ28" s="842" t="s">
        <v>594</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401</v>
      </c>
      <c r="C29" s="778"/>
      <c r="D29" s="778"/>
      <c r="E29" s="778"/>
      <c r="F29" s="778"/>
      <c r="G29" s="778"/>
      <c r="H29" s="778"/>
      <c r="I29" s="778"/>
      <c r="J29" s="778"/>
      <c r="K29" s="778"/>
      <c r="L29" s="778"/>
      <c r="M29" s="778"/>
      <c r="N29" s="778"/>
      <c r="O29" s="778"/>
      <c r="P29" s="779"/>
      <c r="Q29" s="780">
        <v>702</v>
      </c>
      <c r="R29" s="781"/>
      <c r="S29" s="781"/>
      <c r="T29" s="781"/>
      <c r="U29" s="781"/>
      <c r="V29" s="781">
        <v>701</v>
      </c>
      <c r="W29" s="781"/>
      <c r="X29" s="781"/>
      <c r="Y29" s="781"/>
      <c r="Z29" s="781"/>
      <c r="AA29" s="781">
        <v>1</v>
      </c>
      <c r="AB29" s="781"/>
      <c r="AC29" s="781"/>
      <c r="AD29" s="781"/>
      <c r="AE29" s="782"/>
      <c r="AF29" s="783">
        <v>1</v>
      </c>
      <c r="AG29" s="784"/>
      <c r="AH29" s="784"/>
      <c r="AI29" s="784"/>
      <c r="AJ29" s="785"/>
      <c r="AK29" s="853">
        <v>163</v>
      </c>
      <c r="AL29" s="854"/>
      <c r="AM29" s="854"/>
      <c r="AN29" s="854"/>
      <c r="AO29" s="854"/>
      <c r="AP29" s="854" t="s">
        <v>594</v>
      </c>
      <c r="AQ29" s="854"/>
      <c r="AR29" s="854"/>
      <c r="AS29" s="854"/>
      <c r="AT29" s="854"/>
      <c r="AU29" s="854" t="s">
        <v>594</v>
      </c>
      <c r="AV29" s="854"/>
      <c r="AW29" s="854"/>
      <c r="AX29" s="854"/>
      <c r="AY29" s="854"/>
      <c r="AZ29" s="855" t="s">
        <v>594</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402</v>
      </c>
      <c r="C30" s="778"/>
      <c r="D30" s="778"/>
      <c r="E30" s="778"/>
      <c r="F30" s="778"/>
      <c r="G30" s="778"/>
      <c r="H30" s="778"/>
      <c r="I30" s="778"/>
      <c r="J30" s="778"/>
      <c r="K30" s="778"/>
      <c r="L30" s="778"/>
      <c r="M30" s="778"/>
      <c r="N30" s="778"/>
      <c r="O30" s="778"/>
      <c r="P30" s="779"/>
      <c r="Q30" s="780">
        <v>3655</v>
      </c>
      <c r="R30" s="781"/>
      <c r="S30" s="781"/>
      <c r="T30" s="781"/>
      <c r="U30" s="781"/>
      <c r="V30" s="781">
        <v>3557</v>
      </c>
      <c r="W30" s="781"/>
      <c r="X30" s="781"/>
      <c r="Y30" s="781"/>
      <c r="Z30" s="781"/>
      <c r="AA30" s="781">
        <v>98</v>
      </c>
      <c r="AB30" s="781"/>
      <c r="AC30" s="781"/>
      <c r="AD30" s="781"/>
      <c r="AE30" s="782"/>
      <c r="AF30" s="783">
        <v>98</v>
      </c>
      <c r="AG30" s="784"/>
      <c r="AH30" s="784"/>
      <c r="AI30" s="784"/>
      <c r="AJ30" s="785"/>
      <c r="AK30" s="853">
        <v>554</v>
      </c>
      <c r="AL30" s="854"/>
      <c r="AM30" s="854"/>
      <c r="AN30" s="854"/>
      <c r="AO30" s="854"/>
      <c r="AP30" s="854" t="s">
        <v>594</v>
      </c>
      <c r="AQ30" s="854"/>
      <c r="AR30" s="854"/>
      <c r="AS30" s="854"/>
      <c r="AT30" s="854"/>
      <c r="AU30" s="854" t="s">
        <v>594</v>
      </c>
      <c r="AV30" s="854"/>
      <c r="AW30" s="854"/>
      <c r="AX30" s="854"/>
      <c r="AY30" s="854"/>
      <c r="AZ30" s="855" t="s">
        <v>594</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403</v>
      </c>
      <c r="C31" s="778"/>
      <c r="D31" s="778"/>
      <c r="E31" s="778"/>
      <c r="F31" s="778"/>
      <c r="G31" s="778"/>
      <c r="H31" s="778"/>
      <c r="I31" s="778"/>
      <c r="J31" s="778"/>
      <c r="K31" s="778"/>
      <c r="L31" s="778"/>
      <c r="M31" s="778"/>
      <c r="N31" s="778"/>
      <c r="O31" s="778"/>
      <c r="P31" s="779"/>
      <c r="Q31" s="780">
        <v>41</v>
      </c>
      <c r="R31" s="781"/>
      <c r="S31" s="781"/>
      <c r="T31" s="781"/>
      <c r="U31" s="781"/>
      <c r="V31" s="781">
        <v>28</v>
      </c>
      <c r="W31" s="781"/>
      <c r="X31" s="781"/>
      <c r="Y31" s="781"/>
      <c r="Z31" s="781"/>
      <c r="AA31" s="781">
        <v>12</v>
      </c>
      <c r="AB31" s="781"/>
      <c r="AC31" s="781"/>
      <c r="AD31" s="781"/>
      <c r="AE31" s="782"/>
      <c r="AF31" s="783">
        <v>12</v>
      </c>
      <c r="AG31" s="784"/>
      <c r="AH31" s="784"/>
      <c r="AI31" s="784"/>
      <c r="AJ31" s="785"/>
      <c r="AK31" s="853" t="s">
        <v>569</v>
      </c>
      <c r="AL31" s="854"/>
      <c r="AM31" s="854"/>
      <c r="AN31" s="854"/>
      <c r="AO31" s="854"/>
      <c r="AP31" s="854" t="s">
        <v>594</v>
      </c>
      <c r="AQ31" s="854"/>
      <c r="AR31" s="854"/>
      <c r="AS31" s="854"/>
      <c r="AT31" s="854"/>
      <c r="AU31" s="854" t="s">
        <v>594</v>
      </c>
      <c r="AV31" s="854"/>
      <c r="AW31" s="854"/>
      <c r="AX31" s="854"/>
      <c r="AY31" s="854"/>
      <c r="AZ31" s="855" t="s">
        <v>594</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404</v>
      </c>
      <c r="C32" s="778"/>
      <c r="D32" s="778"/>
      <c r="E32" s="778"/>
      <c r="F32" s="778"/>
      <c r="G32" s="778"/>
      <c r="H32" s="778"/>
      <c r="I32" s="778"/>
      <c r="J32" s="778"/>
      <c r="K32" s="778"/>
      <c r="L32" s="778"/>
      <c r="M32" s="778"/>
      <c r="N32" s="778"/>
      <c r="O32" s="778"/>
      <c r="P32" s="779"/>
      <c r="Q32" s="780">
        <v>1130</v>
      </c>
      <c r="R32" s="781"/>
      <c r="S32" s="781"/>
      <c r="T32" s="781"/>
      <c r="U32" s="781"/>
      <c r="V32" s="781">
        <v>998</v>
      </c>
      <c r="W32" s="781"/>
      <c r="X32" s="781"/>
      <c r="Y32" s="781"/>
      <c r="Z32" s="781"/>
      <c r="AA32" s="781">
        <v>131</v>
      </c>
      <c r="AB32" s="781"/>
      <c r="AC32" s="781"/>
      <c r="AD32" s="781"/>
      <c r="AE32" s="782"/>
      <c r="AF32" s="783">
        <v>1600</v>
      </c>
      <c r="AG32" s="784"/>
      <c r="AH32" s="784"/>
      <c r="AI32" s="784"/>
      <c r="AJ32" s="785"/>
      <c r="AK32" s="853">
        <v>7</v>
      </c>
      <c r="AL32" s="854"/>
      <c r="AM32" s="854"/>
      <c r="AN32" s="854"/>
      <c r="AO32" s="854"/>
      <c r="AP32" s="854">
        <v>2661</v>
      </c>
      <c r="AQ32" s="854"/>
      <c r="AR32" s="854"/>
      <c r="AS32" s="854"/>
      <c r="AT32" s="854"/>
      <c r="AU32" s="854">
        <v>13</v>
      </c>
      <c r="AV32" s="854"/>
      <c r="AW32" s="854"/>
      <c r="AX32" s="854"/>
      <c r="AY32" s="854"/>
      <c r="AZ32" s="855" t="s">
        <v>594</v>
      </c>
      <c r="BA32" s="855"/>
      <c r="BB32" s="855"/>
      <c r="BC32" s="855"/>
      <c r="BD32" s="855"/>
      <c r="BE32" s="851" t="s">
        <v>405</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2020</v>
      </c>
      <c r="R33" s="781"/>
      <c r="S33" s="781"/>
      <c r="T33" s="781"/>
      <c r="U33" s="781"/>
      <c r="V33" s="781">
        <v>2048</v>
      </c>
      <c r="W33" s="781"/>
      <c r="X33" s="781"/>
      <c r="Y33" s="781"/>
      <c r="Z33" s="781"/>
      <c r="AA33" s="781">
        <v>-28</v>
      </c>
      <c r="AB33" s="781"/>
      <c r="AC33" s="781"/>
      <c r="AD33" s="781"/>
      <c r="AE33" s="782"/>
      <c r="AF33" s="783" t="s">
        <v>389</v>
      </c>
      <c r="AG33" s="784"/>
      <c r="AH33" s="784"/>
      <c r="AI33" s="784"/>
      <c r="AJ33" s="785"/>
      <c r="AK33" s="853">
        <v>541</v>
      </c>
      <c r="AL33" s="854"/>
      <c r="AM33" s="854"/>
      <c r="AN33" s="854"/>
      <c r="AO33" s="854"/>
      <c r="AP33" s="854">
        <v>10722</v>
      </c>
      <c r="AQ33" s="854"/>
      <c r="AR33" s="854"/>
      <c r="AS33" s="854"/>
      <c r="AT33" s="854"/>
      <c r="AU33" s="854">
        <v>4943</v>
      </c>
      <c r="AV33" s="854"/>
      <c r="AW33" s="854"/>
      <c r="AX33" s="854"/>
      <c r="AY33" s="854"/>
      <c r="AZ33" s="855" t="s">
        <v>594</v>
      </c>
      <c r="BA33" s="855"/>
      <c r="BB33" s="855"/>
      <c r="BC33" s="855"/>
      <c r="BD33" s="855"/>
      <c r="BE33" s="851" t="s">
        <v>407</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408</v>
      </c>
      <c r="C34" s="778"/>
      <c r="D34" s="778"/>
      <c r="E34" s="778"/>
      <c r="F34" s="778"/>
      <c r="G34" s="778"/>
      <c r="H34" s="778"/>
      <c r="I34" s="778"/>
      <c r="J34" s="778"/>
      <c r="K34" s="778"/>
      <c r="L34" s="778"/>
      <c r="M34" s="778"/>
      <c r="N34" s="778"/>
      <c r="O34" s="778"/>
      <c r="P34" s="779"/>
      <c r="Q34" s="780">
        <v>498</v>
      </c>
      <c r="R34" s="781"/>
      <c r="S34" s="781"/>
      <c r="T34" s="781"/>
      <c r="U34" s="781"/>
      <c r="V34" s="781">
        <v>479</v>
      </c>
      <c r="W34" s="781"/>
      <c r="X34" s="781"/>
      <c r="Y34" s="781"/>
      <c r="Z34" s="781"/>
      <c r="AA34" s="781">
        <v>20</v>
      </c>
      <c r="AB34" s="781"/>
      <c r="AC34" s="781"/>
      <c r="AD34" s="781"/>
      <c r="AE34" s="782"/>
      <c r="AF34" s="783">
        <v>20</v>
      </c>
      <c r="AG34" s="784"/>
      <c r="AH34" s="784"/>
      <c r="AI34" s="784"/>
      <c r="AJ34" s="785"/>
      <c r="AK34" s="853">
        <v>29</v>
      </c>
      <c r="AL34" s="854"/>
      <c r="AM34" s="854"/>
      <c r="AN34" s="854"/>
      <c r="AO34" s="854"/>
      <c r="AP34" s="854">
        <v>1489</v>
      </c>
      <c r="AQ34" s="854"/>
      <c r="AR34" s="854"/>
      <c r="AS34" s="854"/>
      <c r="AT34" s="854"/>
      <c r="AU34" s="854">
        <v>826</v>
      </c>
      <c r="AV34" s="854"/>
      <c r="AW34" s="854"/>
      <c r="AX34" s="854"/>
      <c r="AY34" s="854"/>
      <c r="AZ34" s="855" t="s">
        <v>594</v>
      </c>
      <c r="BA34" s="855"/>
      <c r="BB34" s="855"/>
      <c r="BC34" s="855"/>
      <c r="BD34" s="855"/>
      <c r="BE34" s="851" t="s">
        <v>409</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410</v>
      </c>
      <c r="BK62" s="831"/>
      <c r="BL62" s="831"/>
      <c r="BM62" s="831"/>
      <c r="BN62" s="832"/>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411</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1875</v>
      </c>
      <c r="AG63" s="865"/>
      <c r="AH63" s="865"/>
      <c r="AI63" s="865"/>
      <c r="AJ63" s="866"/>
      <c r="AK63" s="867"/>
      <c r="AL63" s="862"/>
      <c r="AM63" s="862"/>
      <c r="AN63" s="862"/>
      <c r="AO63" s="862"/>
      <c r="AP63" s="865">
        <v>14872</v>
      </c>
      <c r="AQ63" s="865"/>
      <c r="AR63" s="865"/>
      <c r="AS63" s="865"/>
      <c r="AT63" s="865"/>
      <c r="AU63" s="865">
        <v>5783</v>
      </c>
      <c r="AV63" s="865"/>
      <c r="AW63" s="865"/>
      <c r="AX63" s="865"/>
      <c r="AY63" s="865"/>
      <c r="AZ63" s="869"/>
      <c r="BA63" s="869"/>
      <c r="BB63" s="869"/>
      <c r="BC63" s="869"/>
      <c r="BD63" s="869"/>
      <c r="BE63" s="870"/>
      <c r="BF63" s="870"/>
      <c r="BG63" s="870"/>
      <c r="BH63" s="870"/>
      <c r="BI63" s="871"/>
      <c r="BJ63" s="872" t="s">
        <v>129</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413</v>
      </c>
      <c r="B66" s="763"/>
      <c r="C66" s="763"/>
      <c r="D66" s="763"/>
      <c r="E66" s="763"/>
      <c r="F66" s="763"/>
      <c r="G66" s="763"/>
      <c r="H66" s="763"/>
      <c r="I66" s="763"/>
      <c r="J66" s="763"/>
      <c r="K66" s="763"/>
      <c r="L66" s="763"/>
      <c r="M66" s="763"/>
      <c r="N66" s="763"/>
      <c r="O66" s="763"/>
      <c r="P66" s="764"/>
      <c r="Q66" s="739" t="s">
        <v>392</v>
      </c>
      <c r="R66" s="740"/>
      <c r="S66" s="740"/>
      <c r="T66" s="740"/>
      <c r="U66" s="741"/>
      <c r="V66" s="739" t="s">
        <v>414</v>
      </c>
      <c r="W66" s="740"/>
      <c r="X66" s="740"/>
      <c r="Y66" s="740"/>
      <c r="Z66" s="741"/>
      <c r="AA66" s="739" t="s">
        <v>394</v>
      </c>
      <c r="AB66" s="740"/>
      <c r="AC66" s="740"/>
      <c r="AD66" s="740"/>
      <c r="AE66" s="741"/>
      <c r="AF66" s="875" t="s">
        <v>415</v>
      </c>
      <c r="AG66" s="836"/>
      <c r="AH66" s="836"/>
      <c r="AI66" s="836"/>
      <c r="AJ66" s="876"/>
      <c r="AK66" s="739" t="s">
        <v>416</v>
      </c>
      <c r="AL66" s="763"/>
      <c r="AM66" s="763"/>
      <c r="AN66" s="763"/>
      <c r="AO66" s="764"/>
      <c r="AP66" s="739" t="s">
        <v>397</v>
      </c>
      <c r="AQ66" s="740"/>
      <c r="AR66" s="740"/>
      <c r="AS66" s="740"/>
      <c r="AT66" s="741"/>
      <c r="AU66" s="739" t="s">
        <v>417</v>
      </c>
      <c r="AV66" s="740"/>
      <c r="AW66" s="740"/>
      <c r="AX66" s="740"/>
      <c r="AY66" s="741"/>
      <c r="AZ66" s="739" t="s">
        <v>374</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572</v>
      </c>
      <c r="C68" s="893"/>
      <c r="D68" s="893"/>
      <c r="E68" s="893"/>
      <c r="F68" s="893"/>
      <c r="G68" s="893"/>
      <c r="H68" s="893"/>
      <c r="I68" s="893"/>
      <c r="J68" s="893"/>
      <c r="K68" s="893"/>
      <c r="L68" s="893"/>
      <c r="M68" s="893"/>
      <c r="N68" s="893"/>
      <c r="O68" s="893"/>
      <c r="P68" s="894"/>
      <c r="Q68" s="895">
        <v>4336</v>
      </c>
      <c r="R68" s="854"/>
      <c r="S68" s="854"/>
      <c r="T68" s="854"/>
      <c r="U68" s="854"/>
      <c r="V68" s="854">
        <v>4171</v>
      </c>
      <c r="W68" s="854"/>
      <c r="X68" s="854"/>
      <c r="Y68" s="854"/>
      <c r="Z68" s="854"/>
      <c r="AA68" s="854">
        <v>165</v>
      </c>
      <c r="AB68" s="854"/>
      <c r="AC68" s="854"/>
      <c r="AD68" s="854"/>
      <c r="AE68" s="854"/>
      <c r="AF68" s="854">
        <v>76</v>
      </c>
      <c r="AG68" s="854"/>
      <c r="AH68" s="854"/>
      <c r="AI68" s="854"/>
      <c r="AJ68" s="854"/>
      <c r="AK68" s="854">
        <v>49</v>
      </c>
      <c r="AL68" s="854"/>
      <c r="AM68" s="854"/>
      <c r="AN68" s="854"/>
      <c r="AO68" s="854"/>
      <c r="AP68" s="854">
        <v>1088</v>
      </c>
      <c r="AQ68" s="854"/>
      <c r="AR68" s="854"/>
      <c r="AS68" s="854"/>
      <c r="AT68" s="854"/>
      <c r="AU68" s="889">
        <v>55</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2" t="s">
        <v>570</v>
      </c>
      <c r="C69" s="893"/>
      <c r="D69" s="893"/>
      <c r="E69" s="893"/>
      <c r="F69" s="893"/>
      <c r="G69" s="893"/>
      <c r="H69" s="893"/>
      <c r="I69" s="893"/>
      <c r="J69" s="893"/>
      <c r="K69" s="893"/>
      <c r="L69" s="893"/>
      <c r="M69" s="893"/>
      <c r="N69" s="893"/>
      <c r="O69" s="893"/>
      <c r="P69" s="894"/>
      <c r="Q69" s="896">
        <v>612</v>
      </c>
      <c r="R69" s="897"/>
      <c r="S69" s="897"/>
      <c r="T69" s="897"/>
      <c r="U69" s="853"/>
      <c r="V69" s="898">
        <v>593</v>
      </c>
      <c r="W69" s="897"/>
      <c r="X69" s="897"/>
      <c r="Y69" s="897"/>
      <c r="Z69" s="853"/>
      <c r="AA69" s="898">
        <v>19</v>
      </c>
      <c r="AB69" s="897"/>
      <c r="AC69" s="897"/>
      <c r="AD69" s="897"/>
      <c r="AE69" s="853"/>
      <c r="AF69" s="898">
        <v>19</v>
      </c>
      <c r="AG69" s="897"/>
      <c r="AH69" s="897"/>
      <c r="AI69" s="897"/>
      <c r="AJ69" s="853"/>
      <c r="AK69" s="898">
        <v>3</v>
      </c>
      <c r="AL69" s="897"/>
      <c r="AM69" s="897"/>
      <c r="AN69" s="897"/>
      <c r="AO69" s="853"/>
      <c r="AP69" s="898">
        <v>639</v>
      </c>
      <c r="AQ69" s="897"/>
      <c r="AR69" s="897"/>
      <c r="AS69" s="897"/>
      <c r="AT69" s="853"/>
      <c r="AU69" s="854">
        <v>322</v>
      </c>
      <c r="AV69" s="854"/>
      <c r="AW69" s="854"/>
      <c r="AX69" s="854"/>
      <c r="AY69" s="854"/>
      <c r="AZ69" s="899"/>
      <c r="BA69" s="899"/>
      <c r="BB69" s="899"/>
      <c r="BC69" s="899"/>
      <c r="BD69" s="900"/>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2" t="s">
        <v>571</v>
      </c>
      <c r="C70" s="893"/>
      <c r="D70" s="893"/>
      <c r="E70" s="893"/>
      <c r="F70" s="893"/>
      <c r="G70" s="893"/>
      <c r="H70" s="893"/>
      <c r="I70" s="893"/>
      <c r="J70" s="893"/>
      <c r="K70" s="893"/>
      <c r="L70" s="893"/>
      <c r="M70" s="893"/>
      <c r="N70" s="893"/>
      <c r="O70" s="893"/>
      <c r="P70" s="894"/>
      <c r="Q70" s="896">
        <v>315</v>
      </c>
      <c r="R70" s="897"/>
      <c r="S70" s="897"/>
      <c r="T70" s="897"/>
      <c r="U70" s="853"/>
      <c r="V70" s="898">
        <v>258</v>
      </c>
      <c r="W70" s="897"/>
      <c r="X70" s="897"/>
      <c r="Y70" s="897"/>
      <c r="Z70" s="853"/>
      <c r="AA70" s="898">
        <v>57</v>
      </c>
      <c r="AB70" s="897"/>
      <c r="AC70" s="897"/>
      <c r="AD70" s="897"/>
      <c r="AE70" s="853"/>
      <c r="AF70" s="898">
        <v>57</v>
      </c>
      <c r="AG70" s="897"/>
      <c r="AH70" s="897"/>
      <c r="AI70" s="897"/>
      <c r="AJ70" s="853"/>
      <c r="AK70" s="898" t="s">
        <v>569</v>
      </c>
      <c r="AL70" s="897"/>
      <c r="AM70" s="897"/>
      <c r="AN70" s="897"/>
      <c r="AO70" s="853"/>
      <c r="AP70" s="898">
        <v>47</v>
      </c>
      <c r="AQ70" s="897"/>
      <c r="AR70" s="897"/>
      <c r="AS70" s="897"/>
      <c r="AT70" s="853"/>
      <c r="AU70" s="854">
        <v>5</v>
      </c>
      <c r="AV70" s="854"/>
      <c r="AW70" s="854"/>
      <c r="AX70" s="854"/>
      <c r="AY70" s="854"/>
      <c r="AZ70" s="899"/>
      <c r="BA70" s="899"/>
      <c r="BB70" s="899"/>
      <c r="BC70" s="899"/>
      <c r="BD70" s="900"/>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2" t="s">
        <v>573</v>
      </c>
      <c r="C71" s="893"/>
      <c r="D71" s="893"/>
      <c r="E71" s="893"/>
      <c r="F71" s="893"/>
      <c r="G71" s="893"/>
      <c r="H71" s="893"/>
      <c r="I71" s="893"/>
      <c r="J71" s="893"/>
      <c r="K71" s="893"/>
      <c r="L71" s="893"/>
      <c r="M71" s="893"/>
      <c r="N71" s="893"/>
      <c r="O71" s="893"/>
      <c r="P71" s="894"/>
      <c r="Q71" s="895">
        <v>1382</v>
      </c>
      <c r="R71" s="854"/>
      <c r="S71" s="854"/>
      <c r="T71" s="854"/>
      <c r="U71" s="854"/>
      <c r="V71" s="854">
        <v>1364</v>
      </c>
      <c r="W71" s="854"/>
      <c r="X71" s="854"/>
      <c r="Y71" s="854"/>
      <c r="Z71" s="854"/>
      <c r="AA71" s="854">
        <v>18</v>
      </c>
      <c r="AB71" s="854"/>
      <c r="AC71" s="854"/>
      <c r="AD71" s="854"/>
      <c r="AE71" s="854"/>
      <c r="AF71" s="854">
        <v>18</v>
      </c>
      <c r="AG71" s="854"/>
      <c r="AH71" s="854"/>
      <c r="AI71" s="854"/>
      <c r="AJ71" s="854"/>
      <c r="AK71" s="854">
        <v>24</v>
      </c>
      <c r="AL71" s="854"/>
      <c r="AM71" s="854"/>
      <c r="AN71" s="854"/>
      <c r="AO71" s="854"/>
      <c r="AP71" s="854">
        <v>661</v>
      </c>
      <c r="AQ71" s="854"/>
      <c r="AR71" s="854"/>
      <c r="AS71" s="854"/>
      <c r="AT71" s="854"/>
      <c r="AU71" s="854">
        <v>404</v>
      </c>
      <c r="AV71" s="854"/>
      <c r="AW71" s="854"/>
      <c r="AX71" s="854"/>
      <c r="AY71" s="854"/>
      <c r="AZ71" s="899"/>
      <c r="BA71" s="899"/>
      <c r="BB71" s="899"/>
      <c r="BC71" s="899"/>
      <c r="BD71" s="900"/>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2" t="s">
        <v>595</v>
      </c>
      <c r="C72" s="893"/>
      <c r="D72" s="893"/>
      <c r="E72" s="893"/>
      <c r="F72" s="893"/>
      <c r="G72" s="893"/>
      <c r="H72" s="893"/>
      <c r="I72" s="893"/>
      <c r="J72" s="893"/>
      <c r="K72" s="893"/>
      <c r="L72" s="893"/>
      <c r="M72" s="893"/>
      <c r="N72" s="893"/>
      <c r="O72" s="893"/>
      <c r="P72" s="894"/>
      <c r="Q72" s="895">
        <v>36</v>
      </c>
      <c r="R72" s="854"/>
      <c r="S72" s="854"/>
      <c r="T72" s="854"/>
      <c r="U72" s="854"/>
      <c r="V72" s="854">
        <v>26</v>
      </c>
      <c r="W72" s="854"/>
      <c r="X72" s="854"/>
      <c r="Y72" s="854"/>
      <c r="Z72" s="854"/>
      <c r="AA72" s="854">
        <v>10</v>
      </c>
      <c r="AB72" s="854"/>
      <c r="AC72" s="854"/>
      <c r="AD72" s="854"/>
      <c r="AE72" s="854"/>
      <c r="AF72" s="854">
        <v>10</v>
      </c>
      <c r="AG72" s="854"/>
      <c r="AH72" s="854"/>
      <c r="AI72" s="854"/>
      <c r="AJ72" s="854"/>
      <c r="AK72" s="854">
        <v>1</v>
      </c>
      <c r="AL72" s="854"/>
      <c r="AM72" s="854"/>
      <c r="AN72" s="854"/>
      <c r="AO72" s="854"/>
      <c r="AP72" s="854" t="s">
        <v>569</v>
      </c>
      <c r="AQ72" s="854"/>
      <c r="AR72" s="854"/>
      <c r="AS72" s="854"/>
      <c r="AT72" s="854"/>
      <c r="AU72" s="854" t="s">
        <v>594</v>
      </c>
      <c r="AV72" s="854"/>
      <c r="AW72" s="854"/>
      <c r="AX72" s="854"/>
      <c r="AY72" s="854"/>
      <c r="AZ72" s="899"/>
      <c r="BA72" s="899"/>
      <c r="BB72" s="899"/>
      <c r="BC72" s="899"/>
      <c r="BD72" s="900"/>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2" t="s">
        <v>574</v>
      </c>
      <c r="C73" s="893"/>
      <c r="D73" s="893"/>
      <c r="E73" s="893"/>
      <c r="F73" s="893"/>
      <c r="G73" s="893"/>
      <c r="H73" s="893"/>
      <c r="I73" s="893"/>
      <c r="J73" s="893"/>
      <c r="K73" s="893"/>
      <c r="L73" s="893"/>
      <c r="M73" s="893"/>
      <c r="N73" s="893"/>
      <c r="O73" s="893"/>
      <c r="P73" s="894"/>
      <c r="Q73" s="895">
        <v>90</v>
      </c>
      <c r="R73" s="854"/>
      <c r="S73" s="854"/>
      <c r="T73" s="854"/>
      <c r="U73" s="854"/>
      <c r="V73" s="854">
        <v>90</v>
      </c>
      <c r="W73" s="854"/>
      <c r="X73" s="854"/>
      <c r="Y73" s="854"/>
      <c r="Z73" s="854"/>
      <c r="AA73" s="854">
        <v>0</v>
      </c>
      <c r="AB73" s="854"/>
      <c r="AC73" s="854"/>
      <c r="AD73" s="854"/>
      <c r="AE73" s="854"/>
      <c r="AF73" s="854">
        <v>0</v>
      </c>
      <c r="AG73" s="854"/>
      <c r="AH73" s="854"/>
      <c r="AI73" s="854"/>
      <c r="AJ73" s="854"/>
      <c r="AK73" s="854">
        <v>2</v>
      </c>
      <c r="AL73" s="854"/>
      <c r="AM73" s="854"/>
      <c r="AN73" s="854"/>
      <c r="AO73" s="854"/>
      <c r="AP73" s="854" t="s">
        <v>569</v>
      </c>
      <c r="AQ73" s="854"/>
      <c r="AR73" s="854"/>
      <c r="AS73" s="854"/>
      <c r="AT73" s="854"/>
      <c r="AU73" s="854" t="s">
        <v>594</v>
      </c>
      <c r="AV73" s="854"/>
      <c r="AW73" s="854"/>
      <c r="AX73" s="854"/>
      <c r="AY73" s="854"/>
      <c r="AZ73" s="899"/>
      <c r="BA73" s="899"/>
      <c r="BB73" s="899"/>
      <c r="BC73" s="899"/>
      <c r="BD73" s="900"/>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2" t="s">
        <v>575</v>
      </c>
      <c r="C74" s="893"/>
      <c r="D74" s="893"/>
      <c r="E74" s="893"/>
      <c r="F74" s="893"/>
      <c r="G74" s="893"/>
      <c r="H74" s="893"/>
      <c r="I74" s="893"/>
      <c r="J74" s="893"/>
      <c r="K74" s="893"/>
      <c r="L74" s="893"/>
      <c r="M74" s="893"/>
      <c r="N74" s="893"/>
      <c r="O74" s="893"/>
      <c r="P74" s="894"/>
      <c r="Q74" s="895">
        <v>11954</v>
      </c>
      <c r="R74" s="854"/>
      <c r="S74" s="854"/>
      <c r="T74" s="854"/>
      <c r="U74" s="854"/>
      <c r="V74" s="854">
        <v>11741</v>
      </c>
      <c r="W74" s="854"/>
      <c r="X74" s="854"/>
      <c r="Y74" s="854"/>
      <c r="Z74" s="854"/>
      <c r="AA74" s="854">
        <v>213</v>
      </c>
      <c r="AB74" s="854"/>
      <c r="AC74" s="854"/>
      <c r="AD74" s="854"/>
      <c r="AE74" s="854"/>
      <c r="AF74" s="854">
        <v>213</v>
      </c>
      <c r="AG74" s="854"/>
      <c r="AH74" s="854"/>
      <c r="AI74" s="854"/>
      <c r="AJ74" s="854"/>
      <c r="AK74" s="854" t="s">
        <v>569</v>
      </c>
      <c r="AL74" s="854"/>
      <c r="AM74" s="854"/>
      <c r="AN74" s="854"/>
      <c r="AO74" s="854"/>
      <c r="AP74" s="854" t="s">
        <v>569</v>
      </c>
      <c r="AQ74" s="854"/>
      <c r="AR74" s="854"/>
      <c r="AS74" s="854"/>
      <c r="AT74" s="854"/>
      <c r="AU74" s="854" t="s">
        <v>594</v>
      </c>
      <c r="AV74" s="854"/>
      <c r="AW74" s="854"/>
      <c r="AX74" s="854"/>
      <c r="AY74" s="854"/>
      <c r="AZ74" s="899"/>
      <c r="BA74" s="899"/>
      <c r="BB74" s="899"/>
      <c r="BC74" s="899"/>
      <c r="BD74" s="900"/>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2" t="s">
        <v>576</v>
      </c>
      <c r="C75" s="893"/>
      <c r="D75" s="893"/>
      <c r="E75" s="893"/>
      <c r="F75" s="893"/>
      <c r="G75" s="893"/>
      <c r="H75" s="893"/>
      <c r="I75" s="893"/>
      <c r="J75" s="893"/>
      <c r="K75" s="893"/>
      <c r="L75" s="893"/>
      <c r="M75" s="893"/>
      <c r="N75" s="893"/>
      <c r="O75" s="893"/>
      <c r="P75" s="894"/>
      <c r="Q75" s="896">
        <v>59</v>
      </c>
      <c r="R75" s="897"/>
      <c r="S75" s="897"/>
      <c r="T75" s="897"/>
      <c r="U75" s="853"/>
      <c r="V75" s="898">
        <v>59</v>
      </c>
      <c r="W75" s="897"/>
      <c r="X75" s="897"/>
      <c r="Y75" s="897"/>
      <c r="Z75" s="853"/>
      <c r="AA75" s="898" t="s">
        <v>586</v>
      </c>
      <c r="AB75" s="897"/>
      <c r="AC75" s="897"/>
      <c r="AD75" s="897"/>
      <c r="AE75" s="853"/>
      <c r="AF75" s="898" t="s">
        <v>569</v>
      </c>
      <c r="AG75" s="897"/>
      <c r="AH75" s="897"/>
      <c r="AI75" s="897"/>
      <c r="AJ75" s="853"/>
      <c r="AK75" s="898" t="s">
        <v>587</v>
      </c>
      <c r="AL75" s="897"/>
      <c r="AM75" s="897"/>
      <c r="AN75" s="897"/>
      <c r="AO75" s="853"/>
      <c r="AP75" s="898" t="s">
        <v>569</v>
      </c>
      <c r="AQ75" s="897"/>
      <c r="AR75" s="897"/>
      <c r="AS75" s="897"/>
      <c r="AT75" s="853"/>
      <c r="AU75" s="898" t="s">
        <v>594</v>
      </c>
      <c r="AV75" s="897"/>
      <c r="AW75" s="897"/>
      <c r="AX75" s="897"/>
      <c r="AY75" s="853"/>
      <c r="AZ75" s="899"/>
      <c r="BA75" s="899"/>
      <c r="BB75" s="899"/>
      <c r="BC75" s="899"/>
      <c r="BD75" s="900"/>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2" t="s">
        <v>580</v>
      </c>
      <c r="C76" s="893"/>
      <c r="D76" s="893"/>
      <c r="E76" s="893"/>
      <c r="F76" s="893"/>
      <c r="G76" s="893"/>
      <c r="H76" s="893"/>
      <c r="I76" s="893"/>
      <c r="J76" s="893"/>
      <c r="K76" s="893"/>
      <c r="L76" s="893"/>
      <c r="M76" s="893"/>
      <c r="N76" s="893"/>
      <c r="O76" s="893"/>
      <c r="P76" s="894"/>
      <c r="Q76" s="896">
        <v>20</v>
      </c>
      <c r="R76" s="897"/>
      <c r="S76" s="897"/>
      <c r="T76" s="897"/>
      <c r="U76" s="853"/>
      <c r="V76" s="898">
        <v>19</v>
      </c>
      <c r="W76" s="897"/>
      <c r="X76" s="897"/>
      <c r="Y76" s="897"/>
      <c r="Z76" s="853"/>
      <c r="AA76" s="898">
        <v>1</v>
      </c>
      <c r="AB76" s="897"/>
      <c r="AC76" s="897"/>
      <c r="AD76" s="897"/>
      <c r="AE76" s="853"/>
      <c r="AF76" s="898">
        <v>1</v>
      </c>
      <c r="AG76" s="897"/>
      <c r="AH76" s="897"/>
      <c r="AI76" s="897"/>
      <c r="AJ76" s="853"/>
      <c r="AK76" s="898" t="s">
        <v>569</v>
      </c>
      <c r="AL76" s="897"/>
      <c r="AM76" s="897"/>
      <c r="AN76" s="897"/>
      <c r="AO76" s="853"/>
      <c r="AP76" s="898" t="s">
        <v>569</v>
      </c>
      <c r="AQ76" s="897"/>
      <c r="AR76" s="897"/>
      <c r="AS76" s="897"/>
      <c r="AT76" s="853"/>
      <c r="AU76" s="898" t="s">
        <v>594</v>
      </c>
      <c r="AV76" s="897"/>
      <c r="AW76" s="897"/>
      <c r="AX76" s="897"/>
      <c r="AY76" s="853"/>
      <c r="AZ76" s="899"/>
      <c r="BA76" s="899"/>
      <c r="BB76" s="899"/>
      <c r="BC76" s="899"/>
      <c r="BD76" s="900"/>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2" t="s">
        <v>578</v>
      </c>
      <c r="C77" s="893"/>
      <c r="D77" s="893"/>
      <c r="E77" s="893"/>
      <c r="F77" s="893"/>
      <c r="G77" s="893"/>
      <c r="H77" s="893"/>
      <c r="I77" s="893"/>
      <c r="J77" s="893"/>
      <c r="K77" s="893"/>
      <c r="L77" s="893"/>
      <c r="M77" s="893"/>
      <c r="N77" s="893"/>
      <c r="O77" s="893"/>
      <c r="P77" s="894"/>
      <c r="Q77" s="896">
        <v>204</v>
      </c>
      <c r="R77" s="897"/>
      <c r="S77" s="897"/>
      <c r="T77" s="897"/>
      <c r="U77" s="853"/>
      <c r="V77" s="898">
        <v>195</v>
      </c>
      <c r="W77" s="897"/>
      <c r="X77" s="897"/>
      <c r="Y77" s="897"/>
      <c r="Z77" s="853"/>
      <c r="AA77" s="898">
        <v>9</v>
      </c>
      <c r="AB77" s="897"/>
      <c r="AC77" s="897"/>
      <c r="AD77" s="897"/>
      <c r="AE77" s="853"/>
      <c r="AF77" s="898">
        <v>9</v>
      </c>
      <c r="AG77" s="897"/>
      <c r="AH77" s="897"/>
      <c r="AI77" s="897"/>
      <c r="AJ77" s="853"/>
      <c r="AK77" s="898">
        <v>16</v>
      </c>
      <c r="AL77" s="897"/>
      <c r="AM77" s="897"/>
      <c r="AN77" s="897"/>
      <c r="AO77" s="853"/>
      <c r="AP77" s="898" t="s">
        <v>569</v>
      </c>
      <c r="AQ77" s="897"/>
      <c r="AR77" s="897"/>
      <c r="AS77" s="897"/>
      <c r="AT77" s="853"/>
      <c r="AU77" s="898" t="s">
        <v>594</v>
      </c>
      <c r="AV77" s="897"/>
      <c r="AW77" s="897"/>
      <c r="AX77" s="897"/>
      <c r="AY77" s="853"/>
      <c r="AZ77" s="899"/>
      <c r="BA77" s="899"/>
      <c r="BB77" s="899"/>
      <c r="BC77" s="899"/>
      <c r="BD77" s="900"/>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2" t="s">
        <v>579</v>
      </c>
      <c r="C78" s="893"/>
      <c r="D78" s="893"/>
      <c r="E78" s="893"/>
      <c r="F78" s="893"/>
      <c r="G78" s="893"/>
      <c r="H78" s="893"/>
      <c r="I78" s="893"/>
      <c r="J78" s="893"/>
      <c r="K78" s="893"/>
      <c r="L78" s="893"/>
      <c r="M78" s="893"/>
      <c r="N78" s="893"/>
      <c r="O78" s="893"/>
      <c r="P78" s="894"/>
      <c r="Q78" s="895">
        <v>66</v>
      </c>
      <c r="R78" s="854"/>
      <c r="S78" s="854"/>
      <c r="T78" s="854"/>
      <c r="U78" s="854"/>
      <c r="V78" s="854">
        <v>66</v>
      </c>
      <c r="W78" s="854"/>
      <c r="X78" s="854"/>
      <c r="Y78" s="854"/>
      <c r="Z78" s="854"/>
      <c r="AA78" s="854" t="s">
        <v>569</v>
      </c>
      <c r="AB78" s="854"/>
      <c r="AC78" s="854"/>
      <c r="AD78" s="854"/>
      <c r="AE78" s="854"/>
      <c r="AF78" s="854" t="s">
        <v>569</v>
      </c>
      <c r="AG78" s="854"/>
      <c r="AH78" s="854"/>
      <c r="AI78" s="854"/>
      <c r="AJ78" s="854"/>
      <c r="AK78" s="854" t="s">
        <v>569</v>
      </c>
      <c r="AL78" s="854"/>
      <c r="AM78" s="854"/>
      <c r="AN78" s="854"/>
      <c r="AO78" s="854"/>
      <c r="AP78" s="854" t="s">
        <v>569</v>
      </c>
      <c r="AQ78" s="854"/>
      <c r="AR78" s="854"/>
      <c r="AS78" s="854"/>
      <c r="AT78" s="854"/>
      <c r="AU78" s="854" t="s">
        <v>594</v>
      </c>
      <c r="AV78" s="854"/>
      <c r="AW78" s="854"/>
      <c r="AX78" s="854"/>
      <c r="AY78" s="854"/>
      <c r="AZ78" s="899"/>
      <c r="BA78" s="899"/>
      <c r="BB78" s="899"/>
      <c r="BC78" s="899"/>
      <c r="BD78" s="900"/>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2" t="s">
        <v>581</v>
      </c>
      <c r="C79" s="893"/>
      <c r="D79" s="893"/>
      <c r="E79" s="893"/>
      <c r="F79" s="893"/>
      <c r="G79" s="893"/>
      <c r="H79" s="893"/>
      <c r="I79" s="893"/>
      <c r="J79" s="893"/>
      <c r="K79" s="893"/>
      <c r="L79" s="893"/>
      <c r="M79" s="893"/>
      <c r="N79" s="893"/>
      <c r="O79" s="893"/>
      <c r="P79" s="894"/>
      <c r="Q79" s="895">
        <v>128</v>
      </c>
      <c r="R79" s="854"/>
      <c r="S79" s="854"/>
      <c r="T79" s="854"/>
      <c r="U79" s="854"/>
      <c r="V79" s="854">
        <v>107</v>
      </c>
      <c r="W79" s="854"/>
      <c r="X79" s="854"/>
      <c r="Y79" s="854"/>
      <c r="Z79" s="854"/>
      <c r="AA79" s="854">
        <v>21</v>
      </c>
      <c r="AB79" s="854"/>
      <c r="AC79" s="854"/>
      <c r="AD79" s="854"/>
      <c r="AE79" s="854"/>
      <c r="AF79" s="854">
        <v>21</v>
      </c>
      <c r="AG79" s="854"/>
      <c r="AH79" s="854"/>
      <c r="AI79" s="854"/>
      <c r="AJ79" s="854"/>
      <c r="AK79" s="854" t="s">
        <v>569</v>
      </c>
      <c r="AL79" s="854"/>
      <c r="AM79" s="854"/>
      <c r="AN79" s="854"/>
      <c r="AO79" s="854"/>
      <c r="AP79" s="854" t="s">
        <v>590</v>
      </c>
      <c r="AQ79" s="854"/>
      <c r="AR79" s="854"/>
      <c r="AS79" s="854"/>
      <c r="AT79" s="854"/>
      <c r="AU79" s="854" t="s">
        <v>594</v>
      </c>
      <c r="AV79" s="854"/>
      <c r="AW79" s="854"/>
      <c r="AX79" s="854"/>
      <c r="AY79" s="854"/>
      <c r="AZ79" s="899"/>
      <c r="BA79" s="899"/>
      <c r="BB79" s="899"/>
      <c r="BC79" s="899"/>
      <c r="BD79" s="900"/>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2" t="s">
        <v>582</v>
      </c>
      <c r="C80" s="893"/>
      <c r="D80" s="893"/>
      <c r="E80" s="893"/>
      <c r="F80" s="893"/>
      <c r="G80" s="893"/>
      <c r="H80" s="893"/>
      <c r="I80" s="893"/>
      <c r="J80" s="893"/>
      <c r="K80" s="893"/>
      <c r="L80" s="893"/>
      <c r="M80" s="893"/>
      <c r="N80" s="893"/>
      <c r="O80" s="893"/>
      <c r="P80" s="894"/>
      <c r="Q80" s="895">
        <v>27</v>
      </c>
      <c r="R80" s="854"/>
      <c r="S80" s="854"/>
      <c r="T80" s="854"/>
      <c r="U80" s="854"/>
      <c r="V80" s="854">
        <v>27</v>
      </c>
      <c r="W80" s="854"/>
      <c r="X80" s="854"/>
      <c r="Y80" s="854"/>
      <c r="Z80" s="854"/>
      <c r="AA80" s="854" t="s">
        <v>588</v>
      </c>
      <c r="AB80" s="854"/>
      <c r="AC80" s="854"/>
      <c r="AD80" s="854"/>
      <c r="AE80" s="854"/>
      <c r="AF80" s="854" t="s">
        <v>569</v>
      </c>
      <c r="AG80" s="854"/>
      <c r="AH80" s="854"/>
      <c r="AI80" s="854"/>
      <c r="AJ80" s="854"/>
      <c r="AK80" s="854">
        <v>26</v>
      </c>
      <c r="AL80" s="854"/>
      <c r="AM80" s="854"/>
      <c r="AN80" s="854"/>
      <c r="AO80" s="854"/>
      <c r="AP80" s="854" t="s">
        <v>569</v>
      </c>
      <c r="AQ80" s="854"/>
      <c r="AR80" s="854"/>
      <c r="AS80" s="854"/>
      <c r="AT80" s="854"/>
      <c r="AU80" s="854" t="s">
        <v>594</v>
      </c>
      <c r="AV80" s="854"/>
      <c r="AW80" s="854"/>
      <c r="AX80" s="854"/>
      <c r="AY80" s="854"/>
      <c r="AZ80" s="899"/>
      <c r="BA80" s="899"/>
      <c r="BB80" s="899"/>
      <c r="BC80" s="899"/>
      <c r="BD80" s="900"/>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2" t="s">
        <v>583</v>
      </c>
      <c r="C81" s="893"/>
      <c r="D81" s="893"/>
      <c r="E81" s="893"/>
      <c r="F81" s="893"/>
      <c r="G81" s="893"/>
      <c r="H81" s="893"/>
      <c r="I81" s="893"/>
      <c r="J81" s="893"/>
      <c r="K81" s="893"/>
      <c r="L81" s="893"/>
      <c r="M81" s="893"/>
      <c r="N81" s="893"/>
      <c r="O81" s="893"/>
      <c r="P81" s="894"/>
      <c r="Q81" s="895">
        <v>3351</v>
      </c>
      <c r="R81" s="854"/>
      <c r="S81" s="854"/>
      <c r="T81" s="854"/>
      <c r="U81" s="854"/>
      <c r="V81" s="854">
        <v>3351</v>
      </c>
      <c r="W81" s="854"/>
      <c r="X81" s="854"/>
      <c r="Y81" s="854"/>
      <c r="Z81" s="854"/>
      <c r="AA81" s="854" t="s">
        <v>569</v>
      </c>
      <c r="AB81" s="854"/>
      <c r="AC81" s="854"/>
      <c r="AD81" s="854"/>
      <c r="AE81" s="854"/>
      <c r="AF81" s="854" t="s">
        <v>569</v>
      </c>
      <c r="AG81" s="854"/>
      <c r="AH81" s="854"/>
      <c r="AI81" s="854"/>
      <c r="AJ81" s="854"/>
      <c r="AK81" s="854" t="s">
        <v>589</v>
      </c>
      <c r="AL81" s="854"/>
      <c r="AM81" s="854"/>
      <c r="AN81" s="854"/>
      <c r="AO81" s="854"/>
      <c r="AP81" s="854" t="s">
        <v>569</v>
      </c>
      <c r="AQ81" s="854"/>
      <c r="AR81" s="854"/>
      <c r="AS81" s="854"/>
      <c r="AT81" s="854"/>
      <c r="AU81" s="854" t="s">
        <v>594</v>
      </c>
      <c r="AV81" s="854"/>
      <c r="AW81" s="854"/>
      <c r="AX81" s="854"/>
      <c r="AY81" s="854"/>
      <c r="AZ81" s="899"/>
      <c r="BA81" s="899"/>
      <c r="BB81" s="899"/>
      <c r="BC81" s="899"/>
      <c r="BD81" s="900"/>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2" t="s">
        <v>584</v>
      </c>
      <c r="C82" s="893"/>
      <c r="D82" s="893"/>
      <c r="E82" s="893"/>
      <c r="F82" s="893"/>
      <c r="G82" s="893"/>
      <c r="H82" s="893"/>
      <c r="I82" s="893"/>
      <c r="J82" s="893"/>
      <c r="K82" s="893"/>
      <c r="L82" s="893"/>
      <c r="M82" s="893"/>
      <c r="N82" s="893"/>
      <c r="O82" s="893"/>
      <c r="P82" s="894"/>
      <c r="Q82" s="895">
        <v>247</v>
      </c>
      <c r="R82" s="854"/>
      <c r="S82" s="854"/>
      <c r="T82" s="854"/>
      <c r="U82" s="854"/>
      <c r="V82" s="854">
        <v>205</v>
      </c>
      <c r="W82" s="854"/>
      <c r="X82" s="854"/>
      <c r="Y82" s="854"/>
      <c r="Z82" s="854"/>
      <c r="AA82" s="854">
        <v>42</v>
      </c>
      <c r="AB82" s="854"/>
      <c r="AC82" s="854"/>
      <c r="AD82" s="854"/>
      <c r="AE82" s="854"/>
      <c r="AF82" s="854">
        <v>42</v>
      </c>
      <c r="AG82" s="854"/>
      <c r="AH82" s="854"/>
      <c r="AI82" s="854"/>
      <c r="AJ82" s="854"/>
      <c r="AK82" s="854">
        <v>53</v>
      </c>
      <c r="AL82" s="854"/>
      <c r="AM82" s="854"/>
      <c r="AN82" s="854"/>
      <c r="AO82" s="854"/>
      <c r="AP82" s="854" t="s">
        <v>569</v>
      </c>
      <c r="AQ82" s="854"/>
      <c r="AR82" s="854"/>
      <c r="AS82" s="854"/>
      <c r="AT82" s="854"/>
      <c r="AU82" s="854" t="s">
        <v>594</v>
      </c>
      <c r="AV82" s="854"/>
      <c r="AW82" s="854"/>
      <c r="AX82" s="854"/>
      <c r="AY82" s="854"/>
      <c r="AZ82" s="899"/>
      <c r="BA82" s="899"/>
      <c r="BB82" s="899"/>
      <c r="BC82" s="899"/>
      <c r="BD82" s="900"/>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2" t="s">
        <v>585</v>
      </c>
      <c r="C83" s="893"/>
      <c r="D83" s="893"/>
      <c r="E83" s="893"/>
      <c r="F83" s="893"/>
      <c r="G83" s="893"/>
      <c r="H83" s="893"/>
      <c r="I83" s="893"/>
      <c r="J83" s="893"/>
      <c r="K83" s="893"/>
      <c r="L83" s="893"/>
      <c r="M83" s="893"/>
      <c r="N83" s="893"/>
      <c r="O83" s="893"/>
      <c r="P83" s="894"/>
      <c r="Q83" s="895">
        <v>758744</v>
      </c>
      <c r="R83" s="854"/>
      <c r="S83" s="854"/>
      <c r="T83" s="854"/>
      <c r="U83" s="854"/>
      <c r="V83" s="854">
        <v>730814</v>
      </c>
      <c r="W83" s="854"/>
      <c r="X83" s="854"/>
      <c r="Y83" s="854"/>
      <c r="Z83" s="854"/>
      <c r="AA83" s="854">
        <v>27930</v>
      </c>
      <c r="AB83" s="854"/>
      <c r="AC83" s="854"/>
      <c r="AD83" s="854"/>
      <c r="AE83" s="854"/>
      <c r="AF83" s="854">
        <v>27930</v>
      </c>
      <c r="AG83" s="854"/>
      <c r="AH83" s="854"/>
      <c r="AI83" s="854"/>
      <c r="AJ83" s="854"/>
      <c r="AK83" s="854" t="s">
        <v>569</v>
      </c>
      <c r="AL83" s="854"/>
      <c r="AM83" s="854"/>
      <c r="AN83" s="854"/>
      <c r="AO83" s="854"/>
      <c r="AP83" s="854" t="s">
        <v>569</v>
      </c>
      <c r="AQ83" s="854"/>
      <c r="AR83" s="854"/>
      <c r="AS83" s="854"/>
      <c r="AT83" s="854"/>
      <c r="AU83" s="854" t="s">
        <v>594</v>
      </c>
      <c r="AV83" s="854"/>
      <c r="AW83" s="854"/>
      <c r="AX83" s="854"/>
      <c r="AY83" s="854"/>
      <c r="AZ83" s="899"/>
      <c r="BA83" s="899"/>
      <c r="BB83" s="899"/>
      <c r="BC83" s="899"/>
      <c r="BD83" s="900"/>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2" t="s">
        <v>577</v>
      </c>
      <c r="C84" s="893"/>
      <c r="D84" s="893"/>
      <c r="E84" s="893"/>
      <c r="F84" s="893"/>
      <c r="G84" s="893"/>
      <c r="H84" s="893"/>
      <c r="I84" s="893"/>
      <c r="J84" s="893"/>
      <c r="K84" s="893"/>
      <c r="L84" s="893"/>
      <c r="M84" s="893"/>
      <c r="N84" s="893"/>
      <c r="O84" s="893"/>
      <c r="P84" s="894"/>
      <c r="Q84" s="895">
        <v>11582</v>
      </c>
      <c r="R84" s="854"/>
      <c r="S84" s="854"/>
      <c r="T84" s="854"/>
      <c r="U84" s="854"/>
      <c r="V84" s="854">
        <v>10416</v>
      </c>
      <c r="W84" s="854"/>
      <c r="X84" s="854"/>
      <c r="Y84" s="854"/>
      <c r="Z84" s="854"/>
      <c r="AA84" s="854">
        <v>1166</v>
      </c>
      <c r="AB84" s="854"/>
      <c r="AC84" s="854"/>
      <c r="AD84" s="854"/>
      <c r="AE84" s="854"/>
      <c r="AF84" s="854">
        <v>8776</v>
      </c>
      <c r="AG84" s="854"/>
      <c r="AH84" s="854"/>
      <c r="AI84" s="854"/>
      <c r="AJ84" s="854"/>
      <c r="AK84" s="854" t="s">
        <v>569</v>
      </c>
      <c r="AL84" s="854"/>
      <c r="AM84" s="854"/>
      <c r="AN84" s="854"/>
      <c r="AO84" s="854"/>
      <c r="AP84" s="854">
        <v>17701</v>
      </c>
      <c r="AQ84" s="854"/>
      <c r="AR84" s="854"/>
      <c r="AS84" s="854"/>
      <c r="AT84" s="854"/>
      <c r="AU84" s="854">
        <v>0</v>
      </c>
      <c r="AV84" s="854"/>
      <c r="AW84" s="854"/>
      <c r="AX84" s="854"/>
      <c r="AY84" s="854"/>
      <c r="AZ84" s="899" t="s">
        <v>591</v>
      </c>
      <c r="BA84" s="899"/>
      <c r="BB84" s="899"/>
      <c r="BC84" s="899"/>
      <c r="BD84" s="900"/>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2"/>
      <c r="C85" s="893"/>
      <c r="D85" s="893"/>
      <c r="E85" s="893"/>
      <c r="F85" s="893"/>
      <c r="G85" s="893"/>
      <c r="H85" s="893"/>
      <c r="I85" s="893"/>
      <c r="J85" s="893"/>
      <c r="K85" s="893"/>
      <c r="L85" s="893"/>
      <c r="M85" s="893"/>
      <c r="N85" s="893"/>
      <c r="O85" s="893"/>
      <c r="P85" s="894"/>
      <c r="Q85" s="895"/>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899"/>
      <c r="BA85" s="899"/>
      <c r="BB85" s="899"/>
      <c r="BC85" s="899"/>
      <c r="BD85" s="900"/>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2"/>
      <c r="C86" s="893"/>
      <c r="D86" s="893"/>
      <c r="E86" s="893"/>
      <c r="F86" s="893"/>
      <c r="G86" s="893"/>
      <c r="H86" s="893"/>
      <c r="I86" s="893"/>
      <c r="J86" s="893"/>
      <c r="K86" s="893"/>
      <c r="L86" s="893"/>
      <c r="M86" s="893"/>
      <c r="N86" s="893"/>
      <c r="O86" s="893"/>
      <c r="P86" s="894"/>
      <c r="Q86" s="895"/>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899"/>
      <c r="BA86" s="899"/>
      <c r="BB86" s="899"/>
      <c r="BC86" s="899"/>
      <c r="BD86" s="900"/>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387</v>
      </c>
      <c r="B88" s="812" t="s">
        <v>418</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f>SUM(AF68:AJ87)</f>
        <v>37172</v>
      </c>
      <c r="AG88" s="865"/>
      <c r="AH88" s="865"/>
      <c r="AI88" s="865"/>
      <c r="AJ88" s="865"/>
      <c r="AK88" s="862"/>
      <c r="AL88" s="862"/>
      <c r="AM88" s="862"/>
      <c r="AN88" s="862"/>
      <c r="AO88" s="862"/>
      <c r="AP88" s="865">
        <f>SUM(AP68:AT87)</f>
        <v>20136</v>
      </c>
      <c r="AQ88" s="865"/>
      <c r="AR88" s="865"/>
      <c r="AS88" s="865"/>
      <c r="AT88" s="865"/>
      <c r="AU88" s="865">
        <f>SUM(AU68:AY87)</f>
        <v>786</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419</v>
      </c>
      <c r="BS102" s="813"/>
      <c r="BT102" s="813"/>
      <c r="BU102" s="813"/>
      <c r="BV102" s="813"/>
      <c r="BW102" s="813"/>
      <c r="BX102" s="813"/>
      <c r="BY102" s="813"/>
      <c r="BZ102" s="813"/>
      <c r="CA102" s="813"/>
      <c r="CB102" s="813"/>
      <c r="CC102" s="813"/>
      <c r="CD102" s="813"/>
      <c r="CE102" s="813"/>
      <c r="CF102" s="813"/>
      <c r="CG102" s="814"/>
      <c r="CH102" s="908"/>
      <c r="CI102" s="909"/>
      <c r="CJ102" s="909"/>
      <c r="CK102" s="909"/>
      <c r="CL102" s="910"/>
      <c r="CM102" s="908"/>
      <c r="CN102" s="909"/>
      <c r="CO102" s="909"/>
      <c r="CP102" s="909"/>
      <c r="CQ102" s="910"/>
      <c r="CR102" s="911">
        <f>CR7</f>
        <v>6</v>
      </c>
      <c r="CS102" s="873"/>
      <c r="CT102" s="873"/>
      <c r="CU102" s="873"/>
      <c r="CV102" s="912"/>
      <c r="CW102" s="911" t="str">
        <f t="shared" ref="CW102" si="0">CW7</f>
        <v>-</v>
      </c>
      <c r="CX102" s="873"/>
      <c r="CY102" s="873"/>
      <c r="CZ102" s="873"/>
      <c r="DA102" s="912"/>
      <c r="DB102" s="911">
        <f t="shared" ref="DB102" si="1">DB7</f>
        <v>258</v>
      </c>
      <c r="DC102" s="873"/>
      <c r="DD102" s="873"/>
      <c r="DE102" s="873"/>
      <c r="DF102" s="912"/>
      <c r="DG102" s="911">
        <f t="shared" ref="DG102" si="2">DG7</f>
        <v>75</v>
      </c>
      <c r="DH102" s="873"/>
      <c r="DI102" s="873"/>
      <c r="DJ102" s="873"/>
      <c r="DK102" s="912"/>
      <c r="DL102" s="911" t="str">
        <f t="shared" ref="DL102" si="3">DL7</f>
        <v>-</v>
      </c>
      <c r="DM102" s="873"/>
      <c r="DN102" s="873"/>
      <c r="DO102" s="873"/>
      <c r="DP102" s="912"/>
      <c r="DQ102" s="911">
        <f t="shared" ref="DQ102" si="4">DQ7</f>
        <v>258</v>
      </c>
      <c r="DR102" s="873"/>
      <c r="DS102" s="873"/>
      <c r="DT102" s="873"/>
      <c r="DU102" s="912"/>
      <c r="DV102" s="935"/>
      <c r="DW102" s="936"/>
      <c r="DX102" s="936"/>
      <c r="DY102" s="936"/>
      <c r="DZ102" s="93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8" t="s">
        <v>420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9" t="s">
        <v>421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0" t="s">
        <v>424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c r="A109" s="933" t="s">
        <v>426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427</v>
      </c>
      <c r="AB109" s="914"/>
      <c r="AC109" s="914"/>
      <c r="AD109" s="914"/>
      <c r="AE109" s="915"/>
      <c r="AF109" s="913" t="s">
        <v>305</v>
      </c>
      <c r="AG109" s="914"/>
      <c r="AH109" s="914"/>
      <c r="AI109" s="914"/>
      <c r="AJ109" s="915"/>
      <c r="AK109" s="913" t="s">
        <v>304</v>
      </c>
      <c r="AL109" s="914"/>
      <c r="AM109" s="914"/>
      <c r="AN109" s="914"/>
      <c r="AO109" s="915"/>
      <c r="AP109" s="913" t="s">
        <v>428</v>
      </c>
      <c r="AQ109" s="914"/>
      <c r="AR109" s="914"/>
      <c r="AS109" s="914"/>
      <c r="AT109" s="916"/>
      <c r="AU109" s="933" t="s">
        <v>426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427</v>
      </c>
      <c r="BR109" s="914"/>
      <c r="BS109" s="914"/>
      <c r="BT109" s="914"/>
      <c r="BU109" s="915"/>
      <c r="BV109" s="913" t="s">
        <v>305</v>
      </c>
      <c r="BW109" s="914"/>
      <c r="BX109" s="914"/>
      <c r="BY109" s="914"/>
      <c r="BZ109" s="915"/>
      <c r="CA109" s="913" t="s">
        <v>304</v>
      </c>
      <c r="CB109" s="914"/>
      <c r="CC109" s="914"/>
      <c r="CD109" s="914"/>
      <c r="CE109" s="915"/>
      <c r="CF109" s="934" t="s">
        <v>428</v>
      </c>
      <c r="CG109" s="934"/>
      <c r="CH109" s="934"/>
      <c r="CI109" s="934"/>
      <c r="CJ109" s="934"/>
      <c r="CK109" s="913" t="s">
        <v>429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427</v>
      </c>
      <c r="DH109" s="914"/>
      <c r="DI109" s="914"/>
      <c r="DJ109" s="914"/>
      <c r="DK109" s="915"/>
      <c r="DL109" s="913" t="s">
        <v>305</v>
      </c>
      <c r="DM109" s="914"/>
      <c r="DN109" s="914"/>
      <c r="DO109" s="914"/>
      <c r="DP109" s="915"/>
      <c r="DQ109" s="913" t="s">
        <v>304</v>
      </c>
      <c r="DR109" s="914"/>
      <c r="DS109" s="914"/>
      <c r="DT109" s="914"/>
      <c r="DU109" s="915"/>
      <c r="DV109" s="913" t="s">
        <v>428</v>
      </c>
      <c r="DW109" s="914"/>
      <c r="DX109" s="914"/>
      <c r="DY109" s="914"/>
      <c r="DZ109" s="916"/>
    </row>
    <row r="110" spans="1:131" s="226" customFormat="1" ht="26.25" customHeight="1">
      <c r="A110" s="917" t="s">
        <v>430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1309559</v>
      </c>
      <c r="AB110" s="921"/>
      <c r="AC110" s="921"/>
      <c r="AD110" s="921"/>
      <c r="AE110" s="922"/>
      <c r="AF110" s="923">
        <v>1303682</v>
      </c>
      <c r="AG110" s="921"/>
      <c r="AH110" s="921"/>
      <c r="AI110" s="921"/>
      <c r="AJ110" s="922"/>
      <c r="AK110" s="923">
        <v>1354970</v>
      </c>
      <c r="AL110" s="921"/>
      <c r="AM110" s="921"/>
      <c r="AN110" s="921"/>
      <c r="AO110" s="922"/>
      <c r="AP110" s="924">
        <v>13.5</v>
      </c>
      <c r="AQ110" s="925"/>
      <c r="AR110" s="925"/>
      <c r="AS110" s="925"/>
      <c r="AT110" s="926"/>
      <c r="AU110" s="927" t="s">
        <v>67</v>
      </c>
      <c r="AV110" s="928"/>
      <c r="AW110" s="928"/>
      <c r="AX110" s="928"/>
      <c r="AY110" s="928"/>
      <c r="AZ110" s="969" t="s">
        <v>431</v>
      </c>
      <c r="BA110" s="918"/>
      <c r="BB110" s="918"/>
      <c r="BC110" s="918"/>
      <c r="BD110" s="918"/>
      <c r="BE110" s="918"/>
      <c r="BF110" s="918"/>
      <c r="BG110" s="918"/>
      <c r="BH110" s="918"/>
      <c r="BI110" s="918"/>
      <c r="BJ110" s="918"/>
      <c r="BK110" s="918"/>
      <c r="BL110" s="918"/>
      <c r="BM110" s="918"/>
      <c r="BN110" s="918"/>
      <c r="BO110" s="918"/>
      <c r="BP110" s="919"/>
      <c r="BQ110" s="955">
        <v>14448654</v>
      </c>
      <c r="BR110" s="956"/>
      <c r="BS110" s="956"/>
      <c r="BT110" s="956"/>
      <c r="BU110" s="956"/>
      <c r="BV110" s="956">
        <v>14765475</v>
      </c>
      <c r="BW110" s="956"/>
      <c r="BX110" s="956"/>
      <c r="BY110" s="956"/>
      <c r="BZ110" s="956"/>
      <c r="CA110" s="956">
        <v>14825605</v>
      </c>
      <c r="CB110" s="956"/>
      <c r="CC110" s="956"/>
      <c r="CD110" s="956"/>
      <c r="CE110" s="956"/>
      <c r="CF110" s="970">
        <v>147.69999999999999</v>
      </c>
      <c r="CG110" s="971"/>
      <c r="CH110" s="971"/>
      <c r="CI110" s="971"/>
      <c r="CJ110" s="971"/>
      <c r="CK110" s="972" t="s">
        <v>432</v>
      </c>
      <c r="CL110" s="973"/>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389</v>
      </c>
      <c r="DH110" s="956"/>
      <c r="DI110" s="956"/>
      <c r="DJ110" s="956"/>
      <c r="DK110" s="956"/>
      <c r="DL110" s="956" t="s">
        <v>129</v>
      </c>
      <c r="DM110" s="956"/>
      <c r="DN110" s="956"/>
      <c r="DO110" s="956"/>
      <c r="DP110" s="956"/>
      <c r="DQ110" s="956" t="s">
        <v>389</v>
      </c>
      <c r="DR110" s="956"/>
      <c r="DS110" s="956"/>
      <c r="DT110" s="956"/>
      <c r="DU110" s="956"/>
      <c r="DV110" s="957" t="s">
        <v>434</v>
      </c>
      <c r="DW110" s="957"/>
      <c r="DX110" s="957"/>
      <c r="DY110" s="957"/>
      <c r="DZ110" s="958"/>
    </row>
    <row r="111" spans="1:131" s="226" customFormat="1" ht="26.25" customHeight="1">
      <c r="A111" s="959" t="s">
        <v>435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389</v>
      </c>
      <c r="AB111" s="963"/>
      <c r="AC111" s="963"/>
      <c r="AD111" s="963"/>
      <c r="AE111" s="964"/>
      <c r="AF111" s="965" t="s">
        <v>389</v>
      </c>
      <c r="AG111" s="963"/>
      <c r="AH111" s="963"/>
      <c r="AI111" s="963"/>
      <c r="AJ111" s="964"/>
      <c r="AK111" s="965" t="s">
        <v>434</v>
      </c>
      <c r="AL111" s="963"/>
      <c r="AM111" s="963"/>
      <c r="AN111" s="963"/>
      <c r="AO111" s="964"/>
      <c r="AP111" s="966" t="s">
        <v>434</v>
      </c>
      <c r="AQ111" s="967"/>
      <c r="AR111" s="967"/>
      <c r="AS111" s="967"/>
      <c r="AT111" s="968"/>
      <c r="AU111" s="929"/>
      <c r="AV111" s="930"/>
      <c r="AW111" s="930"/>
      <c r="AX111" s="930"/>
      <c r="AY111" s="930"/>
      <c r="AZ111" s="978" t="s">
        <v>436</v>
      </c>
      <c r="BA111" s="979"/>
      <c r="BB111" s="979"/>
      <c r="BC111" s="979"/>
      <c r="BD111" s="979"/>
      <c r="BE111" s="979"/>
      <c r="BF111" s="979"/>
      <c r="BG111" s="979"/>
      <c r="BH111" s="979"/>
      <c r="BI111" s="979"/>
      <c r="BJ111" s="979"/>
      <c r="BK111" s="979"/>
      <c r="BL111" s="979"/>
      <c r="BM111" s="979"/>
      <c r="BN111" s="979"/>
      <c r="BO111" s="979"/>
      <c r="BP111" s="980"/>
      <c r="BQ111" s="948">
        <v>9242</v>
      </c>
      <c r="BR111" s="949"/>
      <c r="BS111" s="949"/>
      <c r="BT111" s="949"/>
      <c r="BU111" s="949"/>
      <c r="BV111" s="949">
        <v>7516</v>
      </c>
      <c r="BW111" s="949"/>
      <c r="BX111" s="949"/>
      <c r="BY111" s="949"/>
      <c r="BZ111" s="949"/>
      <c r="CA111" s="949">
        <v>5731</v>
      </c>
      <c r="CB111" s="949"/>
      <c r="CC111" s="949"/>
      <c r="CD111" s="949"/>
      <c r="CE111" s="949"/>
      <c r="CF111" s="943">
        <v>0.1</v>
      </c>
      <c r="CG111" s="944"/>
      <c r="CH111" s="944"/>
      <c r="CI111" s="944"/>
      <c r="CJ111" s="944"/>
      <c r="CK111" s="974"/>
      <c r="CL111" s="975"/>
      <c r="CM111" s="945" t="s">
        <v>437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389</v>
      </c>
      <c r="DH111" s="949"/>
      <c r="DI111" s="949"/>
      <c r="DJ111" s="949"/>
      <c r="DK111" s="949"/>
      <c r="DL111" s="949" t="s">
        <v>389</v>
      </c>
      <c r="DM111" s="949"/>
      <c r="DN111" s="949"/>
      <c r="DO111" s="949"/>
      <c r="DP111" s="949"/>
      <c r="DQ111" s="949" t="s">
        <v>129</v>
      </c>
      <c r="DR111" s="949"/>
      <c r="DS111" s="949"/>
      <c r="DT111" s="949"/>
      <c r="DU111" s="949"/>
      <c r="DV111" s="950" t="s">
        <v>389</v>
      </c>
      <c r="DW111" s="950"/>
      <c r="DX111" s="950"/>
      <c r="DY111" s="950"/>
      <c r="DZ111" s="951"/>
    </row>
    <row r="112" spans="1:131" s="226" customFormat="1" ht="26.25" customHeight="1">
      <c r="A112" s="981" t="s">
        <v>438</v>
      </c>
      <c r="B112" s="982"/>
      <c r="C112" s="979" t="s">
        <v>439</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434</v>
      </c>
      <c r="AB112" s="988"/>
      <c r="AC112" s="988"/>
      <c r="AD112" s="988"/>
      <c r="AE112" s="989"/>
      <c r="AF112" s="990" t="s">
        <v>434</v>
      </c>
      <c r="AG112" s="988"/>
      <c r="AH112" s="988"/>
      <c r="AI112" s="988"/>
      <c r="AJ112" s="989"/>
      <c r="AK112" s="990" t="s">
        <v>129</v>
      </c>
      <c r="AL112" s="988"/>
      <c r="AM112" s="988"/>
      <c r="AN112" s="988"/>
      <c r="AO112" s="989"/>
      <c r="AP112" s="991" t="s">
        <v>129</v>
      </c>
      <c r="AQ112" s="992"/>
      <c r="AR112" s="992"/>
      <c r="AS112" s="992"/>
      <c r="AT112" s="993"/>
      <c r="AU112" s="929"/>
      <c r="AV112" s="930"/>
      <c r="AW112" s="930"/>
      <c r="AX112" s="930"/>
      <c r="AY112" s="930"/>
      <c r="AZ112" s="978" t="s">
        <v>440</v>
      </c>
      <c r="BA112" s="979"/>
      <c r="BB112" s="979"/>
      <c r="BC112" s="979"/>
      <c r="BD112" s="979"/>
      <c r="BE112" s="979"/>
      <c r="BF112" s="979"/>
      <c r="BG112" s="979"/>
      <c r="BH112" s="979"/>
      <c r="BI112" s="979"/>
      <c r="BJ112" s="979"/>
      <c r="BK112" s="979"/>
      <c r="BL112" s="979"/>
      <c r="BM112" s="979"/>
      <c r="BN112" s="979"/>
      <c r="BO112" s="979"/>
      <c r="BP112" s="980"/>
      <c r="BQ112" s="948">
        <v>6062742</v>
      </c>
      <c r="BR112" s="949"/>
      <c r="BS112" s="949"/>
      <c r="BT112" s="949"/>
      <c r="BU112" s="949"/>
      <c r="BV112" s="949">
        <v>5987949</v>
      </c>
      <c r="BW112" s="949"/>
      <c r="BX112" s="949"/>
      <c r="BY112" s="949"/>
      <c r="BZ112" s="949"/>
      <c r="CA112" s="949">
        <v>5782601</v>
      </c>
      <c r="CB112" s="949"/>
      <c r="CC112" s="949"/>
      <c r="CD112" s="949"/>
      <c r="CE112" s="949"/>
      <c r="CF112" s="943">
        <v>57.6</v>
      </c>
      <c r="CG112" s="944"/>
      <c r="CH112" s="944"/>
      <c r="CI112" s="944"/>
      <c r="CJ112" s="944"/>
      <c r="CK112" s="974"/>
      <c r="CL112" s="975"/>
      <c r="CM112" s="945" t="s">
        <v>441</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434</v>
      </c>
      <c r="DH112" s="949"/>
      <c r="DI112" s="949"/>
      <c r="DJ112" s="949"/>
      <c r="DK112" s="949"/>
      <c r="DL112" s="949" t="s">
        <v>389</v>
      </c>
      <c r="DM112" s="949"/>
      <c r="DN112" s="949"/>
      <c r="DO112" s="949"/>
      <c r="DP112" s="949"/>
      <c r="DQ112" s="949" t="s">
        <v>129</v>
      </c>
      <c r="DR112" s="949"/>
      <c r="DS112" s="949"/>
      <c r="DT112" s="949"/>
      <c r="DU112" s="949"/>
      <c r="DV112" s="950" t="s">
        <v>129</v>
      </c>
      <c r="DW112" s="950"/>
      <c r="DX112" s="950"/>
      <c r="DY112" s="950"/>
      <c r="DZ112" s="951"/>
    </row>
    <row r="113" spans="1:130" s="226" customFormat="1" ht="26.25" customHeight="1">
      <c r="A113" s="983"/>
      <c r="B113" s="984"/>
      <c r="C113" s="979" t="s">
        <v>442</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450217</v>
      </c>
      <c r="AB113" s="963"/>
      <c r="AC113" s="963"/>
      <c r="AD113" s="963"/>
      <c r="AE113" s="964"/>
      <c r="AF113" s="965">
        <v>459657</v>
      </c>
      <c r="AG113" s="963"/>
      <c r="AH113" s="963"/>
      <c r="AI113" s="963"/>
      <c r="AJ113" s="964"/>
      <c r="AK113" s="965">
        <v>491417</v>
      </c>
      <c r="AL113" s="963"/>
      <c r="AM113" s="963"/>
      <c r="AN113" s="963"/>
      <c r="AO113" s="964"/>
      <c r="AP113" s="966">
        <v>4.9000000000000004</v>
      </c>
      <c r="AQ113" s="967"/>
      <c r="AR113" s="967"/>
      <c r="AS113" s="967"/>
      <c r="AT113" s="968"/>
      <c r="AU113" s="929"/>
      <c r="AV113" s="930"/>
      <c r="AW113" s="930"/>
      <c r="AX113" s="930"/>
      <c r="AY113" s="930"/>
      <c r="AZ113" s="978" t="s">
        <v>443</v>
      </c>
      <c r="BA113" s="979"/>
      <c r="BB113" s="979"/>
      <c r="BC113" s="979"/>
      <c r="BD113" s="979"/>
      <c r="BE113" s="979"/>
      <c r="BF113" s="979"/>
      <c r="BG113" s="979"/>
      <c r="BH113" s="979"/>
      <c r="BI113" s="979"/>
      <c r="BJ113" s="979"/>
      <c r="BK113" s="979"/>
      <c r="BL113" s="979"/>
      <c r="BM113" s="979"/>
      <c r="BN113" s="979"/>
      <c r="BO113" s="979"/>
      <c r="BP113" s="980"/>
      <c r="BQ113" s="948">
        <v>1250506</v>
      </c>
      <c r="BR113" s="949"/>
      <c r="BS113" s="949"/>
      <c r="BT113" s="949"/>
      <c r="BU113" s="949"/>
      <c r="BV113" s="949">
        <v>867202</v>
      </c>
      <c r="BW113" s="949"/>
      <c r="BX113" s="949"/>
      <c r="BY113" s="949"/>
      <c r="BZ113" s="949"/>
      <c r="CA113" s="949">
        <v>785950</v>
      </c>
      <c r="CB113" s="949"/>
      <c r="CC113" s="949"/>
      <c r="CD113" s="949"/>
      <c r="CE113" s="949"/>
      <c r="CF113" s="943">
        <v>7.8</v>
      </c>
      <c r="CG113" s="944"/>
      <c r="CH113" s="944"/>
      <c r="CI113" s="944"/>
      <c r="CJ113" s="944"/>
      <c r="CK113" s="974"/>
      <c r="CL113" s="975"/>
      <c r="CM113" s="945" t="s">
        <v>444</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389</v>
      </c>
      <c r="DH113" s="988"/>
      <c r="DI113" s="988"/>
      <c r="DJ113" s="988"/>
      <c r="DK113" s="989"/>
      <c r="DL113" s="990" t="s">
        <v>389</v>
      </c>
      <c r="DM113" s="988"/>
      <c r="DN113" s="988"/>
      <c r="DO113" s="988"/>
      <c r="DP113" s="989"/>
      <c r="DQ113" s="990" t="s">
        <v>129</v>
      </c>
      <c r="DR113" s="988"/>
      <c r="DS113" s="988"/>
      <c r="DT113" s="988"/>
      <c r="DU113" s="989"/>
      <c r="DV113" s="991" t="s">
        <v>389</v>
      </c>
      <c r="DW113" s="992"/>
      <c r="DX113" s="992"/>
      <c r="DY113" s="992"/>
      <c r="DZ113" s="993"/>
    </row>
    <row r="114" spans="1:130" s="226" customFormat="1" ht="26.25" customHeight="1">
      <c r="A114" s="983"/>
      <c r="B114" s="984"/>
      <c r="C114" s="979" t="s">
        <v>445</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319796</v>
      </c>
      <c r="AB114" s="988"/>
      <c r="AC114" s="988"/>
      <c r="AD114" s="988"/>
      <c r="AE114" s="989"/>
      <c r="AF114" s="990">
        <v>279304</v>
      </c>
      <c r="AG114" s="988"/>
      <c r="AH114" s="988"/>
      <c r="AI114" s="988"/>
      <c r="AJ114" s="989"/>
      <c r="AK114" s="990">
        <v>105074</v>
      </c>
      <c r="AL114" s="988"/>
      <c r="AM114" s="988"/>
      <c r="AN114" s="988"/>
      <c r="AO114" s="989"/>
      <c r="AP114" s="991">
        <v>1</v>
      </c>
      <c r="AQ114" s="992"/>
      <c r="AR114" s="992"/>
      <c r="AS114" s="992"/>
      <c r="AT114" s="993"/>
      <c r="AU114" s="929"/>
      <c r="AV114" s="930"/>
      <c r="AW114" s="930"/>
      <c r="AX114" s="930"/>
      <c r="AY114" s="930"/>
      <c r="AZ114" s="978" t="s">
        <v>446</v>
      </c>
      <c r="BA114" s="979"/>
      <c r="BB114" s="979"/>
      <c r="BC114" s="979"/>
      <c r="BD114" s="979"/>
      <c r="BE114" s="979"/>
      <c r="BF114" s="979"/>
      <c r="BG114" s="979"/>
      <c r="BH114" s="979"/>
      <c r="BI114" s="979"/>
      <c r="BJ114" s="979"/>
      <c r="BK114" s="979"/>
      <c r="BL114" s="979"/>
      <c r="BM114" s="979"/>
      <c r="BN114" s="979"/>
      <c r="BO114" s="979"/>
      <c r="BP114" s="980"/>
      <c r="BQ114" s="948" t="s">
        <v>389</v>
      </c>
      <c r="BR114" s="949"/>
      <c r="BS114" s="949"/>
      <c r="BT114" s="949"/>
      <c r="BU114" s="949"/>
      <c r="BV114" s="949" t="s">
        <v>129</v>
      </c>
      <c r="BW114" s="949"/>
      <c r="BX114" s="949"/>
      <c r="BY114" s="949"/>
      <c r="BZ114" s="949"/>
      <c r="CA114" s="949" t="s">
        <v>129</v>
      </c>
      <c r="CB114" s="949"/>
      <c r="CC114" s="949"/>
      <c r="CD114" s="949"/>
      <c r="CE114" s="949"/>
      <c r="CF114" s="943" t="s">
        <v>389</v>
      </c>
      <c r="CG114" s="944"/>
      <c r="CH114" s="944"/>
      <c r="CI114" s="944"/>
      <c r="CJ114" s="944"/>
      <c r="CK114" s="974"/>
      <c r="CL114" s="975"/>
      <c r="CM114" s="945" t="s">
        <v>447</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389</v>
      </c>
      <c r="DH114" s="988"/>
      <c r="DI114" s="988"/>
      <c r="DJ114" s="988"/>
      <c r="DK114" s="989"/>
      <c r="DL114" s="990" t="s">
        <v>129</v>
      </c>
      <c r="DM114" s="988"/>
      <c r="DN114" s="988"/>
      <c r="DO114" s="988"/>
      <c r="DP114" s="989"/>
      <c r="DQ114" s="990" t="s">
        <v>389</v>
      </c>
      <c r="DR114" s="988"/>
      <c r="DS114" s="988"/>
      <c r="DT114" s="988"/>
      <c r="DU114" s="989"/>
      <c r="DV114" s="991" t="s">
        <v>129</v>
      </c>
      <c r="DW114" s="992"/>
      <c r="DX114" s="992"/>
      <c r="DY114" s="992"/>
      <c r="DZ114" s="993"/>
    </row>
    <row r="115" spans="1:130" s="226" customFormat="1" ht="26.25" customHeight="1">
      <c r="A115" s="983"/>
      <c r="B115" s="984"/>
      <c r="C115" s="979" t="s">
        <v>448</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164951</v>
      </c>
      <c r="AB115" s="963"/>
      <c r="AC115" s="963"/>
      <c r="AD115" s="963"/>
      <c r="AE115" s="964"/>
      <c r="AF115" s="965">
        <v>170386</v>
      </c>
      <c r="AG115" s="963"/>
      <c r="AH115" s="963"/>
      <c r="AI115" s="963"/>
      <c r="AJ115" s="964"/>
      <c r="AK115" s="965">
        <v>191748</v>
      </c>
      <c r="AL115" s="963"/>
      <c r="AM115" s="963"/>
      <c r="AN115" s="963"/>
      <c r="AO115" s="964"/>
      <c r="AP115" s="966">
        <v>1.9</v>
      </c>
      <c r="AQ115" s="967"/>
      <c r="AR115" s="967"/>
      <c r="AS115" s="967"/>
      <c r="AT115" s="968"/>
      <c r="AU115" s="929"/>
      <c r="AV115" s="930"/>
      <c r="AW115" s="930"/>
      <c r="AX115" s="930"/>
      <c r="AY115" s="930"/>
      <c r="AZ115" s="978" t="s">
        <v>449</v>
      </c>
      <c r="BA115" s="979"/>
      <c r="BB115" s="979"/>
      <c r="BC115" s="979"/>
      <c r="BD115" s="979"/>
      <c r="BE115" s="979"/>
      <c r="BF115" s="979"/>
      <c r="BG115" s="979"/>
      <c r="BH115" s="979"/>
      <c r="BI115" s="979"/>
      <c r="BJ115" s="979"/>
      <c r="BK115" s="979"/>
      <c r="BL115" s="979"/>
      <c r="BM115" s="979"/>
      <c r="BN115" s="979"/>
      <c r="BO115" s="979"/>
      <c r="BP115" s="980"/>
      <c r="BQ115" s="948">
        <v>248803</v>
      </c>
      <c r="BR115" s="949"/>
      <c r="BS115" s="949"/>
      <c r="BT115" s="949"/>
      <c r="BU115" s="949"/>
      <c r="BV115" s="949">
        <v>248074</v>
      </c>
      <c r="BW115" s="949"/>
      <c r="BX115" s="949"/>
      <c r="BY115" s="949"/>
      <c r="BZ115" s="949"/>
      <c r="CA115" s="949">
        <v>257652</v>
      </c>
      <c r="CB115" s="949"/>
      <c r="CC115" s="949"/>
      <c r="CD115" s="949"/>
      <c r="CE115" s="949"/>
      <c r="CF115" s="943">
        <v>2.6</v>
      </c>
      <c r="CG115" s="944"/>
      <c r="CH115" s="944"/>
      <c r="CI115" s="944"/>
      <c r="CJ115" s="944"/>
      <c r="CK115" s="974"/>
      <c r="CL115" s="975"/>
      <c r="CM115" s="978" t="s">
        <v>450</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129</v>
      </c>
      <c r="DH115" s="988"/>
      <c r="DI115" s="988"/>
      <c r="DJ115" s="988"/>
      <c r="DK115" s="989"/>
      <c r="DL115" s="990" t="s">
        <v>129</v>
      </c>
      <c r="DM115" s="988"/>
      <c r="DN115" s="988"/>
      <c r="DO115" s="988"/>
      <c r="DP115" s="989"/>
      <c r="DQ115" s="990" t="s">
        <v>129</v>
      </c>
      <c r="DR115" s="988"/>
      <c r="DS115" s="988"/>
      <c r="DT115" s="988"/>
      <c r="DU115" s="989"/>
      <c r="DV115" s="991" t="s">
        <v>129</v>
      </c>
      <c r="DW115" s="992"/>
      <c r="DX115" s="992"/>
      <c r="DY115" s="992"/>
      <c r="DZ115" s="993"/>
    </row>
    <row r="116" spans="1:130" s="226" customFormat="1" ht="26.25" customHeight="1">
      <c r="A116" s="985"/>
      <c r="B116" s="986"/>
      <c r="C116" s="994" t="s">
        <v>451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129</v>
      </c>
      <c r="AB116" s="988"/>
      <c r="AC116" s="988"/>
      <c r="AD116" s="988"/>
      <c r="AE116" s="989"/>
      <c r="AF116" s="990" t="s">
        <v>129</v>
      </c>
      <c r="AG116" s="988"/>
      <c r="AH116" s="988"/>
      <c r="AI116" s="988"/>
      <c r="AJ116" s="989"/>
      <c r="AK116" s="990" t="s">
        <v>129</v>
      </c>
      <c r="AL116" s="988"/>
      <c r="AM116" s="988"/>
      <c r="AN116" s="988"/>
      <c r="AO116" s="989"/>
      <c r="AP116" s="991" t="s">
        <v>129</v>
      </c>
      <c r="AQ116" s="992"/>
      <c r="AR116" s="992"/>
      <c r="AS116" s="992"/>
      <c r="AT116" s="993"/>
      <c r="AU116" s="929"/>
      <c r="AV116" s="930"/>
      <c r="AW116" s="930"/>
      <c r="AX116" s="930"/>
      <c r="AY116" s="930"/>
      <c r="AZ116" s="996" t="s">
        <v>452</v>
      </c>
      <c r="BA116" s="997"/>
      <c r="BB116" s="997"/>
      <c r="BC116" s="997"/>
      <c r="BD116" s="997"/>
      <c r="BE116" s="997"/>
      <c r="BF116" s="997"/>
      <c r="BG116" s="997"/>
      <c r="BH116" s="997"/>
      <c r="BI116" s="997"/>
      <c r="BJ116" s="997"/>
      <c r="BK116" s="997"/>
      <c r="BL116" s="997"/>
      <c r="BM116" s="997"/>
      <c r="BN116" s="997"/>
      <c r="BO116" s="997"/>
      <c r="BP116" s="998"/>
      <c r="BQ116" s="948" t="s">
        <v>129</v>
      </c>
      <c r="BR116" s="949"/>
      <c r="BS116" s="949"/>
      <c r="BT116" s="949"/>
      <c r="BU116" s="949"/>
      <c r="BV116" s="949" t="s">
        <v>129</v>
      </c>
      <c r="BW116" s="949"/>
      <c r="BX116" s="949"/>
      <c r="BY116" s="949"/>
      <c r="BZ116" s="949"/>
      <c r="CA116" s="949" t="s">
        <v>129</v>
      </c>
      <c r="CB116" s="949"/>
      <c r="CC116" s="949"/>
      <c r="CD116" s="949"/>
      <c r="CE116" s="949"/>
      <c r="CF116" s="943" t="s">
        <v>129</v>
      </c>
      <c r="CG116" s="944"/>
      <c r="CH116" s="944"/>
      <c r="CI116" s="944"/>
      <c r="CJ116" s="944"/>
      <c r="CK116" s="974"/>
      <c r="CL116" s="975"/>
      <c r="CM116" s="945" t="s">
        <v>453</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129</v>
      </c>
      <c r="DH116" s="988"/>
      <c r="DI116" s="988"/>
      <c r="DJ116" s="988"/>
      <c r="DK116" s="989"/>
      <c r="DL116" s="990" t="s">
        <v>434</v>
      </c>
      <c r="DM116" s="988"/>
      <c r="DN116" s="988"/>
      <c r="DO116" s="988"/>
      <c r="DP116" s="989"/>
      <c r="DQ116" s="990" t="s">
        <v>129</v>
      </c>
      <c r="DR116" s="988"/>
      <c r="DS116" s="988"/>
      <c r="DT116" s="988"/>
      <c r="DU116" s="989"/>
      <c r="DV116" s="991" t="s">
        <v>129</v>
      </c>
      <c r="DW116" s="992"/>
      <c r="DX116" s="992"/>
      <c r="DY116" s="992"/>
      <c r="DZ116" s="993"/>
    </row>
    <row r="117" spans="1:130" s="226" customFormat="1" ht="26.25" customHeight="1">
      <c r="A117" s="933" t="s">
        <v>184</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454</v>
      </c>
      <c r="Z117" s="915"/>
      <c r="AA117" s="1005">
        <v>2244523</v>
      </c>
      <c r="AB117" s="1006"/>
      <c r="AC117" s="1006"/>
      <c r="AD117" s="1006"/>
      <c r="AE117" s="1007"/>
      <c r="AF117" s="1008">
        <v>2213029</v>
      </c>
      <c r="AG117" s="1006"/>
      <c r="AH117" s="1006"/>
      <c r="AI117" s="1006"/>
      <c r="AJ117" s="1007"/>
      <c r="AK117" s="1008">
        <v>2143209</v>
      </c>
      <c r="AL117" s="1006"/>
      <c r="AM117" s="1006"/>
      <c r="AN117" s="1006"/>
      <c r="AO117" s="1007"/>
      <c r="AP117" s="1009"/>
      <c r="AQ117" s="1010"/>
      <c r="AR117" s="1010"/>
      <c r="AS117" s="1010"/>
      <c r="AT117" s="1011"/>
      <c r="AU117" s="929"/>
      <c r="AV117" s="930"/>
      <c r="AW117" s="930"/>
      <c r="AX117" s="930"/>
      <c r="AY117" s="930"/>
      <c r="AZ117" s="996" t="s">
        <v>455</v>
      </c>
      <c r="BA117" s="997"/>
      <c r="BB117" s="997"/>
      <c r="BC117" s="997"/>
      <c r="BD117" s="997"/>
      <c r="BE117" s="997"/>
      <c r="BF117" s="997"/>
      <c r="BG117" s="997"/>
      <c r="BH117" s="997"/>
      <c r="BI117" s="997"/>
      <c r="BJ117" s="997"/>
      <c r="BK117" s="997"/>
      <c r="BL117" s="997"/>
      <c r="BM117" s="997"/>
      <c r="BN117" s="997"/>
      <c r="BO117" s="997"/>
      <c r="BP117" s="998"/>
      <c r="BQ117" s="948" t="s">
        <v>389</v>
      </c>
      <c r="BR117" s="949"/>
      <c r="BS117" s="949"/>
      <c r="BT117" s="949"/>
      <c r="BU117" s="949"/>
      <c r="BV117" s="949" t="s">
        <v>389</v>
      </c>
      <c r="BW117" s="949"/>
      <c r="BX117" s="949"/>
      <c r="BY117" s="949"/>
      <c r="BZ117" s="949"/>
      <c r="CA117" s="949" t="s">
        <v>389</v>
      </c>
      <c r="CB117" s="949"/>
      <c r="CC117" s="949"/>
      <c r="CD117" s="949"/>
      <c r="CE117" s="949"/>
      <c r="CF117" s="943" t="s">
        <v>129</v>
      </c>
      <c r="CG117" s="944"/>
      <c r="CH117" s="944"/>
      <c r="CI117" s="944"/>
      <c r="CJ117" s="944"/>
      <c r="CK117" s="974"/>
      <c r="CL117" s="975"/>
      <c r="CM117" s="945" t="s">
        <v>456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389</v>
      </c>
      <c r="DH117" s="988"/>
      <c r="DI117" s="988"/>
      <c r="DJ117" s="988"/>
      <c r="DK117" s="989"/>
      <c r="DL117" s="990" t="s">
        <v>129</v>
      </c>
      <c r="DM117" s="988"/>
      <c r="DN117" s="988"/>
      <c r="DO117" s="988"/>
      <c r="DP117" s="989"/>
      <c r="DQ117" s="990" t="s">
        <v>389</v>
      </c>
      <c r="DR117" s="988"/>
      <c r="DS117" s="988"/>
      <c r="DT117" s="988"/>
      <c r="DU117" s="989"/>
      <c r="DV117" s="991" t="s">
        <v>129</v>
      </c>
      <c r="DW117" s="992"/>
      <c r="DX117" s="992"/>
      <c r="DY117" s="992"/>
      <c r="DZ117" s="993"/>
    </row>
    <row r="118" spans="1:130" s="226" customFormat="1" ht="26.25" customHeight="1">
      <c r="A118" s="933" t="s">
        <v>429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427</v>
      </c>
      <c r="AB118" s="914"/>
      <c r="AC118" s="914"/>
      <c r="AD118" s="914"/>
      <c r="AE118" s="915"/>
      <c r="AF118" s="913" t="s">
        <v>305</v>
      </c>
      <c r="AG118" s="914"/>
      <c r="AH118" s="914"/>
      <c r="AI118" s="914"/>
      <c r="AJ118" s="915"/>
      <c r="AK118" s="913" t="s">
        <v>304</v>
      </c>
      <c r="AL118" s="914"/>
      <c r="AM118" s="914"/>
      <c r="AN118" s="914"/>
      <c r="AO118" s="915"/>
      <c r="AP118" s="1000" t="s">
        <v>428</v>
      </c>
      <c r="AQ118" s="1001"/>
      <c r="AR118" s="1001"/>
      <c r="AS118" s="1001"/>
      <c r="AT118" s="1002"/>
      <c r="AU118" s="929"/>
      <c r="AV118" s="930"/>
      <c r="AW118" s="930"/>
      <c r="AX118" s="930"/>
      <c r="AY118" s="930"/>
      <c r="AZ118" s="1003" t="s">
        <v>457</v>
      </c>
      <c r="BA118" s="994"/>
      <c r="BB118" s="994"/>
      <c r="BC118" s="994"/>
      <c r="BD118" s="994"/>
      <c r="BE118" s="994"/>
      <c r="BF118" s="994"/>
      <c r="BG118" s="994"/>
      <c r="BH118" s="994"/>
      <c r="BI118" s="994"/>
      <c r="BJ118" s="994"/>
      <c r="BK118" s="994"/>
      <c r="BL118" s="994"/>
      <c r="BM118" s="994"/>
      <c r="BN118" s="994"/>
      <c r="BO118" s="994"/>
      <c r="BP118" s="995"/>
      <c r="BQ118" s="1026" t="s">
        <v>389</v>
      </c>
      <c r="BR118" s="1027"/>
      <c r="BS118" s="1027"/>
      <c r="BT118" s="1027"/>
      <c r="BU118" s="1027"/>
      <c r="BV118" s="1027" t="s">
        <v>129</v>
      </c>
      <c r="BW118" s="1027"/>
      <c r="BX118" s="1027"/>
      <c r="BY118" s="1027"/>
      <c r="BZ118" s="1027"/>
      <c r="CA118" s="1027" t="s">
        <v>389</v>
      </c>
      <c r="CB118" s="1027"/>
      <c r="CC118" s="1027"/>
      <c r="CD118" s="1027"/>
      <c r="CE118" s="1027"/>
      <c r="CF118" s="943" t="s">
        <v>389</v>
      </c>
      <c r="CG118" s="944"/>
      <c r="CH118" s="944"/>
      <c r="CI118" s="944"/>
      <c r="CJ118" s="944"/>
      <c r="CK118" s="974"/>
      <c r="CL118" s="975"/>
      <c r="CM118" s="945" t="s">
        <v>458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389</v>
      </c>
      <c r="DH118" s="988"/>
      <c r="DI118" s="988"/>
      <c r="DJ118" s="988"/>
      <c r="DK118" s="989"/>
      <c r="DL118" s="990" t="s">
        <v>129</v>
      </c>
      <c r="DM118" s="988"/>
      <c r="DN118" s="988"/>
      <c r="DO118" s="988"/>
      <c r="DP118" s="989"/>
      <c r="DQ118" s="990" t="s">
        <v>129</v>
      </c>
      <c r="DR118" s="988"/>
      <c r="DS118" s="988"/>
      <c r="DT118" s="988"/>
      <c r="DU118" s="989"/>
      <c r="DV118" s="991" t="s">
        <v>389</v>
      </c>
      <c r="DW118" s="992"/>
      <c r="DX118" s="992"/>
      <c r="DY118" s="992"/>
      <c r="DZ118" s="993"/>
    </row>
    <row r="119" spans="1:130" s="226" customFormat="1" ht="26.25" customHeight="1">
      <c r="A119" s="1087" t="s">
        <v>432</v>
      </c>
      <c r="B119" s="973"/>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389</v>
      </c>
      <c r="AB119" s="921"/>
      <c r="AC119" s="921"/>
      <c r="AD119" s="921"/>
      <c r="AE119" s="922"/>
      <c r="AF119" s="923" t="s">
        <v>129</v>
      </c>
      <c r="AG119" s="921"/>
      <c r="AH119" s="921"/>
      <c r="AI119" s="921"/>
      <c r="AJ119" s="922"/>
      <c r="AK119" s="923" t="s">
        <v>389</v>
      </c>
      <c r="AL119" s="921"/>
      <c r="AM119" s="921"/>
      <c r="AN119" s="921"/>
      <c r="AO119" s="922"/>
      <c r="AP119" s="924" t="s">
        <v>129</v>
      </c>
      <c r="AQ119" s="925"/>
      <c r="AR119" s="925"/>
      <c r="AS119" s="925"/>
      <c r="AT119" s="926"/>
      <c r="AU119" s="931"/>
      <c r="AV119" s="932"/>
      <c r="AW119" s="932"/>
      <c r="AX119" s="932"/>
      <c r="AY119" s="932"/>
      <c r="AZ119" s="257" t="s">
        <v>184</v>
      </c>
      <c r="BA119" s="257"/>
      <c r="BB119" s="257"/>
      <c r="BC119" s="257"/>
      <c r="BD119" s="257"/>
      <c r="BE119" s="257"/>
      <c r="BF119" s="257"/>
      <c r="BG119" s="257"/>
      <c r="BH119" s="257"/>
      <c r="BI119" s="257"/>
      <c r="BJ119" s="257"/>
      <c r="BK119" s="257"/>
      <c r="BL119" s="257"/>
      <c r="BM119" s="257"/>
      <c r="BN119" s="257"/>
      <c r="BO119" s="1004" t="s">
        <v>459</v>
      </c>
      <c r="BP119" s="1035"/>
      <c r="BQ119" s="1026">
        <v>22019947</v>
      </c>
      <c r="BR119" s="1027"/>
      <c r="BS119" s="1027"/>
      <c r="BT119" s="1027"/>
      <c r="BU119" s="1027"/>
      <c r="BV119" s="1027">
        <v>21876216</v>
      </c>
      <c r="BW119" s="1027"/>
      <c r="BX119" s="1027"/>
      <c r="BY119" s="1027"/>
      <c r="BZ119" s="1027"/>
      <c r="CA119" s="1027">
        <v>21657539</v>
      </c>
      <c r="CB119" s="1027"/>
      <c r="CC119" s="1027"/>
      <c r="CD119" s="1027"/>
      <c r="CE119" s="1027"/>
      <c r="CF119" s="1028"/>
      <c r="CG119" s="1029"/>
      <c r="CH119" s="1029"/>
      <c r="CI119" s="1029"/>
      <c r="CJ119" s="1030"/>
      <c r="CK119" s="976"/>
      <c r="CL119" s="977"/>
      <c r="CM119" s="1031" t="s">
        <v>460</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9242</v>
      </c>
      <c r="DH119" s="1013"/>
      <c r="DI119" s="1013"/>
      <c r="DJ119" s="1013"/>
      <c r="DK119" s="1014"/>
      <c r="DL119" s="1012">
        <v>7516</v>
      </c>
      <c r="DM119" s="1013"/>
      <c r="DN119" s="1013"/>
      <c r="DO119" s="1013"/>
      <c r="DP119" s="1014"/>
      <c r="DQ119" s="1012">
        <v>5731</v>
      </c>
      <c r="DR119" s="1013"/>
      <c r="DS119" s="1013"/>
      <c r="DT119" s="1013"/>
      <c r="DU119" s="1014"/>
      <c r="DV119" s="1015">
        <v>0.1</v>
      </c>
      <c r="DW119" s="1016"/>
      <c r="DX119" s="1016"/>
      <c r="DY119" s="1016"/>
      <c r="DZ119" s="1017"/>
    </row>
    <row r="120" spans="1:130" s="226" customFormat="1" ht="26.25" customHeight="1">
      <c r="A120" s="1088"/>
      <c r="B120" s="975"/>
      <c r="C120" s="945" t="s">
        <v>437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129</v>
      </c>
      <c r="AB120" s="988"/>
      <c r="AC120" s="988"/>
      <c r="AD120" s="988"/>
      <c r="AE120" s="989"/>
      <c r="AF120" s="990" t="s">
        <v>129</v>
      </c>
      <c r="AG120" s="988"/>
      <c r="AH120" s="988"/>
      <c r="AI120" s="988"/>
      <c r="AJ120" s="989"/>
      <c r="AK120" s="990" t="s">
        <v>389</v>
      </c>
      <c r="AL120" s="988"/>
      <c r="AM120" s="988"/>
      <c r="AN120" s="988"/>
      <c r="AO120" s="989"/>
      <c r="AP120" s="991" t="s">
        <v>389</v>
      </c>
      <c r="AQ120" s="992"/>
      <c r="AR120" s="992"/>
      <c r="AS120" s="992"/>
      <c r="AT120" s="993"/>
      <c r="AU120" s="1018" t="s">
        <v>461</v>
      </c>
      <c r="AV120" s="1019"/>
      <c r="AW120" s="1019"/>
      <c r="AX120" s="1019"/>
      <c r="AY120" s="1020"/>
      <c r="AZ120" s="969" t="s">
        <v>462</v>
      </c>
      <c r="BA120" s="918"/>
      <c r="BB120" s="918"/>
      <c r="BC120" s="918"/>
      <c r="BD120" s="918"/>
      <c r="BE120" s="918"/>
      <c r="BF120" s="918"/>
      <c r="BG120" s="918"/>
      <c r="BH120" s="918"/>
      <c r="BI120" s="918"/>
      <c r="BJ120" s="918"/>
      <c r="BK120" s="918"/>
      <c r="BL120" s="918"/>
      <c r="BM120" s="918"/>
      <c r="BN120" s="918"/>
      <c r="BO120" s="918"/>
      <c r="BP120" s="919"/>
      <c r="BQ120" s="955">
        <v>5612383</v>
      </c>
      <c r="BR120" s="956"/>
      <c r="BS120" s="956"/>
      <c r="BT120" s="956"/>
      <c r="BU120" s="956"/>
      <c r="BV120" s="956">
        <v>6092732</v>
      </c>
      <c r="BW120" s="956"/>
      <c r="BX120" s="956"/>
      <c r="BY120" s="956"/>
      <c r="BZ120" s="956"/>
      <c r="CA120" s="956">
        <v>6488824</v>
      </c>
      <c r="CB120" s="956"/>
      <c r="CC120" s="956"/>
      <c r="CD120" s="956"/>
      <c r="CE120" s="956"/>
      <c r="CF120" s="970">
        <v>64.599999999999994</v>
      </c>
      <c r="CG120" s="971"/>
      <c r="CH120" s="971"/>
      <c r="CI120" s="971"/>
      <c r="CJ120" s="971"/>
      <c r="CK120" s="1036" t="s">
        <v>463</v>
      </c>
      <c r="CL120" s="1037"/>
      <c r="CM120" s="1037"/>
      <c r="CN120" s="1037"/>
      <c r="CO120" s="1038"/>
      <c r="CP120" s="1044" t="s">
        <v>464</v>
      </c>
      <c r="CQ120" s="1045"/>
      <c r="CR120" s="1045"/>
      <c r="CS120" s="1045"/>
      <c r="CT120" s="1045"/>
      <c r="CU120" s="1045"/>
      <c r="CV120" s="1045"/>
      <c r="CW120" s="1045"/>
      <c r="CX120" s="1045"/>
      <c r="CY120" s="1045"/>
      <c r="CZ120" s="1045"/>
      <c r="DA120" s="1045"/>
      <c r="DB120" s="1045"/>
      <c r="DC120" s="1045"/>
      <c r="DD120" s="1045"/>
      <c r="DE120" s="1045"/>
      <c r="DF120" s="1046"/>
      <c r="DG120" s="955">
        <v>5212084</v>
      </c>
      <c r="DH120" s="956"/>
      <c r="DI120" s="956"/>
      <c r="DJ120" s="956"/>
      <c r="DK120" s="956"/>
      <c r="DL120" s="956">
        <v>5056704</v>
      </c>
      <c r="DM120" s="956"/>
      <c r="DN120" s="956"/>
      <c r="DO120" s="956"/>
      <c r="DP120" s="956"/>
      <c r="DQ120" s="956">
        <v>4942892</v>
      </c>
      <c r="DR120" s="956"/>
      <c r="DS120" s="956"/>
      <c r="DT120" s="956"/>
      <c r="DU120" s="956"/>
      <c r="DV120" s="957">
        <v>49.2</v>
      </c>
      <c r="DW120" s="957"/>
      <c r="DX120" s="957"/>
      <c r="DY120" s="957"/>
      <c r="DZ120" s="958"/>
    </row>
    <row r="121" spans="1:130" s="226" customFormat="1" ht="26.25" customHeight="1">
      <c r="A121" s="1088"/>
      <c r="B121" s="975"/>
      <c r="C121" s="996" t="s">
        <v>465</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129</v>
      </c>
      <c r="AB121" s="988"/>
      <c r="AC121" s="988"/>
      <c r="AD121" s="988"/>
      <c r="AE121" s="989"/>
      <c r="AF121" s="990" t="s">
        <v>129</v>
      </c>
      <c r="AG121" s="988"/>
      <c r="AH121" s="988"/>
      <c r="AI121" s="988"/>
      <c r="AJ121" s="989"/>
      <c r="AK121" s="990" t="s">
        <v>129</v>
      </c>
      <c r="AL121" s="988"/>
      <c r="AM121" s="988"/>
      <c r="AN121" s="988"/>
      <c r="AO121" s="989"/>
      <c r="AP121" s="991" t="s">
        <v>129</v>
      </c>
      <c r="AQ121" s="992"/>
      <c r="AR121" s="992"/>
      <c r="AS121" s="992"/>
      <c r="AT121" s="993"/>
      <c r="AU121" s="1021"/>
      <c r="AV121" s="1022"/>
      <c r="AW121" s="1022"/>
      <c r="AX121" s="1022"/>
      <c r="AY121" s="1023"/>
      <c r="AZ121" s="978" t="s">
        <v>466</v>
      </c>
      <c r="BA121" s="979"/>
      <c r="BB121" s="979"/>
      <c r="BC121" s="979"/>
      <c r="BD121" s="979"/>
      <c r="BE121" s="979"/>
      <c r="BF121" s="979"/>
      <c r="BG121" s="979"/>
      <c r="BH121" s="979"/>
      <c r="BI121" s="979"/>
      <c r="BJ121" s="979"/>
      <c r="BK121" s="979"/>
      <c r="BL121" s="979"/>
      <c r="BM121" s="979"/>
      <c r="BN121" s="979"/>
      <c r="BO121" s="979"/>
      <c r="BP121" s="980"/>
      <c r="BQ121" s="948">
        <v>792071</v>
      </c>
      <c r="BR121" s="949"/>
      <c r="BS121" s="949"/>
      <c r="BT121" s="949"/>
      <c r="BU121" s="949"/>
      <c r="BV121" s="949">
        <v>745750</v>
      </c>
      <c r="BW121" s="949"/>
      <c r="BX121" s="949"/>
      <c r="BY121" s="949"/>
      <c r="BZ121" s="949"/>
      <c r="CA121" s="949">
        <v>653950</v>
      </c>
      <c r="CB121" s="949"/>
      <c r="CC121" s="949"/>
      <c r="CD121" s="949"/>
      <c r="CE121" s="949"/>
      <c r="CF121" s="943">
        <v>6.5</v>
      </c>
      <c r="CG121" s="944"/>
      <c r="CH121" s="944"/>
      <c r="CI121" s="944"/>
      <c r="CJ121" s="944"/>
      <c r="CK121" s="1039"/>
      <c r="CL121" s="1040"/>
      <c r="CM121" s="1040"/>
      <c r="CN121" s="1040"/>
      <c r="CO121" s="1041"/>
      <c r="CP121" s="1049" t="s">
        <v>467</v>
      </c>
      <c r="CQ121" s="1050"/>
      <c r="CR121" s="1050"/>
      <c r="CS121" s="1050"/>
      <c r="CT121" s="1050"/>
      <c r="CU121" s="1050"/>
      <c r="CV121" s="1050"/>
      <c r="CW121" s="1050"/>
      <c r="CX121" s="1050"/>
      <c r="CY121" s="1050"/>
      <c r="CZ121" s="1050"/>
      <c r="DA121" s="1050"/>
      <c r="DB121" s="1050"/>
      <c r="DC121" s="1050"/>
      <c r="DD121" s="1050"/>
      <c r="DE121" s="1050"/>
      <c r="DF121" s="1051"/>
      <c r="DG121" s="948">
        <v>835435</v>
      </c>
      <c r="DH121" s="949"/>
      <c r="DI121" s="949"/>
      <c r="DJ121" s="949"/>
      <c r="DK121" s="949"/>
      <c r="DL121" s="949">
        <v>916971</v>
      </c>
      <c r="DM121" s="949"/>
      <c r="DN121" s="949"/>
      <c r="DO121" s="949"/>
      <c r="DP121" s="949"/>
      <c r="DQ121" s="949">
        <v>826404</v>
      </c>
      <c r="DR121" s="949"/>
      <c r="DS121" s="949"/>
      <c r="DT121" s="949"/>
      <c r="DU121" s="949"/>
      <c r="DV121" s="950">
        <v>8.1999999999999993</v>
      </c>
      <c r="DW121" s="950"/>
      <c r="DX121" s="950"/>
      <c r="DY121" s="950"/>
      <c r="DZ121" s="951"/>
    </row>
    <row r="122" spans="1:130" s="226" customFormat="1" ht="26.25" customHeight="1">
      <c r="A122" s="1088"/>
      <c r="B122" s="975"/>
      <c r="C122" s="945" t="s">
        <v>447</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129</v>
      </c>
      <c r="AB122" s="988"/>
      <c r="AC122" s="988"/>
      <c r="AD122" s="988"/>
      <c r="AE122" s="989"/>
      <c r="AF122" s="990" t="s">
        <v>389</v>
      </c>
      <c r="AG122" s="988"/>
      <c r="AH122" s="988"/>
      <c r="AI122" s="988"/>
      <c r="AJ122" s="989"/>
      <c r="AK122" s="990" t="s">
        <v>129</v>
      </c>
      <c r="AL122" s="988"/>
      <c r="AM122" s="988"/>
      <c r="AN122" s="988"/>
      <c r="AO122" s="989"/>
      <c r="AP122" s="991" t="s">
        <v>389</v>
      </c>
      <c r="AQ122" s="992"/>
      <c r="AR122" s="992"/>
      <c r="AS122" s="992"/>
      <c r="AT122" s="993"/>
      <c r="AU122" s="1021"/>
      <c r="AV122" s="1022"/>
      <c r="AW122" s="1022"/>
      <c r="AX122" s="1022"/>
      <c r="AY122" s="1023"/>
      <c r="AZ122" s="1003" t="s">
        <v>468</v>
      </c>
      <c r="BA122" s="994"/>
      <c r="BB122" s="994"/>
      <c r="BC122" s="994"/>
      <c r="BD122" s="994"/>
      <c r="BE122" s="994"/>
      <c r="BF122" s="994"/>
      <c r="BG122" s="994"/>
      <c r="BH122" s="994"/>
      <c r="BI122" s="994"/>
      <c r="BJ122" s="994"/>
      <c r="BK122" s="994"/>
      <c r="BL122" s="994"/>
      <c r="BM122" s="994"/>
      <c r="BN122" s="994"/>
      <c r="BO122" s="994"/>
      <c r="BP122" s="995"/>
      <c r="BQ122" s="1026">
        <v>18249488</v>
      </c>
      <c r="BR122" s="1027"/>
      <c r="BS122" s="1027"/>
      <c r="BT122" s="1027"/>
      <c r="BU122" s="1027"/>
      <c r="BV122" s="1027">
        <v>18239894</v>
      </c>
      <c r="BW122" s="1027"/>
      <c r="BX122" s="1027"/>
      <c r="BY122" s="1027"/>
      <c r="BZ122" s="1027"/>
      <c r="CA122" s="1027">
        <v>17991146</v>
      </c>
      <c r="CB122" s="1027"/>
      <c r="CC122" s="1027"/>
      <c r="CD122" s="1027"/>
      <c r="CE122" s="1027"/>
      <c r="CF122" s="1047">
        <v>179.2</v>
      </c>
      <c r="CG122" s="1048"/>
      <c r="CH122" s="1048"/>
      <c r="CI122" s="1048"/>
      <c r="CJ122" s="1048"/>
      <c r="CK122" s="1039"/>
      <c r="CL122" s="1040"/>
      <c r="CM122" s="1040"/>
      <c r="CN122" s="1040"/>
      <c r="CO122" s="1041"/>
      <c r="CP122" s="1049" t="s">
        <v>404</v>
      </c>
      <c r="CQ122" s="1050"/>
      <c r="CR122" s="1050"/>
      <c r="CS122" s="1050"/>
      <c r="CT122" s="1050"/>
      <c r="CU122" s="1050"/>
      <c r="CV122" s="1050"/>
      <c r="CW122" s="1050"/>
      <c r="CX122" s="1050"/>
      <c r="CY122" s="1050"/>
      <c r="CZ122" s="1050"/>
      <c r="DA122" s="1050"/>
      <c r="DB122" s="1050"/>
      <c r="DC122" s="1050"/>
      <c r="DD122" s="1050"/>
      <c r="DE122" s="1050"/>
      <c r="DF122" s="1051"/>
      <c r="DG122" s="948">
        <v>15223</v>
      </c>
      <c r="DH122" s="949"/>
      <c r="DI122" s="949"/>
      <c r="DJ122" s="949"/>
      <c r="DK122" s="949"/>
      <c r="DL122" s="949">
        <v>14274</v>
      </c>
      <c r="DM122" s="949"/>
      <c r="DN122" s="949"/>
      <c r="DO122" s="949"/>
      <c r="DP122" s="949"/>
      <c r="DQ122" s="949">
        <v>13305</v>
      </c>
      <c r="DR122" s="949"/>
      <c r="DS122" s="949"/>
      <c r="DT122" s="949"/>
      <c r="DU122" s="949"/>
      <c r="DV122" s="950">
        <v>0.1</v>
      </c>
      <c r="DW122" s="950"/>
      <c r="DX122" s="950"/>
      <c r="DY122" s="950"/>
      <c r="DZ122" s="951"/>
    </row>
    <row r="123" spans="1:130" s="226" customFormat="1" ht="26.25" customHeight="1">
      <c r="A123" s="1088"/>
      <c r="B123" s="975"/>
      <c r="C123" s="945" t="s">
        <v>453</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129</v>
      </c>
      <c r="AB123" s="988"/>
      <c r="AC123" s="988"/>
      <c r="AD123" s="988"/>
      <c r="AE123" s="989"/>
      <c r="AF123" s="990" t="s">
        <v>389</v>
      </c>
      <c r="AG123" s="988"/>
      <c r="AH123" s="988"/>
      <c r="AI123" s="988"/>
      <c r="AJ123" s="989"/>
      <c r="AK123" s="990" t="s">
        <v>389</v>
      </c>
      <c r="AL123" s="988"/>
      <c r="AM123" s="988"/>
      <c r="AN123" s="988"/>
      <c r="AO123" s="989"/>
      <c r="AP123" s="991" t="s">
        <v>129</v>
      </c>
      <c r="AQ123" s="992"/>
      <c r="AR123" s="992"/>
      <c r="AS123" s="992"/>
      <c r="AT123" s="993"/>
      <c r="AU123" s="1024"/>
      <c r="AV123" s="1025"/>
      <c r="AW123" s="1025"/>
      <c r="AX123" s="1025"/>
      <c r="AY123" s="1025"/>
      <c r="AZ123" s="257" t="s">
        <v>184</v>
      </c>
      <c r="BA123" s="257"/>
      <c r="BB123" s="257"/>
      <c r="BC123" s="257"/>
      <c r="BD123" s="257"/>
      <c r="BE123" s="257"/>
      <c r="BF123" s="257"/>
      <c r="BG123" s="257"/>
      <c r="BH123" s="257"/>
      <c r="BI123" s="257"/>
      <c r="BJ123" s="257"/>
      <c r="BK123" s="257"/>
      <c r="BL123" s="257"/>
      <c r="BM123" s="257"/>
      <c r="BN123" s="257"/>
      <c r="BO123" s="1004" t="s">
        <v>469</v>
      </c>
      <c r="BP123" s="1035"/>
      <c r="BQ123" s="1094">
        <v>24653942</v>
      </c>
      <c r="BR123" s="1095"/>
      <c r="BS123" s="1095"/>
      <c r="BT123" s="1095"/>
      <c r="BU123" s="1095"/>
      <c r="BV123" s="1095">
        <v>25078376</v>
      </c>
      <c r="BW123" s="1095"/>
      <c r="BX123" s="1095"/>
      <c r="BY123" s="1095"/>
      <c r="BZ123" s="1095"/>
      <c r="CA123" s="1095">
        <v>25133920</v>
      </c>
      <c r="CB123" s="1095"/>
      <c r="CC123" s="1095"/>
      <c r="CD123" s="1095"/>
      <c r="CE123" s="1095"/>
      <c r="CF123" s="1028"/>
      <c r="CG123" s="1029"/>
      <c r="CH123" s="1029"/>
      <c r="CI123" s="1029"/>
      <c r="CJ123" s="1030"/>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6" customFormat="1" ht="26.25" customHeight="1" thickBot="1">
      <c r="A124" s="1088"/>
      <c r="B124" s="975"/>
      <c r="C124" s="945" t="s">
        <v>456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389</v>
      </c>
      <c r="AB124" s="988"/>
      <c r="AC124" s="988"/>
      <c r="AD124" s="988"/>
      <c r="AE124" s="989"/>
      <c r="AF124" s="990" t="s">
        <v>389</v>
      </c>
      <c r="AG124" s="988"/>
      <c r="AH124" s="988"/>
      <c r="AI124" s="988"/>
      <c r="AJ124" s="989"/>
      <c r="AK124" s="990" t="s">
        <v>129</v>
      </c>
      <c r="AL124" s="988"/>
      <c r="AM124" s="988"/>
      <c r="AN124" s="988"/>
      <c r="AO124" s="989"/>
      <c r="AP124" s="991" t="s">
        <v>389</v>
      </c>
      <c r="AQ124" s="992"/>
      <c r="AR124" s="992"/>
      <c r="AS124" s="992"/>
      <c r="AT124" s="993"/>
      <c r="AU124" s="1090" t="s">
        <v>470</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389</v>
      </c>
      <c r="BR124" s="1057"/>
      <c r="BS124" s="1057"/>
      <c r="BT124" s="1057"/>
      <c r="BU124" s="1057"/>
      <c r="BV124" s="1057" t="s">
        <v>129</v>
      </c>
      <c r="BW124" s="1057"/>
      <c r="BX124" s="1057"/>
      <c r="BY124" s="1057"/>
      <c r="BZ124" s="1057"/>
      <c r="CA124" s="1057" t="s">
        <v>389</v>
      </c>
      <c r="CB124" s="1057"/>
      <c r="CC124" s="1057"/>
      <c r="CD124" s="1057"/>
      <c r="CE124" s="1057"/>
      <c r="CF124" s="1058"/>
      <c r="CG124" s="1059"/>
      <c r="CH124" s="1059"/>
      <c r="CI124" s="1059"/>
      <c r="CJ124" s="1060"/>
      <c r="CK124" s="1042"/>
      <c r="CL124" s="1042"/>
      <c r="CM124" s="1042"/>
      <c r="CN124" s="1042"/>
      <c r="CO124" s="1043"/>
      <c r="CP124" s="1049" t="s">
        <v>471</v>
      </c>
      <c r="CQ124" s="1050"/>
      <c r="CR124" s="1050"/>
      <c r="CS124" s="1050"/>
      <c r="CT124" s="1050"/>
      <c r="CU124" s="1050"/>
      <c r="CV124" s="1050"/>
      <c r="CW124" s="1050"/>
      <c r="CX124" s="1050"/>
      <c r="CY124" s="1050"/>
      <c r="CZ124" s="1050"/>
      <c r="DA124" s="1050"/>
      <c r="DB124" s="1050"/>
      <c r="DC124" s="1050"/>
      <c r="DD124" s="1050"/>
      <c r="DE124" s="1050"/>
      <c r="DF124" s="1051"/>
      <c r="DG124" s="1034" t="s">
        <v>389</v>
      </c>
      <c r="DH124" s="1013"/>
      <c r="DI124" s="1013"/>
      <c r="DJ124" s="1013"/>
      <c r="DK124" s="1014"/>
      <c r="DL124" s="1012" t="s">
        <v>389</v>
      </c>
      <c r="DM124" s="1013"/>
      <c r="DN124" s="1013"/>
      <c r="DO124" s="1013"/>
      <c r="DP124" s="1014"/>
      <c r="DQ124" s="1012" t="s">
        <v>129</v>
      </c>
      <c r="DR124" s="1013"/>
      <c r="DS124" s="1013"/>
      <c r="DT124" s="1013"/>
      <c r="DU124" s="1014"/>
      <c r="DV124" s="1015" t="s">
        <v>389</v>
      </c>
      <c r="DW124" s="1016"/>
      <c r="DX124" s="1016"/>
      <c r="DY124" s="1016"/>
      <c r="DZ124" s="1017"/>
    </row>
    <row r="125" spans="1:130" s="226" customFormat="1" ht="26.25" customHeight="1">
      <c r="A125" s="1088"/>
      <c r="B125" s="975"/>
      <c r="C125" s="945" t="s">
        <v>458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129</v>
      </c>
      <c r="AB125" s="988"/>
      <c r="AC125" s="988"/>
      <c r="AD125" s="988"/>
      <c r="AE125" s="989"/>
      <c r="AF125" s="990" t="s">
        <v>129</v>
      </c>
      <c r="AG125" s="988"/>
      <c r="AH125" s="988"/>
      <c r="AI125" s="988"/>
      <c r="AJ125" s="989"/>
      <c r="AK125" s="990" t="s">
        <v>129</v>
      </c>
      <c r="AL125" s="988"/>
      <c r="AM125" s="988"/>
      <c r="AN125" s="988"/>
      <c r="AO125" s="989"/>
      <c r="AP125" s="991" t="s">
        <v>129</v>
      </c>
      <c r="AQ125" s="992"/>
      <c r="AR125" s="992"/>
      <c r="AS125" s="992"/>
      <c r="AT125" s="99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2" t="s">
        <v>472</v>
      </c>
      <c r="CL125" s="1037"/>
      <c r="CM125" s="1037"/>
      <c r="CN125" s="1037"/>
      <c r="CO125" s="1038"/>
      <c r="CP125" s="969" t="s">
        <v>473</v>
      </c>
      <c r="CQ125" s="918"/>
      <c r="CR125" s="918"/>
      <c r="CS125" s="918"/>
      <c r="CT125" s="918"/>
      <c r="CU125" s="918"/>
      <c r="CV125" s="918"/>
      <c r="CW125" s="918"/>
      <c r="CX125" s="918"/>
      <c r="CY125" s="918"/>
      <c r="CZ125" s="918"/>
      <c r="DA125" s="918"/>
      <c r="DB125" s="918"/>
      <c r="DC125" s="918"/>
      <c r="DD125" s="918"/>
      <c r="DE125" s="918"/>
      <c r="DF125" s="919"/>
      <c r="DG125" s="955" t="s">
        <v>129</v>
      </c>
      <c r="DH125" s="956"/>
      <c r="DI125" s="956"/>
      <c r="DJ125" s="956"/>
      <c r="DK125" s="956"/>
      <c r="DL125" s="956" t="s">
        <v>129</v>
      </c>
      <c r="DM125" s="956"/>
      <c r="DN125" s="956"/>
      <c r="DO125" s="956"/>
      <c r="DP125" s="956"/>
      <c r="DQ125" s="956" t="s">
        <v>129</v>
      </c>
      <c r="DR125" s="956"/>
      <c r="DS125" s="956"/>
      <c r="DT125" s="956"/>
      <c r="DU125" s="956"/>
      <c r="DV125" s="957" t="s">
        <v>129</v>
      </c>
      <c r="DW125" s="957"/>
      <c r="DX125" s="957"/>
      <c r="DY125" s="957"/>
      <c r="DZ125" s="958"/>
    </row>
    <row r="126" spans="1:130" s="226" customFormat="1" ht="26.25" customHeight="1" thickBot="1">
      <c r="A126" s="1088"/>
      <c r="B126" s="975"/>
      <c r="C126" s="945" t="s">
        <v>460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164951</v>
      </c>
      <c r="AB126" s="988"/>
      <c r="AC126" s="988"/>
      <c r="AD126" s="988"/>
      <c r="AE126" s="989"/>
      <c r="AF126" s="990">
        <v>170386</v>
      </c>
      <c r="AG126" s="988"/>
      <c r="AH126" s="988"/>
      <c r="AI126" s="988"/>
      <c r="AJ126" s="989"/>
      <c r="AK126" s="990">
        <v>191748</v>
      </c>
      <c r="AL126" s="988"/>
      <c r="AM126" s="988"/>
      <c r="AN126" s="988"/>
      <c r="AO126" s="989"/>
      <c r="AP126" s="991">
        <v>1.9</v>
      </c>
      <c r="AQ126" s="992"/>
      <c r="AR126" s="992"/>
      <c r="AS126" s="992"/>
      <c r="AT126" s="99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3"/>
      <c r="CL126" s="1040"/>
      <c r="CM126" s="1040"/>
      <c r="CN126" s="1040"/>
      <c r="CO126" s="1041"/>
      <c r="CP126" s="978" t="s">
        <v>474</v>
      </c>
      <c r="CQ126" s="979"/>
      <c r="CR126" s="979"/>
      <c r="CS126" s="979"/>
      <c r="CT126" s="979"/>
      <c r="CU126" s="979"/>
      <c r="CV126" s="979"/>
      <c r="CW126" s="979"/>
      <c r="CX126" s="979"/>
      <c r="CY126" s="979"/>
      <c r="CZ126" s="979"/>
      <c r="DA126" s="979"/>
      <c r="DB126" s="979"/>
      <c r="DC126" s="979"/>
      <c r="DD126" s="979"/>
      <c r="DE126" s="979"/>
      <c r="DF126" s="980"/>
      <c r="DG126" s="948">
        <v>248803</v>
      </c>
      <c r="DH126" s="949"/>
      <c r="DI126" s="949"/>
      <c r="DJ126" s="949"/>
      <c r="DK126" s="949"/>
      <c r="DL126" s="949">
        <v>248074</v>
      </c>
      <c r="DM126" s="949"/>
      <c r="DN126" s="949"/>
      <c r="DO126" s="949"/>
      <c r="DP126" s="949"/>
      <c r="DQ126" s="949">
        <v>257652</v>
      </c>
      <c r="DR126" s="949"/>
      <c r="DS126" s="949"/>
      <c r="DT126" s="949"/>
      <c r="DU126" s="949"/>
      <c r="DV126" s="950">
        <v>2.6</v>
      </c>
      <c r="DW126" s="950"/>
      <c r="DX126" s="950"/>
      <c r="DY126" s="950"/>
      <c r="DZ126" s="951"/>
    </row>
    <row r="127" spans="1:130" s="226" customFormat="1" ht="26.25" customHeight="1">
      <c r="A127" s="1089"/>
      <c r="B127" s="977"/>
      <c r="C127" s="1031" t="s">
        <v>475</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129</v>
      </c>
      <c r="AB127" s="988"/>
      <c r="AC127" s="988"/>
      <c r="AD127" s="988"/>
      <c r="AE127" s="989"/>
      <c r="AF127" s="990" t="s">
        <v>389</v>
      </c>
      <c r="AG127" s="988"/>
      <c r="AH127" s="988"/>
      <c r="AI127" s="988"/>
      <c r="AJ127" s="989"/>
      <c r="AK127" s="990" t="s">
        <v>389</v>
      </c>
      <c r="AL127" s="988"/>
      <c r="AM127" s="988"/>
      <c r="AN127" s="988"/>
      <c r="AO127" s="989"/>
      <c r="AP127" s="991" t="s">
        <v>389</v>
      </c>
      <c r="AQ127" s="992"/>
      <c r="AR127" s="992"/>
      <c r="AS127" s="992"/>
      <c r="AT127" s="993"/>
      <c r="AU127" s="262"/>
      <c r="AV127" s="262"/>
      <c r="AW127" s="262"/>
      <c r="AX127" s="1061" t="s">
        <v>476</v>
      </c>
      <c r="AY127" s="1062"/>
      <c r="AZ127" s="1062"/>
      <c r="BA127" s="1062"/>
      <c r="BB127" s="1062"/>
      <c r="BC127" s="1062"/>
      <c r="BD127" s="1062"/>
      <c r="BE127" s="1063"/>
      <c r="BF127" s="1064" t="s">
        <v>477</v>
      </c>
      <c r="BG127" s="1062"/>
      <c r="BH127" s="1062"/>
      <c r="BI127" s="1062"/>
      <c r="BJ127" s="1062"/>
      <c r="BK127" s="1062"/>
      <c r="BL127" s="1063"/>
      <c r="BM127" s="1064" t="s">
        <v>478</v>
      </c>
      <c r="BN127" s="1062"/>
      <c r="BO127" s="1062"/>
      <c r="BP127" s="1062"/>
      <c r="BQ127" s="1062"/>
      <c r="BR127" s="1062"/>
      <c r="BS127" s="1063"/>
      <c r="BT127" s="1064" t="s">
        <v>479</v>
      </c>
      <c r="BU127" s="1062"/>
      <c r="BV127" s="1062"/>
      <c r="BW127" s="1062"/>
      <c r="BX127" s="1062"/>
      <c r="BY127" s="1062"/>
      <c r="BZ127" s="1086"/>
      <c r="CA127" s="262"/>
      <c r="CB127" s="262"/>
      <c r="CC127" s="262"/>
      <c r="CD127" s="263"/>
      <c r="CE127" s="263"/>
      <c r="CF127" s="263"/>
      <c r="CG127" s="260"/>
      <c r="CH127" s="260"/>
      <c r="CI127" s="260"/>
      <c r="CJ127" s="261"/>
      <c r="CK127" s="1053"/>
      <c r="CL127" s="1040"/>
      <c r="CM127" s="1040"/>
      <c r="CN127" s="1040"/>
      <c r="CO127" s="1041"/>
      <c r="CP127" s="978" t="s">
        <v>480</v>
      </c>
      <c r="CQ127" s="979"/>
      <c r="CR127" s="979"/>
      <c r="CS127" s="979"/>
      <c r="CT127" s="979"/>
      <c r="CU127" s="979"/>
      <c r="CV127" s="979"/>
      <c r="CW127" s="979"/>
      <c r="CX127" s="979"/>
      <c r="CY127" s="979"/>
      <c r="CZ127" s="979"/>
      <c r="DA127" s="979"/>
      <c r="DB127" s="979"/>
      <c r="DC127" s="979"/>
      <c r="DD127" s="979"/>
      <c r="DE127" s="979"/>
      <c r="DF127" s="980"/>
      <c r="DG127" s="948" t="s">
        <v>389</v>
      </c>
      <c r="DH127" s="949"/>
      <c r="DI127" s="949"/>
      <c r="DJ127" s="949"/>
      <c r="DK127" s="949"/>
      <c r="DL127" s="949" t="s">
        <v>129</v>
      </c>
      <c r="DM127" s="949"/>
      <c r="DN127" s="949"/>
      <c r="DO127" s="949"/>
      <c r="DP127" s="949"/>
      <c r="DQ127" s="949" t="s">
        <v>129</v>
      </c>
      <c r="DR127" s="949"/>
      <c r="DS127" s="949"/>
      <c r="DT127" s="949"/>
      <c r="DU127" s="949"/>
      <c r="DV127" s="950" t="s">
        <v>129</v>
      </c>
      <c r="DW127" s="950"/>
      <c r="DX127" s="950"/>
      <c r="DY127" s="950"/>
      <c r="DZ127" s="951"/>
    </row>
    <row r="128" spans="1:130" s="226" customFormat="1" ht="26.25" customHeight="1" thickBot="1">
      <c r="A128" s="1072" t="s">
        <v>481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482</v>
      </c>
      <c r="X128" s="1074"/>
      <c r="Y128" s="1074"/>
      <c r="Z128" s="1075"/>
      <c r="AA128" s="1076">
        <v>45770</v>
      </c>
      <c r="AB128" s="1077"/>
      <c r="AC128" s="1077"/>
      <c r="AD128" s="1077"/>
      <c r="AE128" s="1078"/>
      <c r="AF128" s="1079">
        <v>43017</v>
      </c>
      <c r="AG128" s="1077"/>
      <c r="AH128" s="1077"/>
      <c r="AI128" s="1077"/>
      <c r="AJ128" s="1078"/>
      <c r="AK128" s="1079">
        <v>36215</v>
      </c>
      <c r="AL128" s="1077"/>
      <c r="AM128" s="1077"/>
      <c r="AN128" s="1077"/>
      <c r="AO128" s="1078"/>
      <c r="AP128" s="1080"/>
      <c r="AQ128" s="1081"/>
      <c r="AR128" s="1081"/>
      <c r="AS128" s="1081"/>
      <c r="AT128" s="1082"/>
      <c r="AU128" s="262"/>
      <c r="AV128" s="262"/>
      <c r="AW128" s="262"/>
      <c r="AX128" s="917" t="s">
        <v>483</v>
      </c>
      <c r="AY128" s="918"/>
      <c r="AZ128" s="918"/>
      <c r="BA128" s="918"/>
      <c r="BB128" s="918"/>
      <c r="BC128" s="918"/>
      <c r="BD128" s="918"/>
      <c r="BE128" s="919"/>
      <c r="BF128" s="1083" t="s">
        <v>389</v>
      </c>
      <c r="BG128" s="1084"/>
      <c r="BH128" s="1084"/>
      <c r="BI128" s="1084"/>
      <c r="BJ128" s="1084"/>
      <c r="BK128" s="1084"/>
      <c r="BL128" s="1085"/>
      <c r="BM128" s="1083">
        <v>13.11</v>
      </c>
      <c r="BN128" s="1084"/>
      <c r="BO128" s="1084"/>
      <c r="BP128" s="1084"/>
      <c r="BQ128" s="1084"/>
      <c r="BR128" s="1084"/>
      <c r="BS128" s="1085"/>
      <c r="BT128" s="1083">
        <v>20</v>
      </c>
      <c r="BU128" s="1084"/>
      <c r="BV128" s="1084"/>
      <c r="BW128" s="1084"/>
      <c r="BX128" s="1084"/>
      <c r="BY128" s="1084"/>
      <c r="BZ128" s="1108"/>
      <c r="CA128" s="263"/>
      <c r="CB128" s="263"/>
      <c r="CC128" s="263"/>
      <c r="CD128" s="263"/>
      <c r="CE128" s="263"/>
      <c r="CF128" s="263"/>
      <c r="CG128" s="260"/>
      <c r="CH128" s="260"/>
      <c r="CI128" s="260"/>
      <c r="CJ128" s="261"/>
      <c r="CK128" s="1054"/>
      <c r="CL128" s="1055"/>
      <c r="CM128" s="1055"/>
      <c r="CN128" s="1055"/>
      <c r="CO128" s="1056"/>
      <c r="CP128" s="1065" t="s">
        <v>484</v>
      </c>
      <c r="CQ128" s="1066"/>
      <c r="CR128" s="1066"/>
      <c r="CS128" s="1066"/>
      <c r="CT128" s="1066"/>
      <c r="CU128" s="1066"/>
      <c r="CV128" s="1066"/>
      <c r="CW128" s="1066"/>
      <c r="CX128" s="1066"/>
      <c r="CY128" s="1066"/>
      <c r="CZ128" s="1066"/>
      <c r="DA128" s="1066"/>
      <c r="DB128" s="1066"/>
      <c r="DC128" s="1066"/>
      <c r="DD128" s="1066"/>
      <c r="DE128" s="1066"/>
      <c r="DF128" s="1067"/>
      <c r="DG128" s="1068" t="s">
        <v>389</v>
      </c>
      <c r="DH128" s="1069"/>
      <c r="DI128" s="1069"/>
      <c r="DJ128" s="1069"/>
      <c r="DK128" s="1069"/>
      <c r="DL128" s="1069" t="s">
        <v>389</v>
      </c>
      <c r="DM128" s="1069"/>
      <c r="DN128" s="1069"/>
      <c r="DO128" s="1069"/>
      <c r="DP128" s="1069"/>
      <c r="DQ128" s="1069" t="s">
        <v>389</v>
      </c>
      <c r="DR128" s="1069"/>
      <c r="DS128" s="1069"/>
      <c r="DT128" s="1069"/>
      <c r="DU128" s="1069"/>
      <c r="DV128" s="1070" t="s">
        <v>129</v>
      </c>
      <c r="DW128" s="1070"/>
      <c r="DX128" s="1070"/>
      <c r="DY128" s="1070"/>
      <c r="DZ128" s="1071"/>
    </row>
    <row r="129" spans="1:131" s="226" customFormat="1" ht="26.25" customHeight="1">
      <c r="A129" s="959" t="s">
        <v>101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485</v>
      </c>
      <c r="X129" s="1103"/>
      <c r="Y129" s="1103"/>
      <c r="Z129" s="1104"/>
      <c r="AA129" s="987">
        <v>11606435</v>
      </c>
      <c r="AB129" s="988"/>
      <c r="AC129" s="988"/>
      <c r="AD129" s="988"/>
      <c r="AE129" s="989"/>
      <c r="AF129" s="990">
        <v>11598478</v>
      </c>
      <c r="AG129" s="988"/>
      <c r="AH129" s="988"/>
      <c r="AI129" s="988"/>
      <c r="AJ129" s="989"/>
      <c r="AK129" s="990">
        <v>11543651</v>
      </c>
      <c r="AL129" s="988"/>
      <c r="AM129" s="988"/>
      <c r="AN129" s="988"/>
      <c r="AO129" s="989"/>
      <c r="AP129" s="1105"/>
      <c r="AQ129" s="1106"/>
      <c r="AR129" s="1106"/>
      <c r="AS129" s="1106"/>
      <c r="AT129" s="1107"/>
      <c r="AU129" s="264"/>
      <c r="AV129" s="264"/>
      <c r="AW129" s="264"/>
      <c r="AX129" s="1096" t="s">
        <v>486</v>
      </c>
      <c r="AY129" s="979"/>
      <c r="AZ129" s="979"/>
      <c r="BA129" s="979"/>
      <c r="BB129" s="979"/>
      <c r="BC129" s="979"/>
      <c r="BD129" s="979"/>
      <c r="BE129" s="980"/>
      <c r="BF129" s="1097" t="s">
        <v>389</v>
      </c>
      <c r="BG129" s="1098"/>
      <c r="BH129" s="1098"/>
      <c r="BI129" s="1098"/>
      <c r="BJ129" s="1098"/>
      <c r="BK129" s="1098"/>
      <c r="BL129" s="1099"/>
      <c r="BM129" s="1097">
        <v>18.11</v>
      </c>
      <c r="BN129" s="1098"/>
      <c r="BO129" s="1098"/>
      <c r="BP129" s="1098"/>
      <c r="BQ129" s="1098"/>
      <c r="BR129" s="1098"/>
      <c r="BS129" s="1099"/>
      <c r="BT129" s="1097">
        <v>30</v>
      </c>
      <c r="BU129" s="1100"/>
      <c r="BV129" s="1100"/>
      <c r="BW129" s="1100"/>
      <c r="BX129" s="1100"/>
      <c r="BY129" s="1100"/>
      <c r="BZ129" s="110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59" t="s">
        <v>487</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488</v>
      </c>
      <c r="X130" s="1103"/>
      <c r="Y130" s="1103"/>
      <c r="Z130" s="1104"/>
      <c r="AA130" s="987">
        <v>1680238</v>
      </c>
      <c r="AB130" s="988"/>
      <c r="AC130" s="988"/>
      <c r="AD130" s="988"/>
      <c r="AE130" s="989"/>
      <c r="AF130" s="990">
        <v>1695186</v>
      </c>
      <c r="AG130" s="988"/>
      <c r="AH130" s="988"/>
      <c r="AI130" s="988"/>
      <c r="AJ130" s="989"/>
      <c r="AK130" s="990">
        <v>1506726</v>
      </c>
      <c r="AL130" s="988"/>
      <c r="AM130" s="988"/>
      <c r="AN130" s="988"/>
      <c r="AO130" s="989"/>
      <c r="AP130" s="1105"/>
      <c r="AQ130" s="1106"/>
      <c r="AR130" s="1106"/>
      <c r="AS130" s="1106"/>
      <c r="AT130" s="1107"/>
      <c r="AU130" s="264"/>
      <c r="AV130" s="264"/>
      <c r="AW130" s="264"/>
      <c r="AX130" s="1096" t="s">
        <v>489</v>
      </c>
      <c r="AY130" s="979"/>
      <c r="AZ130" s="979"/>
      <c r="BA130" s="979"/>
      <c r="BB130" s="979"/>
      <c r="BC130" s="979"/>
      <c r="BD130" s="979"/>
      <c r="BE130" s="980"/>
      <c r="BF130" s="1133">
        <v>5.3</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490</v>
      </c>
      <c r="X131" s="1141"/>
      <c r="Y131" s="1141"/>
      <c r="Z131" s="1142"/>
      <c r="AA131" s="1034">
        <v>9926197</v>
      </c>
      <c r="AB131" s="1013"/>
      <c r="AC131" s="1013"/>
      <c r="AD131" s="1013"/>
      <c r="AE131" s="1014"/>
      <c r="AF131" s="1012">
        <v>9903292</v>
      </c>
      <c r="AG131" s="1013"/>
      <c r="AH131" s="1013"/>
      <c r="AI131" s="1013"/>
      <c r="AJ131" s="1014"/>
      <c r="AK131" s="1012">
        <v>10036925</v>
      </c>
      <c r="AL131" s="1013"/>
      <c r="AM131" s="1013"/>
      <c r="AN131" s="1013"/>
      <c r="AO131" s="1014"/>
      <c r="AP131" s="1143"/>
      <c r="AQ131" s="1144"/>
      <c r="AR131" s="1144"/>
      <c r="AS131" s="1144"/>
      <c r="AT131" s="1145"/>
      <c r="AU131" s="264"/>
      <c r="AV131" s="264"/>
      <c r="AW131" s="264"/>
      <c r="AX131" s="1115" t="s">
        <v>491</v>
      </c>
      <c r="AY131" s="1066"/>
      <c r="AZ131" s="1066"/>
      <c r="BA131" s="1066"/>
      <c r="BB131" s="1066"/>
      <c r="BC131" s="1066"/>
      <c r="BD131" s="1066"/>
      <c r="BE131" s="1067"/>
      <c r="BF131" s="1116" t="s">
        <v>389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2" t="s">
        <v>492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493</v>
      </c>
      <c r="W132" s="1126"/>
      <c r="X132" s="1126"/>
      <c r="Y132" s="1126"/>
      <c r="Z132" s="1127"/>
      <c r="AA132" s="1128">
        <v>5.2237024910000001</v>
      </c>
      <c r="AB132" s="1129"/>
      <c r="AC132" s="1129"/>
      <c r="AD132" s="1129"/>
      <c r="AE132" s="1130"/>
      <c r="AF132" s="1131">
        <v>4.7946278869999999</v>
      </c>
      <c r="AG132" s="1129"/>
      <c r="AH132" s="1129"/>
      <c r="AI132" s="1129"/>
      <c r="AJ132" s="1130"/>
      <c r="AK132" s="1131">
        <v>5.9805966469999996</v>
      </c>
      <c r="AL132" s="1129"/>
      <c r="AM132" s="1129"/>
      <c r="AN132" s="1129"/>
      <c r="AO132" s="1130"/>
      <c r="AP132" s="1028"/>
      <c r="AQ132" s="1029"/>
      <c r="AR132" s="1029"/>
      <c r="AS132" s="1029"/>
      <c r="AT132" s="113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494</v>
      </c>
      <c r="W133" s="1109"/>
      <c r="X133" s="1109"/>
      <c r="Y133" s="1109"/>
      <c r="Z133" s="1110"/>
      <c r="AA133" s="1111">
        <v>5.9</v>
      </c>
      <c r="AB133" s="1112"/>
      <c r="AC133" s="1112"/>
      <c r="AD133" s="1112"/>
      <c r="AE133" s="1113"/>
      <c r="AF133" s="1111">
        <v>5.0999999999999996</v>
      </c>
      <c r="AG133" s="1112"/>
      <c r="AH133" s="1112"/>
      <c r="AI133" s="1112"/>
      <c r="AJ133" s="1113"/>
      <c r="AK133" s="1111">
        <v>5.3</v>
      </c>
      <c r="AL133" s="1112"/>
      <c r="AM133" s="1112"/>
      <c r="AN133" s="1112"/>
      <c r="AO133" s="1113"/>
      <c r="AP133" s="1058"/>
      <c r="AQ133" s="1059"/>
      <c r="AR133" s="1059"/>
      <c r="AS133" s="1059"/>
      <c r="AT133" s="111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n2sNuH+JAk+tNVfv3iudkXuE3ACOQrZQgkWWE9df+PqkojhYwP5YakG33GJRaLdQ7knVZBngX1NOSqdNYsjSA==" saltValue="3Mk5sj2sVNVpCGY0VEuk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VhfDwXMgAOS1mLVUHctin07QKFz+vV7iivZ/U8+k9//j4JxZAU0svvBTwsmf9pODSYb74z8I0t0y4a1uytVSw==" saltValue="2pHnSBoxA0/c1YHNTypS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MT2NEjUdVg5ztNR4mKjSfEWsPXl92SOfIKKxp0QXgx+11hIoAN8ad5J3iutZ2TnhyTcPoEfJfnI6WWbr4TUdQ==" saltValue="LEgJm4EccVQ2dup/zMSG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9"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0"/>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1" t="s">
        <v>503</v>
      </c>
      <c r="AL9" s="1152"/>
      <c r="AM9" s="1152"/>
      <c r="AN9" s="1153"/>
      <c r="AO9" s="292">
        <v>2835250</v>
      </c>
      <c r="AP9" s="292">
        <v>48283</v>
      </c>
      <c r="AQ9" s="293">
        <v>57316</v>
      </c>
      <c r="AR9" s="294">
        <v>-15.8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1" t="s">
        <v>504</v>
      </c>
      <c r="AL10" s="1152"/>
      <c r="AM10" s="1152"/>
      <c r="AN10" s="1153"/>
      <c r="AO10" s="295">
        <v>215052</v>
      </c>
      <c r="AP10" s="295">
        <v>3662</v>
      </c>
      <c r="AQ10" s="296">
        <v>3762</v>
      </c>
      <c r="AR10" s="297">
        <v>-2.7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1" t="s">
        <v>505</v>
      </c>
      <c r="AL11" s="1152"/>
      <c r="AM11" s="1152"/>
      <c r="AN11" s="1153"/>
      <c r="AO11" s="295">
        <v>755711</v>
      </c>
      <c r="AP11" s="295">
        <v>12870</v>
      </c>
      <c r="AQ11" s="296">
        <v>6408</v>
      </c>
      <c r="AR11" s="297">
        <v>100.8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1" t="s">
        <v>506</v>
      </c>
      <c r="AL12" s="1152"/>
      <c r="AM12" s="1152"/>
      <c r="AN12" s="1153"/>
      <c r="AO12" s="295" t="s">
        <v>507</v>
      </c>
      <c r="AP12" s="295" t="s">
        <v>507</v>
      </c>
      <c r="AQ12" s="296">
        <v>891</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1" t="s">
        <v>508</v>
      </c>
      <c r="AL13" s="1152"/>
      <c r="AM13" s="1152"/>
      <c r="AN13" s="1153"/>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1" t="s">
        <v>509</v>
      </c>
      <c r="AL14" s="1152"/>
      <c r="AM14" s="1152"/>
      <c r="AN14" s="1153"/>
      <c r="AO14" s="295">
        <v>156305</v>
      </c>
      <c r="AP14" s="295">
        <v>2662</v>
      </c>
      <c r="AQ14" s="296">
        <v>2694</v>
      </c>
      <c r="AR14" s="297">
        <v>-1.2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1" t="s">
        <v>510</v>
      </c>
      <c r="AL15" s="1152"/>
      <c r="AM15" s="1152"/>
      <c r="AN15" s="1153"/>
      <c r="AO15" s="295">
        <v>25484</v>
      </c>
      <c r="AP15" s="295">
        <v>434</v>
      </c>
      <c r="AQ15" s="296">
        <v>1362</v>
      </c>
      <c r="AR15" s="297">
        <v>-68.099999999999994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4" t="s">
        <v>511</v>
      </c>
      <c r="AL16" s="1155"/>
      <c r="AM16" s="1155"/>
      <c r="AN16" s="1156"/>
      <c r="AO16" s="295">
        <v>-257762</v>
      </c>
      <c r="AP16" s="295">
        <v>-4390</v>
      </c>
      <c r="AQ16" s="296">
        <v>-4530</v>
      </c>
      <c r="AR16" s="297">
        <v>-3.1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4" t="s">
        <v>184</v>
      </c>
      <c r="AL17" s="1155"/>
      <c r="AM17" s="1155"/>
      <c r="AN17" s="1156"/>
      <c r="AO17" s="295">
        <v>3730040</v>
      </c>
      <c r="AP17" s="295">
        <v>63521</v>
      </c>
      <c r="AQ17" s="296">
        <v>67903</v>
      </c>
      <c r="AR17" s="297">
        <v>-6.5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6" t="s">
        <v>516</v>
      </c>
      <c r="AL21" s="1147"/>
      <c r="AM21" s="1147"/>
      <c r="AN21" s="1148"/>
      <c r="AO21" s="307">
        <v>5.18</v>
      </c>
      <c r="AP21" s="308">
        <v>6.2</v>
      </c>
      <c r="AQ21" s="309">
        <v>-1.02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6" t="s">
        <v>517</v>
      </c>
      <c r="AL22" s="1147"/>
      <c r="AM22" s="1147"/>
      <c r="AN22" s="1148"/>
      <c r="AO22" s="312">
        <v>94.5</v>
      </c>
      <c r="AP22" s="313">
        <v>98.7</v>
      </c>
      <c r="AQ22" s="314">
        <v>-4.2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9"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0"/>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2" t="s">
        <v>522</v>
      </c>
      <c r="AL32" s="1163"/>
      <c r="AM32" s="1163"/>
      <c r="AN32" s="1164"/>
      <c r="AO32" s="322">
        <v>1354970</v>
      </c>
      <c r="AP32" s="322">
        <v>23075</v>
      </c>
      <c r="AQ32" s="323">
        <v>34720</v>
      </c>
      <c r="AR32" s="324">
        <v>-33.5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2" t="s">
        <v>523</v>
      </c>
      <c r="AL33" s="1163"/>
      <c r="AM33" s="1163"/>
      <c r="AN33" s="1164"/>
      <c r="AO33" s="322" t="s">
        <v>507</v>
      </c>
      <c r="AP33" s="322" t="s">
        <v>507</v>
      </c>
      <c r="AQ33" s="323">
        <v>1</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2" t="s">
        <v>524</v>
      </c>
      <c r="AL34" s="1163"/>
      <c r="AM34" s="1163"/>
      <c r="AN34" s="1164"/>
      <c r="AO34" s="322" t="s">
        <v>507</v>
      </c>
      <c r="AP34" s="322" t="s">
        <v>507</v>
      </c>
      <c r="AQ34" s="323">
        <v>22</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2" t="s">
        <v>525</v>
      </c>
      <c r="AL35" s="1163"/>
      <c r="AM35" s="1163"/>
      <c r="AN35" s="1164"/>
      <c r="AO35" s="322">
        <v>491417</v>
      </c>
      <c r="AP35" s="322">
        <v>8369</v>
      </c>
      <c r="AQ35" s="323">
        <v>9232</v>
      </c>
      <c r="AR35" s="324">
        <v>-9.3000000000000007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2" t="s">
        <v>526</v>
      </c>
      <c r="AL36" s="1163"/>
      <c r="AM36" s="1163"/>
      <c r="AN36" s="1164"/>
      <c r="AO36" s="322">
        <v>105074</v>
      </c>
      <c r="AP36" s="322">
        <v>1789</v>
      </c>
      <c r="AQ36" s="323">
        <v>2017</v>
      </c>
      <c r="AR36" s="324">
        <v>-11.3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2" t="s">
        <v>527</v>
      </c>
      <c r="AL37" s="1163"/>
      <c r="AM37" s="1163"/>
      <c r="AN37" s="1164"/>
      <c r="AO37" s="322">
        <v>191748</v>
      </c>
      <c r="AP37" s="322">
        <v>3265</v>
      </c>
      <c r="AQ37" s="323">
        <v>1146</v>
      </c>
      <c r="AR37" s="324">
        <v>184.9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5" t="s">
        <v>528</v>
      </c>
      <c r="AL38" s="1166"/>
      <c r="AM38" s="1166"/>
      <c r="AN38" s="1167"/>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5" t="s">
        <v>529</v>
      </c>
      <c r="AL39" s="1166"/>
      <c r="AM39" s="1166"/>
      <c r="AN39" s="1167"/>
      <c r="AO39" s="322">
        <v>-36215</v>
      </c>
      <c r="AP39" s="322">
        <v>-617</v>
      </c>
      <c r="AQ39" s="323">
        <v>-6713</v>
      </c>
      <c r="AR39" s="324">
        <v>-90.8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2" t="s">
        <v>530</v>
      </c>
      <c r="AL40" s="1163"/>
      <c r="AM40" s="1163"/>
      <c r="AN40" s="1164"/>
      <c r="AO40" s="322">
        <v>-1506726</v>
      </c>
      <c r="AP40" s="322">
        <v>-25659</v>
      </c>
      <c r="AQ40" s="323">
        <v>-28519</v>
      </c>
      <c r="AR40" s="324">
        <v>-10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8" t="s">
        <v>299</v>
      </c>
      <c r="AL41" s="1169"/>
      <c r="AM41" s="1169"/>
      <c r="AN41" s="1170"/>
      <c r="AO41" s="322">
        <v>600268</v>
      </c>
      <c r="AP41" s="322">
        <v>10222</v>
      </c>
      <c r="AQ41" s="323">
        <v>11906</v>
      </c>
      <c r="AR41" s="324">
        <v>-14.1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7" t="s">
        <v>498</v>
      </c>
      <c r="AN49" s="1159" t="s">
        <v>534</v>
      </c>
      <c r="AO49" s="1160"/>
      <c r="AP49" s="1160"/>
      <c r="AQ49" s="1160"/>
      <c r="AR49" s="116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1908160</v>
      </c>
      <c r="AN51" s="344">
        <v>32539</v>
      </c>
      <c r="AO51" s="345">
        <v>84.4</v>
      </c>
      <c r="AP51" s="346">
        <v>63956</v>
      </c>
      <c r="AQ51" s="347">
        <v>25.7</v>
      </c>
      <c r="AR51" s="348">
        <v>58.7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837184</v>
      </c>
      <c r="AN52" s="352">
        <v>14276</v>
      </c>
      <c r="AO52" s="353">
        <v>36.6</v>
      </c>
      <c r="AP52" s="354">
        <v>29239</v>
      </c>
      <c r="AQ52" s="355">
        <v>8.8000000000000007</v>
      </c>
      <c r="AR52" s="356">
        <v>27.8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2211585</v>
      </c>
      <c r="AN53" s="344">
        <v>37889</v>
      </c>
      <c r="AO53" s="345">
        <v>16.399999999999999</v>
      </c>
      <c r="AP53" s="346">
        <v>66255</v>
      </c>
      <c r="AQ53" s="347">
        <v>3.6</v>
      </c>
      <c r="AR53" s="348">
        <v>12.8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471200</v>
      </c>
      <c r="AN54" s="352">
        <v>8073</v>
      </c>
      <c r="AO54" s="353">
        <v>-43.5</v>
      </c>
      <c r="AP54" s="354">
        <v>31822</v>
      </c>
      <c r="AQ54" s="355">
        <v>8.8000000000000007</v>
      </c>
      <c r="AR54" s="356">
        <v>-52.3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2332702</v>
      </c>
      <c r="AN55" s="344">
        <v>39951</v>
      </c>
      <c r="AO55" s="345">
        <v>5.4</v>
      </c>
      <c r="AP55" s="346">
        <v>47278</v>
      </c>
      <c r="AQ55" s="347">
        <v>-28.6</v>
      </c>
      <c r="AR55" s="348">
        <v>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323439</v>
      </c>
      <c r="AN56" s="352">
        <v>5539</v>
      </c>
      <c r="AO56" s="353">
        <v>-31.4</v>
      </c>
      <c r="AP56" s="354">
        <v>24096</v>
      </c>
      <c r="AQ56" s="355">
        <v>-24.3</v>
      </c>
      <c r="AR56" s="356">
        <v>-7.1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1805317</v>
      </c>
      <c r="AN57" s="344">
        <v>30861</v>
      </c>
      <c r="AO57" s="345">
        <v>-22.8</v>
      </c>
      <c r="AP57" s="346">
        <v>44504</v>
      </c>
      <c r="AQ57" s="347">
        <v>-5.9</v>
      </c>
      <c r="AR57" s="348">
        <v>-16.899999999999999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602542</v>
      </c>
      <c r="AN58" s="352">
        <v>10300</v>
      </c>
      <c r="AO58" s="353">
        <v>86</v>
      </c>
      <c r="AP58" s="354">
        <v>25876</v>
      </c>
      <c r="AQ58" s="355">
        <v>7.4</v>
      </c>
      <c r="AR58" s="356">
        <v>78.599999999999994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1412222</v>
      </c>
      <c r="AN59" s="344">
        <v>24050</v>
      </c>
      <c r="AO59" s="345">
        <v>-22.1</v>
      </c>
      <c r="AP59" s="346">
        <v>47820</v>
      </c>
      <c r="AQ59" s="347">
        <v>7.5</v>
      </c>
      <c r="AR59" s="348">
        <v>-29.6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641290</v>
      </c>
      <c r="AN60" s="352">
        <v>10921</v>
      </c>
      <c r="AO60" s="353">
        <v>6</v>
      </c>
      <c r="AP60" s="354">
        <v>25855</v>
      </c>
      <c r="AQ60" s="355">
        <v>-0.1</v>
      </c>
      <c r="AR60" s="356">
        <v>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1933997</v>
      </c>
      <c r="AN61" s="359">
        <v>33058</v>
      </c>
      <c r="AO61" s="360">
        <v>12.3</v>
      </c>
      <c r="AP61" s="361">
        <v>53963</v>
      </c>
      <c r="AQ61" s="362">
        <v>0.5</v>
      </c>
      <c r="AR61" s="348">
        <v>11.8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575131</v>
      </c>
      <c r="AN62" s="352">
        <v>9822</v>
      </c>
      <c r="AO62" s="353">
        <v>10.7</v>
      </c>
      <c r="AP62" s="354">
        <v>27378</v>
      </c>
      <c r="AQ62" s="355">
        <v>0.1</v>
      </c>
      <c r="AR62" s="356">
        <v>10.6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yPbpIuCH8l/WcF8KHGT9igJM2TKvq8okAtHyzaiLDVf3IiJNTxVOsC7Bs2byB5FUusoX2YJlBvADTGtHetP8g==" saltValue="pOxXqtTowGAuY1s20Zas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7GsYTn+hHleHI8N3p4PNPAccbqysJ9wyhsMQpVJh2HyaL4dJftRi46KcIujwU/p1cpn27BY4apHqlWE2ITZfw==" saltValue="7mSaFwaf0+ue51prVx6e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cTeqzOxVc1cWWiKI/nXQt7LVRwEtpjDAXPo/C0l+f/lz9UvVBesFq+Bc+Mzd7egu5GFc9xrJZvS6uMYCa2OnQ==" saltValue="mgDDF6ZcUro+TB4yN8oe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1" t="s">
        <v>3</v>
      </c>
      <c r="D47" s="1171"/>
      <c r="E47" s="1172"/>
      <c r="F47" s="11">
        <v>24.86</v>
      </c>
      <c r="G47" s="12">
        <v>25.79</v>
      </c>
      <c r="H47" s="12">
        <v>25.38</v>
      </c>
      <c r="I47" s="12">
        <v>27.42</v>
      </c>
      <c r="J47" s="13">
        <v>22.3</v>
      </c>
    </row>
    <row r="48" spans="2:10" ht="57.75" customHeight="1">
      <c r="B48" s="14"/>
      <c r="C48" s="1173" t="s">
        <v>4</v>
      </c>
      <c r="D48" s="1173"/>
      <c r="E48" s="1174"/>
      <c r="F48" s="15">
        <v>5.52</v>
      </c>
      <c r="G48" s="16">
        <v>6.38</v>
      </c>
      <c r="H48" s="16">
        <v>8.25</v>
      </c>
      <c r="I48" s="16">
        <v>6.32</v>
      </c>
      <c r="J48" s="17">
        <v>7.65</v>
      </c>
    </row>
    <row r="49" spans="2:10" ht="57.75" customHeight="1" thickBot="1">
      <c r="B49" s="18"/>
      <c r="C49" s="1175" t="s">
        <v>5</v>
      </c>
      <c r="D49" s="1175"/>
      <c r="E49" s="1176"/>
      <c r="F49" s="19">
        <v>0.37</v>
      </c>
      <c r="G49" s="20">
        <v>1.44</v>
      </c>
      <c r="H49" s="20">
        <v>2.14</v>
      </c>
      <c r="I49" s="20">
        <v>0.09</v>
      </c>
      <c r="J49" s="21" t="s">
        <v>555</v>
      </c>
    </row>
    <row r="50" spans="2:10" ht="13.5" customHeight="1"/>
    <row r="51" spans="2:10" ht="13.5" hidden="1" customHeight="1"/>
    <row r="52" spans="2:10" ht="13.5" hidden="1" customHeight="1"/>
    <row r="53" spans="2:10" ht="13.5" hidden="1" customHeight="1"/>
  </sheetData>
  <sheetProtection algorithmName="SHA-512" hashValue="Svgy6qIzgDO0a/YnTkkcsUdnwNaLdpV5ZoMpJz1YQ9Ln6A5SqmgwJgnr4VLHiVG31k3TJ0CbuQthZIcNcB8nFA==" saltValue="Qn3yi3To0PD8tN2Rk1V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2019-03-14T08:41:38Z</cp:lastPrinted>
  <dcterms:created xsi:type="dcterms:W3CDTF">2019-02-14T04:48:41Z</dcterms:created>
  <dcterms:modified xsi:type="dcterms:W3CDTF">2019-10-25T11:10:55Z</dcterms:modified>
  <cp:category/>
</cp:coreProperties>
</file>