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<sst xmlns="http://schemas.openxmlformats.org/spreadsheetml/2006/main" count="1155" uniqueCount="624">
  <si>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</si>
  <si>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</si>
  <si>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</si>
  <si>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</si>
  <si>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</si>
  <si>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</si>
  <si>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</si>
  <si>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</si>
  <si>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</si>
  <si>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</si>
  <si>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</si>
  <si>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</si>
  <si>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</si>
  <si>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</si>
  <si>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</si>
  <si>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</si>
  <si>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</si>
  <si>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</si>
  <si>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</si>
  <si>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</si>
  <si>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</si>
  <si>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</si>
  <si>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</si>
  <si>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</si>
  <si>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</si>
  <si>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</si>
  <si>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</si>
  <si>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</si>
  <si>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</si>
  <si>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</si>
  <si>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</si>
  <si>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</si>
  <si>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</si>
  <si>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</si>
  <si>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</si>
  <si>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</si>
  <si>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</si>
  <si>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</si>
  <si>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</si>
  <si>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</si>
  <si>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</si>
  <si>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</si>
  <si>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</si>
  <si>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</si>
  <si>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</si>
  <si>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</si>
  <si>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</si>
  <si>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</si>
  <si>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</si>
  <si>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</si>
  <si>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</si>
  <si>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</si>
  <si>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</si>
  <si>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</si>
  <si>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</si>
  <si>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</si>
  <si>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</si>
  <si>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</si>
  <si>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</si>
  <si>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</si>
  <si>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</si>
  <si>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</si>
  <si>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</si>
  <si>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</si>
  <si>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</si>
  <si>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</si>
  <si>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</si>
  <si>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</si>
  <si>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</si>
  <si>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</si>
  <si>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</si>
  <si>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</si>
  <si>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</si>
  <si>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</si>
  <si>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</si>
  <si>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</si>
  <si>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</si>
  <si>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</si>
  <si>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</si>
  <si>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</si>
  <si>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</si>
  <si>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</si>
  <si>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</si>
  <si>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</si>
  <si>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</si>
  <si>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</si>
  <si>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</si>
  <si>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</si>
  <si>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</si>
  <si>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</si>
  <si>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</si>
  <si>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</si>
  <si>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</si>
  <si>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</si>
  <si>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</si>
  <si>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</si>
  <si>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</si>
  <si>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</si>
  <si>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</si>
  <si>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</si>
  <si>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</si>
  <si>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</si>
  <si>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</si>
  <si>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</si>
  <si>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</si>
  <si>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</si>
  <si>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</si>
  <si>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</si>
  <si>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</si>
  <si>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</si>
  <si>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</si>
  <si>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</si>
  <si>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</si>
  <si>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</si>
  <si>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</si>
  <si>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</si>
  <si>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</si>
  <si>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</si>
  <si>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</si>
  <si>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</si>
  <si>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</si>
  <si>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</si>
  <si>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</si>
  <si>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</si>
  <si>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</si>
  <si>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</si>
  <si>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</si>
  <si>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</si>
  <si>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</si>
  <si>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</si>
  <si>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</si>
  <si>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</si>
  <si>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</si>
  <si>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</si>
  <si>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</si>
  <si>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</si>
  <si>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</si>
  <si>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</si>
  <si>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</si>
  <si>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</si>
  <si>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</si>
  <si>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</si>
  <si>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</si>
  <si>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</si>
  <si>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</si>
  <si>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</si>
  <si>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</si>
  <si>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</si>
  <si>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</si>
  <si>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</si>
  <si>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</si>
  <si>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</si>
  <si>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</si>
  <si>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</si>
  <si>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</si>
  <si>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</si>
  <si>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</si>
  <si>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</si>
  <si>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</si>
  <si>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</si>
  <si>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</si>
  <si>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</si>
  <si>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</si>
  <si>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</si>
  <si>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</si>
  <si>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</si>
  <si>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</si>
  <si>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</si>
  <si>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</si>
  <si>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</si>
  <si>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</si>
  <si>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</si>
  <si>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</si>
  <si>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</si>
  <si>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</si>
  <si>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</si>
  <si>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</si>
  <si>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</si>
  <si>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</si>
  <si>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</si>
  <si>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</si>
  <si>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</si>
  <si>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</si>
  <si>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</si>
  <si>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</si>
  <si>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</si>
  <si>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</si>
  <si>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</si>
  <si>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</si>
  <si>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</si>
  <si>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</si>
  <si>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</si>
  <si>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</si>
  <si>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</si>
  <si>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</si>
  <si>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</si>
  <si>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</si>
  <si>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</si>
  <si>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</si>
  <si>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</si>
  <si>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</si>
  <si>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</si>
  <si>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</si>
  <si>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</si>
  <si>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</si>
  <si>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</si>
  <si>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</si>
  <si>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福岡県太宰府市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</si>
  <si>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</si>
  <si>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</si>
  <si>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</si>
  <si>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</si>
  <si>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</si>
  <si>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</si>
  <si>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</si>
  <si>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</si>
  <si>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</si>
  <si>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</si>
  <si>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</si>
  <si>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</si>
  <si>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</si>
  <si>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</si>
  <si>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</si>
  <si>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</si>
  <si>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</si>
  <si>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</si>
  <si>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</si>
  <si>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</si>
  <si>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</si>
  <si>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</si>
  <si>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</si>
  <si>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</si>
  <si>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</si>
  <si>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</si>
  <si>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</si>
  <si>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</si>
  <si>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</si>
  <si>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</si>
  <si>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</si>
  <si>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</si>
  <si>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</si>
  <si>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</si>
  <si>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</si>
  <si>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</si>
  <si>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</si>
  <si>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</si>
  <si>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</si>
  <si>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</si>
  <si>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</si>
  <si>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</si>
  <si>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</si>
  <si>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</si>
  <si>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</si>
  <si>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</si>
  <si>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</si>
  <si>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</si>
  <si>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</si>
  <si>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</si>
  <si>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</si>
  <si>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</si>
  <si>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</si>
  <si>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</si>
  <si>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</si>
  <si>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</si>
  <si>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</si>
  <si>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</si>
  <si>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</si>
  <si>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</si>
  <si>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</si>
  <si>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</si>
  <si>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</si>
  <si>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</si>
  <si>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</si>
  <si>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</si>
  <si>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</si>
  <si>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</si>
  <si>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</si>
  <si>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</si>
  <si>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</si>
  <si>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</si>
  <si>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</si>
  <si>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</si>
  <si>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</si>
  <si>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</si>
  <si>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</si>
  <si>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</si>
  <si>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</si>
  <si>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</si>
  <si>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</si>
  <si>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</si>
  <si>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</si>
  <si>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</si>
  <si>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</si>
  <si>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</si>
  <si>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</si>
  <si>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</si>
  <si>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</si>
  <si>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</si>
  <si>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</si>
  <si>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</si>
  <si>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</si>
  <si>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</si>
  <si>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</si>
  <si>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</si>
  <si>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</si>
  <si>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</si>
  <si>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</si>
  <si>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</si>
  <si>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</si>
  <si>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</si>
  <si>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</si>
  <si>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</si>
  <si>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</si>
  <si>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</si>
  <si>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</si>
  <si>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</si>
  <si>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</si>
  <si>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</si>
  <si>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</si>
  <si>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</si>
  <si>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</si>
  <si>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</si>
  <si>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</si>
  <si>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</si>
  <si>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</si>
  <si>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</si>
  <si>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</si>
  <si>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</si>
  <si>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</si>
  <si>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</si>
  <si>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</si>
  <si>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</si>
  <si>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</si>
  <si>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</si>
  <si>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</si>
  <si>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</si>
  <si>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</si>
  <si>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</si>
  <si>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</si>
  <si>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</si>
  <si>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</si>
  <si>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</si>
  <si>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</si>
  <si>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</si>
  <si>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</si>
  <si>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</si>
  <si>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</si>
  <si>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</si>
  <si>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</si>
  <si>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</si>
  <si>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</si>
  <si>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</si>
  <si>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</si>
  <si>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</si>
  <si>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</si>
  <si>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</si>
  <si>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</si>
  <si>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</si>
  <si>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福岡県太宰府市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</si>
  <si>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</si>
  <si>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</si>
  <si>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</si>
  <si>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</si>
  <si>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</si>
  <si>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</si>
  <si>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</si>
  <si>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</si>
  <si>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</si>
  <si>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</si>
  <si>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</si>
  <si>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</si>
  <si>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</si>
  <si>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</si>
  <si>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</si>
  <si>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</si>
  <si>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</si>
  <si>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</si>
  <si>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</si>
  <si>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</si>
  <si>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</si>
  <si>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</si>
  <si>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</si>
  <si>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</si>
  <si>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</si>
  <si>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</si>
  <si>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</si>
  <si>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</si>
  <si>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</si>
  <si>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</si>
  <si>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</si>
  <si>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</si>
  <si>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</si>
  <si>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</si>
  <si>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</si>
  <si>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</si>
  <si>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</si>
  <si>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</si>
  <si>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</si>
  <si>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</si>
  <si>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</si>
  <si>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</si>
  <si>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</si>
  <si>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</si>
  <si>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</si>
  <si>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</si>
  <si>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</si>
  <si>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</si>
  <si>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</si>
  <si>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</si>
  <si>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</si>
  <si>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</si>
  <si>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</si>
  <si>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</si>
  <si>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</si>
  <si>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</si>
  <si>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</si>
  <si>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</si>
  <si>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</si>
  <si>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</si>
  <si>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</si>
  <si>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</si>
  <si>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</si>
  <si>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</si>
  <si>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</si>
  <si>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</si>
  <si>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</si>
  <si>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</si>
  <si>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</si>
  <si>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</si>
  <si>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</si>
  <si>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</si>
  <si>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</si>
  <si>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</si>
  <si>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</si>
  <si>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</si>
  <si>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</si>
  <si>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</si>
  <si>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</si>
  <si>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</si>
  <si>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</si>
  <si>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</si>
  <si>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</si>
  <si>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</si>
  <si>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</si>
  <si>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</si>
  <si>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</si>
  <si>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</si>
  <si>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</si>
  <si>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</si>
  <si>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</si>
  <si>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</si>
  <si>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</si>
  <si>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</si>
  <si>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</si>
  <si>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</si>
  <si>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</si>
  <si>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</si>
  <si>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</si>
  <si>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</si>
  <si>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</si>
  <si>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</si>
  <si>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</si>
  <si>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</si>
  <si>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</si>
  <si>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</si>
  <si>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</si>
  <si>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</si>
  <si>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</si>
  <si>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</si>
  <si>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</si>
  <si>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</si>
  <si>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</si>
  <si>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</si>
  <si>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</si>
  <si>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</si>
  <si>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</si>
  <si>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</si>
  <si>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</si>
  <si>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</si>
  <si>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</si>
  <si>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</si>
  <si>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</si>
  <si>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</si>
  <si>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</si>
  <si>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</si>
  <si>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</si>
  <si>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</si>
  <si>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</si>
  <si>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</si>
  <si>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</si>
  <si>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</si>
  <si>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</si>
  <si>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</si>
  <si>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</si>
  <si>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</si>
  <si>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</si>
  <si>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</si>
  <si>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</si>
  <si>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</si>
  <si>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</si>
  <si>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</si>
  <si>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</si>
  <si>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</si>
  <si>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</si>
  <si>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</si>
  <si>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</si>
  <si>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</si>
  <si>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</si>
  <si>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</si>
  <si>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</si>
  <si>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</si>
  <si>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</si>
  <si>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</si>
  <si>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</si>
  <si>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</si>
  <si>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</si>
  <si>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</si>
  <si>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</si>
  <si>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</si>
  <si>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</si>
  <si>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</si>
  <si>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</si>
  <si>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</si>
  <si>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</si>
  <si>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</si>
  <si>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</si>
  <si>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</si>
  <si>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</si>
  <si>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</si>
  <si>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</si>
  <si>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</si>
  <si>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</si>
  <si>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</si>
  <si>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</si>
  <si>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</si>
  <si>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</si>
  <si>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</si>
  <si>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</si>
  <si>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</si>
  <si>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</si>
  <si>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</si>
  <si>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</si>
  <si>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</si>
  <si>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</si>
  <si>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</si>
  <si>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</si>
  <si>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</si>
  <si>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</si>
  <si>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</si>
  <si>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</si>
  <si>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</si>
  <si>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</si>
  <si>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</si>
  <si>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</si>
  <si>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</si>
  <si>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</si>
  <si>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</si>
  <si>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</si>
  <si>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</si>
  <si>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</si>
  <si>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</si>
  <si>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0.66</t>
  </si>
  <si>
    <t>▲ 2.03</t>
  </si>
  <si>
    <t>国民健康保険事業特別会計</t>
  </si>
  <si>
    <t>▲ 7.04</t>
  </si>
  <si>
    <t>▲ 8.36</t>
  </si>
  <si>
    <t>▲ 5.40</t>
  </si>
  <si>
    <t>▲ 1.69</t>
  </si>
  <si>
    <t>▲ 1.30</t>
  </si>
  <si>
    <t>水道事業会計</t>
  </si>
  <si>
    <t>下水道事業会計</t>
  </si>
  <si>
    <t>一般会計</t>
  </si>
  <si>
    <t>介護保険事業特別会計（保険事業勘定）</t>
  </si>
  <si>
    <t>後期高齢者医療特別会計</t>
  </si>
  <si>
    <t>介護保険事業特別会計（介護サービス事業勘定）</t>
  </si>
  <si>
    <t>住宅新築資金等貸付事業特別会計</t>
  </si>
  <si>
    <t>その他会計（赤字）</t>
  </si>
  <si>
    <t>その他会計（黒字）</t>
  </si>
  <si>
    <t>-</t>
    <phoneticPr fontId="2"/>
  </si>
  <si>
    <t>-</t>
    <phoneticPr fontId="2"/>
  </si>
  <si>
    <t>-</t>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</si>
  <si>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</si>
  <si>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</si>
  <si>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</si>
  <si>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t>
    <phoneticPr fontId="2"/>
  </si>
  <si>
    <t>○</t>
    <phoneticPr fontId="2"/>
  </si>
  <si>
    <t>両筑衛生施設組合</t>
    <rPh sb="0" eb="1">
      <t>リョウ</t>
    </rPh>
    <rPh sb="1" eb="2">
      <t>チク</t>
    </rPh>
    <rPh sb="2" eb="4">
      <t>エイセイ</t>
    </rPh>
    <rPh sb="4" eb="6">
      <t>シセツ</t>
    </rPh>
    <rPh sb="6" eb="8">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</si>
  <si>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</si>
  <si>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</si>
  <si>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</si>
  <si>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</si>
  <si>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</si>
  <si>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筑紫野太宰府消防組合</t>
    <rPh sb="0" eb="3">
      <t>チクシノ</t>
    </rPh>
    <rPh sb="3" eb="6">
      <t>ダザイフ</t>
    </rPh>
    <rPh sb="6" eb="8">
      <t>ショウボウ</t>
    </rPh>
    <rPh sb="8" eb="10">
      <t>クミアイ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</si>
  <si>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</si>
  <si>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</si>
  <si>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大野城太宰府環境施設組合</t>
    <rPh sb="0" eb="3">
      <t>オオノジョウ</t>
    </rPh>
    <rPh sb="3" eb="6">
      <t>ダザイフ</t>
    </rPh>
    <rPh sb="6" eb="8">
      <t>カンキョウ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</si>
  <si>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</si>
  <si>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</si>
  <si>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筑慈苑施設組合</t>
    <rPh sb="0" eb="1">
      <t>チク</t>
    </rPh>
    <rPh sb="1" eb="2">
      <t>ジ</t>
    </rPh>
    <rPh sb="2" eb="3">
      <t>ソノ</t>
    </rPh>
    <rPh sb="3" eb="5">
      <t>シセツ</t>
    </rPh>
    <rPh sb="5" eb="7">
      <t>クミアイ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</si>
  <si>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</si>
  <si>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</si>
  <si>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</si>
  <si>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福岡都市圏南部環境事業組合</t>
    <rPh sb="0" eb="2">
      <t>フクオカ</t>
    </rPh>
    <rPh sb="2" eb="5">
      <t>トシケン</t>
    </rPh>
    <rPh sb="5" eb="7">
      <t>ナンブ</t>
    </rPh>
    <rPh sb="7" eb="9">
      <t>カンキョウ</t>
    </rPh>
    <rPh sb="9" eb="11">
      <t>ジギョウ</t>
    </rPh>
    <rPh sb="11" eb="13">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</si>
  <si>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</si>
  <si>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</si>
  <si>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</si>
  <si>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</si>
  <si>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</si>
  <si>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国際交流振興基金</t>
    <rPh sb="0" eb="2">
      <t>コクサイ</t>
    </rPh>
    <rPh sb="2" eb="4">
      <t>コウリュウ</t>
    </rPh>
    <rPh sb="4" eb="6">
      <t>シンコウ</t>
    </rPh>
    <rPh sb="6" eb="8">
      <t>キキン</t>
    </rPh>
    <phoneticPr fontId="11"/>
  </si>
  <si>
    <t>歴史と文化の環境整備基金</t>
    <rPh sb="0" eb="2">
      <t>レキシ</t>
    </rPh>
    <rPh sb="3" eb="5">
      <t>ブンカ</t>
    </rPh>
    <rPh sb="6" eb="8">
      <t>カンキョウ</t>
    </rPh>
    <rPh sb="8" eb="10">
      <t>セイビ</t>
    </rPh>
    <rPh sb="10" eb="12">
      <t>キキン</t>
    </rPh>
    <phoneticPr fontId="11"/>
  </si>
  <si>
    <t>住宅新築資金等公債償還積立金</t>
    <rPh sb="0" eb="2">
      <t>ジュウタク</t>
    </rPh>
    <rPh sb="2" eb="4">
      <t>シンチク</t>
    </rPh>
    <rPh sb="4" eb="6">
      <t>シキン</t>
    </rPh>
    <rPh sb="6" eb="7">
      <t>トウ</t>
    </rPh>
    <rPh sb="7" eb="9">
      <t>コウサイ</t>
    </rPh>
    <rPh sb="9" eb="11">
      <t>ショウカン</t>
    </rPh>
    <rPh sb="11" eb="13">
      <t>ツミタテ</t>
    </rPh>
    <rPh sb="13" eb="14">
      <t>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</si>
  <si>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</si>
  <si>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</si>
  <si>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</si>
  <si>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健全な数値を維持しており、有形固定資産減価償却率は類似団体と比較し低い水準であるが、学校施設や福祉施設などの老朽化が著しいため、引き続き財政の健全化に努めながら、今後公共施設再編計画や個別施設計画による計画的な各施設の長寿命化、複合化を進めていく必要がある。</t>
    <rPh sb="37" eb="39">
      <t>ヒカク</t>
    </rPh>
    <rPh sb="40" eb="41">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</si>
  <si>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</si>
  <si>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</si>
  <si>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</si>
  <si>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</si>
  <si>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</si>
  <si>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</si>
  <si>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将来負担比率は健全な数値を維持しており、実質公債費比率についても</t>
    </r>
    <r>
      <rPr>
        <sz val="11"/>
        <color indexed="8"/>
        <rFont val="ＭＳ Ｐゴシック"/>
        <family val="3"/>
        <charset val="128"/>
      </rPr>
      <t>類似団体と比較しても低い数値を維持しているが、今後老朽化が進んでいる施設の長寿命化、複合化を進めていく必要があり、公債費の増が見込まれることから、これまで以上に市債残高の管理や新規発行の抑制など、公債費の適正化に取り組んでいく必要がある。</t>
    </r>
    <rPh sb="55" eb="57">
      <t>コンゴ</t>
    </rPh>
    <rPh sb="89" eb="91">
      <t>コウサイ</t>
    </rPh>
    <rPh sb="91" eb="92">
      <t>ヒ</t>
    </rPh>
    <rPh sb="93" eb="94">
      <t>ゾウ</t>
    </rPh>
    <rPh sb="95" eb="97">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</si>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</sst>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B34C-4AAA-8C91-00EF33731D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44625</c:v>
                </c:pt>
                <c:pt idx="1">
                  <c:v>73813</c:v>
                </c:pt>
                <c:pt idx="2">
                  <c:v>50639</c:v>
                </c:pt>
                <c:pt idx="3">
                  <c:v>59305</c:v>
                </c:pt>
                <c:pt idx="4">
                  <c:v>37345</c:v>
                </c:pt>
              </c:numCache>
            </c:numRef>
          </c:val>
          <c:smooth val="0"/>
          <c:extLst xmlns:c16r2="http://schemas.microsoft.com/office/drawing/2015/06/chart">
            <c:ext xmlns:c16="http://schemas.microsoft.com/office/drawing/2014/chart" uri="{C3380CC4-5D6E-409C-BE32-E72D297353CC}">
              <c16:uniqueId val="{00000001-B34C-4AAA-8C91-00EF33731D58}"/>
            </c:ext>
          </c:extLst>
        </c:ser>
        <c:dLbls>
          <c:showLegendKey val="0"/>
          <c:showVal val="0"/>
          <c:showCatName val="0"/>
          <c:showSerName val="0"/>
          <c:showPercent val="0"/>
          <c:showBubbleSize val="0"/>
        </c:dLbls>
        <c:marker val="1"/>
        <c:smooth val="0"/>
        <c:axId val="832108864"/>
        <c:axId val="832108080"/>
      </c:lineChart>
      <c:catAx>
        <c:axId val="832108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08080"/>
        <c:crosses val="autoZero"/>
        <c:auto val="1"/>
        <c:lblAlgn val="ctr"/>
        <c:lblOffset val="100"/>
        <c:tickLblSkip val="1"/>
        <c:tickMarkSkip val="1"/>
        <c:noMultiLvlLbl val="0"/>
      </c:catAx>
      <c:valAx>
        <c:axId val="8321080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0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6.39</c:v>
                </c:pt>
                <c:pt idx="1">
                  <c:v>4.42</c:v>
                </c:pt>
                <c:pt idx="2">
                  <c:v>5.16</c:v>
                </c:pt>
                <c:pt idx="3">
                  <c:v>4.93</c:v>
                </c:pt>
                <c:pt idx="4">
                  <c:v>4.49</c:v>
                </c:pt>
              </c:numCache>
            </c:numRef>
          </c:val>
          <c:extLst xmlns:c16r2="http://schemas.microsoft.com/office/drawing/2015/06/chart">
            <c:ext xmlns:c16="http://schemas.microsoft.com/office/drawing/2014/chart" uri="{C3380CC4-5D6E-409C-BE32-E72D297353CC}">
              <c16:uniqueId val="{00000000-BB8E-4CDC-9826-96F79498AD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21.68</c:v>
                </c:pt>
                <c:pt idx="1">
                  <c:v>27.25</c:v>
                </c:pt>
                <c:pt idx="2">
                  <c:v>24.31</c:v>
                </c:pt>
                <c:pt idx="3">
                  <c:v>21.29</c:v>
                </c:pt>
                <c:pt idx="4">
                  <c:v>22.62</c:v>
                </c:pt>
              </c:numCache>
            </c:numRef>
          </c:val>
          <c:extLst xmlns:c16r2="http://schemas.microsoft.com/office/drawing/2015/06/chart">
            <c:ext xmlns:c16="http://schemas.microsoft.com/office/drawing/2014/chart" uri="{C3380CC4-5D6E-409C-BE32-E72D297353CC}">
              <c16:uniqueId val="{00000001-BB8E-4CDC-9826-96F79498AD70}"/>
            </c:ext>
          </c:extLst>
        </c:ser>
        <c:dLbls>
          <c:showLegendKey val="0"/>
          <c:showVal val="0"/>
          <c:showCatName val="0"/>
          <c:showSerName val="0"/>
          <c:showPercent val="0"/>
          <c:showBubbleSize val="0"/>
        </c:dLbls>
        <c:gapWidth val="250"/>
        <c:overlap val="100"/>
        <c:axId val="832107296"/>
        <c:axId val="832106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3.57</c:v>
                </c:pt>
                <c:pt idx="1">
                  <c:v>4.5599999999999996</c:v>
                </c:pt>
                <c:pt idx="2">
                  <c:v>-0.66</c:v>
                </c:pt>
                <c:pt idx="3">
                  <c:v>-2.0299999999999998</c:v>
                </c:pt>
                <c:pt idx="4">
                  <c:v>1.86</c:v>
                </c:pt>
              </c:numCache>
            </c:numRef>
          </c:val>
          <c:smooth val="0"/>
          <c:extLst xmlns:c16r2="http://schemas.microsoft.com/office/drawing/2015/06/chart">
            <c:ext xmlns:c16="http://schemas.microsoft.com/office/drawing/2014/chart" uri="{C3380CC4-5D6E-409C-BE32-E72D297353CC}">
              <c16:uniqueId val="{00000002-BB8E-4CDC-9826-96F79498AD70}"/>
            </c:ext>
          </c:extLst>
        </c:ser>
        <c:dLbls>
          <c:showLegendKey val="0"/>
          <c:showVal val="0"/>
          <c:showCatName val="0"/>
          <c:showSerName val="0"/>
          <c:showPercent val="0"/>
          <c:showBubbleSize val="0"/>
        </c:dLbls>
        <c:marker val="1"/>
        <c:smooth val="0"/>
        <c:axId val="832107296"/>
        <c:axId val="832106904"/>
      </c:lineChart>
      <c:catAx>
        <c:axId val="83210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2106904"/>
        <c:crosses val="autoZero"/>
        <c:auto val="1"/>
        <c:lblAlgn val="ctr"/>
        <c:lblOffset val="100"/>
        <c:tickLblSkip val="1"/>
        <c:tickMarkSkip val="1"/>
        <c:noMultiLvlLbl val="0"/>
      </c:catAx>
      <c:valAx>
        <c:axId val="832106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10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BCB-4424-9EE0-C1705065A9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CB-4424-9EE0-C1705065A9D4}"/>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7.0000000000000007E-2</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2-ABCB-4424-9EE0-C1705065A9D4}"/>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0.14000000000000001</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3-ABCB-4424-9EE0-C1705065A9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c:v>
                </c:pt>
                <c:pt idx="2">
                  <c:v>#N/A</c:v>
                </c:pt>
                <c:pt idx="3">
                  <c:v>0.54</c:v>
                </c:pt>
                <c:pt idx="4">
                  <c:v>#N/A</c:v>
                </c:pt>
                <c:pt idx="5">
                  <c:v>0.43</c:v>
                </c:pt>
                <c:pt idx="6">
                  <c:v>#N/A</c:v>
                </c:pt>
                <c:pt idx="7">
                  <c:v>0.4</c:v>
                </c:pt>
                <c:pt idx="8">
                  <c:v>#N/A</c:v>
                </c:pt>
                <c:pt idx="9">
                  <c:v>0.41</c:v>
                </c:pt>
              </c:numCache>
            </c:numRef>
          </c:val>
          <c:extLst xmlns:c16r2="http://schemas.microsoft.com/office/drawing/2015/06/chart">
            <c:ext xmlns:c16="http://schemas.microsoft.com/office/drawing/2014/chart" uri="{C3380CC4-5D6E-409C-BE32-E72D297353CC}">
              <c16:uniqueId val="{00000004-ABCB-4424-9EE0-C1705065A9D4}"/>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0.23</c:v>
                </c:pt>
                <c:pt idx="4">
                  <c:v>#N/A</c:v>
                </c:pt>
                <c:pt idx="5">
                  <c:v>0.42</c:v>
                </c:pt>
                <c:pt idx="6">
                  <c:v>#N/A</c:v>
                </c:pt>
                <c:pt idx="7">
                  <c:v>0.67</c:v>
                </c:pt>
                <c:pt idx="8">
                  <c:v>#N/A</c:v>
                </c:pt>
                <c:pt idx="9">
                  <c:v>0.75</c:v>
                </c:pt>
              </c:numCache>
            </c:numRef>
          </c:val>
          <c:extLst xmlns:c16r2="http://schemas.microsoft.com/office/drawing/2015/06/chart">
            <c:ext xmlns:c16="http://schemas.microsoft.com/office/drawing/2014/chart" uri="{C3380CC4-5D6E-409C-BE32-E72D297353CC}">
              <c16:uniqueId val="{00000005-ABCB-4424-9EE0-C1705065A9D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6.38</c:v>
                </c:pt>
                <c:pt idx="2">
                  <c:v>#N/A</c:v>
                </c:pt>
                <c:pt idx="3">
                  <c:v>4.3899999999999997</c:v>
                </c:pt>
                <c:pt idx="4">
                  <c:v>#N/A</c:v>
                </c:pt>
                <c:pt idx="5">
                  <c:v>5.07</c:v>
                </c:pt>
                <c:pt idx="6">
                  <c:v>#N/A</c:v>
                </c:pt>
                <c:pt idx="7">
                  <c:v>4.8</c:v>
                </c:pt>
                <c:pt idx="8">
                  <c:v>#N/A</c:v>
                </c:pt>
                <c:pt idx="9">
                  <c:v>4.47</c:v>
                </c:pt>
              </c:numCache>
            </c:numRef>
          </c:val>
          <c:extLst xmlns:c16r2="http://schemas.microsoft.com/office/drawing/2015/06/chart">
            <c:ext xmlns:c16="http://schemas.microsoft.com/office/drawing/2014/chart" uri="{C3380CC4-5D6E-409C-BE32-E72D297353CC}">
              <c16:uniqueId val="{00000006-ABCB-4424-9EE0-C1705065A9D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7.82</c:v>
                </c:pt>
                <c:pt idx="2">
                  <c:v>#N/A</c:v>
                </c:pt>
                <c:pt idx="3">
                  <c:v>6.62</c:v>
                </c:pt>
                <c:pt idx="4">
                  <c:v>#N/A</c:v>
                </c:pt>
                <c:pt idx="5">
                  <c:v>5.42</c:v>
                </c:pt>
                <c:pt idx="6">
                  <c:v>#N/A</c:v>
                </c:pt>
                <c:pt idx="7">
                  <c:v>4.97</c:v>
                </c:pt>
                <c:pt idx="8">
                  <c:v>#N/A</c:v>
                </c:pt>
                <c:pt idx="9">
                  <c:v>4.6900000000000004</c:v>
                </c:pt>
              </c:numCache>
            </c:numRef>
          </c:val>
          <c:extLst xmlns:c16r2="http://schemas.microsoft.com/office/drawing/2015/06/chart">
            <c:ext xmlns:c16="http://schemas.microsoft.com/office/drawing/2014/chart" uri="{C3380CC4-5D6E-409C-BE32-E72D297353CC}">
              <c16:uniqueId val="{00000007-ABCB-4424-9EE0-C1705065A9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16.63</c:v>
                </c:pt>
                <c:pt idx="2">
                  <c:v>#N/A</c:v>
                </c:pt>
                <c:pt idx="3">
                  <c:v>16.399999999999999</c:v>
                </c:pt>
                <c:pt idx="4">
                  <c:v>#N/A</c:v>
                </c:pt>
                <c:pt idx="5">
                  <c:v>16.59</c:v>
                </c:pt>
                <c:pt idx="6">
                  <c:v>#N/A</c:v>
                </c:pt>
                <c:pt idx="7">
                  <c:v>16.440000000000001</c:v>
                </c:pt>
                <c:pt idx="8">
                  <c:v>#N/A</c:v>
                </c:pt>
                <c:pt idx="9">
                  <c:v>15.59</c:v>
                </c:pt>
              </c:numCache>
            </c:numRef>
          </c:val>
          <c:extLst xmlns:c16r2="http://schemas.microsoft.com/office/drawing/2015/06/chart">
            <c:ext xmlns:c16="http://schemas.microsoft.com/office/drawing/2014/chart" uri="{C3380CC4-5D6E-409C-BE32-E72D297353CC}">
              <c16:uniqueId val="{00000008-ABCB-4424-9EE0-C1705065A9D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7.04</c:v>
                </c:pt>
                <c:pt idx="1">
                  <c:v>#N/A</c:v>
                </c:pt>
                <c:pt idx="2">
                  <c:v>8.36</c:v>
                </c:pt>
                <c:pt idx="3">
                  <c:v>#N/A</c:v>
                </c:pt>
                <c:pt idx="4">
                  <c:v>5.4</c:v>
                </c:pt>
                <c:pt idx="5">
                  <c:v>#N/A</c:v>
                </c:pt>
                <c:pt idx="6">
                  <c:v>1.69</c:v>
                </c:pt>
                <c:pt idx="7">
                  <c:v>#N/A</c:v>
                </c:pt>
                <c:pt idx="8">
                  <c:v>1.3</c:v>
                </c:pt>
                <c:pt idx="9">
                  <c:v>#N/A</c:v>
                </c:pt>
              </c:numCache>
            </c:numRef>
          </c:val>
          <c:extLst xmlns:c16r2="http://schemas.microsoft.com/office/drawing/2015/06/chart">
            <c:ext xmlns:c16="http://schemas.microsoft.com/office/drawing/2014/chart" uri="{C3380CC4-5D6E-409C-BE32-E72D297353CC}">
              <c16:uniqueId val="{00000009-ABCB-4424-9EE0-C1705065A9D4}"/>
            </c:ext>
          </c:extLst>
        </c:ser>
        <c:dLbls>
          <c:showLegendKey val="0"/>
          <c:showVal val="0"/>
          <c:showCatName val="0"/>
          <c:showSerName val="0"/>
          <c:showPercent val="0"/>
          <c:showBubbleSize val="0"/>
        </c:dLbls>
        <c:gapWidth val="150"/>
        <c:overlap val="100"/>
        <c:axId val="832106120"/>
        <c:axId val="832105728"/>
      </c:barChart>
      <c:catAx>
        <c:axId val="83210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2105728"/>
        <c:crosses val="autoZero"/>
        <c:auto val="1"/>
        <c:lblAlgn val="ctr"/>
        <c:lblOffset val="100"/>
        <c:tickLblSkip val="1"/>
        <c:tickMarkSkip val="1"/>
        <c:noMultiLvlLbl val="0"/>
      </c:catAx>
      <c:valAx>
        <c:axId val="8321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106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2842</c:v>
                </c:pt>
                <c:pt idx="5">
                  <c:v>2970</c:v>
                </c:pt>
                <c:pt idx="8">
                  <c:v>2856</c:v>
                </c:pt>
                <c:pt idx="11">
                  <c:v>2826</c:v>
                </c:pt>
                <c:pt idx="14">
                  <c:v>2918</c:v>
                </c:pt>
              </c:numCache>
            </c:numRef>
          </c:val>
          <c:extLst xmlns:c16r2="http://schemas.microsoft.com/office/drawing/2015/06/chart">
            <c:ext xmlns:c16="http://schemas.microsoft.com/office/drawing/2014/chart" uri="{C3380CC4-5D6E-409C-BE32-E72D297353CC}">
              <c16:uniqueId val="{00000000-7CEC-4E64-8E47-448EEBCBF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EC-4E64-8E47-448EEBCBF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75</c:v>
                </c:pt>
                <c:pt idx="3">
                  <c:v>67</c:v>
                </c:pt>
                <c:pt idx="6">
                  <c:v>63</c:v>
                </c:pt>
                <c:pt idx="9">
                  <c:v>62</c:v>
                </c:pt>
                <c:pt idx="12">
                  <c:v>59</c:v>
                </c:pt>
              </c:numCache>
            </c:numRef>
          </c:val>
          <c:extLst xmlns:c16r2="http://schemas.microsoft.com/office/drawing/2015/06/chart">
            <c:ext xmlns:c16="http://schemas.microsoft.com/office/drawing/2014/chart" uri="{C3380CC4-5D6E-409C-BE32-E72D297353CC}">
              <c16:uniqueId val="{00000002-7CEC-4E64-8E47-448EEBCBF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0</c:v>
                </c:pt>
                <c:pt idx="6">
                  <c:v>2</c:v>
                </c:pt>
                <c:pt idx="9">
                  <c:v>47</c:v>
                </c:pt>
                <c:pt idx="12">
                  <c:v>76</c:v>
                </c:pt>
              </c:numCache>
            </c:numRef>
          </c:val>
          <c:extLst xmlns:c16r2="http://schemas.microsoft.com/office/drawing/2015/06/chart">
            <c:ext xmlns:c16="http://schemas.microsoft.com/office/drawing/2014/chart" uri="{C3380CC4-5D6E-409C-BE32-E72D297353CC}">
              <c16:uniqueId val="{00000003-7CEC-4E64-8E47-448EEBCBF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495</c:v>
                </c:pt>
                <c:pt idx="3">
                  <c:v>504</c:v>
                </c:pt>
                <c:pt idx="6">
                  <c:v>499</c:v>
                </c:pt>
                <c:pt idx="9">
                  <c:v>492</c:v>
                </c:pt>
                <c:pt idx="12">
                  <c:v>425</c:v>
                </c:pt>
              </c:numCache>
            </c:numRef>
          </c:val>
          <c:extLst xmlns:c16r2="http://schemas.microsoft.com/office/drawing/2015/06/chart">
            <c:ext xmlns:c16="http://schemas.microsoft.com/office/drawing/2014/chart" uri="{C3380CC4-5D6E-409C-BE32-E72D297353CC}">
              <c16:uniqueId val="{00000004-7CEC-4E64-8E47-448EEBCBF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EC-4E64-8E47-448EEBCBF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EC-4E64-8E47-448EEBCBF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2481</c:v>
                </c:pt>
                <c:pt idx="3">
                  <c:v>2369</c:v>
                </c:pt>
                <c:pt idx="6">
                  <c:v>2255</c:v>
                </c:pt>
                <c:pt idx="9">
                  <c:v>2367</c:v>
                </c:pt>
                <c:pt idx="12">
                  <c:v>2438</c:v>
                </c:pt>
              </c:numCache>
            </c:numRef>
          </c:val>
          <c:extLst xmlns:c16r2="http://schemas.microsoft.com/office/drawing/2015/06/chart">
            <c:ext xmlns:c16="http://schemas.microsoft.com/office/drawing/2014/chart" uri="{C3380CC4-5D6E-409C-BE32-E72D297353CC}">
              <c16:uniqueId val="{00000007-7CEC-4E64-8E47-448EEBCBFBF4}"/>
            </c:ext>
          </c:extLst>
        </c:ser>
        <c:dLbls>
          <c:showLegendKey val="0"/>
          <c:showVal val="0"/>
          <c:showCatName val="0"/>
          <c:showSerName val="0"/>
          <c:showPercent val="0"/>
          <c:showBubbleSize val="0"/>
        </c:dLbls>
        <c:gapWidth val="100"/>
        <c:overlap val="100"/>
        <c:axId val="832098672"/>
        <c:axId val="832099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213</c:v>
                </c:pt>
                <c:pt idx="2">
                  <c:v>#N/A</c:v>
                </c:pt>
                <c:pt idx="3">
                  <c:v>#N/A</c:v>
                </c:pt>
                <c:pt idx="4">
                  <c:v>-30</c:v>
                </c:pt>
                <c:pt idx="5">
                  <c:v>#N/A</c:v>
                </c:pt>
                <c:pt idx="6">
                  <c:v>#N/A</c:v>
                </c:pt>
                <c:pt idx="7">
                  <c:v>-37</c:v>
                </c:pt>
                <c:pt idx="8">
                  <c:v>#N/A</c:v>
                </c:pt>
                <c:pt idx="9">
                  <c:v>#N/A</c:v>
                </c:pt>
                <c:pt idx="10">
                  <c:v>142</c:v>
                </c:pt>
                <c:pt idx="11">
                  <c:v>#N/A</c:v>
                </c:pt>
                <c:pt idx="12">
                  <c:v>#N/A</c:v>
                </c:pt>
                <c:pt idx="13">
                  <c:v>80</c:v>
                </c:pt>
                <c:pt idx="14">
                  <c:v>#N/A</c:v>
                </c:pt>
              </c:numCache>
            </c:numRef>
          </c:val>
          <c:smooth val="0"/>
          <c:extLst xmlns:c16r2="http://schemas.microsoft.com/office/drawing/2015/06/chart">
            <c:ext xmlns:c16="http://schemas.microsoft.com/office/drawing/2014/chart" uri="{C3380CC4-5D6E-409C-BE32-E72D297353CC}">
              <c16:uniqueId val="{00000008-7CEC-4E64-8E47-448EEBCBFBF4}"/>
            </c:ext>
          </c:extLst>
        </c:ser>
        <c:dLbls>
          <c:showLegendKey val="0"/>
          <c:showVal val="0"/>
          <c:showCatName val="0"/>
          <c:showSerName val="0"/>
          <c:showPercent val="0"/>
          <c:showBubbleSize val="0"/>
        </c:dLbls>
        <c:marker val="1"/>
        <c:smooth val="0"/>
        <c:axId val="832098672"/>
        <c:axId val="832099064"/>
      </c:lineChart>
      <c:catAx>
        <c:axId val="83209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2099064"/>
        <c:crosses val="autoZero"/>
        <c:auto val="1"/>
        <c:lblAlgn val="ctr"/>
        <c:lblOffset val="100"/>
        <c:tickLblSkip val="1"/>
        <c:tickMarkSkip val="1"/>
        <c:noMultiLvlLbl val="0"/>
      </c:catAx>
      <c:valAx>
        <c:axId val="832099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09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20118</c:v>
                </c:pt>
                <c:pt idx="5">
                  <c:v>21146</c:v>
                </c:pt>
                <c:pt idx="8">
                  <c:v>21643</c:v>
                </c:pt>
                <c:pt idx="11">
                  <c:v>21453</c:v>
                </c:pt>
                <c:pt idx="14">
                  <c:v>21298</c:v>
                </c:pt>
              </c:numCache>
            </c:numRef>
          </c:val>
          <c:extLst xmlns:c16r2="http://schemas.microsoft.com/office/drawing/2015/06/chart">
            <c:ext xmlns:c16="http://schemas.microsoft.com/office/drawing/2014/chart" uri="{C3380CC4-5D6E-409C-BE32-E72D297353CC}">
              <c16:uniqueId val="{00000000-ED6E-4C8A-9B70-902F6051FB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7680</c:v>
                </c:pt>
                <c:pt idx="5">
                  <c:v>7949</c:v>
                </c:pt>
                <c:pt idx="8">
                  <c:v>7546</c:v>
                </c:pt>
                <c:pt idx="11">
                  <c:v>7607</c:v>
                </c:pt>
                <c:pt idx="14">
                  <c:v>7066</c:v>
                </c:pt>
              </c:numCache>
            </c:numRef>
          </c:val>
          <c:extLst xmlns:c16r2="http://schemas.microsoft.com/office/drawing/2015/06/chart">
            <c:ext xmlns:c16="http://schemas.microsoft.com/office/drawing/2014/chart" uri="{C3380CC4-5D6E-409C-BE32-E72D297353CC}">
              <c16:uniqueId val="{00000001-ED6E-4C8A-9B70-902F6051FB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4741</c:v>
                </c:pt>
                <c:pt idx="5">
                  <c:v>5344</c:v>
                </c:pt>
                <c:pt idx="8">
                  <c:v>4683</c:v>
                </c:pt>
                <c:pt idx="11">
                  <c:v>4634</c:v>
                </c:pt>
                <c:pt idx="14">
                  <c:v>5141</c:v>
                </c:pt>
              </c:numCache>
            </c:numRef>
          </c:val>
          <c:extLst xmlns:c16r2="http://schemas.microsoft.com/office/drawing/2015/06/chart">
            <c:ext xmlns:c16="http://schemas.microsoft.com/office/drawing/2014/chart" uri="{C3380CC4-5D6E-409C-BE32-E72D297353CC}">
              <c16:uniqueId val="{00000002-ED6E-4C8A-9B70-902F6051FB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6E-4C8A-9B70-902F6051FB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6E-4C8A-9B70-902F6051FB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6E-4C8A-9B70-902F6051FB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6E-4C8A-9B70-902F6051FB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917</c:v>
                </c:pt>
                <c:pt idx="3">
                  <c:v>2345</c:v>
                </c:pt>
                <c:pt idx="6">
                  <c:v>3516</c:v>
                </c:pt>
                <c:pt idx="9">
                  <c:v>3525</c:v>
                </c:pt>
                <c:pt idx="12">
                  <c:v>3453</c:v>
                </c:pt>
              </c:numCache>
            </c:numRef>
          </c:val>
          <c:extLst xmlns:c16r2="http://schemas.microsoft.com/office/drawing/2015/06/chart">
            <c:ext xmlns:c16="http://schemas.microsoft.com/office/drawing/2014/chart" uri="{C3380CC4-5D6E-409C-BE32-E72D297353CC}">
              <c16:uniqueId val="{00000007-ED6E-4C8A-9B70-902F6051FB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4517</c:v>
                </c:pt>
                <c:pt idx="3">
                  <c:v>3997</c:v>
                </c:pt>
                <c:pt idx="6">
                  <c:v>3671</c:v>
                </c:pt>
                <c:pt idx="9">
                  <c:v>3432</c:v>
                </c:pt>
                <c:pt idx="12">
                  <c:v>3115</c:v>
                </c:pt>
              </c:numCache>
            </c:numRef>
          </c:val>
          <c:extLst xmlns:c16r2="http://schemas.microsoft.com/office/drawing/2015/06/chart">
            <c:ext xmlns:c16="http://schemas.microsoft.com/office/drawing/2014/chart" uri="{C3380CC4-5D6E-409C-BE32-E72D297353CC}">
              <c16:uniqueId val="{00000008-ED6E-4C8A-9B70-902F6051FB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18</c:v>
                </c:pt>
              </c:numCache>
            </c:numRef>
          </c:val>
          <c:extLst xmlns:c16r2="http://schemas.microsoft.com/office/drawing/2015/06/chart">
            <c:ext xmlns:c16="http://schemas.microsoft.com/office/drawing/2014/chart" uri="{C3380CC4-5D6E-409C-BE32-E72D297353CC}">
              <c16:uniqueId val="{00000009-ED6E-4C8A-9B70-902F6051FB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20337</c:v>
                </c:pt>
                <c:pt idx="3">
                  <c:v>22755</c:v>
                </c:pt>
                <c:pt idx="6">
                  <c:v>23856</c:v>
                </c:pt>
                <c:pt idx="9">
                  <c:v>24491</c:v>
                </c:pt>
                <c:pt idx="12">
                  <c:v>24180</c:v>
                </c:pt>
              </c:numCache>
            </c:numRef>
          </c:val>
          <c:extLst xmlns:c16r2="http://schemas.microsoft.com/office/drawing/2015/06/chart">
            <c:ext xmlns:c16="http://schemas.microsoft.com/office/drawing/2014/chart" uri="{C3380CC4-5D6E-409C-BE32-E72D297353CC}">
              <c16:uniqueId val="{0000000A-ED6E-4C8A-9B70-902F6051FB40}"/>
            </c:ext>
          </c:extLst>
        </c:ser>
        <c:dLbls>
          <c:showLegendKey val="0"/>
          <c:showVal val="0"/>
          <c:showCatName val="0"/>
          <c:showSerName val="0"/>
          <c:showPercent val="0"/>
          <c:showBubbleSize val="0"/>
        </c:dLbls>
        <c:gapWidth val="100"/>
        <c:overlap val="100"/>
        <c:axId val="832099456"/>
        <c:axId val="83210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D6E-4C8A-9B70-902F6051FB40}"/>
            </c:ext>
          </c:extLst>
        </c:ser>
        <c:dLbls>
          <c:showLegendKey val="0"/>
          <c:showVal val="0"/>
          <c:showCatName val="0"/>
          <c:showSerName val="0"/>
          <c:showPercent val="0"/>
          <c:showBubbleSize val="0"/>
        </c:dLbls>
        <c:marker val="1"/>
        <c:smooth val="0"/>
        <c:axId val="832099456"/>
        <c:axId val="832100240"/>
      </c:lineChart>
      <c:catAx>
        <c:axId val="8320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2100240"/>
        <c:crosses val="autoZero"/>
        <c:auto val="1"/>
        <c:lblAlgn val="ctr"/>
        <c:lblOffset val="100"/>
        <c:tickLblSkip val="1"/>
        <c:tickMarkSkip val="1"/>
        <c:noMultiLvlLbl val="0"/>
      </c:catAx>
      <c:valAx>
        <c:axId val="83210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0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3142</c:v>
                </c:pt>
                <c:pt idx="1">
                  <c:v>2793</c:v>
                </c:pt>
                <c:pt idx="2">
                  <c:v>2994</c:v>
                </c:pt>
              </c:numCache>
            </c:numRef>
          </c:val>
          <c:extLst xmlns:c16r2="http://schemas.microsoft.com/office/drawing/2015/06/chart">
            <c:ext xmlns:c16="http://schemas.microsoft.com/office/drawing/2014/chart" uri="{C3380CC4-5D6E-409C-BE32-E72D297353CC}">
              <c16:uniqueId val="{00000000-D840-4495-9B74-20BDAC860E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298</c:v>
                </c:pt>
                <c:pt idx="1">
                  <c:v>298</c:v>
                </c:pt>
                <c:pt idx="2">
                  <c:v>298</c:v>
                </c:pt>
              </c:numCache>
            </c:numRef>
          </c:val>
          <c:extLst xmlns:c16r2="http://schemas.microsoft.com/office/drawing/2015/06/chart">
            <c:ext xmlns:c16="http://schemas.microsoft.com/office/drawing/2014/chart" uri="{C3380CC4-5D6E-409C-BE32-E72D297353CC}">
              <c16:uniqueId val="{00000001-D840-4495-9B74-20BDAC860E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1139</c:v>
                </c:pt>
                <c:pt idx="1">
                  <c:v>1406</c:v>
                </c:pt>
                <c:pt idx="2">
                  <c:v>1662</c:v>
                </c:pt>
              </c:numCache>
            </c:numRef>
          </c:val>
          <c:extLst xmlns:c16r2="http://schemas.microsoft.com/office/drawing/2015/06/chart">
            <c:ext xmlns:c16="http://schemas.microsoft.com/office/drawing/2014/chart" uri="{C3380CC4-5D6E-409C-BE32-E72D297353CC}">
              <c16:uniqueId val="{00000002-D840-4495-9B74-20BDAC860E05}"/>
            </c:ext>
          </c:extLst>
        </c:ser>
        <c:dLbls>
          <c:showLegendKey val="0"/>
          <c:showVal val="0"/>
          <c:showCatName val="0"/>
          <c:showSerName val="0"/>
          <c:showPercent val="0"/>
          <c:showBubbleSize val="0"/>
        </c:dLbls>
        <c:gapWidth val="120"/>
        <c:overlap val="100"/>
        <c:axId val="832100632"/>
        <c:axId val="832096320"/>
      </c:barChart>
      <c:catAx>
        <c:axId val="83210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32096320"/>
        <c:crosses val="autoZero"/>
        <c:auto val="1"/>
        <c:lblAlgn val="ctr"/>
        <c:lblOffset val="100"/>
        <c:tickLblSkip val="1"/>
        <c:tickMarkSkip val="1"/>
        <c:noMultiLvlLbl val="0"/>
      </c:catAx>
      <c:valAx>
        <c:axId val="83209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3210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D4-40CA-8D22-BC41A6DF6099}"/>
                </c:ext>
                <c:ext xmlns:c15="http://schemas.microsoft.com/office/drawing/2012/chart" uri="{CE6537A1-D6FC-4f65-9D91-7224C49458BB}">
                  <c15:dlblFieldTable>
                    <c15:dlblFTEntry>
                      <c15:txfldGUID>{D78F3F56-9B1F-4C76-8DA6-BE937A3089F5}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D4-40CA-8D22-BC41A6DF6099}"/>
                </c:ext>
                <c:ext xmlns:c15="http://schemas.microsoft.com/office/drawing/2012/chart" uri="{CE6537A1-D6FC-4f65-9D91-7224C49458BB}">
                  <c15:dlblFieldTable>
                    <c15:dlblFTEntry>
                      <c15:txfldGUID>{885A4DFE-9796-40A3-85FD-7FA4F677C26A}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D4-40CA-8D22-BC41A6DF6099}"/>
                </c:ext>
                <c:ext xmlns:c15="http://schemas.microsoft.com/office/drawing/2012/chart" uri="{CE6537A1-D6FC-4f65-9D91-7224C49458BB}">
                  <c15:dlblFieldTable>
                    <c15:dlblFTEntry>
                      <c15:txfldGUID>{6E2E6289-0AFB-4D72-BE8F-F2DB2311E329}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D4-40CA-8D22-BC41A6DF6099}"/>
                </c:ext>
                <c:ext xmlns:c15="http://schemas.microsoft.com/office/drawing/2012/chart" uri="{CE6537A1-D6FC-4f65-9D91-7224C49458BB}">
                  <c15:dlblFieldTable>
                    <c15:dlblFTEntry>
                      <c15:txfldGUID>{74848D25-6A85-49CD-8185-577759374258}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D4-40CA-8D22-BC41A6DF6099}"/>
                </c:ext>
                <c:ext xmlns:c15="http://schemas.microsoft.com/office/drawing/2012/chart" uri="{CE6537A1-D6FC-4f65-9D91-7224C49458BB}">
                  <c15:dlblFieldTable>
                    <c15:dlblFTEntry>
                      <c15:txfldGUID>{B0C81C63-4492-40E9-964F-B87FBA48DD9F}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D4-40CA-8D22-BC41A6DF6099}"/>
                </c:ext>
                <c:ext xmlns:c15="http://schemas.microsoft.com/office/drawing/2012/chart" uri="{CE6537A1-D6FC-4f65-9D91-7224C49458BB}">
                  <c15:dlblFieldTable>
                    <c15:dlblFTEntry>
                      <c15:txfldGUID>{C733D80A-FB0C-4D75-A4B7-D8F449AC2E0C}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D4-40CA-8D22-BC41A6DF6099}"/>
                </c:ext>
                <c:ext xmlns:c15="http://schemas.microsoft.com/office/drawing/2012/chart" uri="{CE6537A1-D6FC-4f65-9D91-7224C49458BB}">
                  <c15:dlblFieldTable>
                    <c15:dlblFTEntry>
                      <c15:txfldGUID>{53A5509B-03F7-482E-ABF4-C813CD81DAD1}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D4-40CA-8D22-BC41A6DF6099}"/>
                </c:ext>
                <c:ext xmlns:c15="http://schemas.microsoft.com/office/drawing/2012/chart" uri="{CE6537A1-D6FC-4f65-9D91-7224C49458BB}">
                  <c15:dlblFieldTable>
                    <c15:dlblFTEntry>
                      <c15:txfldGUID>{0C5CF36B-5167-4166-83E5-DB7B7318EA89}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D4-40CA-8D22-BC41A6DF6099}"/>
                </c:ext>
                <c:ext xmlns:c15="http://schemas.microsoft.com/office/drawing/2012/chart" uri="{CE6537A1-D6FC-4f65-9D91-7224C49458BB}">
                  <c15:dlblFieldTable>
                    <c15:dlblFTEntry>
                      <c15:txfldGUID>{300FACC2-B467-4D52-AE16-5EE00262D8D0}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51.6</c:v>
                </c:pt>
                <c:pt idx="32">
                  <c:v>52.5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FD4-40CA-8D22-BC41A6DF60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D4-40CA-8D22-BC41A6DF6099}"/>
                </c:ext>
                <c:ext xmlns:c15="http://schemas.microsoft.com/office/drawing/2012/chart" uri="{CE6537A1-D6FC-4f65-9D91-7224C49458BB}">
                  <c15:dlblFieldTable>
                    <c15:dlblFTEntry>
                      <c15:txfldGUID>{0CEBFF58-79CB-437B-AA36-86B31B3EC76F}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D4-40CA-8D22-BC41A6DF6099}"/>
                </c:ext>
                <c:ext xmlns:c15="http://schemas.microsoft.com/office/drawing/2012/chart" uri="{CE6537A1-D6FC-4f65-9D91-7224C49458BB}">
                  <c15:dlblFieldTable>
                    <c15:dlblFTEntry>
                      <c15:txfldGUID>{D3BAB91F-0180-4DA8-A174-289C5DD4A911}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D4-40CA-8D22-BC41A6DF6099}"/>
                </c:ext>
                <c:ext xmlns:c15="http://schemas.microsoft.com/office/drawing/2012/chart" uri="{CE6537A1-D6FC-4f65-9D91-7224C49458BB}">
                  <c15:dlblFieldTable>
                    <c15:dlblFTEntry>
                      <c15:txfldGUID>{10AAE4E0-B2B1-47AF-921D-D3C4BA92281A}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D4-40CA-8D22-BC41A6DF6099}"/>
                </c:ext>
                <c:ext xmlns:c15="http://schemas.microsoft.com/office/drawing/2012/chart" uri="{CE6537A1-D6FC-4f65-9D91-7224C49458BB}">
                  <c15:dlblFieldTable>
                    <c15:dlblFTEntry>
                      <c15:txfldGUID>{6F81B17E-A784-401D-97F3-F70A41BEFE4F}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D4-40CA-8D22-BC41A6DF6099}"/>
                </c:ext>
                <c:ext xmlns:c15="http://schemas.microsoft.com/office/drawing/2012/chart" uri="{CE6537A1-D6FC-4f65-9D91-7224C49458BB}">
                  <c15:dlblFieldTable>
                    <c15:dlblFTEntry>
                      <c15:txfldGUID>{A18DC364-7961-4B94-98CB-1F65F37BBC68}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D4-40CA-8D22-BC41A6DF6099}"/>
                </c:ext>
                <c:ext xmlns:c15="http://schemas.microsoft.com/office/drawing/2012/chart" uri="{CE6537A1-D6FC-4f65-9D91-7224C49458BB}">
                  <c15:dlblFieldTable>
                    <c15:dlblFTEntry>
                      <c15:txfldGUID>{5EE750AD-35B8-4BE4-98A0-7069EBC32F96}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D4-40CA-8D22-BC41A6DF6099}"/>
                </c:ext>
                <c:ext xmlns:c15="http://schemas.microsoft.com/office/drawing/2012/chart" uri="{CE6537A1-D6FC-4f65-9D91-7224C49458BB}">
                  <c15:layout/>
                  <c15:dlblFieldTable>
                    <c15:dlblFTEntry>
                      <c15:txfldGUID>{944B6DE9-A659-4704-84E5-48D34EAE05FA}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D4-40CA-8D22-BC41A6DF6099}"/>
                </c:ext>
                <c:ext xmlns:c15="http://schemas.microsoft.com/office/drawing/2012/chart" uri="{CE6537A1-D6FC-4f65-9D91-7224C49458BB}">
                  <c15:layout/>
                  <c15:dlblFieldTable>
                    <c15:dlblFTEntry>
                      <c15:txfldGUID>{005694CD-D120-40DF-926A-DCC9752AA3E0}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D4-40CA-8D22-BC41A6DF6099}"/>
                </c:ext>
                <c:ext xmlns:c15="http://schemas.microsoft.com/office/drawing/2012/chart" uri="{CE6537A1-D6FC-4f65-9D91-7224C49458BB}">
                  <c15:layout/>
                  <c15:dlblFieldTable>
                    <c15:dlblFTEntry>
                      <c15:txfldGUID>{36F0EA60-6896-4E1D-BF79-96BE234556D9}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FFD4-40CA-8D22-BC41A6DF6099}"/>
            </c:ext>
          </c:extLst>
        </c:ser>
        <c:dLbls>
          <c:showLegendKey val="0"/>
          <c:showVal val="1"/>
          <c:showCatName val="0"/>
          <c:showSerName val="0"/>
          <c:showPercent val="0"/>
          <c:showBubbleSize val="0"/>
        </c:dLbls>
        <c:axId val="832097496"/>
        <c:axId val="832105336"/>
      </c:scatterChart>
      <c:valAx>
        <c:axId val="832097496"/>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2105336"/>
        <c:crosses val="autoZero"/>
        <c:crossBetween val="midCat"/>
      </c:valAx>
      <c:valAx>
        <c:axId val="832105336"/>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2097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B3-4A0C-B32B-D7655E65245A}"/>
                </c:ext>
                <c:ext xmlns:c15="http://schemas.microsoft.com/office/drawing/2012/chart" uri="{CE6537A1-D6FC-4f65-9D91-7224C49458BB}">
                  <c15:dlblFieldTable>
                    <c15:dlblFTEntry>
                      <c15:txfldGUID>{9FD1AD12-5993-4DCB-9C6B-048D949F35B6}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B3-4A0C-B32B-D7655E65245A}"/>
                </c:ext>
                <c:ext xmlns:c15="http://schemas.microsoft.com/office/drawing/2012/chart" uri="{CE6537A1-D6FC-4f65-9D91-7224C49458BB}">
                  <c15:dlblFieldTable>
                    <c15:dlblFTEntry>
                      <c15:txfldGUID>{C7C41108-ADA3-4A4B-8795-58E486980523}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B3-4A0C-B32B-D7655E65245A}"/>
                </c:ext>
                <c:ext xmlns:c15="http://schemas.microsoft.com/office/drawing/2012/chart" uri="{CE6537A1-D6FC-4f65-9D91-7224C49458BB}">
                  <c15:dlblFieldTable>
                    <c15:dlblFTEntry>
                      <c15:txfldGUID>{31B8741C-1DF4-45A9-A4DF-81F19261D616}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B3-4A0C-B32B-D7655E65245A}"/>
                </c:ext>
                <c:ext xmlns:c15="http://schemas.microsoft.com/office/drawing/2012/chart" uri="{CE6537A1-D6FC-4f65-9D91-7224C49458BB}">
                  <c15:dlblFieldTable>
                    <c15:dlblFTEntry>
                      <c15:txfldGUID>{DF3B8F2B-167B-4BD9-8D08-FB4943C0D678}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B3-4A0C-B32B-D7655E65245A}"/>
                </c:ext>
                <c:ext xmlns:c15="http://schemas.microsoft.com/office/drawing/2012/chart" uri="{CE6537A1-D6FC-4f65-9D91-7224C49458BB}">
                  <c15:dlblFieldTable>
                    <c15:dlblFTEntry>
                      <c15:txfldGUID>{5779D938-BD5D-4587-880E-7C18CD235DBE}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B3-4A0C-B32B-D7655E65245A}"/>
                </c:ext>
                <c:ext xmlns:c15="http://schemas.microsoft.com/office/drawing/2012/chart" uri="{CE6537A1-D6FC-4f65-9D91-7224C49458BB}">
                  <c15:dlblFieldTable>
                    <c15:dlblFTEntry>
                      <c15:txfldGUID>{376F2695-0E8B-42F5-A1A7-15F70160C2EE}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B3-4A0C-B32B-D7655E65245A}"/>
                </c:ext>
                <c:ext xmlns:c15="http://schemas.microsoft.com/office/drawing/2012/chart" uri="{CE6537A1-D6FC-4f65-9D91-7224C49458BB}">
                  <c15:dlblFieldTable>
                    <c15:dlblFTEntry>
                      <c15:txfldGUID>{5634FB21-EA1D-4931-8C1B-D19A3A8F1826}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B3-4A0C-B32B-D7655E65245A}"/>
                </c:ext>
                <c:ext xmlns:c15="http://schemas.microsoft.com/office/drawing/2012/chart" uri="{CE6537A1-D6FC-4f65-9D91-7224C49458BB}">
                  <c15:dlblFieldTable>
                    <c15:dlblFTEntry>
                      <c15:txfldGUID>{80C4826F-D24D-47BE-94E0-C2C0AE7D8CE5}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B3-4A0C-B32B-D7655E65245A}"/>
                </c:ext>
                <c:ext xmlns:c15="http://schemas.microsoft.com/office/drawing/2012/chart" uri="{CE6537A1-D6FC-4f65-9D91-7224C49458BB}">
                  <c15:dlblFieldTable>
                    <c15:dlblFTEntry>
                      <c15:txfldGUID>{10E8B7C0-FC3C-476D-8976-201617056322}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1.7</c:v>
                </c:pt>
                <c:pt idx="16">
                  <c:v>0.4</c:v>
                </c:pt>
                <c:pt idx="24">
                  <c:v>0.2</c:v>
                </c:pt>
                <c:pt idx="32">
                  <c:v>0.5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8B3-4A0C-B32B-D7655E6524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B3-4A0C-B32B-D7655E65245A}"/>
                </c:ext>
                <c:ext xmlns:c15="http://schemas.microsoft.com/office/drawing/2012/chart" uri="{CE6537A1-D6FC-4f65-9D91-7224C49458BB}">
                  <c15:layout/>
                  <c15:dlblFieldTable>
                    <c15:dlblFTEntry>
                      <c15:txfldGUID>{8FD7C865-FAA1-445F-A7DC-C49BE8ED7C52}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B3-4A0C-B32B-D7655E65245A}"/>
                </c:ext>
                <c:ext xmlns:c15="http://schemas.microsoft.com/office/drawing/2012/chart" uri="{CE6537A1-D6FC-4f65-9D91-7224C49458BB}">
                  <c15:dlblFieldTable>
                    <c15:dlblFTEntry>
                      <c15:txfldGUID>{EA219CAE-3D21-4DE7-9E83-E81C2EF9C0A8}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B3-4A0C-B32B-D7655E65245A}"/>
                </c:ext>
                <c:ext xmlns:c15="http://schemas.microsoft.com/office/drawing/2012/chart" uri="{CE6537A1-D6FC-4f65-9D91-7224C49458BB}">
                  <c15:dlblFieldTable>
                    <c15:dlblFTEntry>
                      <c15:txfldGUID>{C6CA5453-6FD7-4D22-B576-342DE7549596}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B3-4A0C-B32B-D7655E65245A}"/>
                </c:ext>
                <c:ext xmlns:c15="http://schemas.microsoft.com/office/drawing/2012/chart" uri="{CE6537A1-D6FC-4f65-9D91-7224C49458BB}">
                  <c15:dlblFieldTable>
                    <c15:dlblFTEntry>
                      <c15:txfldGUID>{F1152F38-E338-40E9-B0BE-0ED96E4F2A97}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B3-4A0C-B32B-D7655E65245A}"/>
                </c:ext>
                <c:ext xmlns:c15="http://schemas.microsoft.com/office/drawing/2012/chart" uri="{CE6537A1-D6FC-4f65-9D91-7224C49458BB}">
                  <c15:dlblFieldTable>
                    <c15:dlblFTEntry>
                      <c15:txfldGUID>{9F239619-1B5D-4F63-A135-13978F28641F}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B3-4A0C-B32B-D7655E65245A}"/>
                </c:ext>
                <c:ext xmlns:c15="http://schemas.microsoft.com/office/drawing/2012/chart" uri="{CE6537A1-D6FC-4f65-9D91-7224C49458BB}">
                  <c15:layout/>
                  <c15:dlblFieldTable>
                    <c15:dlblFTEntry>
                      <c15:txfldGUID>{D809D7EE-60A3-4202-B7B4-DC7ED88A53F7}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B3-4A0C-B32B-D7655E65245A}"/>
                </c:ext>
                <c:ext xmlns:c15="http://schemas.microsoft.com/office/drawing/2012/chart" uri="{CE6537A1-D6FC-4f65-9D91-7224C49458BB}">
                  <c15:layout/>
                  <c15:dlblFieldTable>
                    <c15:dlblFTEntry>
                      <c15:txfldGUID>{AC040D3F-5C0B-457E-9120-DD1514181139}</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B3-4A0C-B32B-D7655E65245A}"/>
                </c:ext>
                <c:ext xmlns:c15="http://schemas.microsoft.com/office/drawing/2012/chart" uri="{CE6537A1-D6FC-4f65-9D91-7224C49458BB}">
                  <c15:layout/>
                  <c15:dlblFieldTable>
                    <c15:dlblFTEntry>
                      <c15:txfldGUID>{04FEF685-EB33-425D-A96C-2E13211119D0}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B3-4A0C-B32B-D7655E65245A}"/>
                </c:ext>
                <c:ext xmlns:c15="http://schemas.microsoft.com/office/drawing/2012/chart" uri="{CE6537A1-D6FC-4f65-9D91-7224C49458BB}">
                  <c15:layout/>
                  <c15:dlblFieldTable>
                    <c15:dlblFTEntry>
                      <c15:txfldGUID>{6245F29C-851E-4792-8015-142A38445864}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8B3-4A0C-B32B-D7655E65245A}"/>
            </c:ext>
          </c:extLst>
        </c:ser>
        <c:dLbls>
          <c:showLegendKey val="0"/>
          <c:showVal val="1"/>
          <c:showCatName val="0"/>
          <c:showSerName val="0"/>
          <c:showPercent val="0"/>
          <c:showBubbleSize val="0"/>
        </c:dLbls>
        <c:axId val="832104552"/>
        <c:axId val="832104160"/>
      </c:scatterChart>
      <c:valAx>
        <c:axId val="832104552"/>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2104160"/>
        <c:crosses val="autoZero"/>
        <c:crossBetween val="midCat"/>
      </c:valAx>
      <c:valAx>
        <c:axId val="83210416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2104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扶助費の増加などにより基準財政需要額が伸びたものの、市税の増などにより、基準財政収入額も伸びたことから、財政力指数は前年と同じ値となった。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事業所等に乏しい本市においては、法人税収入が他の類似団体のようには見込めないことや今後も社会福祉費の増が予想されることから、さらなる歳出の見直しや、適切な人員配置、行政改革を含めた事務の効率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本市はこれまで職員数の削減や機構の見直し、民間委託の推進など積極的に行政改革を進め、経常収支比率は毎年着実に改善してきたが、平成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年度については市税等が増加したものの、物件費、補助費等、扶助費の増加により、前年と比較し、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増加傾向にあり、公債費は総合体育館整備などの大型事業に係る借入の償還が本格的に開始されることから、今後、さらに財政構造の硬直化が予想されるため、歳入の増加や繰上償還を図りつつ、現在ある事業そのものの見直しなどの改正を行う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18838</xdr:rowOff>
    </xdr:to>
    <xdr:cxnSp macro="">
      <xdr:nvCxnSpPr>
        <xdr:cNvPr id="132" name="直線コネクタ 131"/>
        <xdr:cNvCxnSpPr/>
      </xdr:nvCxnSpPr>
      <xdr:spPr>
        <a:xfrm>
          <a:off x="4114800" y="1040892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5292</xdr:rowOff>
    </xdr:from>
    <xdr:to>
      <xdr:col>19</xdr:col>
      <xdr:colOff>133350</xdr:colOff>
      <xdr:row>60</xdr:row>
      <xdr:rowOff>121920</xdr:rowOff>
    </xdr:to>
    <xdr:cxnSp macro="">
      <xdr:nvCxnSpPr>
        <xdr:cNvPr id="135" name="直線コネクタ 134"/>
        <xdr:cNvCxnSpPr/>
      </xdr:nvCxnSpPr>
      <xdr:spPr>
        <a:xfrm>
          <a:off x="3225800" y="1029229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60</xdr:row>
      <xdr:rowOff>101812</xdr:rowOff>
    </xdr:to>
    <xdr:cxnSp macro="">
      <xdr:nvCxnSpPr>
        <xdr:cNvPr id="138" name="直線コネクタ 137"/>
        <xdr:cNvCxnSpPr/>
      </xdr:nvCxnSpPr>
      <xdr:spPr>
        <a:xfrm flipV="1">
          <a:off x="2336800" y="102922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101812</xdr:rowOff>
    </xdr:to>
    <xdr:cxnSp macro="">
      <xdr:nvCxnSpPr>
        <xdr:cNvPr id="141" name="直線コネクタ 140"/>
        <xdr:cNvCxnSpPr/>
      </xdr:nvCxnSpPr>
      <xdr:spPr>
        <a:xfrm>
          <a:off x="1447800" y="103847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139488</xdr:rowOff>
    </xdr:from>
    <xdr:to>
      <xdr:col>23</xdr:col>
      <xdr:colOff>184150</xdr:colOff>
      <xdr:row>61</xdr:row>
      <xdr:rowOff>69638</xdr:rowOff>
    </xdr:to>
    <xdr:sp macro="" textlink="">
      <xdr:nvSpPr>
        <xdr:cNvPr id="151" name="楕円 150"/>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156015</xdr:rowOff>
    </xdr:from>
    <xdr:ext cx="762000" cy="259045"/>
    <xdr:sp macro="" textlink="">
      <xdr:nvSpPr>
        <xdr:cNvPr id="152" name="財政構造の弾力性該当値テキスト"/>
        <xdr:cNvSpPr txBox="1"/>
      </xdr:nvSpPr>
      <xdr:spPr>
        <a:xfrm>
          <a:off x="5041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4" name="テキスト ボックス 153"/>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125942</xdr:rowOff>
    </xdr:from>
    <xdr:to>
      <xdr:col>15</xdr:col>
      <xdr:colOff>133350</xdr:colOff>
      <xdr:row>60</xdr:row>
      <xdr:rowOff>56092</xdr:rowOff>
    </xdr:to>
    <xdr:sp macro="" textlink="">
      <xdr:nvSpPr>
        <xdr:cNvPr id="155" name="楕円 154"/>
        <xdr:cNvSpPr/>
      </xdr:nvSpPr>
      <xdr:spPr>
        <a:xfrm>
          <a:off x="3175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66269</xdr:rowOff>
    </xdr:from>
    <xdr:ext cx="762000" cy="259045"/>
    <xdr:sp macro="" textlink="">
      <xdr:nvSpPr>
        <xdr:cNvPr id="156" name="テキスト ボックス 155"/>
        <xdr:cNvSpPr txBox="1"/>
      </xdr:nvSpPr>
      <xdr:spPr>
        <a:xfrm>
          <a:off x="2844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7" name="楕円 156"/>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8" name="テキスト ボックス 157"/>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60" name="テキスト ボックス 159"/>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本市では、総務省が挙げた民間委託すべきとされた業務について、行政改革方針に基づき、そのほとどんどを既に委託している。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人件費抑制による委託料等の増加を考慮しても、全体としては全国平均や類似団体の平均決算額を大きく下回っている。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67628</xdr:rowOff>
    </xdr:from>
    <xdr:to>
      <xdr:col>23</xdr:col>
      <xdr:colOff>133350</xdr:colOff>
      <xdr:row>82</xdr:row>
      <xdr:rowOff>68647</xdr:rowOff>
    </xdr:to>
    <xdr:cxnSp macro="">
      <xdr:nvCxnSpPr>
        <xdr:cNvPr id="195" name="直線コネクタ 194"/>
        <xdr:cNvCxnSpPr/>
      </xdr:nvCxnSpPr>
      <xdr:spPr>
        <a:xfrm>
          <a:off x="4114800" y="14126528"/>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19624</xdr:rowOff>
    </xdr:from>
    <xdr:to>
      <xdr:col>19</xdr:col>
      <xdr:colOff>133350</xdr:colOff>
      <xdr:row>82</xdr:row>
      <xdr:rowOff>67628</xdr:rowOff>
    </xdr:to>
    <xdr:cxnSp macro="">
      <xdr:nvCxnSpPr>
        <xdr:cNvPr id="198" name="直線コネクタ 197"/>
        <xdr:cNvCxnSpPr/>
      </xdr:nvCxnSpPr>
      <xdr:spPr>
        <a:xfrm>
          <a:off x="3225800" y="14078524"/>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19624</xdr:rowOff>
    </xdr:from>
    <xdr:to>
      <xdr:col>15</xdr:col>
      <xdr:colOff>82550</xdr:colOff>
      <xdr:row>82</xdr:row>
      <xdr:rowOff>29409</xdr:rowOff>
    </xdr:to>
    <xdr:cxnSp macro="">
      <xdr:nvCxnSpPr>
        <xdr:cNvPr id="201" name="直線コネクタ 200"/>
        <xdr:cNvCxnSpPr/>
      </xdr:nvCxnSpPr>
      <xdr:spPr>
        <a:xfrm flipV="1">
          <a:off x="2336800" y="14078524"/>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3631</xdr:rowOff>
    </xdr:from>
    <xdr:to>
      <xdr:col>11</xdr:col>
      <xdr:colOff>31750</xdr:colOff>
      <xdr:row>82</xdr:row>
      <xdr:rowOff>29409</xdr:rowOff>
    </xdr:to>
    <xdr:cxnSp macro="">
      <xdr:nvCxnSpPr>
        <xdr:cNvPr id="204" name="直線コネクタ 203"/>
        <xdr:cNvCxnSpPr/>
      </xdr:nvCxnSpPr>
      <xdr:spPr>
        <a:xfrm>
          <a:off x="1447800" y="14062531"/>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17847</xdr:rowOff>
    </xdr:from>
    <xdr:to>
      <xdr:col>23</xdr:col>
      <xdr:colOff>184150</xdr:colOff>
      <xdr:row>82</xdr:row>
      <xdr:rowOff>119447</xdr:rowOff>
    </xdr:to>
    <xdr:sp macro="" textlink="">
      <xdr:nvSpPr>
        <xdr:cNvPr id="214" name="楕円 213"/>
        <xdr:cNvSpPr/>
      </xdr:nvSpPr>
      <xdr:spPr>
        <a:xfrm>
          <a:off x="4902200" y="140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110574</xdr:rowOff>
    </xdr:from>
    <xdr:ext cx="762000" cy="259045"/>
    <xdr:sp macro="" textlink="">
      <xdr:nvSpPr>
        <xdr:cNvPr id="215" name="人件費・物件費等の状況該当値テキスト"/>
        <xdr:cNvSpPr txBox="1"/>
      </xdr:nvSpPr>
      <xdr:spPr>
        <a:xfrm>
          <a:off x="5041900" y="1399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16828</xdr:rowOff>
    </xdr:from>
    <xdr:to>
      <xdr:col>19</xdr:col>
      <xdr:colOff>184150</xdr:colOff>
      <xdr:row>82</xdr:row>
      <xdr:rowOff>118428</xdr:rowOff>
    </xdr:to>
    <xdr:sp macro="" textlink="">
      <xdr:nvSpPr>
        <xdr:cNvPr id="216" name="楕円 215"/>
        <xdr:cNvSpPr/>
      </xdr:nvSpPr>
      <xdr:spPr>
        <a:xfrm>
          <a:off x="4064000" y="140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128605</xdr:rowOff>
    </xdr:from>
    <xdr:ext cx="736600" cy="259045"/>
    <xdr:sp macro="" textlink="">
      <xdr:nvSpPr>
        <xdr:cNvPr id="217" name="テキスト ボックス 216"/>
        <xdr:cNvSpPr txBox="1"/>
      </xdr:nvSpPr>
      <xdr:spPr>
        <a:xfrm>
          <a:off x="3733800" y="13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140274</xdr:rowOff>
    </xdr:from>
    <xdr:to>
      <xdr:col>15</xdr:col>
      <xdr:colOff>133350</xdr:colOff>
      <xdr:row>82</xdr:row>
      <xdr:rowOff>70424</xdr:rowOff>
    </xdr:to>
    <xdr:sp macro="" textlink="">
      <xdr:nvSpPr>
        <xdr:cNvPr id="218" name="楕円 217"/>
        <xdr:cNvSpPr/>
      </xdr:nvSpPr>
      <xdr:spPr>
        <a:xfrm>
          <a:off x="3175000" y="140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80601</xdr:rowOff>
    </xdr:from>
    <xdr:ext cx="762000" cy="259045"/>
    <xdr:sp macro="" textlink="">
      <xdr:nvSpPr>
        <xdr:cNvPr id="219" name="テキスト ボックス 218"/>
        <xdr:cNvSpPr txBox="1"/>
      </xdr:nvSpPr>
      <xdr:spPr>
        <a:xfrm>
          <a:off x="2844800" y="1379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150059</xdr:rowOff>
    </xdr:from>
    <xdr:to>
      <xdr:col>11</xdr:col>
      <xdr:colOff>82550</xdr:colOff>
      <xdr:row>82</xdr:row>
      <xdr:rowOff>80209</xdr:rowOff>
    </xdr:to>
    <xdr:sp macro="" textlink="">
      <xdr:nvSpPr>
        <xdr:cNvPr id="220" name="楕円 219"/>
        <xdr:cNvSpPr/>
      </xdr:nvSpPr>
      <xdr:spPr>
        <a:xfrm>
          <a:off x="2286000" y="140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90386</xdr:rowOff>
    </xdr:from>
    <xdr:ext cx="762000" cy="259045"/>
    <xdr:sp macro="" textlink="">
      <xdr:nvSpPr>
        <xdr:cNvPr id="221" name="テキスト ボックス 220"/>
        <xdr:cNvSpPr txBox="1"/>
      </xdr:nvSpPr>
      <xdr:spPr>
        <a:xfrm>
          <a:off x="1955800" y="1380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124281</xdr:rowOff>
    </xdr:from>
    <xdr:to>
      <xdr:col>7</xdr:col>
      <xdr:colOff>31750</xdr:colOff>
      <xdr:row>82</xdr:row>
      <xdr:rowOff>54431</xdr:rowOff>
    </xdr:to>
    <xdr:sp macro="" textlink="">
      <xdr:nvSpPr>
        <xdr:cNvPr id="222" name="楕円 221"/>
        <xdr:cNvSpPr/>
      </xdr:nvSpPr>
      <xdr:spPr>
        <a:xfrm>
          <a:off x="1397000" y="14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64608</xdr:rowOff>
    </xdr:from>
    <xdr:ext cx="762000" cy="259045"/>
    <xdr:sp macro="" textlink="">
      <xdr:nvSpPr>
        <xdr:cNvPr id="223" name="テキスト ボックス 222"/>
        <xdr:cNvSpPr txBox="1"/>
      </xdr:nvSpPr>
      <xdr:spPr>
        <a:xfrm>
          <a:off x="1066800" y="137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今後も各種手当の総点検を行うとともに、職員の能力・業績の適正な評価を行うべく人事評価制度を推進していく。</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年度数値を引用。なお、平成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年度類似団体関係数値（平均値、最大値及び最小値、順位）は、平成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年度選定団体によるもの。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9" name="直線コネクタ 258"/>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35379</xdr:rowOff>
    </xdr:to>
    <xdr:cxnSp macro="">
      <xdr:nvCxnSpPr>
        <xdr:cNvPr id="262" name="直線コネクタ 261"/>
        <xdr:cNvCxnSpPr/>
      </xdr:nvCxnSpPr>
      <xdr:spPr>
        <a:xfrm flipV="1">
          <a:off x="15290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5" name="直線コネクタ 264"/>
        <xdr:cNvCxnSpPr/>
      </xdr:nvCxnSpPr>
      <xdr:spPr>
        <a:xfrm>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18143</xdr:rowOff>
    </xdr:to>
    <xdr:cxnSp macro="">
      <xdr:nvCxnSpPr>
        <xdr:cNvPr id="268" name="直線コネクタ 267"/>
        <xdr:cNvCxnSpPr/>
      </xdr:nvCxnSpPr>
      <xdr:spPr>
        <a:xfrm>
          <a:off x="13512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8" name="楕円 277"/>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9"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0" name="楕円 279"/>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1" name="テキスト ボックス 280"/>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策定の集中改革プランに基づき、機構改革や定年退職者の不補充等により職員数の削減を図ってきた結果、目標値を上回り、全国平均と比べても極めて効率的な運営形態を実現している。今後、大量退職が見込まれるが、各種権限移譲や行政サービスとのバランスを考慮しつつ、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年度選定団体によるもの。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100859</xdr:rowOff>
    </xdr:from>
    <xdr:to>
      <xdr:col>81</xdr:col>
      <xdr:colOff>44450</xdr:colOff>
      <xdr:row>58</xdr:row>
      <xdr:rowOff>100859</xdr:rowOff>
    </xdr:to>
    <xdr:cxnSp macro="">
      <xdr:nvCxnSpPr>
        <xdr:cNvPr id="322" name="直線コネクタ 321"/>
        <xdr:cNvCxnSpPr/>
      </xdr:nvCxnSpPr>
      <xdr:spPr>
        <a:xfrm>
          <a:off x="16179800" y="100449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64664</xdr:rowOff>
    </xdr:from>
    <xdr:to>
      <xdr:col>77</xdr:col>
      <xdr:colOff>44450</xdr:colOff>
      <xdr:row>58</xdr:row>
      <xdr:rowOff>100859</xdr:rowOff>
    </xdr:to>
    <xdr:cxnSp macro="">
      <xdr:nvCxnSpPr>
        <xdr:cNvPr id="325" name="直線コネクタ 324"/>
        <xdr:cNvCxnSpPr/>
      </xdr:nvCxnSpPr>
      <xdr:spPr>
        <a:xfrm>
          <a:off x="15290800" y="100087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64664</xdr:rowOff>
    </xdr:from>
    <xdr:to>
      <xdr:col>72</xdr:col>
      <xdr:colOff>203200</xdr:colOff>
      <xdr:row>58</xdr:row>
      <xdr:rowOff>64664</xdr:rowOff>
    </xdr:to>
    <xdr:cxnSp macro="">
      <xdr:nvCxnSpPr>
        <xdr:cNvPr id="328" name="直線コネクタ 327"/>
        <xdr:cNvCxnSpPr/>
      </xdr:nvCxnSpPr>
      <xdr:spPr>
        <a:xfrm>
          <a:off x="14401800" y="10008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64664</xdr:rowOff>
    </xdr:from>
    <xdr:to>
      <xdr:col>68</xdr:col>
      <xdr:colOff>152400</xdr:colOff>
      <xdr:row>58</xdr:row>
      <xdr:rowOff>74719</xdr:rowOff>
    </xdr:to>
    <xdr:cxnSp macro="">
      <xdr:nvCxnSpPr>
        <xdr:cNvPr id="331" name="直線コネクタ 330"/>
        <xdr:cNvCxnSpPr/>
      </xdr:nvCxnSpPr>
      <xdr:spPr>
        <a:xfrm flipV="1">
          <a:off x="13512800" y="100087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50059</xdr:rowOff>
    </xdr:from>
    <xdr:to>
      <xdr:col>81</xdr:col>
      <xdr:colOff>95250</xdr:colOff>
      <xdr:row>58</xdr:row>
      <xdr:rowOff>151659</xdr:rowOff>
    </xdr:to>
    <xdr:sp macro="" textlink="">
      <xdr:nvSpPr>
        <xdr:cNvPr id="341" name="楕円 340"/>
        <xdr:cNvSpPr/>
      </xdr:nvSpPr>
      <xdr:spPr>
        <a:xfrm>
          <a:off x="16967200" y="9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142786</xdr:rowOff>
    </xdr:from>
    <xdr:ext cx="762000" cy="259045"/>
    <xdr:sp macro="" textlink="">
      <xdr:nvSpPr>
        <xdr:cNvPr id="342" name="定員管理の状況該当値テキスト"/>
        <xdr:cNvSpPr txBox="1"/>
      </xdr:nvSpPr>
      <xdr:spPr>
        <a:xfrm>
          <a:off x="17106900" y="99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50059</xdr:rowOff>
    </xdr:from>
    <xdr:to>
      <xdr:col>77</xdr:col>
      <xdr:colOff>95250</xdr:colOff>
      <xdr:row>58</xdr:row>
      <xdr:rowOff>151659</xdr:rowOff>
    </xdr:to>
    <xdr:sp macro="" textlink="">
      <xdr:nvSpPr>
        <xdr:cNvPr id="343" name="楕円 342"/>
        <xdr:cNvSpPr/>
      </xdr:nvSpPr>
      <xdr:spPr>
        <a:xfrm>
          <a:off x="16129000" y="9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161836</xdr:rowOff>
    </xdr:from>
    <xdr:ext cx="736600" cy="259045"/>
    <xdr:sp macro="" textlink="">
      <xdr:nvSpPr>
        <xdr:cNvPr id="344" name="テキスト ボックス 343"/>
        <xdr:cNvSpPr txBox="1"/>
      </xdr:nvSpPr>
      <xdr:spPr>
        <a:xfrm>
          <a:off x="15798800" y="976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13864</xdr:rowOff>
    </xdr:from>
    <xdr:to>
      <xdr:col>73</xdr:col>
      <xdr:colOff>44450</xdr:colOff>
      <xdr:row>58</xdr:row>
      <xdr:rowOff>115464</xdr:rowOff>
    </xdr:to>
    <xdr:sp macro="" textlink="">
      <xdr:nvSpPr>
        <xdr:cNvPr id="345" name="楕円 344"/>
        <xdr:cNvSpPr/>
      </xdr:nvSpPr>
      <xdr:spPr>
        <a:xfrm>
          <a:off x="152400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125641</xdr:rowOff>
    </xdr:from>
    <xdr:ext cx="762000" cy="259045"/>
    <xdr:sp macro="" textlink="">
      <xdr:nvSpPr>
        <xdr:cNvPr id="346" name="テキスト ボックス 345"/>
        <xdr:cNvSpPr txBox="1"/>
      </xdr:nvSpPr>
      <xdr:spPr>
        <a:xfrm>
          <a:off x="14909800" y="9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13864</xdr:rowOff>
    </xdr:from>
    <xdr:to>
      <xdr:col>68</xdr:col>
      <xdr:colOff>203200</xdr:colOff>
      <xdr:row>58</xdr:row>
      <xdr:rowOff>115464</xdr:rowOff>
    </xdr:to>
    <xdr:sp macro="" textlink="">
      <xdr:nvSpPr>
        <xdr:cNvPr id="347" name="楕円 346"/>
        <xdr:cNvSpPr/>
      </xdr:nvSpPr>
      <xdr:spPr>
        <a:xfrm>
          <a:off x="143510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125641</xdr:rowOff>
    </xdr:from>
    <xdr:ext cx="762000" cy="259045"/>
    <xdr:sp macro="" textlink="">
      <xdr:nvSpPr>
        <xdr:cNvPr id="348" name="テキスト ボックス 347"/>
        <xdr:cNvSpPr txBox="1"/>
      </xdr:nvSpPr>
      <xdr:spPr>
        <a:xfrm>
          <a:off x="14020800" y="9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23919</xdr:rowOff>
    </xdr:from>
    <xdr:to>
      <xdr:col>64</xdr:col>
      <xdr:colOff>152400</xdr:colOff>
      <xdr:row>58</xdr:row>
      <xdr:rowOff>125519</xdr:rowOff>
    </xdr:to>
    <xdr:sp macro="" textlink="">
      <xdr:nvSpPr>
        <xdr:cNvPr id="349" name="楕円 348"/>
        <xdr:cNvSpPr/>
      </xdr:nvSpPr>
      <xdr:spPr>
        <a:xfrm>
          <a:off x="13462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135696</xdr:rowOff>
    </xdr:from>
    <xdr:ext cx="762000" cy="259045"/>
    <xdr:sp macro="" textlink="">
      <xdr:nvSpPr>
        <xdr:cNvPr id="350" name="テキスト ボックス 349"/>
        <xdr:cNvSpPr txBox="1"/>
      </xdr:nvSpPr>
      <xdr:spPr>
        <a:xfrm>
          <a:off x="13131800" y="973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本市の償還額は、平成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年度をピークに減少を続けてきたが、平成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ポイント悪化した。この理由としては、子育て支援センター建設事業の公債費の本格的な償還、総合体育館整備事業の一部償還が始まったことが大きい。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は増加見込みであり、新規発行に際しては、元利償還に交付税措置等があるものを選択するよう努める他、償還額以上の新規発行を行わないなど、適切に市債残高を管理しつつ、中長期的に償還額が平準化されるよう勘案し、実質公債費比率の安定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50165</xdr:rowOff>
    </xdr:from>
    <xdr:to>
      <xdr:col>81</xdr:col>
      <xdr:colOff>44450</xdr:colOff>
      <xdr:row>37</xdr:row>
      <xdr:rowOff>68263</xdr:rowOff>
    </xdr:to>
    <xdr:cxnSp macro="">
      <xdr:nvCxnSpPr>
        <xdr:cNvPr id="380" name="直線コネクタ 379"/>
        <xdr:cNvCxnSpPr/>
      </xdr:nvCxnSpPr>
      <xdr:spPr>
        <a:xfrm>
          <a:off x="16179800" y="63938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62230</xdr:rowOff>
    </xdr:to>
    <xdr:cxnSp macro="">
      <xdr:nvCxnSpPr>
        <xdr:cNvPr id="383" name="直線コネクタ 382"/>
        <xdr:cNvCxnSpPr/>
      </xdr:nvCxnSpPr>
      <xdr:spPr>
        <a:xfrm flipV="1">
          <a:off x="15290800" y="63938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140653</xdr:rowOff>
    </xdr:to>
    <xdr:cxnSp macro="">
      <xdr:nvCxnSpPr>
        <xdr:cNvPr id="386" name="直線コネクタ 385"/>
        <xdr:cNvCxnSpPr/>
      </xdr:nvCxnSpPr>
      <xdr:spPr>
        <a:xfrm flipV="1">
          <a:off x="14401800" y="640588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38</xdr:row>
      <xdr:rowOff>89853</xdr:rowOff>
    </xdr:to>
    <xdr:cxnSp macro="">
      <xdr:nvCxnSpPr>
        <xdr:cNvPr id="389" name="直線コネクタ 388"/>
        <xdr:cNvCxnSpPr/>
      </xdr:nvCxnSpPr>
      <xdr:spPr>
        <a:xfrm flipV="1">
          <a:off x="13512800" y="648430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399" name="楕円 398"/>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33990</xdr:rowOff>
    </xdr:from>
    <xdr:ext cx="762000" cy="259045"/>
    <xdr:sp macro="" textlink="">
      <xdr:nvSpPr>
        <xdr:cNvPr id="400" name="公債費負担の状況該当値テキスト"/>
        <xdr:cNvSpPr txBox="1"/>
      </xdr:nvSpPr>
      <xdr:spPr>
        <a:xfrm>
          <a:off x="171069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170815</xdr:rowOff>
    </xdr:from>
    <xdr:to>
      <xdr:col>77</xdr:col>
      <xdr:colOff>95250</xdr:colOff>
      <xdr:row>37</xdr:row>
      <xdr:rowOff>100965</xdr:rowOff>
    </xdr:to>
    <xdr:sp macro="" textlink="">
      <xdr:nvSpPr>
        <xdr:cNvPr id="401" name="楕円 400"/>
        <xdr:cNvSpPr/>
      </xdr:nvSpPr>
      <xdr:spPr>
        <a:xfrm>
          <a:off x="1612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111142</xdr:rowOff>
    </xdr:from>
    <xdr:ext cx="736600" cy="259045"/>
    <xdr:sp macro="" textlink="">
      <xdr:nvSpPr>
        <xdr:cNvPr id="402" name="テキスト ボックス 401"/>
        <xdr:cNvSpPr txBox="1"/>
      </xdr:nvSpPr>
      <xdr:spPr>
        <a:xfrm>
          <a:off x="15798800" y="611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3" name="楕円 402"/>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4" name="テキスト ボックス 403"/>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405" name="楕円 404"/>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30180</xdr:rowOff>
    </xdr:from>
    <xdr:ext cx="762000" cy="259045"/>
    <xdr:sp macro="" textlink="">
      <xdr:nvSpPr>
        <xdr:cNvPr id="406" name="テキスト ボックス 405"/>
        <xdr:cNvSpPr txBox="1"/>
      </xdr:nvSpPr>
      <xdr:spPr>
        <a:xfrm>
          <a:off x="14020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39053</xdr:rowOff>
    </xdr:from>
    <xdr:to>
      <xdr:col>64</xdr:col>
      <xdr:colOff>152400</xdr:colOff>
      <xdr:row>38</xdr:row>
      <xdr:rowOff>140653</xdr:rowOff>
    </xdr:to>
    <xdr:sp macro="" textlink="">
      <xdr:nvSpPr>
        <xdr:cNvPr id="407" name="楕円 406"/>
        <xdr:cNvSpPr/>
      </xdr:nvSpPr>
      <xdr:spPr>
        <a:xfrm>
          <a:off x="13462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150830</xdr:rowOff>
    </xdr:from>
    <xdr:ext cx="762000" cy="259045"/>
    <xdr:sp macro="" textlink="">
      <xdr:nvSpPr>
        <xdr:cNvPr id="408" name="テキスト ボックス 407"/>
        <xdr:cNvSpPr txBox="1"/>
      </xdr:nvSpPr>
      <xdr:spPr>
        <a:xfrm>
          <a:off x="13131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年度の借入額が償還額を下回り、平成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百万円減少したことや、水道事業、下水道事業会計の実質赤字額が減少したことなどから将来負担額は減少し、健全な数値を維持している。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今後も適切に市債残高を管理し、財政の健全化に努めていく。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他の類似団体と比較してもコンパクトな自治体運営を実現している。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これは、早くから民間委託を推進してきたことや、定年退職者の不補充等により、積極的な人件費削減に努めた結果である。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今後、大量退職が見込まれるが、各種権限移譲や行政サービスとのバランスを考慮しつつ、適切な定員管理や人事評価制度を用いた給与体系の見直し等に努め、人件費の抑制に努める。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111760</xdr:rowOff>
    </xdr:to>
    <xdr:cxnSp macro="">
      <xdr:nvCxnSpPr>
        <xdr:cNvPr id="66" name="直線コネクタ 65"/>
        <xdr:cNvCxnSpPr/>
      </xdr:nvCxnSpPr>
      <xdr:spPr>
        <a:xfrm>
          <a:off x="3987800" y="594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111760</xdr:rowOff>
    </xdr:to>
    <xdr:cxnSp macro="">
      <xdr:nvCxnSpPr>
        <xdr:cNvPr id="69" name="直線コネクタ 68"/>
        <xdr:cNvCxnSpPr/>
      </xdr:nvCxnSpPr>
      <xdr:spPr>
        <a:xfrm>
          <a:off x="3098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157480</xdr:rowOff>
    </xdr:to>
    <xdr:cxnSp macro="">
      <xdr:nvCxnSpPr>
        <xdr:cNvPr id="72" name="直線コネクタ 71"/>
        <xdr:cNvCxnSpPr/>
      </xdr:nvCxnSpPr>
      <xdr:spPr>
        <a:xfrm flipV="1">
          <a:off x="2209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1270</xdr:rowOff>
    </xdr:to>
    <xdr:cxnSp macro="">
      <xdr:nvCxnSpPr>
        <xdr:cNvPr id="75" name="直線コネクタ 74"/>
        <xdr:cNvCxnSpPr/>
      </xdr:nvCxnSpPr>
      <xdr:spPr>
        <a:xfrm flipV="1">
          <a:off x="1320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140987</xdr:rowOff>
    </xdr:from>
    <xdr:ext cx="762000" cy="259045"/>
    <xdr:sp macro="" textlink="">
      <xdr:nvSpPr>
        <xdr:cNvPr id="86" name="人件費該当値テキスト"/>
        <xdr:cNvSpPr txBox="1"/>
      </xdr:nvSpPr>
      <xdr:spPr>
        <a:xfrm>
          <a:off x="4914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ポイント高いが、その原因は、行政改革方針に基づき、業務の民間委託化が進んだ結果である。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44704</xdr:rowOff>
    </xdr:to>
    <xdr:cxnSp macro="">
      <xdr:nvCxnSpPr>
        <xdr:cNvPr id="125" name="直線コネクタ 124"/>
        <xdr:cNvCxnSpPr/>
      </xdr:nvCxnSpPr>
      <xdr:spPr>
        <a:xfrm>
          <a:off x="15671800" y="3094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8128</xdr:rowOff>
    </xdr:to>
    <xdr:cxnSp macro="">
      <xdr:nvCxnSpPr>
        <xdr:cNvPr id="128" name="直線コネクタ 127"/>
        <xdr:cNvCxnSpPr/>
      </xdr:nvCxnSpPr>
      <xdr:spPr>
        <a:xfrm>
          <a:off x="14782800" y="3021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17</xdr:row>
      <xdr:rowOff>170434</xdr:rowOff>
    </xdr:to>
    <xdr:cxnSp macro="">
      <xdr:nvCxnSpPr>
        <xdr:cNvPr id="131" name="直線コネクタ 130"/>
        <xdr:cNvCxnSpPr/>
      </xdr:nvCxnSpPr>
      <xdr:spPr>
        <a:xfrm flipV="1">
          <a:off x="13893800" y="3021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170434</xdr:rowOff>
    </xdr:to>
    <xdr:cxnSp macro="">
      <xdr:nvCxnSpPr>
        <xdr:cNvPr id="134" name="直線コネクタ 133"/>
        <xdr:cNvCxnSpPr/>
      </xdr:nvCxnSpPr>
      <xdr:spPr>
        <a:xfrm>
          <a:off x="13004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50" name="楕円 149"/>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1" name="テキスト ボックス 150"/>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介護・訓練等給付費、障がい児通所支援給付費などの伸びにより、平成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ポイント増となった。今後も伸びが見込まれることから、適正な審査や就労支援等を行うことにより、財政を圧迫する上昇傾向に歯止めをかけるよう努める。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91622</xdr:rowOff>
    </xdr:to>
    <xdr:cxnSp macro="">
      <xdr:nvCxnSpPr>
        <xdr:cNvPr id="188" name="直線コネクタ 187"/>
        <xdr:cNvCxnSpPr/>
      </xdr:nvCxnSpPr>
      <xdr:spPr>
        <a:xfrm>
          <a:off x="3987800" y="9722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121557</xdr:rowOff>
    </xdr:to>
    <xdr:cxnSp macro="">
      <xdr:nvCxnSpPr>
        <xdr:cNvPr id="191" name="直線コネクタ 190"/>
        <xdr:cNvCxnSpPr/>
      </xdr:nvCxnSpPr>
      <xdr:spPr>
        <a:xfrm>
          <a:off x="3098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121557</xdr:rowOff>
    </xdr:to>
    <xdr:cxnSp macro="">
      <xdr:nvCxnSpPr>
        <xdr:cNvPr id="194" name="直線コネクタ 193"/>
        <xdr:cNvCxnSpPr/>
      </xdr:nvCxnSpPr>
      <xdr:spPr>
        <a:xfrm>
          <a:off x="2209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151493</xdr:rowOff>
    </xdr:to>
    <xdr:cxnSp macro="">
      <xdr:nvCxnSpPr>
        <xdr:cNvPr id="197" name="直線コネクタ 196"/>
        <xdr:cNvCxnSpPr/>
      </xdr:nvCxnSpPr>
      <xdr:spPr>
        <a:xfrm>
          <a:off x="1320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5" name="楕円 214"/>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16" name="テキスト ボックス 215"/>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その他に係る経常収支比率は、近年後期高齢者医療特別会計繰出金及び介護保険事業特別会計繰出金が増加傾向にあるものの、類似団体の平均を下回っている。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今後は、公共施設に対する維持補修の需要増が予想されることから、予算や事業計画のさらなる適正化とコスト削減に努めていく。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58420</xdr:rowOff>
    </xdr:to>
    <xdr:cxnSp macro="">
      <xdr:nvCxnSpPr>
        <xdr:cNvPr id="249" name="直線コネクタ 248"/>
        <xdr:cNvCxnSpPr/>
      </xdr:nvCxnSpPr>
      <xdr:spPr>
        <a:xfrm flipV="1">
          <a:off x="15671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2" name="直線コネクタ 251"/>
        <xdr:cNvCxnSpPr/>
      </xdr:nvCxnSpPr>
      <xdr:spPr>
        <a:xfrm>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50800</xdr:rowOff>
    </xdr:to>
    <xdr:cxnSp macro="">
      <xdr:nvCxnSpPr>
        <xdr:cNvPr id="255" name="直線コネクタ 254"/>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161290</xdr:rowOff>
    </xdr:to>
    <xdr:cxnSp macro="">
      <xdr:nvCxnSpPr>
        <xdr:cNvPr id="258" name="直線コネクタ 257"/>
        <xdr:cNvCxnSpPr/>
      </xdr:nvCxnSpPr>
      <xdr:spPr>
        <a:xfrm flipV="1">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8" name="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類似団体の平均を上回る結果が続いている。これは、ごみ処理や消防など、広域で実施することで効率が高まる事業について、積極的に近隣市町と一部事務組合を構成し、実施しているためである。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消防組合やごみ処理施設の大型施設の整備に係る償還に対する負担増が予想されることから、今後も一部事務組合に対し、予算や事業計画等の適正化を促すなど、負担額の平準化に努める。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110998</xdr:rowOff>
    </xdr:to>
    <xdr:cxnSp macro="">
      <xdr:nvCxnSpPr>
        <xdr:cNvPr id="307" name="直線コネクタ 306"/>
        <xdr:cNvCxnSpPr/>
      </xdr:nvCxnSpPr>
      <xdr:spPr>
        <a:xfrm>
          <a:off x="15671800" y="64317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10" name="直線コネクタ 309"/>
        <xdr:cNvCxnSpPr/>
      </xdr:nvCxnSpPr>
      <xdr:spPr>
        <a:xfrm>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133858</xdr:rowOff>
    </xdr:to>
    <xdr:cxnSp macro="">
      <xdr:nvCxnSpPr>
        <xdr:cNvPr id="313" name="直線コネクタ 312"/>
        <xdr:cNvCxnSpPr/>
      </xdr:nvCxnSpPr>
      <xdr:spPr>
        <a:xfrm flipV="1">
          <a:off x="13893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16" name="直線コネクタ 315"/>
        <xdr:cNvCxnSpPr/>
      </xdr:nvCxnSpPr>
      <xdr:spPr>
        <a:xfrm>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6" name="楕円 325"/>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7"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8" name="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2" name="楕円 331"/>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3" name="テキスト ボックス 332"/>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4" name="楕円 333"/>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5" name="テキスト ボックス 334"/>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年度にピークを迎え、減少傾向が続いているため、近年は類似団体を下回る数値で推移してきた。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子育て支援センター事業や総合体育館整備事業に係る公債費の償還が始まり、今後も大型事業の本格的な償還開始により公債費は増加見込みであることから、繰上償還等により、適切に市債残高を管理するなど、中長期的に償還額が平準化されるよう留意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127000</xdr:rowOff>
    </xdr:to>
    <xdr:cxnSp macro="">
      <xdr:nvCxnSpPr>
        <xdr:cNvPr id="365" name="直線コネクタ 364"/>
        <xdr:cNvCxnSpPr/>
      </xdr:nvCxnSpPr>
      <xdr:spPr>
        <a:xfrm flipV="1">
          <a:off x="3987800" y="13148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68" name="直線コネクタ 367"/>
        <xdr:cNvCxnSpPr/>
      </xdr:nvCxnSpPr>
      <xdr:spPr>
        <a:xfrm>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145287</xdr:rowOff>
    </xdr:to>
    <xdr:cxnSp macro="">
      <xdr:nvCxnSpPr>
        <xdr:cNvPr id="371" name="直線コネクタ 370"/>
        <xdr:cNvCxnSpPr/>
      </xdr:nvCxnSpPr>
      <xdr:spPr>
        <a:xfrm flipV="1">
          <a:off x="2209800" y="13111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10413</xdr:rowOff>
    </xdr:to>
    <xdr:cxnSp macro="">
      <xdr:nvCxnSpPr>
        <xdr:cNvPr id="374" name="直線コネクタ 373"/>
        <xdr:cNvCxnSpPr/>
      </xdr:nvCxnSpPr>
      <xdr:spPr>
        <a:xfrm flipV="1">
          <a:off x="1320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8" name="楕円 387"/>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9" name="テキスト ボックス 388"/>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0" name="楕円 389"/>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1" name="テキスト ボックス 390"/>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介護・訓練等給付関係費等の伸びにより扶助費が増加したことや、一部事務組合の施設整備等にかかる負担金の増により補助費等が増加したことにより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扶助費や補助費等については今後も高い水準を維持することが見込まれるため、優先度に応じて計画的に事業廃止・縮小を進めるなど、さらなる経常経費の削減に努める。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62230</xdr:rowOff>
    </xdr:to>
    <xdr:cxnSp macro="">
      <xdr:nvCxnSpPr>
        <xdr:cNvPr id="426" name="直線コネクタ 425"/>
        <xdr:cNvCxnSpPr/>
      </xdr:nvCxnSpPr>
      <xdr:spPr>
        <a:xfrm>
          <a:off x="15671800" y="131914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76</xdr:row>
      <xdr:rowOff>161289</xdr:rowOff>
    </xdr:to>
    <xdr:cxnSp macro="">
      <xdr:nvCxnSpPr>
        <xdr:cNvPr id="429" name="直線コネクタ 428"/>
        <xdr:cNvCxnSpPr/>
      </xdr:nvCxnSpPr>
      <xdr:spPr>
        <a:xfrm>
          <a:off x="14782800" y="13119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127000</xdr:rowOff>
    </xdr:to>
    <xdr:cxnSp macro="">
      <xdr:nvCxnSpPr>
        <xdr:cNvPr id="432" name="直線コネクタ 431"/>
        <xdr:cNvCxnSpPr/>
      </xdr:nvCxnSpPr>
      <xdr:spPr>
        <a:xfrm flipV="1">
          <a:off x="13893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76</xdr:row>
      <xdr:rowOff>127000</xdr:rowOff>
    </xdr:to>
    <xdr:cxnSp macro="">
      <xdr:nvCxnSpPr>
        <xdr:cNvPr id="435" name="直線コネクタ 434"/>
        <xdr:cNvCxnSpPr/>
      </xdr:nvCxnSpPr>
      <xdr:spPr>
        <a:xfrm>
          <a:off x="13004800" y="13122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5" name="楕円 444"/>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6"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7" name="楕円 446"/>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48" name="テキスト ボックス 44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9" name="楕円 448"/>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50" name="テキスト ボックス 449"/>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2" name="テキスト ボックス 451"/>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53" name="楕円 452"/>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54" name="テキスト ボックス 453"/>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53410</xdr:rowOff>
    </xdr:from>
    <xdr:to>
      <xdr:col>29</xdr:col>
      <xdr:colOff>127000</xdr:colOff>
      <xdr:row>19</xdr:row>
      <xdr:rowOff>70745</xdr:rowOff>
    </xdr:to>
    <xdr:cxnSp macro="">
      <xdr:nvCxnSpPr>
        <xdr:cNvPr id="50" name="直線コネクタ 49"/>
        <xdr:cNvCxnSpPr/>
      </xdr:nvCxnSpPr>
      <xdr:spPr bwMode="auto">
        <a:xfrm flipV="1">
          <a:off x="5003800" y="3358585"/>
          <a:ext cx="6477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70745</xdr:rowOff>
    </xdr:from>
    <xdr:to>
      <xdr:col>26</xdr:col>
      <xdr:colOff>50800</xdr:colOff>
      <xdr:row>19</xdr:row>
      <xdr:rowOff>103397</xdr:rowOff>
    </xdr:to>
    <xdr:cxnSp macro="">
      <xdr:nvCxnSpPr>
        <xdr:cNvPr id="53" name="直線コネクタ 52"/>
        <xdr:cNvCxnSpPr/>
      </xdr:nvCxnSpPr>
      <xdr:spPr bwMode="auto">
        <a:xfrm flipV="1">
          <a:off x="4305300" y="3375920"/>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103397</xdr:rowOff>
    </xdr:from>
    <xdr:to>
      <xdr:col>22</xdr:col>
      <xdr:colOff>114300</xdr:colOff>
      <xdr:row>19</xdr:row>
      <xdr:rowOff>109226</xdr:rowOff>
    </xdr:to>
    <xdr:cxnSp macro="">
      <xdr:nvCxnSpPr>
        <xdr:cNvPr id="56" name="直線コネクタ 55"/>
        <xdr:cNvCxnSpPr/>
      </xdr:nvCxnSpPr>
      <xdr:spPr bwMode="auto">
        <a:xfrm flipV="1">
          <a:off x="3606800" y="3408572"/>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70650</xdr:rowOff>
    </xdr:from>
    <xdr:to>
      <xdr:col>18</xdr:col>
      <xdr:colOff>177800</xdr:colOff>
      <xdr:row>19</xdr:row>
      <xdr:rowOff>109226</xdr:rowOff>
    </xdr:to>
    <xdr:cxnSp macro="">
      <xdr:nvCxnSpPr>
        <xdr:cNvPr id="59" name="直線コネクタ 58"/>
        <xdr:cNvCxnSpPr/>
      </xdr:nvCxnSpPr>
      <xdr:spPr bwMode="auto">
        <a:xfrm>
          <a:off x="2908300" y="3375825"/>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2610</xdr:rowOff>
    </xdr:from>
    <xdr:to>
      <xdr:col>29</xdr:col>
      <xdr:colOff>177800</xdr:colOff>
      <xdr:row>19</xdr:row>
      <xdr:rowOff>104210</xdr:rowOff>
    </xdr:to>
    <xdr:sp macro="" textlink="">
      <xdr:nvSpPr>
        <xdr:cNvPr id="69" name="楕円 68"/>
        <xdr:cNvSpPr/>
      </xdr:nvSpPr>
      <xdr:spPr bwMode="auto">
        <a:xfrm>
          <a:off x="5600700" y="330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82637</xdr:rowOff>
    </xdr:from>
    <xdr:ext cx="762000" cy="259045"/>
    <xdr:sp macro="" textlink="">
      <xdr:nvSpPr>
        <xdr:cNvPr id="70" name="人口1人当たり決算額の推移該当値テキスト130"/>
        <xdr:cNvSpPr txBox="1"/>
      </xdr:nvSpPr>
      <xdr:spPr>
        <a:xfrm>
          <a:off x="5740400" y="321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19945</xdr:rowOff>
    </xdr:from>
    <xdr:to>
      <xdr:col>26</xdr:col>
      <xdr:colOff>101600</xdr:colOff>
      <xdr:row>19</xdr:row>
      <xdr:rowOff>121545</xdr:rowOff>
    </xdr:to>
    <xdr:sp macro="" textlink="">
      <xdr:nvSpPr>
        <xdr:cNvPr id="71" name="楕円 70"/>
        <xdr:cNvSpPr/>
      </xdr:nvSpPr>
      <xdr:spPr bwMode="auto">
        <a:xfrm>
          <a:off x="4953000" y="33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106322</xdr:rowOff>
    </xdr:from>
    <xdr:ext cx="736600" cy="259045"/>
    <xdr:sp macro="" textlink="">
      <xdr:nvSpPr>
        <xdr:cNvPr id="72" name="テキスト ボックス 71"/>
        <xdr:cNvSpPr txBox="1"/>
      </xdr:nvSpPr>
      <xdr:spPr>
        <a:xfrm>
          <a:off x="4622800" y="34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52597</xdr:rowOff>
    </xdr:from>
    <xdr:to>
      <xdr:col>22</xdr:col>
      <xdr:colOff>165100</xdr:colOff>
      <xdr:row>19</xdr:row>
      <xdr:rowOff>154197</xdr:rowOff>
    </xdr:to>
    <xdr:sp macro="" textlink="">
      <xdr:nvSpPr>
        <xdr:cNvPr id="73" name="楕円 72"/>
        <xdr:cNvSpPr/>
      </xdr:nvSpPr>
      <xdr:spPr bwMode="auto">
        <a:xfrm>
          <a:off x="4254500" y="335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138974</xdr:rowOff>
    </xdr:from>
    <xdr:ext cx="762000" cy="259045"/>
    <xdr:sp macro="" textlink="">
      <xdr:nvSpPr>
        <xdr:cNvPr id="74" name="テキスト ボックス 73"/>
        <xdr:cNvSpPr txBox="1"/>
      </xdr:nvSpPr>
      <xdr:spPr>
        <a:xfrm>
          <a:off x="3924300" y="34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58426</xdr:rowOff>
    </xdr:from>
    <xdr:to>
      <xdr:col>19</xdr:col>
      <xdr:colOff>38100</xdr:colOff>
      <xdr:row>19</xdr:row>
      <xdr:rowOff>160026</xdr:rowOff>
    </xdr:to>
    <xdr:sp macro="" textlink="">
      <xdr:nvSpPr>
        <xdr:cNvPr id="75" name="楕円 74"/>
        <xdr:cNvSpPr/>
      </xdr:nvSpPr>
      <xdr:spPr bwMode="auto">
        <a:xfrm>
          <a:off x="3556000" y="336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144803</xdr:rowOff>
    </xdr:from>
    <xdr:ext cx="762000" cy="259045"/>
    <xdr:sp macro="" textlink="">
      <xdr:nvSpPr>
        <xdr:cNvPr id="76" name="テキスト ボックス 75"/>
        <xdr:cNvSpPr txBox="1"/>
      </xdr:nvSpPr>
      <xdr:spPr>
        <a:xfrm>
          <a:off x="3225800" y="34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19850</xdr:rowOff>
    </xdr:from>
    <xdr:to>
      <xdr:col>15</xdr:col>
      <xdr:colOff>101600</xdr:colOff>
      <xdr:row>19</xdr:row>
      <xdr:rowOff>121450</xdr:rowOff>
    </xdr:to>
    <xdr:sp macro="" textlink="">
      <xdr:nvSpPr>
        <xdr:cNvPr id="77" name="楕円 76"/>
        <xdr:cNvSpPr/>
      </xdr:nvSpPr>
      <xdr:spPr bwMode="auto">
        <a:xfrm>
          <a:off x="2857500" y="332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106227</xdr:rowOff>
    </xdr:from>
    <xdr:ext cx="762000" cy="259045"/>
    <xdr:sp macro="" textlink="">
      <xdr:nvSpPr>
        <xdr:cNvPr id="78" name="テキスト ボックス 77"/>
        <xdr:cNvSpPr txBox="1"/>
      </xdr:nvSpPr>
      <xdr:spPr>
        <a:xfrm>
          <a:off x="2527300" y="3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94833</xdr:rowOff>
    </xdr:from>
    <xdr:to>
      <xdr:col>29</xdr:col>
      <xdr:colOff>127000</xdr:colOff>
      <xdr:row>37</xdr:row>
      <xdr:rowOff>123603</xdr:rowOff>
    </xdr:to>
    <xdr:cxnSp macro="">
      <xdr:nvCxnSpPr>
        <xdr:cNvPr id="113" name="直線コネクタ 112"/>
        <xdr:cNvCxnSpPr/>
      </xdr:nvCxnSpPr>
      <xdr:spPr bwMode="auto">
        <a:xfrm>
          <a:off x="5003800" y="7219533"/>
          <a:ext cx="647700" cy="2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94833</xdr:rowOff>
    </xdr:from>
    <xdr:to>
      <xdr:col>26</xdr:col>
      <xdr:colOff>50800</xdr:colOff>
      <xdr:row>37</xdr:row>
      <xdr:rowOff>175888</xdr:rowOff>
    </xdr:to>
    <xdr:cxnSp macro="">
      <xdr:nvCxnSpPr>
        <xdr:cNvPr id="116" name="直線コネクタ 115"/>
        <xdr:cNvCxnSpPr/>
      </xdr:nvCxnSpPr>
      <xdr:spPr bwMode="auto">
        <a:xfrm flipV="1">
          <a:off x="4305300" y="7219533"/>
          <a:ext cx="698500" cy="8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173732</xdr:rowOff>
    </xdr:from>
    <xdr:to>
      <xdr:col>22</xdr:col>
      <xdr:colOff>114300</xdr:colOff>
      <xdr:row>37</xdr:row>
      <xdr:rowOff>175888</xdr:rowOff>
    </xdr:to>
    <xdr:cxnSp macro="">
      <xdr:nvCxnSpPr>
        <xdr:cNvPr id="119" name="直線コネクタ 118"/>
        <xdr:cNvCxnSpPr/>
      </xdr:nvCxnSpPr>
      <xdr:spPr bwMode="auto">
        <a:xfrm>
          <a:off x="3606800" y="7298432"/>
          <a:ext cx="698500" cy="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62143</xdr:rowOff>
    </xdr:from>
    <xdr:to>
      <xdr:col>18</xdr:col>
      <xdr:colOff>177800</xdr:colOff>
      <xdr:row>37</xdr:row>
      <xdr:rowOff>173732</xdr:rowOff>
    </xdr:to>
    <xdr:cxnSp macro="">
      <xdr:nvCxnSpPr>
        <xdr:cNvPr id="122" name="直線コネクタ 121"/>
        <xdr:cNvCxnSpPr/>
      </xdr:nvCxnSpPr>
      <xdr:spPr bwMode="auto">
        <a:xfrm>
          <a:off x="2908300" y="7186843"/>
          <a:ext cx="698500" cy="11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72803</xdr:rowOff>
    </xdr:from>
    <xdr:to>
      <xdr:col>29</xdr:col>
      <xdr:colOff>177800</xdr:colOff>
      <xdr:row>37</xdr:row>
      <xdr:rowOff>174403</xdr:rowOff>
    </xdr:to>
    <xdr:sp macro="" textlink="">
      <xdr:nvSpPr>
        <xdr:cNvPr id="132" name="楕円 131"/>
        <xdr:cNvSpPr/>
      </xdr:nvSpPr>
      <xdr:spPr bwMode="auto">
        <a:xfrm>
          <a:off x="5600700" y="719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44880</xdr:rowOff>
    </xdr:from>
    <xdr:ext cx="762000" cy="259045"/>
    <xdr:sp macro="" textlink="">
      <xdr:nvSpPr>
        <xdr:cNvPr id="133" name="人口1人当たり決算額の推移該当値テキスト445"/>
        <xdr:cNvSpPr txBox="1"/>
      </xdr:nvSpPr>
      <xdr:spPr>
        <a:xfrm>
          <a:off x="5740400" y="716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44033</xdr:rowOff>
    </xdr:from>
    <xdr:to>
      <xdr:col>26</xdr:col>
      <xdr:colOff>101600</xdr:colOff>
      <xdr:row>37</xdr:row>
      <xdr:rowOff>145633</xdr:rowOff>
    </xdr:to>
    <xdr:sp macro="" textlink="">
      <xdr:nvSpPr>
        <xdr:cNvPr id="134" name="楕円 133"/>
        <xdr:cNvSpPr/>
      </xdr:nvSpPr>
      <xdr:spPr bwMode="auto">
        <a:xfrm>
          <a:off x="4953000" y="716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130410</xdr:rowOff>
    </xdr:from>
    <xdr:ext cx="736600" cy="259045"/>
    <xdr:sp macro="" textlink="">
      <xdr:nvSpPr>
        <xdr:cNvPr id="135" name="テキスト ボックス 134"/>
        <xdr:cNvSpPr txBox="1"/>
      </xdr:nvSpPr>
      <xdr:spPr>
        <a:xfrm>
          <a:off x="4622800" y="7255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125088</xdr:rowOff>
    </xdr:from>
    <xdr:to>
      <xdr:col>22</xdr:col>
      <xdr:colOff>165100</xdr:colOff>
      <xdr:row>37</xdr:row>
      <xdr:rowOff>226688</xdr:rowOff>
    </xdr:to>
    <xdr:sp macro="" textlink="">
      <xdr:nvSpPr>
        <xdr:cNvPr id="136" name="楕円 135"/>
        <xdr:cNvSpPr/>
      </xdr:nvSpPr>
      <xdr:spPr bwMode="auto">
        <a:xfrm>
          <a:off x="4254500" y="724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211465</xdr:rowOff>
    </xdr:from>
    <xdr:ext cx="762000" cy="259045"/>
    <xdr:sp macro="" textlink="">
      <xdr:nvSpPr>
        <xdr:cNvPr id="137" name="テキスト ボックス 136"/>
        <xdr:cNvSpPr txBox="1"/>
      </xdr:nvSpPr>
      <xdr:spPr>
        <a:xfrm>
          <a:off x="3924300" y="733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122932</xdr:rowOff>
    </xdr:from>
    <xdr:to>
      <xdr:col>19</xdr:col>
      <xdr:colOff>38100</xdr:colOff>
      <xdr:row>37</xdr:row>
      <xdr:rowOff>224532</xdr:rowOff>
    </xdr:to>
    <xdr:sp macro="" textlink="">
      <xdr:nvSpPr>
        <xdr:cNvPr id="138" name="楕円 137"/>
        <xdr:cNvSpPr/>
      </xdr:nvSpPr>
      <xdr:spPr bwMode="auto">
        <a:xfrm>
          <a:off x="3556000" y="724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209309</xdr:rowOff>
    </xdr:from>
    <xdr:ext cx="762000" cy="259045"/>
    <xdr:sp macro="" textlink="">
      <xdr:nvSpPr>
        <xdr:cNvPr id="139" name="テキスト ボックス 138"/>
        <xdr:cNvSpPr txBox="1"/>
      </xdr:nvSpPr>
      <xdr:spPr>
        <a:xfrm>
          <a:off x="3225800" y="733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11343</xdr:rowOff>
    </xdr:from>
    <xdr:to>
      <xdr:col>15</xdr:col>
      <xdr:colOff>101600</xdr:colOff>
      <xdr:row>37</xdr:row>
      <xdr:rowOff>112943</xdr:rowOff>
    </xdr:to>
    <xdr:sp macro="" textlink="">
      <xdr:nvSpPr>
        <xdr:cNvPr id="140" name="楕円 139"/>
        <xdr:cNvSpPr/>
      </xdr:nvSpPr>
      <xdr:spPr bwMode="auto">
        <a:xfrm>
          <a:off x="28575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97720</xdr:rowOff>
    </xdr:from>
    <xdr:ext cx="762000" cy="259045"/>
    <xdr:sp macro="" textlink="">
      <xdr:nvSpPr>
        <xdr:cNvPr id="141" name="テキスト ボックス 140"/>
        <xdr:cNvSpPr txBox="1"/>
      </xdr:nvSpPr>
      <xdr:spPr>
        <a:xfrm>
          <a:off x="2527300" y="722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51022</xdr:rowOff>
    </xdr:from>
    <xdr:to>
      <xdr:col>24</xdr:col>
      <xdr:colOff>63500</xdr:colOff>
      <xdr:row>39</xdr:row>
      <xdr:rowOff>68929</xdr:rowOff>
    </xdr:to>
    <xdr:cxnSp macro="">
      <xdr:nvCxnSpPr>
        <xdr:cNvPr id="61" name="直線コネクタ 60"/>
        <xdr:cNvCxnSpPr/>
      </xdr:nvCxnSpPr>
      <xdr:spPr>
        <a:xfrm flipV="1">
          <a:off x="3797300" y="673757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63271</xdr:rowOff>
    </xdr:from>
    <xdr:to>
      <xdr:col>19</xdr:col>
      <xdr:colOff>177800</xdr:colOff>
      <xdr:row>39</xdr:row>
      <xdr:rowOff>68929</xdr:rowOff>
    </xdr:to>
    <xdr:cxnSp macro="">
      <xdr:nvCxnSpPr>
        <xdr:cNvPr id="64" name="直線コネクタ 63"/>
        <xdr:cNvCxnSpPr/>
      </xdr:nvCxnSpPr>
      <xdr:spPr>
        <a:xfrm>
          <a:off x="2908300" y="6749821"/>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55385</xdr:rowOff>
    </xdr:from>
    <xdr:to>
      <xdr:col>15</xdr:col>
      <xdr:colOff>50800</xdr:colOff>
      <xdr:row>39</xdr:row>
      <xdr:rowOff>63271</xdr:rowOff>
    </xdr:to>
    <xdr:cxnSp macro="">
      <xdr:nvCxnSpPr>
        <xdr:cNvPr id="67" name="直線コネクタ 66"/>
        <xdr:cNvCxnSpPr/>
      </xdr:nvCxnSpPr>
      <xdr:spPr>
        <a:xfrm>
          <a:off x="2019300" y="674193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55385</xdr:rowOff>
    </xdr:from>
    <xdr:to>
      <xdr:col>10</xdr:col>
      <xdr:colOff>114300</xdr:colOff>
      <xdr:row>39</xdr:row>
      <xdr:rowOff>63195</xdr:rowOff>
    </xdr:to>
    <xdr:cxnSp macro="">
      <xdr:nvCxnSpPr>
        <xdr:cNvPr id="70" name="直線コネクタ 69"/>
        <xdr:cNvCxnSpPr/>
      </xdr:nvCxnSpPr>
      <xdr:spPr>
        <a:xfrm flipV="1">
          <a:off x="1130300" y="674193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222</xdr:rowOff>
    </xdr:from>
    <xdr:to>
      <xdr:col>24</xdr:col>
      <xdr:colOff>114300</xdr:colOff>
      <xdr:row>39</xdr:row>
      <xdr:rowOff>101822</xdr:rowOff>
    </xdr:to>
    <xdr:sp macro="" textlink="">
      <xdr:nvSpPr>
        <xdr:cNvPr id="80" name="楕円 79"/>
        <xdr:cNvSpPr/>
      </xdr:nvSpPr>
      <xdr:spPr>
        <a:xfrm>
          <a:off x="4584700" y="66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86599</xdr:rowOff>
    </xdr:from>
    <xdr:ext cx="534377" cy="259045"/>
    <xdr:sp macro="" textlink="">
      <xdr:nvSpPr>
        <xdr:cNvPr id="81" name="人件費該当値テキスト"/>
        <xdr:cNvSpPr txBox="1"/>
      </xdr:nvSpPr>
      <xdr:spPr>
        <a:xfrm>
          <a:off x="4686300" y="66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18129</xdr:rowOff>
    </xdr:from>
    <xdr:to>
      <xdr:col>20</xdr:col>
      <xdr:colOff>38100</xdr:colOff>
      <xdr:row>39</xdr:row>
      <xdr:rowOff>119729</xdr:rowOff>
    </xdr:to>
    <xdr:sp macro="" textlink="">
      <xdr:nvSpPr>
        <xdr:cNvPr id="82" name="楕円 81"/>
        <xdr:cNvSpPr/>
      </xdr:nvSpPr>
      <xdr:spPr>
        <a:xfrm>
          <a:off x="3746500" y="67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110856</xdr:rowOff>
    </xdr:from>
    <xdr:ext cx="534377" cy="259045"/>
    <xdr:sp macro="" textlink="">
      <xdr:nvSpPr>
        <xdr:cNvPr id="83" name="テキスト ボックス 82"/>
        <xdr:cNvSpPr txBox="1"/>
      </xdr:nvSpPr>
      <xdr:spPr>
        <a:xfrm>
          <a:off x="3530111" y="67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12471</xdr:rowOff>
    </xdr:from>
    <xdr:to>
      <xdr:col>15</xdr:col>
      <xdr:colOff>101600</xdr:colOff>
      <xdr:row>39</xdr:row>
      <xdr:rowOff>114071</xdr:rowOff>
    </xdr:to>
    <xdr:sp macro="" textlink="">
      <xdr:nvSpPr>
        <xdr:cNvPr id="84" name="楕円 83"/>
        <xdr:cNvSpPr/>
      </xdr:nvSpPr>
      <xdr:spPr>
        <a:xfrm>
          <a:off x="2857500" y="66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105198</xdr:rowOff>
    </xdr:from>
    <xdr:ext cx="534377" cy="259045"/>
    <xdr:sp macro="" textlink="">
      <xdr:nvSpPr>
        <xdr:cNvPr id="85" name="テキスト ボックス 84"/>
        <xdr:cNvSpPr txBox="1"/>
      </xdr:nvSpPr>
      <xdr:spPr>
        <a:xfrm>
          <a:off x="2641111" y="67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4585</xdr:rowOff>
    </xdr:from>
    <xdr:to>
      <xdr:col>10</xdr:col>
      <xdr:colOff>165100</xdr:colOff>
      <xdr:row>39</xdr:row>
      <xdr:rowOff>106185</xdr:rowOff>
    </xdr:to>
    <xdr:sp macro="" textlink="">
      <xdr:nvSpPr>
        <xdr:cNvPr id="86" name="楕円 85"/>
        <xdr:cNvSpPr/>
      </xdr:nvSpPr>
      <xdr:spPr>
        <a:xfrm>
          <a:off x="1968500" y="66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97312</xdr:rowOff>
    </xdr:from>
    <xdr:ext cx="534377" cy="259045"/>
    <xdr:sp macro="" textlink="">
      <xdr:nvSpPr>
        <xdr:cNvPr id="87" name="テキスト ボックス 86"/>
        <xdr:cNvSpPr txBox="1"/>
      </xdr:nvSpPr>
      <xdr:spPr>
        <a:xfrm>
          <a:off x="1752111" y="67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12395</xdr:rowOff>
    </xdr:from>
    <xdr:to>
      <xdr:col>6</xdr:col>
      <xdr:colOff>38100</xdr:colOff>
      <xdr:row>39</xdr:row>
      <xdr:rowOff>113995</xdr:rowOff>
    </xdr:to>
    <xdr:sp macro="" textlink="">
      <xdr:nvSpPr>
        <xdr:cNvPr id="88" name="楕円 87"/>
        <xdr:cNvSpPr/>
      </xdr:nvSpPr>
      <xdr:spPr>
        <a:xfrm>
          <a:off x="1079500" y="6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105122</xdr:rowOff>
    </xdr:from>
    <xdr:ext cx="534377" cy="259045"/>
    <xdr:sp macro="" textlink="">
      <xdr:nvSpPr>
        <xdr:cNvPr id="89" name="テキスト ボックス 88"/>
        <xdr:cNvSpPr txBox="1"/>
      </xdr:nvSpPr>
      <xdr:spPr>
        <a:xfrm>
          <a:off x="863111" y="67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61225</xdr:rowOff>
    </xdr:from>
    <xdr:to>
      <xdr:col>24</xdr:col>
      <xdr:colOff>63500</xdr:colOff>
      <xdr:row>56</xdr:row>
      <xdr:rowOff>74190</xdr:rowOff>
    </xdr:to>
    <xdr:cxnSp macro="">
      <xdr:nvCxnSpPr>
        <xdr:cNvPr id="121" name="直線コネクタ 120"/>
        <xdr:cNvCxnSpPr/>
      </xdr:nvCxnSpPr>
      <xdr:spPr>
        <a:xfrm>
          <a:off x="3797300" y="9662425"/>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61225</xdr:rowOff>
    </xdr:from>
    <xdr:to>
      <xdr:col>19</xdr:col>
      <xdr:colOff>177800</xdr:colOff>
      <xdr:row>57</xdr:row>
      <xdr:rowOff>11423</xdr:rowOff>
    </xdr:to>
    <xdr:cxnSp macro="">
      <xdr:nvCxnSpPr>
        <xdr:cNvPr id="124" name="直線コネクタ 123"/>
        <xdr:cNvCxnSpPr/>
      </xdr:nvCxnSpPr>
      <xdr:spPr>
        <a:xfrm flipV="1">
          <a:off x="2908300" y="9662425"/>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8484</xdr:rowOff>
    </xdr:from>
    <xdr:to>
      <xdr:col>15</xdr:col>
      <xdr:colOff>50800</xdr:colOff>
      <xdr:row>57</xdr:row>
      <xdr:rowOff>11423</xdr:rowOff>
    </xdr:to>
    <xdr:cxnSp macro="">
      <xdr:nvCxnSpPr>
        <xdr:cNvPr id="127" name="直線コネクタ 126"/>
        <xdr:cNvCxnSpPr/>
      </xdr:nvCxnSpPr>
      <xdr:spPr>
        <a:xfrm>
          <a:off x="2019300" y="978113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8484</xdr:rowOff>
    </xdr:from>
    <xdr:to>
      <xdr:col>10</xdr:col>
      <xdr:colOff>114300</xdr:colOff>
      <xdr:row>57</xdr:row>
      <xdr:rowOff>50416</xdr:rowOff>
    </xdr:to>
    <xdr:cxnSp macro="">
      <xdr:nvCxnSpPr>
        <xdr:cNvPr id="130" name="直線コネクタ 129"/>
        <xdr:cNvCxnSpPr/>
      </xdr:nvCxnSpPr>
      <xdr:spPr>
        <a:xfrm flipV="1">
          <a:off x="1130300" y="9781134"/>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23390</xdr:rowOff>
    </xdr:from>
    <xdr:to>
      <xdr:col>24</xdr:col>
      <xdr:colOff>114300</xdr:colOff>
      <xdr:row>56</xdr:row>
      <xdr:rowOff>124990</xdr:rowOff>
    </xdr:to>
    <xdr:sp macro="" textlink="">
      <xdr:nvSpPr>
        <xdr:cNvPr id="140" name="楕円 139"/>
        <xdr:cNvSpPr/>
      </xdr:nvSpPr>
      <xdr:spPr>
        <a:xfrm>
          <a:off x="4584700" y="9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1817</xdr:rowOff>
    </xdr:from>
    <xdr:ext cx="534377" cy="259045"/>
    <xdr:sp macro="" textlink="">
      <xdr:nvSpPr>
        <xdr:cNvPr id="141" name="物件費該当値テキスト"/>
        <xdr:cNvSpPr txBox="1"/>
      </xdr:nvSpPr>
      <xdr:spPr>
        <a:xfrm>
          <a:off x="4686300" y="96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10425</xdr:rowOff>
    </xdr:from>
    <xdr:to>
      <xdr:col>20</xdr:col>
      <xdr:colOff>38100</xdr:colOff>
      <xdr:row>56</xdr:row>
      <xdr:rowOff>112025</xdr:rowOff>
    </xdr:to>
    <xdr:sp macro="" textlink="">
      <xdr:nvSpPr>
        <xdr:cNvPr id="142" name="楕円 141"/>
        <xdr:cNvSpPr/>
      </xdr:nvSpPr>
      <xdr:spPr>
        <a:xfrm>
          <a:off x="3746500" y="96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103152</xdr:rowOff>
    </xdr:from>
    <xdr:ext cx="534377" cy="259045"/>
    <xdr:sp macro="" textlink="">
      <xdr:nvSpPr>
        <xdr:cNvPr id="143" name="テキスト ボックス 142"/>
        <xdr:cNvSpPr txBox="1"/>
      </xdr:nvSpPr>
      <xdr:spPr>
        <a:xfrm>
          <a:off x="3530111" y="97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132073</xdr:rowOff>
    </xdr:from>
    <xdr:to>
      <xdr:col>15</xdr:col>
      <xdr:colOff>101600</xdr:colOff>
      <xdr:row>57</xdr:row>
      <xdr:rowOff>62223</xdr:rowOff>
    </xdr:to>
    <xdr:sp macro="" textlink="">
      <xdr:nvSpPr>
        <xdr:cNvPr id="144" name="楕円 143"/>
        <xdr:cNvSpPr/>
      </xdr:nvSpPr>
      <xdr:spPr>
        <a:xfrm>
          <a:off x="2857500" y="97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53350</xdr:rowOff>
    </xdr:from>
    <xdr:ext cx="534377" cy="259045"/>
    <xdr:sp macro="" textlink="">
      <xdr:nvSpPr>
        <xdr:cNvPr id="145" name="テキスト ボックス 144"/>
        <xdr:cNvSpPr txBox="1"/>
      </xdr:nvSpPr>
      <xdr:spPr>
        <a:xfrm>
          <a:off x="2641111" y="98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129134</xdr:rowOff>
    </xdr:from>
    <xdr:to>
      <xdr:col>10</xdr:col>
      <xdr:colOff>165100</xdr:colOff>
      <xdr:row>57</xdr:row>
      <xdr:rowOff>59284</xdr:rowOff>
    </xdr:to>
    <xdr:sp macro="" textlink="">
      <xdr:nvSpPr>
        <xdr:cNvPr id="146" name="楕円 145"/>
        <xdr:cNvSpPr/>
      </xdr:nvSpPr>
      <xdr:spPr>
        <a:xfrm>
          <a:off x="19685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50411</xdr:rowOff>
    </xdr:from>
    <xdr:ext cx="534377" cy="259045"/>
    <xdr:sp macro="" textlink="">
      <xdr:nvSpPr>
        <xdr:cNvPr id="147" name="テキスト ボックス 146"/>
        <xdr:cNvSpPr txBox="1"/>
      </xdr:nvSpPr>
      <xdr:spPr>
        <a:xfrm>
          <a:off x="1752111" y="98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171066</xdr:rowOff>
    </xdr:from>
    <xdr:to>
      <xdr:col>6</xdr:col>
      <xdr:colOff>38100</xdr:colOff>
      <xdr:row>57</xdr:row>
      <xdr:rowOff>101216</xdr:rowOff>
    </xdr:to>
    <xdr:sp macro="" textlink="">
      <xdr:nvSpPr>
        <xdr:cNvPr id="148" name="楕円 147"/>
        <xdr:cNvSpPr/>
      </xdr:nvSpPr>
      <xdr:spPr>
        <a:xfrm>
          <a:off x="1079500" y="97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92343</xdr:rowOff>
    </xdr:from>
    <xdr:ext cx="534377" cy="259045"/>
    <xdr:sp macro="" textlink="">
      <xdr:nvSpPr>
        <xdr:cNvPr id="149" name="テキスト ボックス 148"/>
        <xdr:cNvSpPr txBox="1"/>
      </xdr:nvSpPr>
      <xdr:spPr>
        <a:xfrm>
          <a:off x="863111" y="98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94391</xdr:rowOff>
    </xdr:from>
    <xdr:to>
      <xdr:col>24</xdr:col>
      <xdr:colOff>63500</xdr:colOff>
      <xdr:row>78</xdr:row>
      <xdr:rowOff>102758</xdr:rowOff>
    </xdr:to>
    <xdr:cxnSp macro="">
      <xdr:nvCxnSpPr>
        <xdr:cNvPr id="176" name="直線コネクタ 175"/>
        <xdr:cNvCxnSpPr/>
      </xdr:nvCxnSpPr>
      <xdr:spPr>
        <a:xfrm flipV="1">
          <a:off x="3797300" y="13467491"/>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100975</xdr:rowOff>
    </xdr:from>
    <xdr:to>
      <xdr:col>19</xdr:col>
      <xdr:colOff>177800</xdr:colOff>
      <xdr:row>78</xdr:row>
      <xdr:rowOff>102758</xdr:rowOff>
    </xdr:to>
    <xdr:cxnSp macro="">
      <xdr:nvCxnSpPr>
        <xdr:cNvPr id="179" name="直線コネクタ 178"/>
        <xdr:cNvCxnSpPr/>
      </xdr:nvCxnSpPr>
      <xdr:spPr>
        <a:xfrm>
          <a:off x="2908300" y="134740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96678</xdr:rowOff>
    </xdr:from>
    <xdr:to>
      <xdr:col>15</xdr:col>
      <xdr:colOff>50800</xdr:colOff>
      <xdr:row>78</xdr:row>
      <xdr:rowOff>100975</xdr:rowOff>
    </xdr:to>
    <xdr:cxnSp macro="">
      <xdr:nvCxnSpPr>
        <xdr:cNvPr id="182" name="直線コネクタ 181"/>
        <xdr:cNvCxnSpPr/>
      </xdr:nvCxnSpPr>
      <xdr:spPr>
        <a:xfrm>
          <a:off x="2019300" y="1346977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77064</xdr:rowOff>
    </xdr:from>
    <xdr:to>
      <xdr:col>10</xdr:col>
      <xdr:colOff>114300</xdr:colOff>
      <xdr:row>78</xdr:row>
      <xdr:rowOff>96678</xdr:rowOff>
    </xdr:to>
    <xdr:cxnSp macro="">
      <xdr:nvCxnSpPr>
        <xdr:cNvPr id="185" name="直線コネクタ 184"/>
        <xdr:cNvCxnSpPr/>
      </xdr:nvCxnSpPr>
      <xdr:spPr>
        <a:xfrm>
          <a:off x="1130300" y="13450164"/>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43591</xdr:rowOff>
    </xdr:from>
    <xdr:to>
      <xdr:col>24</xdr:col>
      <xdr:colOff>114300</xdr:colOff>
      <xdr:row>78</xdr:row>
      <xdr:rowOff>145191</xdr:rowOff>
    </xdr:to>
    <xdr:sp macro="" textlink="">
      <xdr:nvSpPr>
        <xdr:cNvPr id="195" name="楕円 194"/>
        <xdr:cNvSpPr/>
      </xdr:nvSpPr>
      <xdr:spPr>
        <a:xfrm>
          <a:off x="45847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129968</xdr:rowOff>
    </xdr:from>
    <xdr:ext cx="378565" cy="259045"/>
    <xdr:sp macro="" textlink="">
      <xdr:nvSpPr>
        <xdr:cNvPr id="196" name="維持補修費該当値テキスト"/>
        <xdr:cNvSpPr txBox="1"/>
      </xdr:nvSpPr>
      <xdr:spPr>
        <a:xfrm>
          <a:off x="4686300" y="13331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51958</xdr:rowOff>
    </xdr:from>
    <xdr:to>
      <xdr:col>20</xdr:col>
      <xdr:colOff>38100</xdr:colOff>
      <xdr:row>78</xdr:row>
      <xdr:rowOff>153558</xdr:rowOff>
    </xdr:to>
    <xdr:sp macro="" textlink="">
      <xdr:nvSpPr>
        <xdr:cNvPr id="197" name="楕円 196"/>
        <xdr:cNvSpPr/>
      </xdr:nvSpPr>
      <xdr:spPr>
        <a:xfrm>
          <a:off x="3746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144685</xdr:rowOff>
    </xdr:from>
    <xdr:ext cx="378565" cy="259045"/>
    <xdr:sp macro="" textlink="">
      <xdr:nvSpPr>
        <xdr:cNvPr id="198" name="テキスト ボックス 197"/>
        <xdr:cNvSpPr txBox="1"/>
      </xdr:nvSpPr>
      <xdr:spPr>
        <a:xfrm>
          <a:off x="3608017" y="135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50175</xdr:rowOff>
    </xdr:from>
    <xdr:to>
      <xdr:col>15</xdr:col>
      <xdr:colOff>101600</xdr:colOff>
      <xdr:row>78</xdr:row>
      <xdr:rowOff>151775</xdr:rowOff>
    </xdr:to>
    <xdr:sp macro="" textlink="">
      <xdr:nvSpPr>
        <xdr:cNvPr id="199" name="楕円 198"/>
        <xdr:cNvSpPr/>
      </xdr:nvSpPr>
      <xdr:spPr>
        <a:xfrm>
          <a:off x="2857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142902</xdr:rowOff>
    </xdr:from>
    <xdr:ext cx="378565" cy="259045"/>
    <xdr:sp macro="" textlink="">
      <xdr:nvSpPr>
        <xdr:cNvPr id="200" name="テキスト ボックス 199"/>
        <xdr:cNvSpPr txBox="1"/>
      </xdr:nvSpPr>
      <xdr:spPr>
        <a:xfrm>
          <a:off x="2719017" y="1351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45878</xdr:rowOff>
    </xdr:from>
    <xdr:to>
      <xdr:col>10</xdr:col>
      <xdr:colOff>165100</xdr:colOff>
      <xdr:row>78</xdr:row>
      <xdr:rowOff>147478</xdr:rowOff>
    </xdr:to>
    <xdr:sp macro="" textlink="">
      <xdr:nvSpPr>
        <xdr:cNvPr id="201" name="楕円 200"/>
        <xdr:cNvSpPr/>
      </xdr:nvSpPr>
      <xdr:spPr>
        <a:xfrm>
          <a:off x="1968500" y="13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138605</xdr:rowOff>
    </xdr:from>
    <xdr:ext cx="378565" cy="259045"/>
    <xdr:sp macro="" textlink="">
      <xdr:nvSpPr>
        <xdr:cNvPr id="202" name="テキスト ボックス 201"/>
        <xdr:cNvSpPr txBox="1"/>
      </xdr:nvSpPr>
      <xdr:spPr>
        <a:xfrm>
          <a:off x="1830017" y="1351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26264</xdr:rowOff>
    </xdr:from>
    <xdr:to>
      <xdr:col>6</xdr:col>
      <xdr:colOff>38100</xdr:colOff>
      <xdr:row>78</xdr:row>
      <xdr:rowOff>127864</xdr:rowOff>
    </xdr:to>
    <xdr:sp macro="" textlink="">
      <xdr:nvSpPr>
        <xdr:cNvPr id="203" name="楕円 202"/>
        <xdr:cNvSpPr/>
      </xdr:nvSpPr>
      <xdr:spPr>
        <a:xfrm>
          <a:off x="1079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118991</xdr:rowOff>
    </xdr:from>
    <xdr:ext cx="469744" cy="259045"/>
    <xdr:sp macro="" textlink="">
      <xdr:nvSpPr>
        <xdr:cNvPr id="204" name="テキスト ボックス 203"/>
        <xdr:cNvSpPr txBox="1"/>
      </xdr:nvSpPr>
      <xdr:spPr>
        <a:xfrm>
          <a:off x="895428" y="134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47879</xdr:rowOff>
    </xdr:from>
    <xdr:to>
      <xdr:col>24</xdr:col>
      <xdr:colOff>63500</xdr:colOff>
      <xdr:row>96</xdr:row>
      <xdr:rowOff>104525</xdr:rowOff>
    </xdr:to>
    <xdr:cxnSp macro="">
      <xdr:nvCxnSpPr>
        <xdr:cNvPr id="232" name="直線コネクタ 231"/>
        <xdr:cNvCxnSpPr/>
      </xdr:nvCxnSpPr>
      <xdr:spPr>
        <a:xfrm flipV="1">
          <a:off x="3797300" y="16507079"/>
          <a:ext cx="838200" cy="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104525</xdr:rowOff>
    </xdr:from>
    <xdr:to>
      <xdr:col>19</xdr:col>
      <xdr:colOff>177800</xdr:colOff>
      <xdr:row>96</xdr:row>
      <xdr:rowOff>151267</xdr:rowOff>
    </xdr:to>
    <xdr:cxnSp macro="">
      <xdr:nvCxnSpPr>
        <xdr:cNvPr id="235" name="直線コネクタ 234"/>
        <xdr:cNvCxnSpPr/>
      </xdr:nvCxnSpPr>
      <xdr:spPr>
        <a:xfrm flipV="1">
          <a:off x="2908300" y="16563725"/>
          <a:ext cx="889000" cy="4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151267</xdr:rowOff>
    </xdr:from>
    <xdr:to>
      <xdr:col>15</xdr:col>
      <xdr:colOff>50800</xdr:colOff>
      <xdr:row>97</xdr:row>
      <xdr:rowOff>61030</xdr:rowOff>
    </xdr:to>
    <xdr:cxnSp macro="">
      <xdr:nvCxnSpPr>
        <xdr:cNvPr id="238" name="直線コネクタ 237"/>
        <xdr:cNvCxnSpPr/>
      </xdr:nvCxnSpPr>
      <xdr:spPr>
        <a:xfrm flipV="1">
          <a:off x="2019300" y="16610467"/>
          <a:ext cx="8890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61030</xdr:rowOff>
    </xdr:from>
    <xdr:to>
      <xdr:col>10</xdr:col>
      <xdr:colOff>114300</xdr:colOff>
      <xdr:row>97</xdr:row>
      <xdr:rowOff>165745</xdr:rowOff>
    </xdr:to>
    <xdr:cxnSp macro="">
      <xdr:nvCxnSpPr>
        <xdr:cNvPr id="241" name="直線コネクタ 240"/>
        <xdr:cNvCxnSpPr/>
      </xdr:nvCxnSpPr>
      <xdr:spPr>
        <a:xfrm flipV="1">
          <a:off x="1130300" y="16691680"/>
          <a:ext cx="889000" cy="1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168529</xdr:rowOff>
    </xdr:from>
    <xdr:to>
      <xdr:col>24</xdr:col>
      <xdr:colOff>114300</xdr:colOff>
      <xdr:row>96</xdr:row>
      <xdr:rowOff>98679</xdr:rowOff>
    </xdr:to>
    <xdr:sp macro="" textlink="">
      <xdr:nvSpPr>
        <xdr:cNvPr id="251" name="楕円 250"/>
        <xdr:cNvSpPr/>
      </xdr:nvSpPr>
      <xdr:spPr>
        <a:xfrm>
          <a:off x="4584700" y="1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146956</xdr:rowOff>
    </xdr:from>
    <xdr:ext cx="534377" cy="259045"/>
    <xdr:sp macro="" textlink="">
      <xdr:nvSpPr>
        <xdr:cNvPr id="252" name="扶助費該当値テキスト"/>
        <xdr:cNvSpPr txBox="1"/>
      </xdr:nvSpPr>
      <xdr:spPr>
        <a:xfrm>
          <a:off x="4686300" y="164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53725</xdr:rowOff>
    </xdr:from>
    <xdr:to>
      <xdr:col>20</xdr:col>
      <xdr:colOff>38100</xdr:colOff>
      <xdr:row>96</xdr:row>
      <xdr:rowOff>155325</xdr:rowOff>
    </xdr:to>
    <xdr:sp macro="" textlink="">
      <xdr:nvSpPr>
        <xdr:cNvPr id="253" name="楕円 252"/>
        <xdr:cNvSpPr/>
      </xdr:nvSpPr>
      <xdr:spPr>
        <a:xfrm>
          <a:off x="3746500" y="16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146452</xdr:rowOff>
    </xdr:from>
    <xdr:ext cx="534377" cy="259045"/>
    <xdr:sp macro="" textlink="">
      <xdr:nvSpPr>
        <xdr:cNvPr id="254" name="テキスト ボックス 253"/>
        <xdr:cNvSpPr txBox="1"/>
      </xdr:nvSpPr>
      <xdr:spPr>
        <a:xfrm>
          <a:off x="3530111" y="166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100467</xdr:rowOff>
    </xdr:from>
    <xdr:to>
      <xdr:col>15</xdr:col>
      <xdr:colOff>101600</xdr:colOff>
      <xdr:row>97</xdr:row>
      <xdr:rowOff>30617</xdr:rowOff>
    </xdr:to>
    <xdr:sp macro="" textlink="">
      <xdr:nvSpPr>
        <xdr:cNvPr id="255" name="楕円 254"/>
        <xdr:cNvSpPr/>
      </xdr:nvSpPr>
      <xdr:spPr>
        <a:xfrm>
          <a:off x="2857500" y="165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21744</xdr:rowOff>
    </xdr:from>
    <xdr:ext cx="534377" cy="259045"/>
    <xdr:sp macro="" textlink="">
      <xdr:nvSpPr>
        <xdr:cNvPr id="256" name="テキスト ボックス 255"/>
        <xdr:cNvSpPr txBox="1"/>
      </xdr:nvSpPr>
      <xdr:spPr>
        <a:xfrm>
          <a:off x="2641111" y="166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10230</xdr:rowOff>
    </xdr:from>
    <xdr:to>
      <xdr:col>10</xdr:col>
      <xdr:colOff>165100</xdr:colOff>
      <xdr:row>97</xdr:row>
      <xdr:rowOff>111830</xdr:rowOff>
    </xdr:to>
    <xdr:sp macro="" textlink="">
      <xdr:nvSpPr>
        <xdr:cNvPr id="257" name="楕円 256"/>
        <xdr:cNvSpPr/>
      </xdr:nvSpPr>
      <xdr:spPr>
        <a:xfrm>
          <a:off x="1968500" y="166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102957</xdr:rowOff>
    </xdr:from>
    <xdr:ext cx="534377" cy="259045"/>
    <xdr:sp macro="" textlink="">
      <xdr:nvSpPr>
        <xdr:cNvPr id="258" name="テキスト ボックス 257"/>
        <xdr:cNvSpPr txBox="1"/>
      </xdr:nvSpPr>
      <xdr:spPr>
        <a:xfrm>
          <a:off x="1752111" y="1673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114945</xdr:rowOff>
    </xdr:from>
    <xdr:to>
      <xdr:col>6</xdr:col>
      <xdr:colOff>38100</xdr:colOff>
      <xdr:row>98</xdr:row>
      <xdr:rowOff>45095</xdr:rowOff>
    </xdr:to>
    <xdr:sp macro="" textlink="">
      <xdr:nvSpPr>
        <xdr:cNvPr id="259" name="楕円 258"/>
        <xdr:cNvSpPr/>
      </xdr:nvSpPr>
      <xdr:spPr>
        <a:xfrm>
          <a:off x="1079500" y="167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36222</xdr:rowOff>
    </xdr:from>
    <xdr:ext cx="534377" cy="259045"/>
    <xdr:sp macro="" textlink="">
      <xdr:nvSpPr>
        <xdr:cNvPr id="260" name="テキスト ボックス 259"/>
        <xdr:cNvSpPr txBox="1"/>
      </xdr:nvSpPr>
      <xdr:spPr>
        <a:xfrm>
          <a:off x="863111" y="168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97053</xdr:rowOff>
    </xdr:from>
    <xdr:to>
      <xdr:col>55</xdr:col>
      <xdr:colOff>0</xdr:colOff>
      <xdr:row>36</xdr:row>
      <xdr:rowOff>106540</xdr:rowOff>
    </xdr:to>
    <xdr:cxnSp macro="">
      <xdr:nvCxnSpPr>
        <xdr:cNvPr id="289" name="直線コネクタ 288"/>
        <xdr:cNvCxnSpPr/>
      </xdr:nvCxnSpPr>
      <xdr:spPr>
        <a:xfrm flipV="1">
          <a:off x="9639300" y="6269253"/>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69291</xdr:rowOff>
    </xdr:from>
    <xdr:to>
      <xdr:col>50</xdr:col>
      <xdr:colOff>114300</xdr:colOff>
      <xdr:row>36</xdr:row>
      <xdr:rowOff>106540</xdr:rowOff>
    </xdr:to>
    <xdr:cxnSp macro="">
      <xdr:nvCxnSpPr>
        <xdr:cNvPr id="292" name="直線コネクタ 291"/>
        <xdr:cNvCxnSpPr/>
      </xdr:nvCxnSpPr>
      <xdr:spPr>
        <a:xfrm>
          <a:off x="8750300" y="6241491"/>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39650</xdr:rowOff>
    </xdr:from>
    <xdr:to>
      <xdr:col>45</xdr:col>
      <xdr:colOff>177800</xdr:colOff>
      <xdr:row>36</xdr:row>
      <xdr:rowOff>69291</xdr:rowOff>
    </xdr:to>
    <xdr:cxnSp macro="">
      <xdr:nvCxnSpPr>
        <xdr:cNvPr id="295" name="直線コネクタ 294"/>
        <xdr:cNvCxnSpPr/>
      </xdr:nvCxnSpPr>
      <xdr:spPr>
        <a:xfrm>
          <a:off x="7861300" y="6211850"/>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39650</xdr:rowOff>
    </xdr:from>
    <xdr:to>
      <xdr:col>41</xdr:col>
      <xdr:colOff>50800</xdr:colOff>
      <xdr:row>36</xdr:row>
      <xdr:rowOff>48882</xdr:rowOff>
    </xdr:to>
    <xdr:cxnSp macro="">
      <xdr:nvCxnSpPr>
        <xdr:cNvPr id="298" name="直線コネクタ 297"/>
        <xdr:cNvCxnSpPr/>
      </xdr:nvCxnSpPr>
      <xdr:spPr>
        <a:xfrm flipV="1">
          <a:off x="6972300" y="6211850"/>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46253</xdr:rowOff>
    </xdr:from>
    <xdr:to>
      <xdr:col>55</xdr:col>
      <xdr:colOff>50800</xdr:colOff>
      <xdr:row>36</xdr:row>
      <xdr:rowOff>147853</xdr:rowOff>
    </xdr:to>
    <xdr:sp macro="" textlink="">
      <xdr:nvSpPr>
        <xdr:cNvPr id="308" name="楕円 307"/>
        <xdr:cNvSpPr/>
      </xdr:nvSpPr>
      <xdr:spPr>
        <a:xfrm>
          <a:off x="10426700" y="62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24680</xdr:rowOff>
    </xdr:from>
    <xdr:ext cx="534377" cy="259045"/>
    <xdr:sp macro="" textlink="">
      <xdr:nvSpPr>
        <xdr:cNvPr id="309" name="補助費等該当値テキスト"/>
        <xdr:cNvSpPr txBox="1"/>
      </xdr:nvSpPr>
      <xdr:spPr>
        <a:xfrm>
          <a:off x="10528300" y="61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55740</xdr:rowOff>
    </xdr:from>
    <xdr:to>
      <xdr:col>50</xdr:col>
      <xdr:colOff>165100</xdr:colOff>
      <xdr:row>36</xdr:row>
      <xdr:rowOff>157340</xdr:rowOff>
    </xdr:to>
    <xdr:sp macro="" textlink="">
      <xdr:nvSpPr>
        <xdr:cNvPr id="310" name="楕円 309"/>
        <xdr:cNvSpPr/>
      </xdr:nvSpPr>
      <xdr:spPr>
        <a:xfrm>
          <a:off x="9588500" y="62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148467</xdr:rowOff>
    </xdr:from>
    <xdr:ext cx="534377" cy="259045"/>
    <xdr:sp macro="" textlink="">
      <xdr:nvSpPr>
        <xdr:cNvPr id="311" name="テキスト ボックス 310"/>
        <xdr:cNvSpPr txBox="1"/>
      </xdr:nvSpPr>
      <xdr:spPr>
        <a:xfrm>
          <a:off x="9372111" y="63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18491</xdr:rowOff>
    </xdr:from>
    <xdr:to>
      <xdr:col>46</xdr:col>
      <xdr:colOff>38100</xdr:colOff>
      <xdr:row>36</xdr:row>
      <xdr:rowOff>120091</xdr:rowOff>
    </xdr:to>
    <xdr:sp macro="" textlink="">
      <xdr:nvSpPr>
        <xdr:cNvPr id="312" name="楕円 311"/>
        <xdr:cNvSpPr/>
      </xdr:nvSpPr>
      <xdr:spPr>
        <a:xfrm>
          <a:off x="8699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136618</xdr:rowOff>
    </xdr:from>
    <xdr:ext cx="534377" cy="259045"/>
    <xdr:sp macro="" textlink="">
      <xdr:nvSpPr>
        <xdr:cNvPr id="313" name="テキスト ボックス 312"/>
        <xdr:cNvSpPr txBox="1"/>
      </xdr:nvSpPr>
      <xdr:spPr>
        <a:xfrm>
          <a:off x="8483111" y="59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160300</xdr:rowOff>
    </xdr:from>
    <xdr:to>
      <xdr:col>41</xdr:col>
      <xdr:colOff>101600</xdr:colOff>
      <xdr:row>36</xdr:row>
      <xdr:rowOff>90450</xdr:rowOff>
    </xdr:to>
    <xdr:sp macro="" textlink="">
      <xdr:nvSpPr>
        <xdr:cNvPr id="314" name="楕円 313"/>
        <xdr:cNvSpPr/>
      </xdr:nvSpPr>
      <xdr:spPr>
        <a:xfrm>
          <a:off x="7810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106977</xdr:rowOff>
    </xdr:from>
    <xdr:ext cx="534377" cy="259045"/>
    <xdr:sp macro="" textlink="">
      <xdr:nvSpPr>
        <xdr:cNvPr id="315" name="テキスト ボックス 314"/>
        <xdr:cNvSpPr txBox="1"/>
      </xdr:nvSpPr>
      <xdr:spPr>
        <a:xfrm>
          <a:off x="7594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169532</xdr:rowOff>
    </xdr:from>
    <xdr:to>
      <xdr:col>36</xdr:col>
      <xdr:colOff>165100</xdr:colOff>
      <xdr:row>36</xdr:row>
      <xdr:rowOff>99682</xdr:rowOff>
    </xdr:to>
    <xdr:sp macro="" textlink="">
      <xdr:nvSpPr>
        <xdr:cNvPr id="316" name="楕円 315"/>
        <xdr:cNvSpPr/>
      </xdr:nvSpPr>
      <xdr:spPr>
        <a:xfrm>
          <a:off x="6921500" y="61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90809</xdr:rowOff>
    </xdr:from>
    <xdr:ext cx="534377" cy="259045"/>
    <xdr:sp macro="" textlink="">
      <xdr:nvSpPr>
        <xdr:cNvPr id="317" name="テキスト ボックス 316"/>
        <xdr:cNvSpPr txBox="1"/>
      </xdr:nvSpPr>
      <xdr:spPr>
        <a:xfrm>
          <a:off x="6705111" y="62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40008</xdr:rowOff>
    </xdr:from>
    <xdr:to>
      <xdr:col>55</xdr:col>
      <xdr:colOff>0</xdr:colOff>
      <xdr:row>57</xdr:row>
      <xdr:rowOff>140408</xdr:rowOff>
    </xdr:to>
    <xdr:cxnSp macro="">
      <xdr:nvCxnSpPr>
        <xdr:cNvPr id="344" name="直線コネクタ 343"/>
        <xdr:cNvCxnSpPr/>
      </xdr:nvCxnSpPr>
      <xdr:spPr>
        <a:xfrm>
          <a:off x="9639300" y="9812658"/>
          <a:ext cx="8382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40008</xdr:rowOff>
    </xdr:from>
    <xdr:to>
      <xdr:col>50</xdr:col>
      <xdr:colOff>114300</xdr:colOff>
      <xdr:row>57</xdr:row>
      <xdr:rowOff>79628</xdr:rowOff>
    </xdr:to>
    <xdr:cxnSp macro="">
      <xdr:nvCxnSpPr>
        <xdr:cNvPr id="347" name="直線コネクタ 346"/>
        <xdr:cNvCxnSpPr/>
      </xdr:nvCxnSpPr>
      <xdr:spPr>
        <a:xfrm flipV="1">
          <a:off x="8750300" y="9812658"/>
          <a:ext cx="889000" cy="3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145127</xdr:rowOff>
    </xdr:from>
    <xdr:to>
      <xdr:col>45</xdr:col>
      <xdr:colOff>177800</xdr:colOff>
      <xdr:row>57</xdr:row>
      <xdr:rowOff>79628</xdr:rowOff>
    </xdr:to>
    <xdr:cxnSp macro="">
      <xdr:nvCxnSpPr>
        <xdr:cNvPr id="350" name="直線コネクタ 349"/>
        <xdr:cNvCxnSpPr/>
      </xdr:nvCxnSpPr>
      <xdr:spPr>
        <a:xfrm>
          <a:off x="7861300" y="9746327"/>
          <a:ext cx="889000" cy="10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145127</xdr:rowOff>
    </xdr:from>
    <xdr:to>
      <xdr:col>41</xdr:col>
      <xdr:colOff>50800</xdr:colOff>
      <xdr:row>57</xdr:row>
      <xdr:rowOff>107124</xdr:rowOff>
    </xdr:to>
    <xdr:cxnSp macro="">
      <xdr:nvCxnSpPr>
        <xdr:cNvPr id="353" name="直線コネクタ 352"/>
        <xdr:cNvCxnSpPr/>
      </xdr:nvCxnSpPr>
      <xdr:spPr>
        <a:xfrm flipV="1">
          <a:off x="6972300" y="9746327"/>
          <a:ext cx="889000" cy="1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89608</xdr:rowOff>
    </xdr:from>
    <xdr:to>
      <xdr:col>55</xdr:col>
      <xdr:colOff>50800</xdr:colOff>
      <xdr:row>58</xdr:row>
      <xdr:rowOff>19758</xdr:rowOff>
    </xdr:to>
    <xdr:sp macro="" textlink="">
      <xdr:nvSpPr>
        <xdr:cNvPr id="363" name="楕円 362"/>
        <xdr:cNvSpPr/>
      </xdr:nvSpPr>
      <xdr:spPr>
        <a:xfrm>
          <a:off x="10426700" y="9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20143</xdr:rowOff>
    </xdr:from>
    <xdr:ext cx="534377" cy="259045"/>
    <xdr:sp macro="" textlink="">
      <xdr:nvSpPr>
        <xdr:cNvPr id="364" name="普通建設事業費該当値テキスト"/>
        <xdr:cNvSpPr txBox="1"/>
      </xdr:nvSpPr>
      <xdr:spPr>
        <a:xfrm>
          <a:off x="10528300" y="97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160658</xdr:rowOff>
    </xdr:from>
    <xdr:to>
      <xdr:col>50</xdr:col>
      <xdr:colOff>165100</xdr:colOff>
      <xdr:row>57</xdr:row>
      <xdr:rowOff>90808</xdr:rowOff>
    </xdr:to>
    <xdr:sp macro="" textlink="">
      <xdr:nvSpPr>
        <xdr:cNvPr id="365" name="楕円 364"/>
        <xdr:cNvSpPr/>
      </xdr:nvSpPr>
      <xdr:spPr>
        <a:xfrm>
          <a:off x="9588500" y="97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107335</xdr:rowOff>
    </xdr:from>
    <xdr:ext cx="534377" cy="259045"/>
    <xdr:sp macro="" textlink="">
      <xdr:nvSpPr>
        <xdr:cNvPr id="366" name="テキスト ボックス 365"/>
        <xdr:cNvSpPr txBox="1"/>
      </xdr:nvSpPr>
      <xdr:spPr>
        <a:xfrm>
          <a:off x="9372111" y="95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28828</xdr:rowOff>
    </xdr:from>
    <xdr:to>
      <xdr:col>46</xdr:col>
      <xdr:colOff>38100</xdr:colOff>
      <xdr:row>57</xdr:row>
      <xdr:rowOff>130428</xdr:rowOff>
    </xdr:to>
    <xdr:sp macro="" textlink="">
      <xdr:nvSpPr>
        <xdr:cNvPr id="367" name="楕円 366"/>
        <xdr:cNvSpPr/>
      </xdr:nvSpPr>
      <xdr:spPr>
        <a:xfrm>
          <a:off x="8699500" y="98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146955</xdr:rowOff>
    </xdr:from>
    <xdr:ext cx="534377" cy="259045"/>
    <xdr:sp macro="" textlink="">
      <xdr:nvSpPr>
        <xdr:cNvPr id="368" name="テキスト ボックス 367"/>
        <xdr:cNvSpPr txBox="1"/>
      </xdr:nvSpPr>
      <xdr:spPr>
        <a:xfrm>
          <a:off x="8483111" y="9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94327</xdr:rowOff>
    </xdr:from>
    <xdr:to>
      <xdr:col>41</xdr:col>
      <xdr:colOff>101600</xdr:colOff>
      <xdr:row>57</xdr:row>
      <xdr:rowOff>24477</xdr:rowOff>
    </xdr:to>
    <xdr:sp macro="" textlink="">
      <xdr:nvSpPr>
        <xdr:cNvPr id="369" name="楕円 368"/>
        <xdr:cNvSpPr/>
      </xdr:nvSpPr>
      <xdr:spPr>
        <a:xfrm>
          <a:off x="7810500" y="96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41004</xdr:rowOff>
    </xdr:from>
    <xdr:ext cx="534377" cy="259045"/>
    <xdr:sp macro="" textlink="">
      <xdr:nvSpPr>
        <xdr:cNvPr id="370" name="テキスト ボックス 369"/>
        <xdr:cNvSpPr txBox="1"/>
      </xdr:nvSpPr>
      <xdr:spPr>
        <a:xfrm>
          <a:off x="7594111" y="94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56324</xdr:rowOff>
    </xdr:from>
    <xdr:to>
      <xdr:col>36</xdr:col>
      <xdr:colOff>165100</xdr:colOff>
      <xdr:row>57</xdr:row>
      <xdr:rowOff>157924</xdr:rowOff>
    </xdr:to>
    <xdr:sp macro="" textlink="">
      <xdr:nvSpPr>
        <xdr:cNvPr id="371" name="楕円 370"/>
        <xdr:cNvSpPr/>
      </xdr:nvSpPr>
      <xdr:spPr>
        <a:xfrm>
          <a:off x="6921500" y="98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149051</xdr:rowOff>
    </xdr:from>
    <xdr:ext cx="534377" cy="259045"/>
    <xdr:sp macro="" textlink="">
      <xdr:nvSpPr>
        <xdr:cNvPr id="372" name="テキスト ボックス 371"/>
        <xdr:cNvSpPr txBox="1"/>
      </xdr:nvSpPr>
      <xdr:spPr>
        <a:xfrm>
          <a:off x="6705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21126</xdr:rowOff>
    </xdr:from>
    <xdr:to>
      <xdr:col>55</xdr:col>
      <xdr:colOff>0</xdr:colOff>
      <xdr:row>78</xdr:row>
      <xdr:rowOff>14891</xdr:rowOff>
    </xdr:to>
    <xdr:cxnSp macro="">
      <xdr:nvCxnSpPr>
        <xdr:cNvPr id="397" name="直線コネクタ 396"/>
        <xdr:cNvCxnSpPr/>
      </xdr:nvCxnSpPr>
      <xdr:spPr>
        <a:xfrm>
          <a:off x="9639300" y="13222776"/>
          <a:ext cx="838200" cy="1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21126</xdr:rowOff>
    </xdr:from>
    <xdr:to>
      <xdr:col>50</xdr:col>
      <xdr:colOff>114300</xdr:colOff>
      <xdr:row>77</xdr:row>
      <xdr:rowOff>125236</xdr:rowOff>
    </xdr:to>
    <xdr:cxnSp macro="">
      <xdr:nvCxnSpPr>
        <xdr:cNvPr id="400" name="直線コネクタ 399"/>
        <xdr:cNvCxnSpPr/>
      </xdr:nvCxnSpPr>
      <xdr:spPr>
        <a:xfrm flipV="1">
          <a:off x="8750300" y="13222776"/>
          <a:ext cx="889000" cy="10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33682</xdr:rowOff>
    </xdr:from>
    <xdr:to>
      <xdr:col>45</xdr:col>
      <xdr:colOff>177800</xdr:colOff>
      <xdr:row>77</xdr:row>
      <xdr:rowOff>125236</xdr:rowOff>
    </xdr:to>
    <xdr:cxnSp macro="">
      <xdr:nvCxnSpPr>
        <xdr:cNvPr id="403" name="直線コネクタ 402"/>
        <xdr:cNvCxnSpPr/>
      </xdr:nvCxnSpPr>
      <xdr:spPr>
        <a:xfrm>
          <a:off x="7861300" y="13235332"/>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135541</xdr:rowOff>
    </xdr:from>
    <xdr:to>
      <xdr:col>55</xdr:col>
      <xdr:colOff>50800</xdr:colOff>
      <xdr:row>78</xdr:row>
      <xdr:rowOff>65691</xdr:rowOff>
    </xdr:to>
    <xdr:sp macro="" textlink="">
      <xdr:nvSpPr>
        <xdr:cNvPr id="413" name="楕円 412"/>
        <xdr:cNvSpPr/>
      </xdr:nvSpPr>
      <xdr:spPr>
        <a:xfrm>
          <a:off x="10426700" y="13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50520</xdr:rowOff>
    </xdr:from>
    <xdr:ext cx="469744" cy="259045"/>
    <xdr:sp macro="" textlink="">
      <xdr:nvSpPr>
        <xdr:cNvPr id="414" name="普通建設事業費 （ うち新規整備　）該当値テキスト"/>
        <xdr:cNvSpPr txBox="1"/>
      </xdr:nvSpPr>
      <xdr:spPr>
        <a:xfrm>
          <a:off x="10528300" y="1325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141776</xdr:rowOff>
    </xdr:from>
    <xdr:to>
      <xdr:col>50</xdr:col>
      <xdr:colOff>165100</xdr:colOff>
      <xdr:row>77</xdr:row>
      <xdr:rowOff>71926</xdr:rowOff>
    </xdr:to>
    <xdr:sp macro="" textlink="">
      <xdr:nvSpPr>
        <xdr:cNvPr id="415" name="楕円 414"/>
        <xdr:cNvSpPr/>
      </xdr:nvSpPr>
      <xdr:spPr>
        <a:xfrm>
          <a:off x="9588500" y="131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88452</xdr:rowOff>
    </xdr:from>
    <xdr:ext cx="534377" cy="259045"/>
    <xdr:sp macro="" textlink="">
      <xdr:nvSpPr>
        <xdr:cNvPr id="416" name="テキスト ボックス 415"/>
        <xdr:cNvSpPr txBox="1"/>
      </xdr:nvSpPr>
      <xdr:spPr>
        <a:xfrm>
          <a:off x="9372111" y="129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74436</xdr:rowOff>
    </xdr:from>
    <xdr:to>
      <xdr:col>46</xdr:col>
      <xdr:colOff>38100</xdr:colOff>
      <xdr:row>78</xdr:row>
      <xdr:rowOff>4586</xdr:rowOff>
    </xdr:to>
    <xdr:sp macro="" textlink="">
      <xdr:nvSpPr>
        <xdr:cNvPr id="417" name="楕円 416"/>
        <xdr:cNvSpPr/>
      </xdr:nvSpPr>
      <xdr:spPr>
        <a:xfrm>
          <a:off x="8699500" y="132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167163</xdr:rowOff>
    </xdr:from>
    <xdr:ext cx="534377" cy="259045"/>
    <xdr:sp macro="" textlink="">
      <xdr:nvSpPr>
        <xdr:cNvPr id="418" name="テキスト ボックス 417"/>
        <xdr:cNvSpPr txBox="1"/>
      </xdr:nvSpPr>
      <xdr:spPr>
        <a:xfrm>
          <a:off x="8483111" y="133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154332</xdr:rowOff>
    </xdr:from>
    <xdr:to>
      <xdr:col>41</xdr:col>
      <xdr:colOff>101600</xdr:colOff>
      <xdr:row>77</xdr:row>
      <xdr:rowOff>84482</xdr:rowOff>
    </xdr:to>
    <xdr:sp macro="" textlink="">
      <xdr:nvSpPr>
        <xdr:cNvPr id="419" name="楕円 418"/>
        <xdr:cNvSpPr/>
      </xdr:nvSpPr>
      <xdr:spPr>
        <a:xfrm>
          <a:off x="7810500" y="131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101008</xdr:rowOff>
    </xdr:from>
    <xdr:ext cx="534377" cy="259045"/>
    <xdr:sp macro="" textlink="">
      <xdr:nvSpPr>
        <xdr:cNvPr id="420" name="テキスト ボックス 419"/>
        <xdr:cNvSpPr txBox="1"/>
      </xdr:nvSpPr>
      <xdr:spPr>
        <a:xfrm>
          <a:off x="7594111" y="129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53665</xdr:rowOff>
    </xdr:from>
    <xdr:to>
      <xdr:col>55</xdr:col>
      <xdr:colOff>0</xdr:colOff>
      <xdr:row>98</xdr:row>
      <xdr:rowOff>58465</xdr:rowOff>
    </xdr:to>
    <xdr:cxnSp macro="">
      <xdr:nvCxnSpPr>
        <xdr:cNvPr id="451" name="直線コネクタ 450"/>
        <xdr:cNvCxnSpPr/>
      </xdr:nvCxnSpPr>
      <xdr:spPr>
        <a:xfrm flipV="1">
          <a:off x="9639300" y="16684315"/>
          <a:ext cx="838200" cy="1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133806</xdr:rowOff>
    </xdr:from>
    <xdr:to>
      <xdr:col>50</xdr:col>
      <xdr:colOff>114300</xdr:colOff>
      <xdr:row>98</xdr:row>
      <xdr:rowOff>58465</xdr:rowOff>
    </xdr:to>
    <xdr:cxnSp macro="">
      <xdr:nvCxnSpPr>
        <xdr:cNvPr id="454" name="直線コネクタ 453"/>
        <xdr:cNvCxnSpPr/>
      </xdr:nvCxnSpPr>
      <xdr:spPr>
        <a:xfrm>
          <a:off x="8750300" y="16764456"/>
          <a:ext cx="889000" cy="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77733</xdr:rowOff>
    </xdr:from>
    <xdr:to>
      <xdr:col>45</xdr:col>
      <xdr:colOff>177800</xdr:colOff>
      <xdr:row>97</xdr:row>
      <xdr:rowOff>133806</xdr:rowOff>
    </xdr:to>
    <xdr:cxnSp macro="">
      <xdr:nvCxnSpPr>
        <xdr:cNvPr id="457" name="直線コネクタ 456"/>
        <xdr:cNvCxnSpPr/>
      </xdr:nvCxnSpPr>
      <xdr:spPr>
        <a:xfrm>
          <a:off x="7861300" y="16708383"/>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2865</xdr:rowOff>
    </xdr:from>
    <xdr:to>
      <xdr:col>55</xdr:col>
      <xdr:colOff>50800</xdr:colOff>
      <xdr:row>97</xdr:row>
      <xdr:rowOff>104465</xdr:rowOff>
    </xdr:to>
    <xdr:sp macro="" textlink="">
      <xdr:nvSpPr>
        <xdr:cNvPr id="467" name="楕円 466"/>
        <xdr:cNvSpPr/>
      </xdr:nvSpPr>
      <xdr:spPr>
        <a:xfrm>
          <a:off x="10426700" y="166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152742</xdr:rowOff>
    </xdr:from>
    <xdr:ext cx="534377" cy="259045"/>
    <xdr:sp macro="" textlink="">
      <xdr:nvSpPr>
        <xdr:cNvPr id="468" name="普通建設事業費 （ うち更新整備　）該当値テキスト"/>
        <xdr:cNvSpPr txBox="1"/>
      </xdr:nvSpPr>
      <xdr:spPr>
        <a:xfrm>
          <a:off x="10528300" y="166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7665</xdr:rowOff>
    </xdr:from>
    <xdr:to>
      <xdr:col>50</xdr:col>
      <xdr:colOff>165100</xdr:colOff>
      <xdr:row>98</xdr:row>
      <xdr:rowOff>109265</xdr:rowOff>
    </xdr:to>
    <xdr:sp macro="" textlink="">
      <xdr:nvSpPr>
        <xdr:cNvPr id="469" name="楕円 468"/>
        <xdr:cNvSpPr/>
      </xdr:nvSpPr>
      <xdr:spPr>
        <a:xfrm>
          <a:off x="9588500" y="1680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100392</xdr:rowOff>
    </xdr:from>
    <xdr:ext cx="534377" cy="259045"/>
    <xdr:sp macro="" textlink="">
      <xdr:nvSpPr>
        <xdr:cNvPr id="470" name="テキスト ボックス 469"/>
        <xdr:cNvSpPr txBox="1"/>
      </xdr:nvSpPr>
      <xdr:spPr>
        <a:xfrm>
          <a:off x="9372111" y="169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83006</xdr:rowOff>
    </xdr:from>
    <xdr:to>
      <xdr:col>46</xdr:col>
      <xdr:colOff>38100</xdr:colOff>
      <xdr:row>98</xdr:row>
      <xdr:rowOff>13156</xdr:rowOff>
    </xdr:to>
    <xdr:sp macro="" textlink="">
      <xdr:nvSpPr>
        <xdr:cNvPr id="471" name="楕円 470"/>
        <xdr:cNvSpPr/>
      </xdr:nvSpPr>
      <xdr:spPr>
        <a:xfrm>
          <a:off x="8699500" y="167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29683</xdr:rowOff>
    </xdr:from>
    <xdr:ext cx="534377" cy="259045"/>
    <xdr:sp macro="" textlink="">
      <xdr:nvSpPr>
        <xdr:cNvPr id="472" name="テキスト ボックス 471"/>
        <xdr:cNvSpPr txBox="1"/>
      </xdr:nvSpPr>
      <xdr:spPr>
        <a:xfrm>
          <a:off x="8483111" y="164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26933</xdr:rowOff>
    </xdr:from>
    <xdr:to>
      <xdr:col>41</xdr:col>
      <xdr:colOff>101600</xdr:colOff>
      <xdr:row>97</xdr:row>
      <xdr:rowOff>128533</xdr:rowOff>
    </xdr:to>
    <xdr:sp macro="" textlink="">
      <xdr:nvSpPr>
        <xdr:cNvPr id="473" name="楕円 472"/>
        <xdr:cNvSpPr/>
      </xdr:nvSpPr>
      <xdr:spPr>
        <a:xfrm>
          <a:off x="7810500" y="166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119660</xdr:rowOff>
    </xdr:from>
    <xdr:ext cx="534377" cy="259045"/>
    <xdr:sp macro="" textlink="">
      <xdr:nvSpPr>
        <xdr:cNvPr id="474" name="テキスト ボックス 473"/>
        <xdr:cNvSpPr txBox="1"/>
      </xdr:nvSpPr>
      <xdr:spPr>
        <a:xfrm>
          <a:off x="7594111" y="167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88265</xdr:rowOff>
    </xdr:from>
    <xdr:to>
      <xdr:col>85</xdr:col>
      <xdr:colOff>127000</xdr:colOff>
      <xdr:row>39</xdr:row>
      <xdr:rowOff>90519</xdr:rowOff>
    </xdr:to>
    <xdr:cxnSp macro="">
      <xdr:nvCxnSpPr>
        <xdr:cNvPr id="505" name="直線コネクタ 504"/>
        <xdr:cNvCxnSpPr/>
      </xdr:nvCxnSpPr>
      <xdr:spPr>
        <a:xfrm>
          <a:off x="15481300" y="6774815"/>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88265</xdr:rowOff>
    </xdr:from>
    <xdr:to>
      <xdr:col>81</xdr:col>
      <xdr:colOff>50800</xdr:colOff>
      <xdr:row>39</xdr:row>
      <xdr:rowOff>89636</xdr:rowOff>
    </xdr:to>
    <xdr:cxnSp macro="">
      <xdr:nvCxnSpPr>
        <xdr:cNvPr id="508" name="直線コネクタ 507"/>
        <xdr:cNvCxnSpPr/>
      </xdr:nvCxnSpPr>
      <xdr:spPr>
        <a:xfrm flipV="1">
          <a:off x="14592300" y="677481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83627</xdr:rowOff>
    </xdr:from>
    <xdr:to>
      <xdr:col>76</xdr:col>
      <xdr:colOff>114300</xdr:colOff>
      <xdr:row>39</xdr:row>
      <xdr:rowOff>89636</xdr:rowOff>
    </xdr:to>
    <xdr:cxnSp macro="">
      <xdr:nvCxnSpPr>
        <xdr:cNvPr id="511" name="直線コネクタ 510"/>
        <xdr:cNvCxnSpPr/>
      </xdr:nvCxnSpPr>
      <xdr:spPr>
        <a:xfrm>
          <a:off x="13703300" y="677017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83627</xdr:rowOff>
    </xdr:from>
    <xdr:to>
      <xdr:col>71</xdr:col>
      <xdr:colOff>177800</xdr:colOff>
      <xdr:row>39</xdr:row>
      <xdr:rowOff>98878</xdr:rowOff>
    </xdr:to>
    <xdr:cxnSp macro="">
      <xdr:nvCxnSpPr>
        <xdr:cNvPr id="514" name="直線コネクタ 513"/>
        <xdr:cNvCxnSpPr/>
      </xdr:nvCxnSpPr>
      <xdr:spPr>
        <a:xfrm flipV="1">
          <a:off x="12814300" y="677017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39719</xdr:rowOff>
    </xdr:from>
    <xdr:to>
      <xdr:col>85</xdr:col>
      <xdr:colOff>177800</xdr:colOff>
      <xdr:row>39</xdr:row>
      <xdr:rowOff>141319</xdr:rowOff>
    </xdr:to>
    <xdr:sp macro="" textlink="">
      <xdr:nvSpPr>
        <xdr:cNvPr id="524" name="楕円 523"/>
        <xdr:cNvSpPr/>
      </xdr:nvSpPr>
      <xdr:spPr>
        <a:xfrm>
          <a:off x="16268700" y="67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37465</xdr:rowOff>
    </xdr:from>
    <xdr:to>
      <xdr:col>81</xdr:col>
      <xdr:colOff>101600</xdr:colOff>
      <xdr:row>39</xdr:row>
      <xdr:rowOff>139065</xdr:rowOff>
    </xdr:to>
    <xdr:sp macro="" textlink="">
      <xdr:nvSpPr>
        <xdr:cNvPr id="526" name="楕円 525"/>
        <xdr:cNvSpPr/>
      </xdr:nvSpPr>
      <xdr:spPr>
        <a:xfrm>
          <a:off x="15430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130192</xdr:rowOff>
    </xdr:from>
    <xdr:ext cx="378565" cy="259045"/>
    <xdr:sp macro="" textlink="">
      <xdr:nvSpPr>
        <xdr:cNvPr id="527" name="テキスト ボックス 526"/>
        <xdr:cNvSpPr txBox="1"/>
      </xdr:nvSpPr>
      <xdr:spPr>
        <a:xfrm>
          <a:off x="15292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38836</xdr:rowOff>
    </xdr:from>
    <xdr:to>
      <xdr:col>76</xdr:col>
      <xdr:colOff>165100</xdr:colOff>
      <xdr:row>39</xdr:row>
      <xdr:rowOff>140436</xdr:rowOff>
    </xdr:to>
    <xdr:sp macro="" textlink="">
      <xdr:nvSpPr>
        <xdr:cNvPr id="528" name="楕円 527"/>
        <xdr:cNvSpPr/>
      </xdr:nvSpPr>
      <xdr:spPr>
        <a:xfrm>
          <a:off x="14541500" y="67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131563</xdr:rowOff>
    </xdr:from>
    <xdr:ext cx="378565" cy="259045"/>
    <xdr:sp macro="" textlink="">
      <xdr:nvSpPr>
        <xdr:cNvPr id="529" name="テキスト ボックス 528"/>
        <xdr:cNvSpPr txBox="1"/>
      </xdr:nvSpPr>
      <xdr:spPr>
        <a:xfrm>
          <a:off x="14403017" y="681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32827</xdr:rowOff>
    </xdr:from>
    <xdr:to>
      <xdr:col>72</xdr:col>
      <xdr:colOff>38100</xdr:colOff>
      <xdr:row>39</xdr:row>
      <xdr:rowOff>134427</xdr:rowOff>
    </xdr:to>
    <xdr:sp macro="" textlink="">
      <xdr:nvSpPr>
        <xdr:cNvPr id="530" name="楕円 529"/>
        <xdr:cNvSpPr/>
      </xdr:nvSpPr>
      <xdr:spPr>
        <a:xfrm>
          <a:off x="13652500" y="671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125554</xdr:rowOff>
    </xdr:from>
    <xdr:ext cx="378565" cy="259045"/>
    <xdr:sp macro="" textlink="">
      <xdr:nvSpPr>
        <xdr:cNvPr id="531" name="テキスト ボックス 530"/>
        <xdr:cNvSpPr txBox="1"/>
      </xdr:nvSpPr>
      <xdr:spPr>
        <a:xfrm>
          <a:off x="13514017" y="681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110756</xdr:rowOff>
    </xdr:from>
    <xdr:to>
      <xdr:col>85</xdr:col>
      <xdr:colOff>127000</xdr:colOff>
      <xdr:row>76</xdr:row>
      <xdr:rowOff>122529</xdr:rowOff>
    </xdr:to>
    <xdr:cxnSp macro="">
      <xdr:nvCxnSpPr>
        <xdr:cNvPr id="611" name="直線コネクタ 610"/>
        <xdr:cNvCxnSpPr/>
      </xdr:nvCxnSpPr>
      <xdr:spPr>
        <a:xfrm flipV="1">
          <a:off x="15481300" y="13140956"/>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122529</xdr:rowOff>
    </xdr:from>
    <xdr:to>
      <xdr:col>81</xdr:col>
      <xdr:colOff>50800</xdr:colOff>
      <xdr:row>76</xdr:row>
      <xdr:rowOff>142087</xdr:rowOff>
    </xdr:to>
    <xdr:cxnSp macro="">
      <xdr:nvCxnSpPr>
        <xdr:cNvPr id="614" name="直線コネクタ 613"/>
        <xdr:cNvCxnSpPr/>
      </xdr:nvCxnSpPr>
      <xdr:spPr>
        <a:xfrm flipV="1">
          <a:off x="14592300" y="13152729"/>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121234</xdr:rowOff>
    </xdr:from>
    <xdr:to>
      <xdr:col>76</xdr:col>
      <xdr:colOff>114300</xdr:colOff>
      <xdr:row>76</xdr:row>
      <xdr:rowOff>142087</xdr:rowOff>
    </xdr:to>
    <xdr:cxnSp macro="">
      <xdr:nvCxnSpPr>
        <xdr:cNvPr id="617" name="直線コネクタ 616"/>
        <xdr:cNvCxnSpPr/>
      </xdr:nvCxnSpPr>
      <xdr:spPr>
        <a:xfrm>
          <a:off x="13703300" y="1315143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98386</xdr:rowOff>
    </xdr:from>
    <xdr:to>
      <xdr:col>71</xdr:col>
      <xdr:colOff>177800</xdr:colOff>
      <xdr:row>76</xdr:row>
      <xdr:rowOff>121234</xdr:rowOff>
    </xdr:to>
    <xdr:cxnSp macro="">
      <xdr:nvCxnSpPr>
        <xdr:cNvPr id="620" name="直線コネクタ 619"/>
        <xdr:cNvCxnSpPr/>
      </xdr:nvCxnSpPr>
      <xdr:spPr>
        <a:xfrm>
          <a:off x="12814300" y="13128586"/>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59956</xdr:rowOff>
    </xdr:from>
    <xdr:to>
      <xdr:col>85</xdr:col>
      <xdr:colOff>177800</xdr:colOff>
      <xdr:row>76</xdr:row>
      <xdr:rowOff>161556</xdr:rowOff>
    </xdr:to>
    <xdr:sp macro="" textlink="">
      <xdr:nvSpPr>
        <xdr:cNvPr id="630" name="楕円 629"/>
        <xdr:cNvSpPr/>
      </xdr:nvSpPr>
      <xdr:spPr>
        <a:xfrm>
          <a:off x="16268700" y="13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38383</xdr:rowOff>
    </xdr:from>
    <xdr:ext cx="534377" cy="259045"/>
    <xdr:sp macro="" textlink="">
      <xdr:nvSpPr>
        <xdr:cNvPr id="631" name="公債費該当値テキスト"/>
        <xdr:cNvSpPr txBox="1"/>
      </xdr:nvSpPr>
      <xdr:spPr>
        <a:xfrm>
          <a:off x="16370300" y="1306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71729</xdr:rowOff>
    </xdr:from>
    <xdr:to>
      <xdr:col>81</xdr:col>
      <xdr:colOff>101600</xdr:colOff>
      <xdr:row>77</xdr:row>
      <xdr:rowOff>1879</xdr:rowOff>
    </xdr:to>
    <xdr:sp macro="" textlink="">
      <xdr:nvSpPr>
        <xdr:cNvPr id="632" name="楕円 631"/>
        <xdr:cNvSpPr/>
      </xdr:nvSpPr>
      <xdr:spPr>
        <a:xfrm>
          <a:off x="15430500" y="131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164456</xdr:rowOff>
    </xdr:from>
    <xdr:ext cx="534377" cy="259045"/>
    <xdr:sp macro="" textlink="">
      <xdr:nvSpPr>
        <xdr:cNvPr id="633" name="テキスト ボックス 632"/>
        <xdr:cNvSpPr txBox="1"/>
      </xdr:nvSpPr>
      <xdr:spPr>
        <a:xfrm>
          <a:off x="15214111" y="131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91287</xdr:rowOff>
    </xdr:from>
    <xdr:to>
      <xdr:col>76</xdr:col>
      <xdr:colOff>165100</xdr:colOff>
      <xdr:row>77</xdr:row>
      <xdr:rowOff>21437</xdr:rowOff>
    </xdr:to>
    <xdr:sp macro="" textlink="">
      <xdr:nvSpPr>
        <xdr:cNvPr id="634" name="楕円 633"/>
        <xdr:cNvSpPr/>
      </xdr:nvSpPr>
      <xdr:spPr>
        <a:xfrm>
          <a:off x="14541500" y="131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12564</xdr:rowOff>
    </xdr:from>
    <xdr:ext cx="534377" cy="259045"/>
    <xdr:sp macro="" textlink="">
      <xdr:nvSpPr>
        <xdr:cNvPr id="635" name="テキスト ボックス 634"/>
        <xdr:cNvSpPr txBox="1"/>
      </xdr:nvSpPr>
      <xdr:spPr>
        <a:xfrm>
          <a:off x="14325111" y="132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70434</xdr:rowOff>
    </xdr:from>
    <xdr:to>
      <xdr:col>72</xdr:col>
      <xdr:colOff>38100</xdr:colOff>
      <xdr:row>77</xdr:row>
      <xdr:rowOff>584</xdr:rowOff>
    </xdr:to>
    <xdr:sp macro="" textlink="">
      <xdr:nvSpPr>
        <xdr:cNvPr id="636" name="楕円 635"/>
        <xdr:cNvSpPr/>
      </xdr:nvSpPr>
      <xdr:spPr>
        <a:xfrm>
          <a:off x="13652500" y="131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163161</xdr:rowOff>
    </xdr:from>
    <xdr:ext cx="534377" cy="259045"/>
    <xdr:sp macro="" textlink="">
      <xdr:nvSpPr>
        <xdr:cNvPr id="637" name="テキスト ボックス 636"/>
        <xdr:cNvSpPr txBox="1"/>
      </xdr:nvSpPr>
      <xdr:spPr>
        <a:xfrm>
          <a:off x="13436111" y="1319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47586</xdr:rowOff>
    </xdr:from>
    <xdr:to>
      <xdr:col>67</xdr:col>
      <xdr:colOff>101600</xdr:colOff>
      <xdr:row>76</xdr:row>
      <xdr:rowOff>149186</xdr:rowOff>
    </xdr:to>
    <xdr:sp macro="" textlink="">
      <xdr:nvSpPr>
        <xdr:cNvPr id="638" name="楕円 637"/>
        <xdr:cNvSpPr/>
      </xdr:nvSpPr>
      <xdr:spPr>
        <a:xfrm>
          <a:off x="12763500" y="130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140313</xdr:rowOff>
    </xdr:from>
    <xdr:ext cx="534377" cy="259045"/>
    <xdr:sp macro="" textlink="">
      <xdr:nvSpPr>
        <xdr:cNvPr id="639" name="テキスト ボックス 638"/>
        <xdr:cNvSpPr txBox="1"/>
      </xdr:nvSpPr>
      <xdr:spPr>
        <a:xfrm>
          <a:off x="12547111" y="131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108790</xdr:rowOff>
    </xdr:from>
    <xdr:to>
      <xdr:col>85</xdr:col>
      <xdr:colOff>127000</xdr:colOff>
      <xdr:row>98</xdr:row>
      <xdr:rowOff>137202</xdr:rowOff>
    </xdr:to>
    <xdr:cxnSp macro="">
      <xdr:nvCxnSpPr>
        <xdr:cNvPr id="670" name="直線コネクタ 669"/>
        <xdr:cNvCxnSpPr/>
      </xdr:nvCxnSpPr>
      <xdr:spPr>
        <a:xfrm flipV="1">
          <a:off x="15481300" y="16910890"/>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129347</xdr:rowOff>
    </xdr:from>
    <xdr:to>
      <xdr:col>81</xdr:col>
      <xdr:colOff>50800</xdr:colOff>
      <xdr:row>98</xdr:row>
      <xdr:rowOff>137202</xdr:rowOff>
    </xdr:to>
    <xdr:cxnSp macro="">
      <xdr:nvCxnSpPr>
        <xdr:cNvPr id="673" name="直線コネクタ 672"/>
        <xdr:cNvCxnSpPr/>
      </xdr:nvCxnSpPr>
      <xdr:spPr>
        <a:xfrm>
          <a:off x="14592300" y="1693144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55625</xdr:rowOff>
    </xdr:from>
    <xdr:to>
      <xdr:col>76</xdr:col>
      <xdr:colOff>114300</xdr:colOff>
      <xdr:row>98</xdr:row>
      <xdr:rowOff>129347</xdr:rowOff>
    </xdr:to>
    <xdr:cxnSp macro="">
      <xdr:nvCxnSpPr>
        <xdr:cNvPr id="676" name="直線コネクタ 675"/>
        <xdr:cNvCxnSpPr/>
      </xdr:nvCxnSpPr>
      <xdr:spPr>
        <a:xfrm>
          <a:off x="13703300" y="16857725"/>
          <a:ext cx="889000" cy="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52913</xdr:rowOff>
    </xdr:from>
    <xdr:to>
      <xdr:col>71</xdr:col>
      <xdr:colOff>177800</xdr:colOff>
      <xdr:row>98</xdr:row>
      <xdr:rowOff>55625</xdr:rowOff>
    </xdr:to>
    <xdr:cxnSp macro="">
      <xdr:nvCxnSpPr>
        <xdr:cNvPr id="679" name="直線コネクタ 678"/>
        <xdr:cNvCxnSpPr/>
      </xdr:nvCxnSpPr>
      <xdr:spPr>
        <a:xfrm>
          <a:off x="12814300" y="16855013"/>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57990</xdr:rowOff>
    </xdr:from>
    <xdr:to>
      <xdr:col>85</xdr:col>
      <xdr:colOff>177800</xdr:colOff>
      <xdr:row>98</xdr:row>
      <xdr:rowOff>159590</xdr:rowOff>
    </xdr:to>
    <xdr:sp macro="" textlink="">
      <xdr:nvSpPr>
        <xdr:cNvPr id="689" name="楕円 688"/>
        <xdr:cNvSpPr/>
      </xdr:nvSpPr>
      <xdr:spPr>
        <a:xfrm>
          <a:off x="16268700" y="16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36417</xdr:rowOff>
    </xdr:from>
    <xdr:ext cx="469744" cy="259045"/>
    <xdr:sp macro="" textlink="">
      <xdr:nvSpPr>
        <xdr:cNvPr id="690" name="積立金該当値テキスト"/>
        <xdr:cNvSpPr txBox="1"/>
      </xdr:nvSpPr>
      <xdr:spPr>
        <a:xfrm>
          <a:off x="16370300" y="1683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86402</xdr:rowOff>
    </xdr:from>
    <xdr:to>
      <xdr:col>81</xdr:col>
      <xdr:colOff>101600</xdr:colOff>
      <xdr:row>99</xdr:row>
      <xdr:rowOff>16552</xdr:rowOff>
    </xdr:to>
    <xdr:sp macro="" textlink="">
      <xdr:nvSpPr>
        <xdr:cNvPr id="691" name="楕円 690"/>
        <xdr:cNvSpPr/>
      </xdr:nvSpPr>
      <xdr:spPr>
        <a:xfrm>
          <a:off x="15430500" y="168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7679</xdr:rowOff>
    </xdr:from>
    <xdr:ext cx="469744" cy="259045"/>
    <xdr:sp macro="" textlink="">
      <xdr:nvSpPr>
        <xdr:cNvPr id="692" name="テキスト ボックス 691"/>
        <xdr:cNvSpPr txBox="1"/>
      </xdr:nvSpPr>
      <xdr:spPr>
        <a:xfrm>
          <a:off x="15246428" y="1698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78547</xdr:rowOff>
    </xdr:from>
    <xdr:to>
      <xdr:col>76</xdr:col>
      <xdr:colOff>165100</xdr:colOff>
      <xdr:row>99</xdr:row>
      <xdr:rowOff>8697</xdr:rowOff>
    </xdr:to>
    <xdr:sp macro="" textlink="">
      <xdr:nvSpPr>
        <xdr:cNvPr id="693" name="楕円 692"/>
        <xdr:cNvSpPr/>
      </xdr:nvSpPr>
      <xdr:spPr>
        <a:xfrm>
          <a:off x="14541500" y="168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171274</xdr:rowOff>
    </xdr:from>
    <xdr:ext cx="469744" cy="259045"/>
    <xdr:sp macro="" textlink="">
      <xdr:nvSpPr>
        <xdr:cNvPr id="694" name="テキスト ボックス 693"/>
        <xdr:cNvSpPr txBox="1"/>
      </xdr:nvSpPr>
      <xdr:spPr>
        <a:xfrm>
          <a:off x="14357428" y="1697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4825</xdr:rowOff>
    </xdr:from>
    <xdr:to>
      <xdr:col>72</xdr:col>
      <xdr:colOff>38100</xdr:colOff>
      <xdr:row>98</xdr:row>
      <xdr:rowOff>106425</xdr:rowOff>
    </xdr:to>
    <xdr:sp macro="" textlink="">
      <xdr:nvSpPr>
        <xdr:cNvPr id="695" name="楕円 694"/>
        <xdr:cNvSpPr/>
      </xdr:nvSpPr>
      <xdr:spPr>
        <a:xfrm>
          <a:off x="13652500" y="168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97552</xdr:rowOff>
    </xdr:from>
    <xdr:ext cx="534377" cy="259045"/>
    <xdr:sp macro="" textlink="">
      <xdr:nvSpPr>
        <xdr:cNvPr id="696" name="テキスト ボックス 695"/>
        <xdr:cNvSpPr txBox="1"/>
      </xdr:nvSpPr>
      <xdr:spPr>
        <a:xfrm>
          <a:off x="13436111" y="168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2113</xdr:rowOff>
    </xdr:from>
    <xdr:to>
      <xdr:col>67</xdr:col>
      <xdr:colOff>101600</xdr:colOff>
      <xdr:row>98</xdr:row>
      <xdr:rowOff>103713</xdr:rowOff>
    </xdr:to>
    <xdr:sp macro="" textlink="">
      <xdr:nvSpPr>
        <xdr:cNvPr id="697" name="楕円 696"/>
        <xdr:cNvSpPr/>
      </xdr:nvSpPr>
      <xdr:spPr>
        <a:xfrm>
          <a:off x="12763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94840</xdr:rowOff>
    </xdr:from>
    <xdr:ext cx="534377" cy="259045"/>
    <xdr:sp macro="" textlink="">
      <xdr:nvSpPr>
        <xdr:cNvPr id="698" name="テキスト ボックス 697"/>
        <xdr:cNvSpPr txBox="1"/>
      </xdr:nvSpPr>
      <xdr:spPr>
        <a:xfrm>
          <a:off x="12547111" y="168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47389</xdr:rowOff>
    </xdr:from>
    <xdr:to>
      <xdr:col>116</xdr:col>
      <xdr:colOff>63500</xdr:colOff>
      <xdr:row>39</xdr:row>
      <xdr:rowOff>53703</xdr:rowOff>
    </xdr:to>
    <xdr:cxnSp macro="">
      <xdr:nvCxnSpPr>
        <xdr:cNvPr id="729" name="直線コネクタ 728"/>
        <xdr:cNvCxnSpPr/>
      </xdr:nvCxnSpPr>
      <xdr:spPr>
        <a:xfrm>
          <a:off x="21323300" y="6733939"/>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36503</xdr:rowOff>
    </xdr:from>
    <xdr:to>
      <xdr:col>111</xdr:col>
      <xdr:colOff>177800</xdr:colOff>
      <xdr:row>39</xdr:row>
      <xdr:rowOff>47389</xdr:rowOff>
    </xdr:to>
    <xdr:cxnSp macro="">
      <xdr:nvCxnSpPr>
        <xdr:cNvPr id="732" name="直線コネクタ 731"/>
        <xdr:cNvCxnSpPr/>
      </xdr:nvCxnSpPr>
      <xdr:spPr>
        <a:xfrm>
          <a:off x="20434300" y="672305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34327</xdr:rowOff>
    </xdr:from>
    <xdr:to>
      <xdr:col>107</xdr:col>
      <xdr:colOff>50800</xdr:colOff>
      <xdr:row>39</xdr:row>
      <xdr:rowOff>36503</xdr:rowOff>
    </xdr:to>
    <xdr:cxnSp macro="">
      <xdr:nvCxnSpPr>
        <xdr:cNvPr id="735" name="直線コネクタ 734"/>
        <xdr:cNvCxnSpPr/>
      </xdr:nvCxnSpPr>
      <xdr:spPr>
        <a:xfrm>
          <a:off x="19545300" y="6720877"/>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23985</xdr:rowOff>
    </xdr:from>
    <xdr:to>
      <xdr:col>102</xdr:col>
      <xdr:colOff>114300</xdr:colOff>
      <xdr:row>39</xdr:row>
      <xdr:rowOff>34327</xdr:rowOff>
    </xdr:to>
    <xdr:cxnSp macro="">
      <xdr:nvCxnSpPr>
        <xdr:cNvPr id="738" name="直線コネクタ 737"/>
        <xdr:cNvCxnSpPr/>
      </xdr:nvCxnSpPr>
      <xdr:spPr>
        <a:xfrm>
          <a:off x="18656300" y="67105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2903</xdr:rowOff>
    </xdr:from>
    <xdr:to>
      <xdr:col>116</xdr:col>
      <xdr:colOff>114300</xdr:colOff>
      <xdr:row>39</xdr:row>
      <xdr:rowOff>104503</xdr:rowOff>
    </xdr:to>
    <xdr:sp macro="" textlink="">
      <xdr:nvSpPr>
        <xdr:cNvPr id="748" name="楕円 747"/>
        <xdr:cNvSpPr/>
      </xdr:nvSpPr>
      <xdr:spPr>
        <a:xfrm>
          <a:off x="22110700" y="66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49"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168039</xdr:rowOff>
    </xdr:from>
    <xdr:to>
      <xdr:col>112</xdr:col>
      <xdr:colOff>38100</xdr:colOff>
      <xdr:row>39</xdr:row>
      <xdr:rowOff>98189</xdr:rowOff>
    </xdr:to>
    <xdr:sp macro="" textlink="">
      <xdr:nvSpPr>
        <xdr:cNvPr id="750" name="楕円 749"/>
        <xdr:cNvSpPr/>
      </xdr:nvSpPr>
      <xdr:spPr>
        <a:xfrm>
          <a:off x="21272500" y="66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89316</xdr:rowOff>
    </xdr:from>
    <xdr:ext cx="378565" cy="259045"/>
    <xdr:sp macro="" textlink="">
      <xdr:nvSpPr>
        <xdr:cNvPr id="751" name="テキスト ボックス 750"/>
        <xdr:cNvSpPr txBox="1"/>
      </xdr:nvSpPr>
      <xdr:spPr>
        <a:xfrm>
          <a:off x="21134017" y="677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157153</xdr:rowOff>
    </xdr:from>
    <xdr:to>
      <xdr:col>107</xdr:col>
      <xdr:colOff>101600</xdr:colOff>
      <xdr:row>39</xdr:row>
      <xdr:rowOff>87303</xdr:rowOff>
    </xdr:to>
    <xdr:sp macro="" textlink="">
      <xdr:nvSpPr>
        <xdr:cNvPr id="752" name="楕円 751"/>
        <xdr:cNvSpPr/>
      </xdr:nvSpPr>
      <xdr:spPr>
        <a:xfrm>
          <a:off x="20383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78430</xdr:rowOff>
    </xdr:from>
    <xdr:ext cx="378565" cy="259045"/>
    <xdr:sp macro="" textlink="">
      <xdr:nvSpPr>
        <xdr:cNvPr id="753" name="テキスト ボックス 752"/>
        <xdr:cNvSpPr txBox="1"/>
      </xdr:nvSpPr>
      <xdr:spPr>
        <a:xfrm>
          <a:off x="20245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154977</xdr:rowOff>
    </xdr:from>
    <xdr:to>
      <xdr:col>102</xdr:col>
      <xdr:colOff>165100</xdr:colOff>
      <xdr:row>39</xdr:row>
      <xdr:rowOff>85127</xdr:rowOff>
    </xdr:to>
    <xdr:sp macro="" textlink="">
      <xdr:nvSpPr>
        <xdr:cNvPr id="754" name="楕円 753"/>
        <xdr:cNvSpPr/>
      </xdr:nvSpPr>
      <xdr:spPr>
        <a:xfrm>
          <a:off x="19494500" y="66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76254</xdr:rowOff>
    </xdr:from>
    <xdr:ext cx="378565" cy="259045"/>
    <xdr:sp macro="" textlink="">
      <xdr:nvSpPr>
        <xdr:cNvPr id="755" name="テキスト ボックス 754"/>
        <xdr:cNvSpPr txBox="1"/>
      </xdr:nvSpPr>
      <xdr:spPr>
        <a:xfrm>
          <a:off x="19356017" y="6762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144635</xdr:rowOff>
    </xdr:from>
    <xdr:to>
      <xdr:col>98</xdr:col>
      <xdr:colOff>38100</xdr:colOff>
      <xdr:row>39</xdr:row>
      <xdr:rowOff>74785</xdr:rowOff>
    </xdr:to>
    <xdr:sp macro="" textlink="">
      <xdr:nvSpPr>
        <xdr:cNvPr id="756" name="楕円 755"/>
        <xdr:cNvSpPr/>
      </xdr:nvSpPr>
      <xdr:spPr>
        <a:xfrm>
          <a:off x="18605500" y="66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65912</xdr:rowOff>
    </xdr:from>
    <xdr:ext cx="378565" cy="259045"/>
    <xdr:sp macro="" textlink="">
      <xdr:nvSpPr>
        <xdr:cNvPr id="757" name="テキスト ボックス 756"/>
        <xdr:cNvSpPr txBox="1"/>
      </xdr:nvSpPr>
      <xdr:spPr>
        <a:xfrm>
          <a:off x="18467017" y="675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101524</xdr:rowOff>
    </xdr:from>
    <xdr:to>
      <xdr:col>116</xdr:col>
      <xdr:colOff>63500</xdr:colOff>
      <xdr:row>58</xdr:row>
      <xdr:rowOff>101570</xdr:rowOff>
    </xdr:to>
    <xdr:cxnSp macro="">
      <xdr:nvCxnSpPr>
        <xdr:cNvPr id="784" name="直線コネクタ 783"/>
        <xdr:cNvCxnSpPr/>
      </xdr:nvCxnSpPr>
      <xdr:spPr>
        <a:xfrm flipV="1">
          <a:off x="21323300" y="1004562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101524</xdr:rowOff>
    </xdr:from>
    <xdr:to>
      <xdr:col>111</xdr:col>
      <xdr:colOff>177800</xdr:colOff>
      <xdr:row>58</xdr:row>
      <xdr:rowOff>101570</xdr:rowOff>
    </xdr:to>
    <xdr:cxnSp macro="">
      <xdr:nvCxnSpPr>
        <xdr:cNvPr id="787" name="直線コネクタ 786"/>
        <xdr:cNvCxnSpPr/>
      </xdr:nvCxnSpPr>
      <xdr:spPr>
        <a:xfrm>
          <a:off x="20434300" y="1004562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101387</xdr:rowOff>
    </xdr:from>
    <xdr:to>
      <xdr:col>107</xdr:col>
      <xdr:colOff>50800</xdr:colOff>
      <xdr:row>58</xdr:row>
      <xdr:rowOff>101524</xdr:rowOff>
    </xdr:to>
    <xdr:cxnSp macro="">
      <xdr:nvCxnSpPr>
        <xdr:cNvPr id="790" name="直線コネクタ 789"/>
        <xdr:cNvCxnSpPr/>
      </xdr:nvCxnSpPr>
      <xdr:spPr>
        <a:xfrm>
          <a:off x="19545300" y="1004548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101204</xdr:rowOff>
    </xdr:from>
    <xdr:to>
      <xdr:col>102</xdr:col>
      <xdr:colOff>114300</xdr:colOff>
      <xdr:row>58</xdr:row>
      <xdr:rowOff>101387</xdr:rowOff>
    </xdr:to>
    <xdr:cxnSp macro="">
      <xdr:nvCxnSpPr>
        <xdr:cNvPr id="793" name="直線コネクタ 792"/>
        <xdr:cNvCxnSpPr/>
      </xdr:nvCxnSpPr>
      <xdr:spPr>
        <a:xfrm>
          <a:off x="18656300" y="1004530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50724</xdr:rowOff>
    </xdr:from>
    <xdr:to>
      <xdr:col>116</xdr:col>
      <xdr:colOff>114300</xdr:colOff>
      <xdr:row>58</xdr:row>
      <xdr:rowOff>152324</xdr:rowOff>
    </xdr:to>
    <xdr:sp macro="" textlink="">
      <xdr:nvSpPr>
        <xdr:cNvPr id="803" name="楕円 802"/>
        <xdr:cNvSpPr/>
      </xdr:nvSpPr>
      <xdr:spPr>
        <a:xfrm>
          <a:off x="221107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137101</xdr:rowOff>
    </xdr:from>
    <xdr:ext cx="378565" cy="259045"/>
    <xdr:sp macro="" textlink="">
      <xdr:nvSpPr>
        <xdr:cNvPr id="804" name="貸付金該当値テキスト"/>
        <xdr:cNvSpPr txBox="1"/>
      </xdr:nvSpPr>
      <xdr:spPr>
        <a:xfrm>
          <a:off x="22212300" y="990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50770</xdr:rowOff>
    </xdr:from>
    <xdr:to>
      <xdr:col>112</xdr:col>
      <xdr:colOff>38100</xdr:colOff>
      <xdr:row>58</xdr:row>
      <xdr:rowOff>152370</xdr:rowOff>
    </xdr:to>
    <xdr:sp macro="" textlink="">
      <xdr:nvSpPr>
        <xdr:cNvPr id="805" name="楕円 804"/>
        <xdr:cNvSpPr/>
      </xdr:nvSpPr>
      <xdr:spPr>
        <a:xfrm>
          <a:off x="21272500" y="99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143497</xdr:rowOff>
    </xdr:from>
    <xdr:ext cx="378565" cy="259045"/>
    <xdr:sp macro="" textlink="">
      <xdr:nvSpPr>
        <xdr:cNvPr id="806" name="テキスト ボックス 805"/>
        <xdr:cNvSpPr txBox="1"/>
      </xdr:nvSpPr>
      <xdr:spPr>
        <a:xfrm>
          <a:off x="21134017" y="100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50724</xdr:rowOff>
    </xdr:from>
    <xdr:to>
      <xdr:col>107</xdr:col>
      <xdr:colOff>101600</xdr:colOff>
      <xdr:row>58</xdr:row>
      <xdr:rowOff>152324</xdr:rowOff>
    </xdr:to>
    <xdr:sp macro="" textlink="">
      <xdr:nvSpPr>
        <xdr:cNvPr id="807" name="楕円 806"/>
        <xdr:cNvSpPr/>
      </xdr:nvSpPr>
      <xdr:spPr>
        <a:xfrm>
          <a:off x="203835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143451</xdr:rowOff>
    </xdr:from>
    <xdr:ext cx="378565" cy="259045"/>
    <xdr:sp macro="" textlink="">
      <xdr:nvSpPr>
        <xdr:cNvPr id="808" name="テキスト ボックス 807"/>
        <xdr:cNvSpPr txBox="1"/>
      </xdr:nvSpPr>
      <xdr:spPr>
        <a:xfrm>
          <a:off x="20245017" y="10087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50587</xdr:rowOff>
    </xdr:from>
    <xdr:to>
      <xdr:col>102</xdr:col>
      <xdr:colOff>165100</xdr:colOff>
      <xdr:row>58</xdr:row>
      <xdr:rowOff>152187</xdr:rowOff>
    </xdr:to>
    <xdr:sp macro="" textlink="">
      <xdr:nvSpPr>
        <xdr:cNvPr id="809" name="楕円 808"/>
        <xdr:cNvSpPr/>
      </xdr:nvSpPr>
      <xdr:spPr>
        <a:xfrm>
          <a:off x="19494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143314</xdr:rowOff>
    </xdr:from>
    <xdr:ext cx="378565" cy="259045"/>
    <xdr:sp macro="" textlink="">
      <xdr:nvSpPr>
        <xdr:cNvPr id="810" name="テキスト ボックス 809"/>
        <xdr:cNvSpPr txBox="1"/>
      </xdr:nvSpPr>
      <xdr:spPr>
        <a:xfrm>
          <a:off x="19356017" y="1008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50404</xdr:rowOff>
    </xdr:from>
    <xdr:to>
      <xdr:col>98</xdr:col>
      <xdr:colOff>38100</xdr:colOff>
      <xdr:row>58</xdr:row>
      <xdr:rowOff>152004</xdr:rowOff>
    </xdr:to>
    <xdr:sp macro="" textlink="">
      <xdr:nvSpPr>
        <xdr:cNvPr id="811" name="楕円 810"/>
        <xdr:cNvSpPr/>
      </xdr:nvSpPr>
      <xdr:spPr>
        <a:xfrm>
          <a:off x="18605500" y="99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143131</xdr:rowOff>
    </xdr:from>
    <xdr:ext cx="378565" cy="259045"/>
    <xdr:sp macro="" textlink="">
      <xdr:nvSpPr>
        <xdr:cNvPr id="812" name="テキスト ボックス 811"/>
        <xdr:cNvSpPr txBox="1"/>
      </xdr:nvSpPr>
      <xdr:spPr>
        <a:xfrm>
          <a:off x="18467017" y="1008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87190</xdr:rowOff>
    </xdr:from>
    <xdr:to>
      <xdr:col>116</xdr:col>
      <xdr:colOff>63500</xdr:colOff>
      <xdr:row>77</xdr:row>
      <xdr:rowOff>71211</xdr:rowOff>
    </xdr:to>
    <xdr:cxnSp macro="">
      <xdr:nvCxnSpPr>
        <xdr:cNvPr id="840" name="直線コネクタ 839"/>
        <xdr:cNvCxnSpPr/>
      </xdr:nvCxnSpPr>
      <xdr:spPr>
        <a:xfrm>
          <a:off x="21323300" y="13117390"/>
          <a:ext cx="838200" cy="1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86413</xdr:rowOff>
    </xdr:from>
    <xdr:to>
      <xdr:col>111</xdr:col>
      <xdr:colOff>177800</xdr:colOff>
      <xdr:row>76</xdr:row>
      <xdr:rowOff>87190</xdr:rowOff>
    </xdr:to>
    <xdr:cxnSp macro="">
      <xdr:nvCxnSpPr>
        <xdr:cNvPr id="843" name="直線コネクタ 842"/>
        <xdr:cNvCxnSpPr/>
      </xdr:nvCxnSpPr>
      <xdr:spPr>
        <a:xfrm>
          <a:off x="20434300" y="1311661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86413</xdr:rowOff>
    </xdr:from>
    <xdr:to>
      <xdr:col>107</xdr:col>
      <xdr:colOff>50800</xdr:colOff>
      <xdr:row>77</xdr:row>
      <xdr:rowOff>140889</xdr:rowOff>
    </xdr:to>
    <xdr:cxnSp macro="">
      <xdr:nvCxnSpPr>
        <xdr:cNvPr id="846" name="直線コネクタ 845"/>
        <xdr:cNvCxnSpPr/>
      </xdr:nvCxnSpPr>
      <xdr:spPr>
        <a:xfrm flipV="1">
          <a:off x="19545300" y="13116613"/>
          <a:ext cx="889000" cy="2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140889</xdr:rowOff>
    </xdr:from>
    <xdr:to>
      <xdr:col>102</xdr:col>
      <xdr:colOff>114300</xdr:colOff>
      <xdr:row>78</xdr:row>
      <xdr:rowOff>15250</xdr:rowOff>
    </xdr:to>
    <xdr:cxnSp macro="">
      <xdr:nvCxnSpPr>
        <xdr:cNvPr id="849" name="直線コネクタ 848"/>
        <xdr:cNvCxnSpPr/>
      </xdr:nvCxnSpPr>
      <xdr:spPr>
        <a:xfrm flipV="1">
          <a:off x="18656300" y="13342539"/>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20411</xdr:rowOff>
    </xdr:from>
    <xdr:to>
      <xdr:col>116</xdr:col>
      <xdr:colOff>114300</xdr:colOff>
      <xdr:row>77</xdr:row>
      <xdr:rowOff>122011</xdr:rowOff>
    </xdr:to>
    <xdr:sp macro="" textlink="">
      <xdr:nvSpPr>
        <xdr:cNvPr id="859" name="楕円 858"/>
        <xdr:cNvSpPr/>
      </xdr:nvSpPr>
      <xdr:spPr>
        <a:xfrm>
          <a:off x="221107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170288</xdr:rowOff>
    </xdr:from>
    <xdr:ext cx="534377" cy="259045"/>
    <xdr:sp macro="" textlink="">
      <xdr:nvSpPr>
        <xdr:cNvPr id="860" name="繰出金該当値テキスト"/>
        <xdr:cNvSpPr txBox="1"/>
      </xdr:nvSpPr>
      <xdr:spPr>
        <a:xfrm>
          <a:off x="22212300" y="132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36390</xdr:rowOff>
    </xdr:from>
    <xdr:to>
      <xdr:col>112</xdr:col>
      <xdr:colOff>38100</xdr:colOff>
      <xdr:row>76</xdr:row>
      <xdr:rowOff>137990</xdr:rowOff>
    </xdr:to>
    <xdr:sp macro="" textlink="">
      <xdr:nvSpPr>
        <xdr:cNvPr id="861" name="楕円 860"/>
        <xdr:cNvSpPr/>
      </xdr:nvSpPr>
      <xdr:spPr>
        <a:xfrm>
          <a:off x="21272500" y="130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129117</xdr:rowOff>
    </xdr:from>
    <xdr:ext cx="534377" cy="259045"/>
    <xdr:sp macro="" textlink="">
      <xdr:nvSpPr>
        <xdr:cNvPr id="862" name="テキスト ボックス 861"/>
        <xdr:cNvSpPr txBox="1"/>
      </xdr:nvSpPr>
      <xdr:spPr>
        <a:xfrm>
          <a:off x="21056111" y="131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35613</xdr:rowOff>
    </xdr:from>
    <xdr:to>
      <xdr:col>107</xdr:col>
      <xdr:colOff>101600</xdr:colOff>
      <xdr:row>76</xdr:row>
      <xdr:rowOff>137213</xdr:rowOff>
    </xdr:to>
    <xdr:sp macro="" textlink="">
      <xdr:nvSpPr>
        <xdr:cNvPr id="863" name="楕円 862"/>
        <xdr:cNvSpPr/>
      </xdr:nvSpPr>
      <xdr:spPr>
        <a:xfrm>
          <a:off x="20383500" y="1306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128340</xdr:rowOff>
    </xdr:from>
    <xdr:ext cx="534377" cy="259045"/>
    <xdr:sp macro="" textlink="">
      <xdr:nvSpPr>
        <xdr:cNvPr id="864" name="テキスト ボックス 863"/>
        <xdr:cNvSpPr txBox="1"/>
      </xdr:nvSpPr>
      <xdr:spPr>
        <a:xfrm>
          <a:off x="20167111" y="131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90089</xdr:rowOff>
    </xdr:from>
    <xdr:to>
      <xdr:col>102</xdr:col>
      <xdr:colOff>165100</xdr:colOff>
      <xdr:row>78</xdr:row>
      <xdr:rowOff>20239</xdr:rowOff>
    </xdr:to>
    <xdr:sp macro="" textlink="">
      <xdr:nvSpPr>
        <xdr:cNvPr id="865" name="楕円 864"/>
        <xdr:cNvSpPr/>
      </xdr:nvSpPr>
      <xdr:spPr>
        <a:xfrm>
          <a:off x="19494500" y="132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11366</xdr:rowOff>
    </xdr:from>
    <xdr:ext cx="534377" cy="259045"/>
    <xdr:sp macro="" textlink="">
      <xdr:nvSpPr>
        <xdr:cNvPr id="866" name="テキスト ボックス 865"/>
        <xdr:cNvSpPr txBox="1"/>
      </xdr:nvSpPr>
      <xdr:spPr>
        <a:xfrm>
          <a:off x="19278111" y="133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135900</xdr:rowOff>
    </xdr:from>
    <xdr:to>
      <xdr:col>98</xdr:col>
      <xdr:colOff>38100</xdr:colOff>
      <xdr:row>78</xdr:row>
      <xdr:rowOff>66050</xdr:rowOff>
    </xdr:to>
    <xdr:sp macro="" textlink="">
      <xdr:nvSpPr>
        <xdr:cNvPr id="867" name="楕円 866"/>
        <xdr:cNvSpPr/>
      </xdr:nvSpPr>
      <xdr:spPr>
        <a:xfrm>
          <a:off x="186055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57177</xdr:rowOff>
    </xdr:from>
    <xdr:ext cx="534377" cy="259045"/>
    <xdr:sp macro="" textlink="">
      <xdr:nvSpPr>
        <xdr:cNvPr id="868" name="テキスト ボックス 867"/>
        <xdr:cNvSpPr txBox="1"/>
      </xdr:nvSpPr>
      <xdr:spPr>
        <a:xfrm>
          <a:off x="18389111" y="134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人件費や物件費、普通建設事業費などで類似団体の平均決算額を下回っている。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普通建設事業費については、総合体育館建設事業の完了や史跡地公有化事業や歴史まちづくり事業が減額となったため、前年度と比較して減となっているが、学校等公共施設の改修や史跡地の買い上げは今後数年間に渡って計画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一方、扶助費、補助費、公債費、積立金などは類似団体の平均並みとなっているが、扶助費については年々増加の一途であり、今後もこの傾向が続くことが見込まれる。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扶助費の伸びと併せ、普通建設事業費にかかる経費により財政の硬直化が予測されることから、計画の大幅な見直しや、廃止を含めた事業の選択を行う必要がある。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52375</xdr:rowOff>
    </xdr:from>
    <xdr:to>
      <xdr:col>24</xdr:col>
      <xdr:colOff>63500</xdr:colOff>
      <xdr:row>36</xdr:row>
      <xdr:rowOff>88951</xdr:rowOff>
    </xdr:to>
    <xdr:cxnSp macro="">
      <xdr:nvCxnSpPr>
        <xdr:cNvPr id="59" name="直線コネクタ 58"/>
        <xdr:cNvCxnSpPr/>
      </xdr:nvCxnSpPr>
      <xdr:spPr>
        <a:xfrm>
          <a:off x="3797300" y="6053125"/>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40031</xdr:rowOff>
    </xdr:from>
    <xdr:to>
      <xdr:col>19</xdr:col>
      <xdr:colOff>177800</xdr:colOff>
      <xdr:row>35</xdr:row>
      <xdr:rowOff>52375</xdr:rowOff>
    </xdr:to>
    <xdr:cxnSp macro="">
      <xdr:nvCxnSpPr>
        <xdr:cNvPr id="62" name="直線コネクタ 61"/>
        <xdr:cNvCxnSpPr/>
      </xdr:nvCxnSpPr>
      <xdr:spPr>
        <a:xfrm>
          <a:off x="2908300" y="604078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40031</xdr:rowOff>
    </xdr:from>
    <xdr:to>
      <xdr:col>15</xdr:col>
      <xdr:colOff>50800</xdr:colOff>
      <xdr:row>35</xdr:row>
      <xdr:rowOff>42316</xdr:rowOff>
    </xdr:to>
    <xdr:cxnSp macro="">
      <xdr:nvCxnSpPr>
        <xdr:cNvPr id="65" name="直線コネクタ 64"/>
        <xdr:cNvCxnSpPr/>
      </xdr:nvCxnSpPr>
      <xdr:spPr>
        <a:xfrm flipV="1">
          <a:off x="2019300" y="604078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31343</xdr:rowOff>
    </xdr:from>
    <xdr:to>
      <xdr:col>10</xdr:col>
      <xdr:colOff>114300</xdr:colOff>
      <xdr:row>35</xdr:row>
      <xdr:rowOff>42316</xdr:rowOff>
    </xdr:to>
    <xdr:cxnSp macro="">
      <xdr:nvCxnSpPr>
        <xdr:cNvPr id="68" name="直線コネクタ 67"/>
        <xdr:cNvCxnSpPr/>
      </xdr:nvCxnSpPr>
      <xdr:spPr>
        <a:xfrm>
          <a:off x="1130300" y="60320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38151</xdr:rowOff>
    </xdr:from>
    <xdr:to>
      <xdr:col>24</xdr:col>
      <xdr:colOff>114300</xdr:colOff>
      <xdr:row>36</xdr:row>
      <xdr:rowOff>139751</xdr:rowOff>
    </xdr:to>
    <xdr:sp macro="" textlink="">
      <xdr:nvSpPr>
        <xdr:cNvPr id="78" name="楕円 77"/>
        <xdr:cNvSpPr/>
      </xdr:nvSpPr>
      <xdr:spPr>
        <a:xfrm>
          <a:off x="45847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16578</xdr:rowOff>
    </xdr:from>
    <xdr:ext cx="469744" cy="259045"/>
    <xdr:sp macro="" textlink="">
      <xdr:nvSpPr>
        <xdr:cNvPr id="79" name="議会費該当値テキスト"/>
        <xdr:cNvSpPr txBox="1"/>
      </xdr:nvSpPr>
      <xdr:spPr>
        <a:xfrm>
          <a:off x="4686300"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1575</xdr:rowOff>
    </xdr:from>
    <xdr:to>
      <xdr:col>20</xdr:col>
      <xdr:colOff>38100</xdr:colOff>
      <xdr:row>35</xdr:row>
      <xdr:rowOff>103175</xdr:rowOff>
    </xdr:to>
    <xdr:sp macro="" textlink="">
      <xdr:nvSpPr>
        <xdr:cNvPr id="80" name="楕円 79"/>
        <xdr:cNvSpPr/>
      </xdr:nvSpPr>
      <xdr:spPr>
        <a:xfrm>
          <a:off x="3746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94302</xdr:rowOff>
    </xdr:from>
    <xdr:ext cx="469744" cy="259045"/>
    <xdr:sp macro="" textlink="">
      <xdr:nvSpPr>
        <xdr:cNvPr id="81" name="テキスト ボックス 80"/>
        <xdr:cNvSpPr txBox="1"/>
      </xdr:nvSpPr>
      <xdr:spPr>
        <a:xfrm>
          <a:off x="3562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160681</xdr:rowOff>
    </xdr:from>
    <xdr:to>
      <xdr:col>15</xdr:col>
      <xdr:colOff>101600</xdr:colOff>
      <xdr:row>35</xdr:row>
      <xdr:rowOff>90831</xdr:rowOff>
    </xdr:to>
    <xdr:sp macro="" textlink="">
      <xdr:nvSpPr>
        <xdr:cNvPr id="82" name="楕円 81"/>
        <xdr:cNvSpPr/>
      </xdr:nvSpPr>
      <xdr:spPr>
        <a:xfrm>
          <a:off x="2857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81958</xdr:rowOff>
    </xdr:from>
    <xdr:ext cx="469744" cy="259045"/>
    <xdr:sp macro="" textlink="">
      <xdr:nvSpPr>
        <xdr:cNvPr id="83" name="テキスト ボックス 82"/>
        <xdr:cNvSpPr txBox="1"/>
      </xdr:nvSpPr>
      <xdr:spPr>
        <a:xfrm>
          <a:off x="2673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162966</xdr:rowOff>
    </xdr:from>
    <xdr:to>
      <xdr:col>10</xdr:col>
      <xdr:colOff>165100</xdr:colOff>
      <xdr:row>35</xdr:row>
      <xdr:rowOff>93116</xdr:rowOff>
    </xdr:to>
    <xdr:sp macro="" textlink="">
      <xdr:nvSpPr>
        <xdr:cNvPr id="84" name="楕円 83"/>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84243</xdr:rowOff>
    </xdr:from>
    <xdr:ext cx="469744" cy="259045"/>
    <xdr:sp macro="" textlink="">
      <xdr:nvSpPr>
        <xdr:cNvPr id="85" name="テキスト ボックス 84"/>
        <xdr:cNvSpPr txBox="1"/>
      </xdr:nvSpPr>
      <xdr:spPr>
        <a:xfrm>
          <a:off x="1784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151993</xdr:rowOff>
    </xdr:from>
    <xdr:to>
      <xdr:col>6</xdr:col>
      <xdr:colOff>38100</xdr:colOff>
      <xdr:row>35</xdr:row>
      <xdr:rowOff>82143</xdr:rowOff>
    </xdr:to>
    <xdr:sp macro="" textlink="">
      <xdr:nvSpPr>
        <xdr:cNvPr id="86" name="楕円 85"/>
        <xdr:cNvSpPr/>
      </xdr:nvSpPr>
      <xdr:spPr>
        <a:xfrm>
          <a:off x="1079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73270</xdr:rowOff>
    </xdr:from>
    <xdr:ext cx="469744" cy="259045"/>
    <xdr:sp macro="" textlink="">
      <xdr:nvSpPr>
        <xdr:cNvPr id="87" name="テキスト ボックス 86"/>
        <xdr:cNvSpPr txBox="1"/>
      </xdr:nvSpPr>
      <xdr:spPr>
        <a:xfrm>
          <a:off x="895428"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88786</xdr:rowOff>
    </xdr:from>
    <xdr:to>
      <xdr:col>24</xdr:col>
      <xdr:colOff>63500</xdr:colOff>
      <xdr:row>58</xdr:row>
      <xdr:rowOff>105880</xdr:rowOff>
    </xdr:to>
    <xdr:cxnSp macro="">
      <xdr:nvCxnSpPr>
        <xdr:cNvPr id="117" name="直線コネクタ 116"/>
        <xdr:cNvCxnSpPr/>
      </xdr:nvCxnSpPr>
      <xdr:spPr>
        <a:xfrm flipV="1">
          <a:off x="3797300" y="10032886"/>
          <a:ext cx="8382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99137</xdr:rowOff>
    </xdr:from>
    <xdr:to>
      <xdr:col>19</xdr:col>
      <xdr:colOff>177800</xdr:colOff>
      <xdr:row>58</xdr:row>
      <xdr:rowOff>105880</xdr:rowOff>
    </xdr:to>
    <xdr:cxnSp macro="">
      <xdr:nvCxnSpPr>
        <xdr:cNvPr id="120" name="直線コネクタ 119"/>
        <xdr:cNvCxnSpPr/>
      </xdr:nvCxnSpPr>
      <xdr:spPr>
        <a:xfrm>
          <a:off x="2908300" y="10043237"/>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155156</xdr:rowOff>
    </xdr:from>
    <xdr:to>
      <xdr:col>15</xdr:col>
      <xdr:colOff>50800</xdr:colOff>
      <xdr:row>58</xdr:row>
      <xdr:rowOff>99137</xdr:rowOff>
    </xdr:to>
    <xdr:cxnSp macro="">
      <xdr:nvCxnSpPr>
        <xdr:cNvPr id="123" name="直線コネクタ 122"/>
        <xdr:cNvCxnSpPr/>
      </xdr:nvCxnSpPr>
      <xdr:spPr>
        <a:xfrm>
          <a:off x="2019300" y="9927806"/>
          <a:ext cx="889000" cy="1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155156</xdr:rowOff>
    </xdr:from>
    <xdr:to>
      <xdr:col>10</xdr:col>
      <xdr:colOff>114300</xdr:colOff>
      <xdr:row>57</xdr:row>
      <xdr:rowOff>168415</xdr:rowOff>
    </xdr:to>
    <xdr:cxnSp macro="">
      <xdr:nvCxnSpPr>
        <xdr:cNvPr id="126" name="直線コネクタ 125"/>
        <xdr:cNvCxnSpPr/>
      </xdr:nvCxnSpPr>
      <xdr:spPr>
        <a:xfrm flipV="1">
          <a:off x="1130300" y="992780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37986</xdr:rowOff>
    </xdr:from>
    <xdr:to>
      <xdr:col>24</xdr:col>
      <xdr:colOff>114300</xdr:colOff>
      <xdr:row>58</xdr:row>
      <xdr:rowOff>139586</xdr:rowOff>
    </xdr:to>
    <xdr:sp macro="" textlink="">
      <xdr:nvSpPr>
        <xdr:cNvPr id="136" name="楕円 135"/>
        <xdr:cNvSpPr/>
      </xdr:nvSpPr>
      <xdr:spPr>
        <a:xfrm>
          <a:off x="4584700" y="99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16413</xdr:rowOff>
    </xdr:from>
    <xdr:ext cx="534377" cy="259045"/>
    <xdr:sp macro="" textlink="">
      <xdr:nvSpPr>
        <xdr:cNvPr id="137" name="総務費該当値テキスト"/>
        <xdr:cNvSpPr txBox="1"/>
      </xdr:nvSpPr>
      <xdr:spPr>
        <a:xfrm>
          <a:off x="4686300" y="99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55080</xdr:rowOff>
    </xdr:from>
    <xdr:to>
      <xdr:col>20</xdr:col>
      <xdr:colOff>38100</xdr:colOff>
      <xdr:row>58</xdr:row>
      <xdr:rowOff>156680</xdr:rowOff>
    </xdr:to>
    <xdr:sp macro="" textlink="">
      <xdr:nvSpPr>
        <xdr:cNvPr id="138" name="楕円 137"/>
        <xdr:cNvSpPr/>
      </xdr:nvSpPr>
      <xdr:spPr>
        <a:xfrm>
          <a:off x="3746500" y="99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147807</xdr:rowOff>
    </xdr:from>
    <xdr:ext cx="534377" cy="259045"/>
    <xdr:sp macro="" textlink="">
      <xdr:nvSpPr>
        <xdr:cNvPr id="139" name="テキスト ボックス 138"/>
        <xdr:cNvSpPr txBox="1"/>
      </xdr:nvSpPr>
      <xdr:spPr>
        <a:xfrm>
          <a:off x="3530111" y="100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48337</xdr:rowOff>
    </xdr:from>
    <xdr:to>
      <xdr:col>15</xdr:col>
      <xdr:colOff>101600</xdr:colOff>
      <xdr:row>58</xdr:row>
      <xdr:rowOff>149937</xdr:rowOff>
    </xdr:to>
    <xdr:sp macro="" textlink="">
      <xdr:nvSpPr>
        <xdr:cNvPr id="140" name="楕円 139"/>
        <xdr:cNvSpPr/>
      </xdr:nvSpPr>
      <xdr:spPr>
        <a:xfrm>
          <a:off x="2857500" y="99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141064</xdr:rowOff>
    </xdr:from>
    <xdr:ext cx="534377" cy="259045"/>
    <xdr:sp macro="" textlink="">
      <xdr:nvSpPr>
        <xdr:cNvPr id="141" name="テキスト ボックス 140"/>
        <xdr:cNvSpPr txBox="1"/>
      </xdr:nvSpPr>
      <xdr:spPr>
        <a:xfrm>
          <a:off x="2641111" y="100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104356</xdr:rowOff>
    </xdr:from>
    <xdr:to>
      <xdr:col>10</xdr:col>
      <xdr:colOff>165100</xdr:colOff>
      <xdr:row>58</xdr:row>
      <xdr:rowOff>34506</xdr:rowOff>
    </xdr:to>
    <xdr:sp macro="" textlink="">
      <xdr:nvSpPr>
        <xdr:cNvPr id="142" name="楕円 141"/>
        <xdr:cNvSpPr/>
      </xdr:nvSpPr>
      <xdr:spPr>
        <a:xfrm>
          <a:off x="1968500" y="98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25633</xdr:rowOff>
    </xdr:from>
    <xdr:ext cx="534377" cy="259045"/>
    <xdr:sp macro="" textlink="">
      <xdr:nvSpPr>
        <xdr:cNvPr id="143" name="テキスト ボックス 142"/>
        <xdr:cNvSpPr txBox="1"/>
      </xdr:nvSpPr>
      <xdr:spPr>
        <a:xfrm>
          <a:off x="1752111" y="99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117615</xdr:rowOff>
    </xdr:from>
    <xdr:to>
      <xdr:col>6</xdr:col>
      <xdr:colOff>38100</xdr:colOff>
      <xdr:row>58</xdr:row>
      <xdr:rowOff>47765</xdr:rowOff>
    </xdr:to>
    <xdr:sp macro="" textlink="">
      <xdr:nvSpPr>
        <xdr:cNvPr id="144" name="楕円 143"/>
        <xdr:cNvSpPr/>
      </xdr:nvSpPr>
      <xdr:spPr>
        <a:xfrm>
          <a:off x="1079500" y="98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38892</xdr:rowOff>
    </xdr:from>
    <xdr:ext cx="534377" cy="259045"/>
    <xdr:sp macro="" textlink="">
      <xdr:nvSpPr>
        <xdr:cNvPr id="145" name="テキスト ボックス 144"/>
        <xdr:cNvSpPr txBox="1"/>
      </xdr:nvSpPr>
      <xdr:spPr>
        <a:xfrm>
          <a:off x="863111" y="99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84557</xdr:rowOff>
    </xdr:from>
    <xdr:to>
      <xdr:col>24</xdr:col>
      <xdr:colOff>63500</xdr:colOff>
      <xdr:row>75</xdr:row>
      <xdr:rowOff>93967</xdr:rowOff>
    </xdr:to>
    <xdr:cxnSp macro="">
      <xdr:nvCxnSpPr>
        <xdr:cNvPr id="175" name="直線コネクタ 174"/>
        <xdr:cNvCxnSpPr/>
      </xdr:nvCxnSpPr>
      <xdr:spPr>
        <a:xfrm>
          <a:off x="3797300" y="12943307"/>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84557</xdr:rowOff>
    </xdr:from>
    <xdr:to>
      <xdr:col>19</xdr:col>
      <xdr:colOff>177800</xdr:colOff>
      <xdr:row>75</xdr:row>
      <xdr:rowOff>162522</xdr:rowOff>
    </xdr:to>
    <xdr:cxnSp macro="">
      <xdr:nvCxnSpPr>
        <xdr:cNvPr id="178" name="直線コネクタ 177"/>
        <xdr:cNvCxnSpPr/>
      </xdr:nvCxnSpPr>
      <xdr:spPr>
        <a:xfrm flipV="1">
          <a:off x="2908300" y="12943307"/>
          <a:ext cx="889000" cy="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162522</xdr:rowOff>
    </xdr:from>
    <xdr:to>
      <xdr:col>15</xdr:col>
      <xdr:colOff>50800</xdr:colOff>
      <xdr:row>76</xdr:row>
      <xdr:rowOff>61137</xdr:rowOff>
    </xdr:to>
    <xdr:cxnSp macro="">
      <xdr:nvCxnSpPr>
        <xdr:cNvPr id="181" name="直線コネクタ 180"/>
        <xdr:cNvCxnSpPr/>
      </xdr:nvCxnSpPr>
      <xdr:spPr>
        <a:xfrm flipV="1">
          <a:off x="2019300" y="13021272"/>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61137</xdr:rowOff>
    </xdr:from>
    <xdr:to>
      <xdr:col>10</xdr:col>
      <xdr:colOff>114300</xdr:colOff>
      <xdr:row>77</xdr:row>
      <xdr:rowOff>106629</xdr:rowOff>
    </xdr:to>
    <xdr:cxnSp macro="">
      <xdr:nvCxnSpPr>
        <xdr:cNvPr id="184" name="直線コネクタ 183"/>
        <xdr:cNvCxnSpPr/>
      </xdr:nvCxnSpPr>
      <xdr:spPr>
        <a:xfrm flipV="1">
          <a:off x="1130300" y="13091337"/>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43167</xdr:rowOff>
    </xdr:from>
    <xdr:to>
      <xdr:col>24</xdr:col>
      <xdr:colOff>114300</xdr:colOff>
      <xdr:row>75</xdr:row>
      <xdr:rowOff>144767</xdr:rowOff>
    </xdr:to>
    <xdr:sp macro="" textlink="">
      <xdr:nvSpPr>
        <xdr:cNvPr id="194" name="楕円 193"/>
        <xdr:cNvSpPr/>
      </xdr:nvSpPr>
      <xdr:spPr>
        <a:xfrm>
          <a:off x="4584700" y="129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21594</xdr:rowOff>
    </xdr:from>
    <xdr:ext cx="599010" cy="259045"/>
    <xdr:sp macro="" textlink="">
      <xdr:nvSpPr>
        <xdr:cNvPr id="195" name="民生費該当値テキスト"/>
        <xdr:cNvSpPr txBox="1"/>
      </xdr:nvSpPr>
      <xdr:spPr>
        <a:xfrm>
          <a:off x="4686300" y="128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33757</xdr:rowOff>
    </xdr:from>
    <xdr:to>
      <xdr:col>20</xdr:col>
      <xdr:colOff>38100</xdr:colOff>
      <xdr:row>75</xdr:row>
      <xdr:rowOff>135357</xdr:rowOff>
    </xdr:to>
    <xdr:sp macro="" textlink="">
      <xdr:nvSpPr>
        <xdr:cNvPr id="196" name="楕円 195"/>
        <xdr:cNvSpPr/>
      </xdr:nvSpPr>
      <xdr:spPr>
        <a:xfrm>
          <a:off x="3746500" y="128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126483</xdr:rowOff>
    </xdr:from>
    <xdr:ext cx="599010" cy="259045"/>
    <xdr:sp macro="" textlink="">
      <xdr:nvSpPr>
        <xdr:cNvPr id="197" name="テキスト ボックス 196"/>
        <xdr:cNvSpPr txBox="1"/>
      </xdr:nvSpPr>
      <xdr:spPr>
        <a:xfrm>
          <a:off x="3497795" y="1298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111722</xdr:rowOff>
    </xdr:from>
    <xdr:to>
      <xdr:col>15</xdr:col>
      <xdr:colOff>101600</xdr:colOff>
      <xdr:row>76</xdr:row>
      <xdr:rowOff>41872</xdr:rowOff>
    </xdr:to>
    <xdr:sp macro="" textlink="">
      <xdr:nvSpPr>
        <xdr:cNvPr id="198" name="楕円 197"/>
        <xdr:cNvSpPr/>
      </xdr:nvSpPr>
      <xdr:spPr>
        <a:xfrm>
          <a:off x="2857500" y="129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32999</xdr:rowOff>
    </xdr:from>
    <xdr:ext cx="599010" cy="259045"/>
    <xdr:sp macro="" textlink="">
      <xdr:nvSpPr>
        <xdr:cNvPr id="199" name="テキスト ボックス 198"/>
        <xdr:cNvSpPr txBox="1"/>
      </xdr:nvSpPr>
      <xdr:spPr>
        <a:xfrm>
          <a:off x="2608795" y="130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10337</xdr:rowOff>
    </xdr:from>
    <xdr:to>
      <xdr:col>10</xdr:col>
      <xdr:colOff>165100</xdr:colOff>
      <xdr:row>76</xdr:row>
      <xdr:rowOff>111937</xdr:rowOff>
    </xdr:to>
    <xdr:sp macro="" textlink="">
      <xdr:nvSpPr>
        <xdr:cNvPr id="200" name="楕円 199"/>
        <xdr:cNvSpPr/>
      </xdr:nvSpPr>
      <xdr:spPr>
        <a:xfrm>
          <a:off x="1968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103064</xdr:rowOff>
    </xdr:from>
    <xdr:ext cx="599010" cy="259045"/>
    <xdr:sp macro="" textlink="">
      <xdr:nvSpPr>
        <xdr:cNvPr id="201" name="テキスト ボックス 200"/>
        <xdr:cNvSpPr txBox="1"/>
      </xdr:nvSpPr>
      <xdr:spPr>
        <a:xfrm>
          <a:off x="1719795" y="1313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202" name="楕円 201"/>
        <xdr:cNvSpPr/>
      </xdr:nvSpPr>
      <xdr:spPr>
        <a:xfrm>
          <a:off x="1079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203" name="テキスト ボックス 202"/>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11379</xdr:rowOff>
    </xdr:from>
    <xdr:to>
      <xdr:col>24</xdr:col>
      <xdr:colOff>63500</xdr:colOff>
      <xdr:row>99</xdr:row>
      <xdr:rowOff>30163</xdr:rowOff>
    </xdr:to>
    <xdr:cxnSp macro="">
      <xdr:nvCxnSpPr>
        <xdr:cNvPr id="233" name="直線コネクタ 232"/>
        <xdr:cNvCxnSpPr/>
      </xdr:nvCxnSpPr>
      <xdr:spPr>
        <a:xfrm>
          <a:off x="3797300" y="16984929"/>
          <a:ext cx="8382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156921</xdr:rowOff>
    </xdr:from>
    <xdr:to>
      <xdr:col>19</xdr:col>
      <xdr:colOff>177800</xdr:colOff>
      <xdr:row>99</xdr:row>
      <xdr:rowOff>11379</xdr:rowOff>
    </xdr:to>
    <xdr:cxnSp macro="">
      <xdr:nvCxnSpPr>
        <xdr:cNvPr id="236" name="直線コネクタ 235"/>
        <xdr:cNvCxnSpPr/>
      </xdr:nvCxnSpPr>
      <xdr:spPr>
        <a:xfrm>
          <a:off x="2908300" y="1695902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103981</xdr:rowOff>
    </xdr:from>
    <xdr:to>
      <xdr:col>15</xdr:col>
      <xdr:colOff>50800</xdr:colOff>
      <xdr:row>98</xdr:row>
      <xdr:rowOff>156921</xdr:rowOff>
    </xdr:to>
    <xdr:cxnSp macro="">
      <xdr:nvCxnSpPr>
        <xdr:cNvPr id="239" name="直線コネクタ 238"/>
        <xdr:cNvCxnSpPr/>
      </xdr:nvCxnSpPr>
      <xdr:spPr>
        <a:xfrm>
          <a:off x="2019300" y="16906081"/>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81521</xdr:rowOff>
    </xdr:from>
    <xdr:to>
      <xdr:col>10</xdr:col>
      <xdr:colOff>114300</xdr:colOff>
      <xdr:row>98</xdr:row>
      <xdr:rowOff>103981</xdr:rowOff>
    </xdr:to>
    <xdr:cxnSp macro="">
      <xdr:nvCxnSpPr>
        <xdr:cNvPr id="242" name="直線コネクタ 241"/>
        <xdr:cNvCxnSpPr/>
      </xdr:nvCxnSpPr>
      <xdr:spPr>
        <a:xfrm>
          <a:off x="1130300" y="1688362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150813</xdr:rowOff>
    </xdr:from>
    <xdr:to>
      <xdr:col>24</xdr:col>
      <xdr:colOff>114300</xdr:colOff>
      <xdr:row>99</xdr:row>
      <xdr:rowOff>80963</xdr:rowOff>
    </xdr:to>
    <xdr:sp macro="" textlink="">
      <xdr:nvSpPr>
        <xdr:cNvPr id="252" name="楕円 251"/>
        <xdr:cNvSpPr/>
      </xdr:nvSpPr>
      <xdr:spPr>
        <a:xfrm>
          <a:off x="4584700" y="16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65740</xdr:rowOff>
    </xdr:from>
    <xdr:ext cx="534377" cy="259045"/>
    <xdr:sp macro="" textlink="">
      <xdr:nvSpPr>
        <xdr:cNvPr id="253" name="衛生費該当値テキスト"/>
        <xdr:cNvSpPr txBox="1"/>
      </xdr:nvSpPr>
      <xdr:spPr>
        <a:xfrm>
          <a:off x="4686300" y="168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132029</xdr:rowOff>
    </xdr:from>
    <xdr:to>
      <xdr:col>20</xdr:col>
      <xdr:colOff>38100</xdr:colOff>
      <xdr:row>99</xdr:row>
      <xdr:rowOff>62179</xdr:rowOff>
    </xdr:to>
    <xdr:sp macro="" textlink="">
      <xdr:nvSpPr>
        <xdr:cNvPr id="254" name="楕円 253"/>
        <xdr:cNvSpPr/>
      </xdr:nvSpPr>
      <xdr:spPr>
        <a:xfrm>
          <a:off x="3746500" y="169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53306</xdr:rowOff>
    </xdr:from>
    <xdr:ext cx="534377" cy="259045"/>
    <xdr:sp macro="" textlink="">
      <xdr:nvSpPr>
        <xdr:cNvPr id="255" name="テキスト ボックス 254"/>
        <xdr:cNvSpPr txBox="1"/>
      </xdr:nvSpPr>
      <xdr:spPr>
        <a:xfrm>
          <a:off x="3530111" y="170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106121</xdr:rowOff>
    </xdr:from>
    <xdr:to>
      <xdr:col>15</xdr:col>
      <xdr:colOff>101600</xdr:colOff>
      <xdr:row>99</xdr:row>
      <xdr:rowOff>36271</xdr:rowOff>
    </xdr:to>
    <xdr:sp macro="" textlink="">
      <xdr:nvSpPr>
        <xdr:cNvPr id="256" name="楕円 255"/>
        <xdr:cNvSpPr/>
      </xdr:nvSpPr>
      <xdr:spPr>
        <a:xfrm>
          <a:off x="2857500" y="169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27398</xdr:rowOff>
    </xdr:from>
    <xdr:ext cx="534377" cy="259045"/>
    <xdr:sp macro="" textlink="">
      <xdr:nvSpPr>
        <xdr:cNvPr id="257" name="テキスト ボックス 256"/>
        <xdr:cNvSpPr txBox="1"/>
      </xdr:nvSpPr>
      <xdr:spPr>
        <a:xfrm>
          <a:off x="2641111" y="17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53181</xdr:rowOff>
    </xdr:from>
    <xdr:to>
      <xdr:col>10</xdr:col>
      <xdr:colOff>165100</xdr:colOff>
      <xdr:row>98</xdr:row>
      <xdr:rowOff>154781</xdr:rowOff>
    </xdr:to>
    <xdr:sp macro="" textlink="">
      <xdr:nvSpPr>
        <xdr:cNvPr id="258" name="楕円 257"/>
        <xdr:cNvSpPr/>
      </xdr:nvSpPr>
      <xdr:spPr>
        <a:xfrm>
          <a:off x="1968500" y="168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145908</xdr:rowOff>
    </xdr:from>
    <xdr:ext cx="534377" cy="259045"/>
    <xdr:sp macro="" textlink="">
      <xdr:nvSpPr>
        <xdr:cNvPr id="259" name="テキスト ボックス 258"/>
        <xdr:cNvSpPr txBox="1"/>
      </xdr:nvSpPr>
      <xdr:spPr>
        <a:xfrm>
          <a:off x="1752111" y="169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30721</xdr:rowOff>
    </xdr:from>
    <xdr:to>
      <xdr:col>6</xdr:col>
      <xdr:colOff>38100</xdr:colOff>
      <xdr:row>98</xdr:row>
      <xdr:rowOff>132321</xdr:rowOff>
    </xdr:to>
    <xdr:sp macro="" textlink="">
      <xdr:nvSpPr>
        <xdr:cNvPr id="260" name="楕円 259"/>
        <xdr:cNvSpPr/>
      </xdr:nvSpPr>
      <xdr:spPr>
        <a:xfrm>
          <a:off x="10795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123448</xdr:rowOff>
    </xdr:from>
    <xdr:ext cx="534377" cy="259045"/>
    <xdr:sp macro="" textlink="">
      <xdr:nvSpPr>
        <xdr:cNvPr id="261" name="テキスト ボックス 260"/>
        <xdr:cNvSpPr txBox="1"/>
      </xdr:nvSpPr>
      <xdr:spPr>
        <a:xfrm>
          <a:off x="863111" y="169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22542</xdr:rowOff>
    </xdr:from>
    <xdr:to>
      <xdr:col>55</xdr:col>
      <xdr:colOff>0</xdr:colOff>
      <xdr:row>38</xdr:row>
      <xdr:rowOff>129984</xdr:rowOff>
    </xdr:to>
    <xdr:cxnSp macro="">
      <xdr:nvCxnSpPr>
        <xdr:cNvPr id="290" name="直線コネクタ 289"/>
        <xdr:cNvCxnSpPr/>
      </xdr:nvCxnSpPr>
      <xdr:spPr>
        <a:xfrm flipV="1">
          <a:off x="9639300" y="6194742"/>
          <a:ext cx="8382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129984</xdr:rowOff>
    </xdr:from>
    <xdr:to>
      <xdr:col>50</xdr:col>
      <xdr:colOff>114300</xdr:colOff>
      <xdr:row>38</xdr:row>
      <xdr:rowOff>157226</xdr:rowOff>
    </xdr:to>
    <xdr:cxnSp macro="">
      <xdr:nvCxnSpPr>
        <xdr:cNvPr id="293" name="直線コネクタ 292"/>
        <xdr:cNvCxnSpPr/>
      </xdr:nvCxnSpPr>
      <xdr:spPr>
        <a:xfrm flipV="1">
          <a:off x="8750300" y="664508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131318</xdr:rowOff>
    </xdr:from>
    <xdr:to>
      <xdr:col>45</xdr:col>
      <xdr:colOff>177800</xdr:colOff>
      <xdr:row>38</xdr:row>
      <xdr:rowOff>157226</xdr:rowOff>
    </xdr:to>
    <xdr:cxnSp macro="">
      <xdr:nvCxnSpPr>
        <xdr:cNvPr id="296" name="直線コネクタ 295"/>
        <xdr:cNvCxnSpPr/>
      </xdr:nvCxnSpPr>
      <xdr:spPr>
        <a:xfrm>
          <a:off x="7861300" y="664641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56261</xdr:rowOff>
    </xdr:from>
    <xdr:to>
      <xdr:col>41</xdr:col>
      <xdr:colOff>50800</xdr:colOff>
      <xdr:row>38</xdr:row>
      <xdr:rowOff>131318</xdr:rowOff>
    </xdr:to>
    <xdr:cxnSp macro="">
      <xdr:nvCxnSpPr>
        <xdr:cNvPr id="299" name="直線コネクタ 298"/>
        <xdr:cNvCxnSpPr/>
      </xdr:nvCxnSpPr>
      <xdr:spPr>
        <a:xfrm>
          <a:off x="6972300" y="657136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143192</xdr:rowOff>
    </xdr:from>
    <xdr:to>
      <xdr:col>55</xdr:col>
      <xdr:colOff>50800</xdr:colOff>
      <xdr:row>36</xdr:row>
      <xdr:rowOff>73342</xdr:rowOff>
    </xdr:to>
    <xdr:sp macro="" textlink="">
      <xdr:nvSpPr>
        <xdr:cNvPr id="309" name="楕円 308"/>
        <xdr:cNvSpPr/>
      </xdr:nvSpPr>
      <xdr:spPr>
        <a:xfrm>
          <a:off x="10426700" y="6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166069</xdr:rowOff>
    </xdr:from>
    <xdr:ext cx="469744" cy="259045"/>
    <xdr:sp macro="" textlink="">
      <xdr:nvSpPr>
        <xdr:cNvPr id="310" name="労働費該当値テキスト"/>
        <xdr:cNvSpPr txBox="1"/>
      </xdr:nvSpPr>
      <xdr:spPr>
        <a:xfrm>
          <a:off x="10528300" y="599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79184</xdr:rowOff>
    </xdr:from>
    <xdr:to>
      <xdr:col>50</xdr:col>
      <xdr:colOff>165100</xdr:colOff>
      <xdr:row>39</xdr:row>
      <xdr:rowOff>9334</xdr:rowOff>
    </xdr:to>
    <xdr:sp macro="" textlink="">
      <xdr:nvSpPr>
        <xdr:cNvPr id="311" name="楕円 310"/>
        <xdr:cNvSpPr/>
      </xdr:nvSpPr>
      <xdr:spPr>
        <a:xfrm>
          <a:off x="9588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461</xdr:rowOff>
    </xdr:from>
    <xdr:ext cx="378565" cy="259045"/>
    <xdr:sp macro="" textlink="">
      <xdr:nvSpPr>
        <xdr:cNvPr id="312" name="テキスト ボックス 311"/>
        <xdr:cNvSpPr txBox="1"/>
      </xdr:nvSpPr>
      <xdr:spPr>
        <a:xfrm>
          <a:off x="9450017" y="66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106426</xdr:rowOff>
    </xdr:from>
    <xdr:to>
      <xdr:col>46</xdr:col>
      <xdr:colOff>38100</xdr:colOff>
      <xdr:row>39</xdr:row>
      <xdr:rowOff>36576</xdr:rowOff>
    </xdr:to>
    <xdr:sp macro="" textlink="">
      <xdr:nvSpPr>
        <xdr:cNvPr id="313" name="楕円 312"/>
        <xdr:cNvSpPr/>
      </xdr:nvSpPr>
      <xdr:spPr>
        <a:xfrm>
          <a:off x="869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27703</xdr:rowOff>
    </xdr:from>
    <xdr:ext cx="378565" cy="259045"/>
    <xdr:sp macro="" textlink="">
      <xdr:nvSpPr>
        <xdr:cNvPr id="314" name="テキスト ボックス 313"/>
        <xdr:cNvSpPr txBox="1"/>
      </xdr:nvSpPr>
      <xdr:spPr>
        <a:xfrm>
          <a:off x="8561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80518</xdr:rowOff>
    </xdr:from>
    <xdr:to>
      <xdr:col>41</xdr:col>
      <xdr:colOff>101600</xdr:colOff>
      <xdr:row>39</xdr:row>
      <xdr:rowOff>10668</xdr:rowOff>
    </xdr:to>
    <xdr:sp macro="" textlink="">
      <xdr:nvSpPr>
        <xdr:cNvPr id="315" name="楕円 314"/>
        <xdr:cNvSpPr/>
      </xdr:nvSpPr>
      <xdr:spPr>
        <a:xfrm>
          <a:off x="7810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1795</xdr:rowOff>
    </xdr:from>
    <xdr:ext cx="378565" cy="259045"/>
    <xdr:sp macro="" textlink="">
      <xdr:nvSpPr>
        <xdr:cNvPr id="316" name="テキスト ボックス 315"/>
        <xdr:cNvSpPr txBox="1"/>
      </xdr:nvSpPr>
      <xdr:spPr>
        <a:xfrm>
          <a:off x="7672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5461</xdr:rowOff>
    </xdr:from>
    <xdr:to>
      <xdr:col>36</xdr:col>
      <xdr:colOff>165100</xdr:colOff>
      <xdr:row>38</xdr:row>
      <xdr:rowOff>107061</xdr:rowOff>
    </xdr:to>
    <xdr:sp macro="" textlink="">
      <xdr:nvSpPr>
        <xdr:cNvPr id="317" name="楕円 316"/>
        <xdr:cNvSpPr/>
      </xdr:nvSpPr>
      <xdr:spPr>
        <a:xfrm>
          <a:off x="6921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98188</xdr:rowOff>
    </xdr:from>
    <xdr:ext cx="378565" cy="259045"/>
    <xdr:sp macro="" textlink="">
      <xdr:nvSpPr>
        <xdr:cNvPr id="318" name="テキスト ボックス 317"/>
        <xdr:cNvSpPr txBox="1"/>
      </xdr:nvSpPr>
      <xdr:spPr>
        <a:xfrm>
          <a:off x="6783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95626</xdr:rowOff>
    </xdr:from>
    <xdr:to>
      <xdr:col>55</xdr:col>
      <xdr:colOff>0</xdr:colOff>
      <xdr:row>58</xdr:row>
      <xdr:rowOff>101272</xdr:rowOff>
    </xdr:to>
    <xdr:cxnSp macro="">
      <xdr:nvCxnSpPr>
        <xdr:cNvPr id="345" name="直線コネクタ 344"/>
        <xdr:cNvCxnSpPr/>
      </xdr:nvCxnSpPr>
      <xdr:spPr>
        <a:xfrm flipV="1">
          <a:off x="9639300" y="10039726"/>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101272</xdr:rowOff>
    </xdr:from>
    <xdr:to>
      <xdr:col>50</xdr:col>
      <xdr:colOff>114300</xdr:colOff>
      <xdr:row>58</xdr:row>
      <xdr:rowOff>101501</xdr:rowOff>
    </xdr:to>
    <xdr:cxnSp macro="">
      <xdr:nvCxnSpPr>
        <xdr:cNvPr id="348" name="直線コネクタ 347"/>
        <xdr:cNvCxnSpPr/>
      </xdr:nvCxnSpPr>
      <xdr:spPr>
        <a:xfrm flipV="1">
          <a:off x="8750300" y="1004537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87350</xdr:rowOff>
    </xdr:from>
    <xdr:to>
      <xdr:col>45</xdr:col>
      <xdr:colOff>177800</xdr:colOff>
      <xdr:row>58</xdr:row>
      <xdr:rowOff>101501</xdr:rowOff>
    </xdr:to>
    <xdr:cxnSp macro="">
      <xdr:nvCxnSpPr>
        <xdr:cNvPr id="351" name="直線コネクタ 350"/>
        <xdr:cNvCxnSpPr/>
      </xdr:nvCxnSpPr>
      <xdr:spPr>
        <a:xfrm>
          <a:off x="7861300" y="1003145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87350</xdr:rowOff>
    </xdr:from>
    <xdr:to>
      <xdr:col>41</xdr:col>
      <xdr:colOff>50800</xdr:colOff>
      <xdr:row>58</xdr:row>
      <xdr:rowOff>103307</xdr:rowOff>
    </xdr:to>
    <xdr:cxnSp macro="">
      <xdr:nvCxnSpPr>
        <xdr:cNvPr id="354" name="直線コネクタ 353"/>
        <xdr:cNvCxnSpPr/>
      </xdr:nvCxnSpPr>
      <xdr:spPr>
        <a:xfrm flipV="1">
          <a:off x="6972300" y="10031450"/>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44826</xdr:rowOff>
    </xdr:from>
    <xdr:to>
      <xdr:col>55</xdr:col>
      <xdr:colOff>50800</xdr:colOff>
      <xdr:row>58</xdr:row>
      <xdr:rowOff>146426</xdr:rowOff>
    </xdr:to>
    <xdr:sp macro="" textlink="">
      <xdr:nvSpPr>
        <xdr:cNvPr id="364" name="楕円 363"/>
        <xdr:cNvSpPr/>
      </xdr:nvSpPr>
      <xdr:spPr>
        <a:xfrm>
          <a:off x="10426700" y="9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131203</xdr:rowOff>
    </xdr:from>
    <xdr:ext cx="469744" cy="259045"/>
    <xdr:sp macro="" textlink="">
      <xdr:nvSpPr>
        <xdr:cNvPr id="365" name="農林水産業費該当値テキスト"/>
        <xdr:cNvSpPr txBox="1"/>
      </xdr:nvSpPr>
      <xdr:spPr>
        <a:xfrm>
          <a:off x="10528300" y="990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50472</xdr:rowOff>
    </xdr:from>
    <xdr:to>
      <xdr:col>50</xdr:col>
      <xdr:colOff>165100</xdr:colOff>
      <xdr:row>58</xdr:row>
      <xdr:rowOff>152072</xdr:rowOff>
    </xdr:to>
    <xdr:sp macro="" textlink="">
      <xdr:nvSpPr>
        <xdr:cNvPr id="366" name="楕円 365"/>
        <xdr:cNvSpPr/>
      </xdr:nvSpPr>
      <xdr:spPr>
        <a:xfrm>
          <a:off x="9588500" y="99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143199</xdr:rowOff>
    </xdr:from>
    <xdr:ext cx="469744" cy="259045"/>
    <xdr:sp macro="" textlink="">
      <xdr:nvSpPr>
        <xdr:cNvPr id="367" name="テキスト ボックス 366"/>
        <xdr:cNvSpPr txBox="1"/>
      </xdr:nvSpPr>
      <xdr:spPr>
        <a:xfrm>
          <a:off x="9404428" y="1008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50701</xdr:rowOff>
    </xdr:from>
    <xdr:to>
      <xdr:col>46</xdr:col>
      <xdr:colOff>38100</xdr:colOff>
      <xdr:row>58</xdr:row>
      <xdr:rowOff>152301</xdr:rowOff>
    </xdr:to>
    <xdr:sp macro="" textlink="">
      <xdr:nvSpPr>
        <xdr:cNvPr id="368" name="楕円 367"/>
        <xdr:cNvSpPr/>
      </xdr:nvSpPr>
      <xdr:spPr>
        <a:xfrm>
          <a:off x="8699500" y="99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143428</xdr:rowOff>
    </xdr:from>
    <xdr:ext cx="469744" cy="259045"/>
    <xdr:sp macro="" textlink="">
      <xdr:nvSpPr>
        <xdr:cNvPr id="369" name="テキスト ボックス 368"/>
        <xdr:cNvSpPr txBox="1"/>
      </xdr:nvSpPr>
      <xdr:spPr>
        <a:xfrm>
          <a:off x="8515428" y="1008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36550</xdr:rowOff>
    </xdr:from>
    <xdr:to>
      <xdr:col>41</xdr:col>
      <xdr:colOff>101600</xdr:colOff>
      <xdr:row>58</xdr:row>
      <xdr:rowOff>138150</xdr:rowOff>
    </xdr:to>
    <xdr:sp macro="" textlink="">
      <xdr:nvSpPr>
        <xdr:cNvPr id="370" name="楕円 369"/>
        <xdr:cNvSpPr/>
      </xdr:nvSpPr>
      <xdr:spPr>
        <a:xfrm>
          <a:off x="78105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129277</xdr:rowOff>
    </xdr:from>
    <xdr:ext cx="469744" cy="259045"/>
    <xdr:sp macro="" textlink="">
      <xdr:nvSpPr>
        <xdr:cNvPr id="371" name="テキスト ボックス 370"/>
        <xdr:cNvSpPr txBox="1"/>
      </xdr:nvSpPr>
      <xdr:spPr>
        <a:xfrm>
          <a:off x="7626428" y="100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52507</xdr:rowOff>
    </xdr:from>
    <xdr:to>
      <xdr:col>36</xdr:col>
      <xdr:colOff>165100</xdr:colOff>
      <xdr:row>58</xdr:row>
      <xdr:rowOff>154107</xdr:rowOff>
    </xdr:to>
    <xdr:sp macro="" textlink="">
      <xdr:nvSpPr>
        <xdr:cNvPr id="372" name="楕円 371"/>
        <xdr:cNvSpPr/>
      </xdr:nvSpPr>
      <xdr:spPr>
        <a:xfrm>
          <a:off x="6921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145234</xdr:rowOff>
    </xdr:from>
    <xdr:ext cx="469744" cy="259045"/>
    <xdr:sp macro="" textlink="">
      <xdr:nvSpPr>
        <xdr:cNvPr id="373" name="テキスト ボックス 372"/>
        <xdr:cNvSpPr txBox="1"/>
      </xdr:nvSpPr>
      <xdr:spPr>
        <a:xfrm>
          <a:off x="6737428" y="100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78282</xdr:rowOff>
    </xdr:from>
    <xdr:to>
      <xdr:col>55</xdr:col>
      <xdr:colOff>0</xdr:colOff>
      <xdr:row>78</xdr:row>
      <xdr:rowOff>90779</xdr:rowOff>
    </xdr:to>
    <xdr:cxnSp macro="">
      <xdr:nvCxnSpPr>
        <xdr:cNvPr id="402" name="直線コネクタ 401"/>
        <xdr:cNvCxnSpPr/>
      </xdr:nvCxnSpPr>
      <xdr:spPr>
        <a:xfrm flipV="1">
          <a:off x="9639300" y="13451382"/>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83313</xdr:rowOff>
    </xdr:from>
    <xdr:to>
      <xdr:col>50</xdr:col>
      <xdr:colOff>114300</xdr:colOff>
      <xdr:row>78</xdr:row>
      <xdr:rowOff>90779</xdr:rowOff>
    </xdr:to>
    <xdr:cxnSp macro="">
      <xdr:nvCxnSpPr>
        <xdr:cNvPr id="405" name="直線コネクタ 404"/>
        <xdr:cNvCxnSpPr/>
      </xdr:nvCxnSpPr>
      <xdr:spPr>
        <a:xfrm>
          <a:off x="8750300" y="13456413"/>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83313</xdr:rowOff>
    </xdr:from>
    <xdr:to>
      <xdr:col>45</xdr:col>
      <xdr:colOff>177800</xdr:colOff>
      <xdr:row>78</xdr:row>
      <xdr:rowOff>106057</xdr:rowOff>
    </xdr:to>
    <xdr:cxnSp macro="">
      <xdr:nvCxnSpPr>
        <xdr:cNvPr id="408" name="直線コネクタ 407"/>
        <xdr:cNvCxnSpPr/>
      </xdr:nvCxnSpPr>
      <xdr:spPr>
        <a:xfrm flipV="1">
          <a:off x="7861300" y="13456413"/>
          <a:ext cx="8890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106057</xdr:rowOff>
    </xdr:from>
    <xdr:to>
      <xdr:col>41</xdr:col>
      <xdr:colOff>50800</xdr:colOff>
      <xdr:row>78</xdr:row>
      <xdr:rowOff>107429</xdr:rowOff>
    </xdr:to>
    <xdr:cxnSp macro="">
      <xdr:nvCxnSpPr>
        <xdr:cNvPr id="411" name="直線コネクタ 410"/>
        <xdr:cNvCxnSpPr/>
      </xdr:nvCxnSpPr>
      <xdr:spPr>
        <a:xfrm flipV="1">
          <a:off x="6972300" y="134791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27482</xdr:rowOff>
    </xdr:from>
    <xdr:to>
      <xdr:col>55</xdr:col>
      <xdr:colOff>50800</xdr:colOff>
      <xdr:row>78</xdr:row>
      <xdr:rowOff>129082</xdr:rowOff>
    </xdr:to>
    <xdr:sp macro="" textlink="">
      <xdr:nvSpPr>
        <xdr:cNvPr id="421" name="楕円 420"/>
        <xdr:cNvSpPr/>
      </xdr:nvSpPr>
      <xdr:spPr>
        <a:xfrm>
          <a:off x="104267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113859</xdr:rowOff>
    </xdr:from>
    <xdr:ext cx="469744" cy="259045"/>
    <xdr:sp macro="" textlink="">
      <xdr:nvSpPr>
        <xdr:cNvPr id="422" name="商工費該当値テキスト"/>
        <xdr:cNvSpPr txBox="1"/>
      </xdr:nvSpPr>
      <xdr:spPr>
        <a:xfrm>
          <a:off x="10528300" y="133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39979</xdr:rowOff>
    </xdr:from>
    <xdr:to>
      <xdr:col>50</xdr:col>
      <xdr:colOff>165100</xdr:colOff>
      <xdr:row>78</xdr:row>
      <xdr:rowOff>141579</xdr:rowOff>
    </xdr:to>
    <xdr:sp macro="" textlink="">
      <xdr:nvSpPr>
        <xdr:cNvPr id="423" name="楕円 422"/>
        <xdr:cNvSpPr/>
      </xdr:nvSpPr>
      <xdr:spPr>
        <a:xfrm>
          <a:off x="9588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132706</xdr:rowOff>
    </xdr:from>
    <xdr:ext cx="469744" cy="259045"/>
    <xdr:sp macro="" textlink="">
      <xdr:nvSpPr>
        <xdr:cNvPr id="424" name="テキスト ボックス 423"/>
        <xdr:cNvSpPr txBox="1"/>
      </xdr:nvSpPr>
      <xdr:spPr>
        <a:xfrm>
          <a:off x="9404428" y="135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32513</xdr:rowOff>
    </xdr:from>
    <xdr:to>
      <xdr:col>46</xdr:col>
      <xdr:colOff>38100</xdr:colOff>
      <xdr:row>78</xdr:row>
      <xdr:rowOff>134113</xdr:rowOff>
    </xdr:to>
    <xdr:sp macro="" textlink="">
      <xdr:nvSpPr>
        <xdr:cNvPr id="425" name="楕円 424"/>
        <xdr:cNvSpPr/>
      </xdr:nvSpPr>
      <xdr:spPr>
        <a:xfrm>
          <a:off x="869950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125240</xdr:rowOff>
    </xdr:from>
    <xdr:ext cx="469744" cy="259045"/>
    <xdr:sp macro="" textlink="">
      <xdr:nvSpPr>
        <xdr:cNvPr id="426" name="テキスト ボックス 425"/>
        <xdr:cNvSpPr txBox="1"/>
      </xdr:nvSpPr>
      <xdr:spPr>
        <a:xfrm>
          <a:off x="8515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55257</xdr:rowOff>
    </xdr:from>
    <xdr:to>
      <xdr:col>41</xdr:col>
      <xdr:colOff>101600</xdr:colOff>
      <xdr:row>78</xdr:row>
      <xdr:rowOff>156857</xdr:rowOff>
    </xdr:to>
    <xdr:sp macro="" textlink="">
      <xdr:nvSpPr>
        <xdr:cNvPr id="427" name="楕円 426"/>
        <xdr:cNvSpPr/>
      </xdr:nvSpPr>
      <xdr:spPr>
        <a:xfrm>
          <a:off x="7810500" y="134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147984</xdr:rowOff>
    </xdr:from>
    <xdr:ext cx="469744" cy="259045"/>
    <xdr:sp macro="" textlink="">
      <xdr:nvSpPr>
        <xdr:cNvPr id="428" name="テキスト ボックス 427"/>
        <xdr:cNvSpPr txBox="1"/>
      </xdr:nvSpPr>
      <xdr:spPr>
        <a:xfrm>
          <a:off x="7626428" y="135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56629</xdr:rowOff>
    </xdr:from>
    <xdr:to>
      <xdr:col>36</xdr:col>
      <xdr:colOff>165100</xdr:colOff>
      <xdr:row>78</xdr:row>
      <xdr:rowOff>158229</xdr:rowOff>
    </xdr:to>
    <xdr:sp macro="" textlink="">
      <xdr:nvSpPr>
        <xdr:cNvPr id="429" name="楕円 428"/>
        <xdr:cNvSpPr/>
      </xdr:nvSpPr>
      <xdr:spPr>
        <a:xfrm>
          <a:off x="6921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149356</xdr:rowOff>
    </xdr:from>
    <xdr:ext cx="469744" cy="259045"/>
    <xdr:sp macro="" textlink="">
      <xdr:nvSpPr>
        <xdr:cNvPr id="430" name="テキスト ボックス 429"/>
        <xdr:cNvSpPr txBox="1"/>
      </xdr:nvSpPr>
      <xdr:spPr>
        <a:xfrm>
          <a:off x="6737428" y="135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35444</xdr:rowOff>
    </xdr:from>
    <xdr:to>
      <xdr:col>55</xdr:col>
      <xdr:colOff>0</xdr:colOff>
      <xdr:row>98</xdr:row>
      <xdr:rowOff>44510</xdr:rowOff>
    </xdr:to>
    <xdr:cxnSp macro="">
      <xdr:nvCxnSpPr>
        <xdr:cNvPr id="457" name="直線コネクタ 456"/>
        <xdr:cNvCxnSpPr/>
      </xdr:nvCxnSpPr>
      <xdr:spPr>
        <a:xfrm>
          <a:off x="9639300" y="16837544"/>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31384</xdr:rowOff>
    </xdr:from>
    <xdr:to>
      <xdr:col>50</xdr:col>
      <xdr:colOff>114300</xdr:colOff>
      <xdr:row>98</xdr:row>
      <xdr:rowOff>35444</xdr:rowOff>
    </xdr:to>
    <xdr:cxnSp macro="">
      <xdr:nvCxnSpPr>
        <xdr:cNvPr id="460" name="直線コネクタ 459"/>
        <xdr:cNvCxnSpPr/>
      </xdr:nvCxnSpPr>
      <xdr:spPr>
        <a:xfrm>
          <a:off x="8750300" y="16833484"/>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18656</xdr:rowOff>
    </xdr:from>
    <xdr:to>
      <xdr:col>45</xdr:col>
      <xdr:colOff>177800</xdr:colOff>
      <xdr:row>98</xdr:row>
      <xdr:rowOff>31384</xdr:rowOff>
    </xdr:to>
    <xdr:cxnSp macro="">
      <xdr:nvCxnSpPr>
        <xdr:cNvPr id="463" name="直線コネクタ 462"/>
        <xdr:cNvCxnSpPr/>
      </xdr:nvCxnSpPr>
      <xdr:spPr>
        <a:xfrm>
          <a:off x="7861300" y="16820756"/>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18656</xdr:rowOff>
    </xdr:from>
    <xdr:to>
      <xdr:col>41</xdr:col>
      <xdr:colOff>50800</xdr:colOff>
      <xdr:row>98</xdr:row>
      <xdr:rowOff>40163</xdr:rowOff>
    </xdr:to>
    <xdr:cxnSp macro="">
      <xdr:nvCxnSpPr>
        <xdr:cNvPr id="466" name="直線コネクタ 465"/>
        <xdr:cNvCxnSpPr/>
      </xdr:nvCxnSpPr>
      <xdr:spPr>
        <a:xfrm flipV="1">
          <a:off x="6972300" y="16820756"/>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165160</xdr:rowOff>
    </xdr:from>
    <xdr:to>
      <xdr:col>55</xdr:col>
      <xdr:colOff>50800</xdr:colOff>
      <xdr:row>98</xdr:row>
      <xdr:rowOff>95310</xdr:rowOff>
    </xdr:to>
    <xdr:sp macro="" textlink="">
      <xdr:nvSpPr>
        <xdr:cNvPr id="476" name="楕円 475"/>
        <xdr:cNvSpPr/>
      </xdr:nvSpPr>
      <xdr:spPr>
        <a:xfrm>
          <a:off x="10426700" y="1679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80087</xdr:rowOff>
    </xdr:from>
    <xdr:ext cx="534377" cy="259045"/>
    <xdr:sp macro="" textlink="">
      <xdr:nvSpPr>
        <xdr:cNvPr id="477" name="土木費該当値テキスト"/>
        <xdr:cNvSpPr txBox="1"/>
      </xdr:nvSpPr>
      <xdr:spPr>
        <a:xfrm>
          <a:off x="10528300" y="167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156094</xdr:rowOff>
    </xdr:from>
    <xdr:to>
      <xdr:col>50</xdr:col>
      <xdr:colOff>165100</xdr:colOff>
      <xdr:row>98</xdr:row>
      <xdr:rowOff>86244</xdr:rowOff>
    </xdr:to>
    <xdr:sp macro="" textlink="">
      <xdr:nvSpPr>
        <xdr:cNvPr id="478" name="楕円 477"/>
        <xdr:cNvSpPr/>
      </xdr:nvSpPr>
      <xdr:spPr>
        <a:xfrm>
          <a:off x="9588500" y="167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77371</xdr:rowOff>
    </xdr:from>
    <xdr:ext cx="534377" cy="259045"/>
    <xdr:sp macro="" textlink="">
      <xdr:nvSpPr>
        <xdr:cNvPr id="479" name="テキスト ボックス 478"/>
        <xdr:cNvSpPr txBox="1"/>
      </xdr:nvSpPr>
      <xdr:spPr>
        <a:xfrm>
          <a:off x="9372111" y="168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152034</xdr:rowOff>
    </xdr:from>
    <xdr:to>
      <xdr:col>46</xdr:col>
      <xdr:colOff>38100</xdr:colOff>
      <xdr:row>98</xdr:row>
      <xdr:rowOff>82184</xdr:rowOff>
    </xdr:to>
    <xdr:sp macro="" textlink="">
      <xdr:nvSpPr>
        <xdr:cNvPr id="480" name="楕円 479"/>
        <xdr:cNvSpPr/>
      </xdr:nvSpPr>
      <xdr:spPr>
        <a:xfrm>
          <a:off x="8699500" y="167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73311</xdr:rowOff>
    </xdr:from>
    <xdr:ext cx="534377" cy="259045"/>
    <xdr:sp macro="" textlink="">
      <xdr:nvSpPr>
        <xdr:cNvPr id="481" name="テキスト ボックス 480"/>
        <xdr:cNvSpPr txBox="1"/>
      </xdr:nvSpPr>
      <xdr:spPr>
        <a:xfrm>
          <a:off x="8483111" y="168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139306</xdr:rowOff>
    </xdr:from>
    <xdr:to>
      <xdr:col>41</xdr:col>
      <xdr:colOff>101600</xdr:colOff>
      <xdr:row>98</xdr:row>
      <xdr:rowOff>69456</xdr:rowOff>
    </xdr:to>
    <xdr:sp macro="" textlink="">
      <xdr:nvSpPr>
        <xdr:cNvPr id="482" name="楕円 481"/>
        <xdr:cNvSpPr/>
      </xdr:nvSpPr>
      <xdr:spPr>
        <a:xfrm>
          <a:off x="7810500" y="167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60583</xdr:rowOff>
    </xdr:from>
    <xdr:ext cx="534377" cy="259045"/>
    <xdr:sp macro="" textlink="">
      <xdr:nvSpPr>
        <xdr:cNvPr id="483" name="テキスト ボックス 482"/>
        <xdr:cNvSpPr txBox="1"/>
      </xdr:nvSpPr>
      <xdr:spPr>
        <a:xfrm>
          <a:off x="7594111" y="168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160813</xdr:rowOff>
    </xdr:from>
    <xdr:to>
      <xdr:col>36</xdr:col>
      <xdr:colOff>165100</xdr:colOff>
      <xdr:row>98</xdr:row>
      <xdr:rowOff>90963</xdr:rowOff>
    </xdr:to>
    <xdr:sp macro="" textlink="">
      <xdr:nvSpPr>
        <xdr:cNvPr id="484" name="楕円 483"/>
        <xdr:cNvSpPr/>
      </xdr:nvSpPr>
      <xdr:spPr>
        <a:xfrm>
          <a:off x="6921500" y="167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82090</xdr:rowOff>
    </xdr:from>
    <xdr:ext cx="534377" cy="259045"/>
    <xdr:sp macro="" textlink="">
      <xdr:nvSpPr>
        <xdr:cNvPr id="485" name="テキスト ボックス 484"/>
        <xdr:cNvSpPr txBox="1"/>
      </xdr:nvSpPr>
      <xdr:spPr>
        <a:xfrm>
          <a:off x="6705111" y="168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76560</xdr:rowOff>
    </xdr:from>
    <xdr:to>
      <xdr:col>85</xdr:col>
      <xdr:colOff>127000</xdr:colOff>
      <xdr:row>38</xdr:row>
      <xdr:rowOff>104770</xdr:rowOff>
    </xdr:to>
    <xdr:cxnSp macro="">
      <xdr:nvCxnSpPr>
        <xdr:cNvPr id="513" name="直線コネクタ 512"/>
        <xdr:cNvCxnSpPr/>
      </xdr:nvCxnSpPr>
      <xdr:spPr>
        <a:xfrm flipV="1">
          <a:off x="15481300" y="6591660"/>
          <a:ext cx="8382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76926</xdr:rowOff>
    </xdr:from>
    <xdr:to>
      <xdr:col>81</xdr:col>
      <xdr:colOff>50800</xdr:colOff>
      <xdr:row>38</xdr:row>
      <xdr:rowOff>104770</xdr:rowOff>
    </xdr:to>
    <xdr:cxnSp macro="">
      <xdr:nvCxnSpPr>
        <xdr:cNvPr id="516" name="直線コネクタ 515"/>
        <xdr:cNvCxnSpPr/>
      </xdr:nvCxnSpPr>
      <xdr:spPr>
        <a:xfrm>
          <a:off x="14592300" y="6592026"/>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62296</xdr:rowOff>
    </xdr:from>
    <xdr:to>
      <xdr:col>76</xdr:col>
      <xdr:colOff>114300</xdr:colOff>
      <xdr:row>38</xdr:row>
      <xdr:rowOff>76926</xdr:rowOff>
    </xdr:to>
    <xdr:cxnSp macro="">
      <xdr:nvCxnSpPr>
        <xdr:cNvPr id="519" name="直線コネクタ 518"/>
        <xdr:cNvCxnSpPr/>
      </xdr:nvCxnSpPr>
      <xdr:spPr>
        <a:xfrm>
          <a:off x="13703300" y="65773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62296</xdr:rowOff>
    </xdr:from>
    <xdr:to>
      <xdr:col>71</xdr:col>
      <xdr:colOff>177800</xdr:colOff>
      <xdr:row>38</xdr:row>
      <xdr:rowOff>122875</xdr:rowOff>
    </xdr:to>
    <xdr:cxnSp macro="">
      <xdr:nvCxnSpPr>
        <xdr:cNvPr id="522" name="直線コネクタ 521"/>
        <xdr:cNvCxnSpPr/>
      </xdr:nvCxnSpPr>
      <xdr:spPr>
        <a:xfrm flipV="1">
          <a:off x="12814300" y="657739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25760</xdr:rowOff>
    </xdr:from>
    <xdr:to>
      <xdr:col>85</xdr:col>
      <xdr:colOff>177800</xdr:colOff>
      <xdr:row>38</xdr:row>
      <xdr:rowOff>127360</xdr:rowOff>
    </xdr:to>
    <xdr:sp macro="" textlink="">
      <xdr:nvSpPr>
        <xdr:cNvPr id="532" name="楕円 531"/>
        <xdr:cNvSpPr/>
      </xdr:nvSpPr>
      <xdr:spPr>
        <a:xfrm>
          <a:off x="16268700" y="65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4187</xdr:rowOff>
    </xdr:from>
    <xdr:ext cx="534377" cy="259045"/>
    <xdr:sp macro="" textlink="">
      <xdr:nvSpPr>
        <xdr:cNvPr id="533" name="消防費該当値テキスト"/>
        <xdr:cNvSpPr txBox="1"/>
      </xdr:nvSpPr>
      <xdr:spPr>
        <a:xfrm>
          <a:off x="16370300" y="65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53970</xdr:rowOff>
    </xdr:from>
    <xdr:to>
      <xdr:col>81</xdr:col>
      <xdr:colOff>101600</xdr:colOff>
      <xdr:row>38</xdr:row>
      <xdr:rowOff>155570</xdr:rowOff>
    </xdr:to>
    <xdr:sp macro="" textlink="">
      <xdr:nvSpPr>
        <xdr:cNvPr id="534" name="楕円 533"/>
        <xdr:cNvSpPr/>
      </xdr:nvSpPr>
      <xdr:spPr>
        <a:xfrm>
          <a:off x="15430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146697</xdr:rowOff>
    </xdr:from>
    <xdr:ext cx="534377" cy="259045"/>
    <xdr:sp macro="" textlink="">
      <xdr:nvSpPr>
        <xdr:cNvPr id="535" name="テキスト ボックス 534"/>
        <xdr:cNvSpPr txBox="1"/>
      </xdr:nvSpPr>
      <xdr:spPr>
        <a:xfrm>
          <a:off x="15214111" y="6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26126</xdr:rowOff>
    </xdr:from>
    <xdr:to>
      <xdr:col>76</xdr:col>
      <xdr:colOff>165100</xdr:colOff>
      <xdr:row>38</xdr:row>
      <xdr:rowOff>127726</xdr:rowOff>
    </xdr:to>
    <xdr:sp macro="" textlink="">
      <xdr:nvSpPr>
        <xdr:cNvPr id="536" name="楕円 535"/>
        <xdr:cNvSpPr/>
      </xdr:nvSpPr>
      <xdr:spPr>
        <a:xfrm>
          <a:off x="145415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118853</xdr:rowOff>
    </xdr:from>
    <xdr:ext cx="534377" cy="259045"/>
    <xdr:sp macro="" textlink="">
      <xdr:nvSpPr>
        <xdr:cNvPr id="537" name="テキスト ボックス 536"/>
        <xdr:cNvSpPr txBox="1"/>
      </xdr:nvSpPr>
      <xdr:spPr>
        <a:xfrm>
          <a:off x="14325111" y="6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11496</xdr:rowOff>
    </xdr:from>
    <xdr:to>
      <xdr:col>72</xdr:col>
      <xdr:colOff>38100</xdr:colOff>
      <xdr:row>38</xdr:row>
      <xdr:rowOff>113096</xdr:rowOff>
    </xdr:to>
    <xdr:sp macro="" textlink="">
      <xdr:nvSpPr>
        <xdr:cNvPr id="538" name="楕円 537"/>
        <xdr:cNvSpPr/>
      </xdr:nvSpPr>
      <xdr:spPr>
        <a:xfrm>
          <a:off x="13652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104223</xdr:rowOff>
    </xdr:from>
    <xdr:ext cx="534377" cy="259045"/>
    <xdr:sp macro="" textlink="">
      <xdr:nvSpPr>
        <xdr:cNvPr id="539" name="テキスト ボックス 538"/>
        <xdr:cNvSpPr txBox="1"/>
      </xdr:nvSpPr>
      <xdr:spPr>
        <a:xfrm>
          <a:off x="13436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72075</xdr:rowOff>
    </xdr:from>
    <xdr:to>
      <xdr:col>67</xdr:col>
      <xdr:colOff>101600</xdr:colOff>
      <xdr:row>39</xdr:row>
      <xdr:rowOff>2225</xdr:rowOff>
    </xdr:to>
    <xdr:sp macro="" textlink="">
      <xdr:nvSpPr>
        <xdr:cNvPr id="540" name="楕円 539"/>
        <xdr:cNvSpPr/>
      </xdr:nvSpPr>
      <xdr:spPr>
        <a:xfrm>
          <a:off x="12763500" y="6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164802</xdr:rowOff>
    </xdr:from>
    <xdr:ext cx="534377" cy="259045"/>
    <xdr:sp macro="" textlink="">
      <xdr:nvSpPr>
        <xdr:cNvPr id="541" name="テキスト ボックス 540"/>
        <xdr:cNvSpPr txBox="1"/>
      </xdr:nvSpPr>
      <xdr:spPr>
        <a:xfrm>
          <a:off x="12547111" y="66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39847</xdr:rowOff>
    </xdr:from>
    <xdr:to>
      <xdr:col>85</xdr:col>
      <xdr:colOff>127000</xdr:colOff>
      <xdr:row>55</xdr:row>
      <xdr:rowOff>42751</xdr:rowOff>
    </xdr:to>
    <xdr:cxnSp macro="">
      <xdr:nvCxnSpPr>
        <xdr:cNvPr id="569" name="直線コネクタ 568"/>
        <xdr:cNvCxnSpPr/>
      </xdr:nvCxnSpPr>
      <xdr:spPr>
        <a:xfrm>
          <a:off x="15481300" y="8955247"/>
          <a:ext cx="838200" cy="5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39847</xdr:rowOff>
    </xdr:from>
    <xdr:to>
      <xdr:col>81</xdr:col>
      <xdr:colOff>50800</xdr:colOff>
      <xdr:row>53</xdr:row>
      <xdr:rowOff>71692</xdr:rowOff>
    </xdr:to>
    <xdr:cxnSp macro="">
      <xdr:nvCxnSpPr>
        <xdr:cNvPr id="572" name="直線コネクタ 571"/>
        <xdr:cNvCxnSpPr/>
      </xdr:nvCxnSpPr>
      <xdr:spPr>
        <a:xfrm flipV="1">
          <a:off x="14592300" y="8955247"/>
          <a:ext cx="889000" cy="2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110005</xdr:rowOff>
    </xdr:from>
    <xdr:to>
      <xdr:col>76</xdr:col>
      <xdr:colOff>114300</xdr:colOff>
      <xdr:row>53</xdr:row>
      <xdr:rowOff>71692</xdr:rowOff>
    </xdr:to>
    <xdr:cxnSp macro="">
      <xdr:nvCxnSpPr>
        <xdr:cNvPr id="575" name="直線コネクタ 574"/>
        <xdr:cNvCxnSpPr/>
      </xdr:nvCxnSpPr>
      <xdr:spPr>
        <a:xfrm>
          <a:off x="13703300" y="9025405"/>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110005</xdr:rowOff>
    </xdr:from>
    <xdr:to>
      <xdr:col>71</xdr:col>
      <xdr:colOff>177800</xdr:colOff>
      <xdr:row>54</xdr:row>
      <xdr:rowOff>144180</xdr:rowOff>
    </xdr:to>
    <xdr:cxnSp macro="">
      <xdr:nvCxnSpPr>
        <xdr:cNvPr id="578" name="直線コネクタ 577"/>
        <xdr:cNvCxnSpPr/>
      </xdr:nvCxnSpPr>
      <xdr:spPr>
        <a:xfrm flipV="1">
          <a:off x="12814300" y="9025405"/>
          <a:ext cx="889000" cy="3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163401</xdr:rowOff>
    </xdr:from>
    <xdr:to>
      <xdr:col>85</xdr:col>
      <xdr:colOff>177800</xdr:colOff>
      <xdr:row>55</xdr:row>
      <xdr:rowOff>93551</xdr:rowOff>
    </xdr:to>
    <xdr:sp macro="" textlink="">
      <xdr:nvSpPr>
        <xdr:cNvPr id="588" name="楕円 587"/>
        <xdr:cNvSpPr/>
      </xdr:nvSpPr>
      <xdr:spPr>
        <a:xfrm>
          <a:off x="16268700" y="942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14828</xdr:rowOff>
    </xdr:from>
    <xdr:ext cx="534377" cy="259045"/>
    <xdr:sp macro="" textlink="">
      <xdr:nvSpPr>
        <xdr:cNvPr id="589" name="教育費該当値テキスト"/>
        <xdr:cNvSpPr txBox="1"/>
      </xdr:nvSpPr>
      <xdr:spPr>
        <a:xfrm>
          <a:off x="16370300" y="92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160497</xdr:rowOff>
    </xdr:from>
    <xdr:to>
      <xdr:col>81</xdr:col>
      <xdr:colOff>101600</xdr:colOff>
      <xdr:row>52</xdr:row>
      <xdr:rowOff>90647</xdr:rowOff>
    </xdr:to>
    <xdr:sp macro="" textlink="">
      <xdr:nvSpPr>
        <xdr:cNvPr id="590" name="楕円 589"/>
        <xdr:cNvSpPr/>
      </xdr:nvSpPr>
      <xdr:spPr>
        <a:xfrm>
          <a:off x="15430500" y="89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107174</xdr:rowOff>
    </xdr:from>
    <xdr:ext cx="534377" cy="259045"/>
    <xdr:sp macro="" textlink="">
      <xdr:nvSpPr>
        <xdr:cNvPr id="591" name="テキスト ボックス 590"/>
        <xdr:cNvSpPr txBox="1"/>
      </xdr:nvSpPr>
      <xdr:spPr>
        <a:xfrm>
          <a:off x="15214111" y="8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20892</xdr:rowOff>
    </xdr:from>
    <xdr:to>
      <xdr:col>76</xdr:col>
      <xdr:colOff>165100</xdr:colOff>
      <xdr:row>53</xdr:row>
      <xdr:rowOff>122492</xdr:rowOff>
    </xdr:to>
    <xdr:sp macro="" textlink="">
      <xdr:nvSpPr>
        <xdr:cNvPr id="592" name="楕円 591"/>
        <xdr:cNvSpPr/>
      </xdr:nvSpPr>
      <xdr:spPr>
        <a:xfrm>
          <a:off x="14541500" y="91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139019</xdr:rowOff>
    </xdr:from>
    <xdr:ext cx="534377" cy="259045"/>
    <xdr:sp macro="" textlink="">
      <xdr:nvSpPr>
        <xdr:cNvPr id="593" name="テキスト ボックス 592"/>
        <xdr:cNvSpPr txBox="1"/>
      </xdr:nvSpPr>
      <xdr:spPr>
        <a:xfrm>
          <a:off x="14325111" y="8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59205</xdr:rowOff>
    </xdr:from>
    <xdr:to>
      <xdr:col>72</xdr:col>
      <xdr:colOff>38100</xdr:colOff>
      <xdr:row>52</xdr:row>
      <xdr:rowOff>160805</xdr:rowOff>
    </xdr:to>
    <xdr:sp macro="" textlink="">
      <xdr:nvSpPr>
        <xdr:cNvPr id="594" name="楕円 593"/>
        <xdr:cNvSpPr/>
      </xdr:nvSpPr>
      <xdr:spPr>
        <a:xfrm>
          <a:off x="13652500" y="89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5882</xdr:rowOff>
    </xdr:from>
    <xdr:ext cx="534377" cy="259045"/>
    <xdr:sp macro="" textlink="">
      <xdr:nvSpPr>
        <xdr:cNvPr id="595" name="テキスト ボックス 594"/>
        <xdr:cNvSpPr txBox="1"/>
      </xdr:nvSpPr>
      <xdr:spPr>
        <a:xfrm>
          <a:off x="13436111" y="87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93380</xdr:rowOff>
    </xdr:from>
    <xdr:to>
      <xdr:col>67</xdr:col>
      <xdr:colOff>101600</xdr:colOff>
      <xdr:row>55</xdr:row>
      <xdr:rowOff>23530</xdr:rowOff>
    </xdr:to>
    <xdr:sp macro="" textlink="">
      <xdr:nvSpPr>
        <xdr:cNvPr id="596" name="楕円 595"/>
        <xdr:cNvSpPr/>
      </xdr:nvSpPr>
      <xdr:spPr>
        <a:xfrm>
          <a:off x="12763500" y="93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40057</xdr:rowOff>
    </xdr:from>
    <xdr:ext cx="534377" cy="259045"/>
    <xdr:sp macro="" textlink="">
      <xdr:nvSpPr>
        <xdr:cNvPr id="597" name="テキスト ボックス 596"/>
        <xdr:cNvSpPr txBox="1"/>
      </xdr:nvSpPr>
      <xdr:spPr>
        <a:xfrm>
          <a:off x="12547111" y="91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88264</xdr:rowOff>
    </xdr:from>
    <xdr:to>
      <xdr:col>85</xdr:col>
      <xdr:colOff>127000</xdr:colOff>
      <xdr:row>79</xdr:row>
      <xdr:rowOff>90519</xdr:rowOff>
    </xdr:to>
    <xdr:cxnSp macro="">
      <xdr:nvCxnSpPr>
        <xdr:cNvPr id="628" name="直線コネクタ 627"/>
        <xdr:cNvCxnSpPr/>
      </xdr:nvCxnSpPr>
      <xdr:spPr>
        <a:xfrm>
          <a:off x="15481300" y="13632814"/>
          <a:ext cx="8382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88264</xdr:rowOff>
    </xdr:from>
    <xdr:to>
      <xdr:col>81</xdr:col>
      <xdr:colOff>50800</xdr:colOff>
      <xdr:row>79</xdr:row>
      <xdr:rowOff>89636</xdr:rowOff>
    </xdr:to>
    <xdr:cxnSp macro="">
      <xdr:nvCxnSpPr>
        <xdr:cNvPr id="631" name="直線コネクタ 630"/>
        <xdr:cNvCxnSpPr/>
      </xdr:nvCxnSpPr>
      <xdr:spPr>
        <a:xfrm flipV="1">
          <a:off x="14592300" y="136328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83627</xdr:rowOff>
    </xdr:from>
    <xdr:to>
      <xdr:col>76</xdr:col>
      <xdr:colOff>114300</xdr:colOff>
      <xdr:row>79</xdr:row>
      <xdr:rowOff>89636</xdr:rowOff>
    </xdr:to>
    <xdr:cxnSp macro="">
      <xdr:nvCxnSpPr>
        <xdr:cNvPr id="634" name="直線コネクタ 633"/>
        <xdr:cNvCxnSpPr/>
      </xdr:nvCxnSpPr>
      <xdr:spPr>
        <a:xfrm>
          <a:off x="13703300" y="1362817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83627</xdr:rowOff>
    </xdr:from>
    <xdr:to>
      <xdr:col>71</xdr:col>
      <xdr:colOff>177800</xdr:colOff>
      <xdr:row>79</xdr:row>
      <xdr:rowOff>98879</xdr:rowOff>
    </xdr:to>
    <xdr:cxnSp macro="">
      <xdr:nvCxnSpPr>
        <xdr:cNvPr id="637" name="直線コネクタ 636"/>
        <xdr:cNvCxnSpPr/>
      </xdr:nvCxnSpPr>
      <xdr:spPr>
        <a:xfrm flipV="1">
          <a:off x="12814300" y="13628177"/>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39719</xdr:rowOff>
    </xdr:from>
    <xdr:to>
      <xdr:col>85</xdr:col>
      <xdr:colOff>177800</xdr:colOff>
      <xdr:row>79</xdr:row>
      <xdr:rowOff>141319</xdr:rowOff>
    </xdr:to>
    <xdr:sp macro="" textlink="">
      <xdr:nvSpPr>
        <xdr:cNvPr id="647" name="楕円 646"/>
        <xdr:cNvSpPr/>
      </xdr:nvSpPr>
      <xdr:spPr>
        <a:xfrm>
          <a:off x="16268700" y="135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37464</xdr:rowOff>
    </xdr:from>
    <xdr:to>
      <xdr:col>81</xdr:col>
      <xdr:colOff>101600</xdr:colOff>
      <xdr:row>79</xdr:row>
      <xdr:rowOff>139064</xdr:rowOff>
    </xdr:to>
    <xdr:sp macro="" textlink="">
      <xdr:nvSpPr>
        <xdr:cNvPr id="649" name="楕円 648"/>
        <xdr:cNvSpPr/>
      </xdr:nvSpPr>
      <xdr:spPr>
        <a:xfrm>
          <a:off x="15430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130191</xdr:rowOff>
    </xdr:from>
    <xdr:ext cx="378565" cy="259045"/>
    <xdr:sp macro="" textlink="">
      <xdr:nvSpPr>
        <xdr:cNvPr id="650" name="テキスト ボックス 649"/>
        <xdr:cNvSpPr txBox="1"/>
      </xdr:nvSpPr>
      <xdr:spPr>
        <a:xfrm>
          <a:off x="15292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38836</xdr:rowOff>
    </xdr:from>
    <xdr:to>
      <xdr:col>76</xdr:col>
      <xdr:colOff>165100</xdr:colOff>
      <xdr:row>79</xdr:row>
      <xdr:rowOff>140436</xdr:rowOff>
    </xdr:to>
    <xdr:sp macro="" textlink="">
      <xdr:nvSpPr>
        <xdr:cNvPr id="651" name="楕円 650"/>
        <xdr:cNvSpPr/>
      </xdr:nvSpPr>
      <xdr:spPr>
        <a:xfrm>
          <a:off x="14541500" y="135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131563</xdr:rowOff>
    </xdr:from>
    <xdr:ext cx="378565" cy="259045"/>
    <xdr:sp macro="" textlink="">
      <xdr:nvSpPr>
        <xdr:cNvPr id="652" name="テキスト ボックス 651"/>
        <xdr:cNvSpPr txBox="1"/>
      </xdr:nvSpPr>
      <xdr:spPr>
        <a:xfrm>
          <a:off x="14403017" y="1367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32827</xdr:rowOff>
    </xdr:from>
    <xdr:to>
      <xdr:col>72</xdr:col>
      <xdr:colOff>38100</xdr:colOff>
      <xdr:row>79</xdr:row>
      <xdr:rowOff>134427</xdr:rowOff>
    </xdr:to>
    <xdr:sp macro="" textlink="">
      <xdr:nvSpPr>
        <xdr:cNvPr id="653" name="楕円 652"/>
        <xdr:cNvSpPr/>
      </xdr:nvSpPr>
      <xdr:spPr>
        <a:xfrm>
          <a:off x="13652500" y="135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125554</xdr:rowOff>
    </xdr:from>
    <xdr:ext cx="378565" cy="259045"/>
    <xdr:sp macro="" textlink="">
      <xdr:nvSpPr>
        <xdr:cNvPr id="654" name="テキスト ボックス 653"/>
        <xdr:cNvSpPr txBox="1"/>
      </xdr:nvSpPr>
      <xdr:spPr>
        <a:xfrm>
          <a:off x="13514017" y="1367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110756</xdr:rowOff>
    </xdr:from>
    <xdr:to>
      <xdr:col>85</xdr:col>
      <xdr:colOff>127000</xdr:colOff>
      <xdr:row>96</xdr:row>
      <xdr:rowOff>122529</xdr:rowOff>
    </xdr:to>
    <xdr:cxnSp macro="">
      <xdr:nvCxnSpPr>
        <xdr:cNvPr id="685" name="直線コネクタ 684"/>
        <xdr:cNvCxnSpPr/>
      </xdr:nvCxnSpPr>
      <xdr:spPr>
        <a:xfrm flipV="1">
          <a:off x="15481300" y="16569956"/>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122529</xdr:rowOff>
    </xdr:from>
    <xdr:to>
      <xdr:col>81</xdr:col>
      <xdr:colOff>50800</xdr:colOff>
      <xdr:row>96</xdr:row>
      <xdr:rowOff>142087</xdr:rowOff>
    </xdr:to>
    <xdr:cxnSp macro="">
      <xdr:nvCxnSpPr>
        <xdr:cNvPr id="688" name="直線コネクタ 687"/>
        <xdr:cNvCxnSpPr/>
      </xdr:nvCxnSpPr>
      <xdr:spPr>
        <a:xfrm flipV="1">
          <a:off x="14592300" y="16581729"/>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121234</xdr:rowOff>
    </xdr:from>
    <xdr:to>
      <xdr:col>76</xdr:col>
      <xdr:colOff>114300</xdr:colOff>
      <xdr:row>96</xdr:row>
      <xdr:rowOff>142087</xdr:rowOff>
    </xdr:to>
    <xdr:cxnSp macro="">
      <xdr:nvCxnSpPr>
        <xdr:cNvPr id="691" name="直線コネクタ 690"/>
        <xdr:cNvCxnSpPr/>
      </xdr:nvCxnSpPr>
      <xdr:spPr>
        <a:xfrm>
          <a:off x="13703300" y="1658043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98386</xdr:rowOff>
    </xdr:from>
    <xdr:to>
      <xdr:col>71</xdr:col>
      <xdr:colOff>177800</xdr:colOff>
      <xdr:row>96</xdr:row>
      <xdr:rowOff>121234</xdr:rowOff>
    </xdr:to>
    <xdr:cxnSp macro="">
      <xdr:nvCxnSpPr>
        <xdr:cNvPr id="694" name="直線コネクタ 693"/>
        <xdr:cNvCxnSpPr/>
      </xdr:nvCxnSpPr>
      <xdr:spPr>
        <a:xfrm>
          <a:off x="12814300" y="16557586"/>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59956</xdr:rowOff>
    </xdr:from>
    <xdr:to>
      <xdr:col>85</xdr:col>
      <xdr:colOff>177800</xdr:colOff>
      <xdr:row>96</xdr:row>
      <xdr:rowOff>161556</xdr:rowOff>
    </xdr:to>
    <xdr:sp macro="" textlink="">
      <xdr:nvSpPr>
        <xdr:cNvPr id="704" name="楕円 703"/>
        <xdr:cNvSpPr/>
      </xdr:nvSpPr>
      <xdr:spPr>
        <a:xfrm>
          <a:off x="16268700" y="165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38383</xdr:rowOff>
    </xdr:from>
    <xdr:ext cx="534377" cy="259045"/>
    <xdr:sp macro="" textlink="">
      <xdr:nvSpPr>
        <xdr:cNvPr id="705" name="公債費該当値テキスト"/>
        <xdr:cNvSpPr txBox="1"/>
      </xdr:nvSpPr>
      <xdr:spPr>
        <a:xfrm>
          <a:off x="16370300" y="164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71729</xdr:rowOff>
    </xdr:from>
    <xdr:to>
      <xdr:col>81</xdr:col>
      <xdr:colOff>101600</xdr:colOff>
      <xdr:row>97</xdr:row>
      <xdr:rowOff>1879</xdr:rowOff>
    </xdr:to>
    <xdr:sp macro="" textlink="">
      <xdr:nvSpPr>
        <xdr:cNvPr id="706" name="楕円 705"/>
        <xdr:cNvSpPr/>
      </xdr:nvSpPr>
      <xdr:spPr>
        <a:xfrm>
          <a:off x="15430500" y="16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164456</xdr:rowOff>
    </xdr:from>
    <xdr:ext cx="534377" cy="259045"/>
    <xdr:sp macro="" textlink="">
      <xdr:nvSpPr>
        <xdr:cNvPr id="707" name="テキスト ボックス 706"/>
        <xdr:cNvSpPr txBox="1"/>
      </xdr:nvSpPr>
      <xdr:spPr>
        <a:xfrm>
          <a:off x="15214111" y="166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91287</xdr:rowOff>
    </xdr:from>
    <xdr:to>
      <xdr:col>76</xdr:col>
      <xdr:colOff>165100</xdr:colOff>
      <xdr:row>97</xdr:row>
      <xdr:rowOff>21437</xdr:rowOff>
    </xdr:to>
    <xdr:sp macro="" textlink="">
      <xdr:nvSpPr>
        <xdr:cNvPr id="708" name="楕円 707"/>
        <xdr:cNvSpPr/>
      </xdr:nvSpPr>
      <xdr:spPr>
        <a:xfrm>
          <a:off x="14541500" y="165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12564</xdr:rowOff>
    </xdr:from>
    <xdr:ext cx="534377" cy="259045"/>
    <xdr:sp macro="" textlink="">
      <xdr:nvSpPr>
        <xdr:cNvPr id="709" name="テキスト ボックス 708"/>
        <xdr:cNvSpPr txBox="1"/>
      </xdr:nvSpPr>
      <xdr:spPr>
        <a:xfrm>
          <a:off x="14325111" y="166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70434</xdr:rowOff>
    </xdr:from>
    <xdr:to>
      <xdr:col>72</xdr:col>
      <xdr:colOff>38100</xdr:colOff>
      <xdr:row>97</xdr:row>
      <xdr:rowOff>584</xdr:rowOff>
    </xdr:to>
    <xdr:sp macro="" textlink="">
      <xdr:nvSpPr>
        <xdr:cNvPr id="710" name="楕円 709"/>
        <xdr:cNvSpPr/>
      </xdr:nvSpPr>
      <xdr:spPr>
        <a:xfrm>
          <a:off x="13652500" y="165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163161</xdr:rowOff>
    </xdr:from>
    <xdr:ext cx="534377" cy="259045"/>
    <xdr:sp macro="" textlink="">
      <xdr:nvSpPr>
        <xdr:cNvPr id="711" name="テキスト ボックス 710"/>
        <xdr:cNvSpPr txBox="1"/>
      </xdr:nvSpPr>
      <xdr:spPr>
        <a:xfrm>
          <a:off x="13436111" y="166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47586</xdr:rowOff>
    </xdr:from>
    <xdr:to>
      <xdr:col>67</xdr:col>
      <xdr:colOff>101600</xdr:colOff>
      <xdr:row>96</xdr:row>
      <xdr:rowOff>149186</xdr:rowOff>
    </xdr:to>
    <xdr:sp macro="" textlink="">
      <xdr:nvSpPr>
        <xdr:cNvPr id="712" name="楕円 711"/>
        <xdr:cNvSpPr/>
      </xdr:nvSpPr>
      <xdr:spPr>
        <a:xfrm>
          <a:off x="12763500" y="165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140313</xdr:rowOff>
    </xdr:from>
    <xdr:ext cx="534377" cy="259045"/>
    <xdr:sp macro="" textlink="">
      <xdr:nvSpPr>
        <xdr:cNvPr id="713" name="テキスト ボックス 712"/>
        <xdr:cNvSpPr txBox="1"/>
      </xdr:nvSpPr>
      <xdr:spPr>
        <a:xfrm>
          <a:off x="12547111" y="165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ほとんどの目的別決算額は全国平均を下回っている。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教育費については、例年類似団体平均や全国平均と比較して上回っているが、これは、大宰府政庁跡をはじめ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つの特別史跡を有する本市の特色であり、史跡地整備など文化財に係る経費が他自治体と比較し突出している。なお、平成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年度については、総合体育館建設事業が終了したことにより減となった。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年度、労働費が全国平均を大幅に上回った要因は、シルバー人材センター事務所移転に伴う建設事業のためである。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年の豪雨災害をきっかけに残高は年々減少し、平成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年度末には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百万円まで落ち込んだものの、その後毎年の実質収支において一定の黒字を出し続け、その中から可能な限り積み立ててきた。平成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年度は取崩しを行わなかったことから、基金残高は増となった。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年度の実質単年度収支は、単年度収支が▲約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百万円となったものの、積立金約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億円、繰上償還約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百万円としたことで、前年度から</a:t>
          </a:r>
          <a:r>
            <a:rPr kumimoji="1" lang="en-US" altLang="ja-JP" sz="1200">
              <a:latin typeface="ＭＳ ゴシック" pitchFamily="49" charset="-128"/>
              <a:ea typeface="ＭＳ ゴシック" pitchFamily="49" charset="-128"/>
            </a:rPr>
            <a:t>3.89</a:t>
          </a:r>
          <a:r>
            <a:rPr kumimoji="1" lang="ja-JP" altLang="en-US" sz="1200">
              <a:latin typeface="ＭＳ ゴシック" pitchFamily="49" charset="-128"/>
              <a:ea typeface="ＭＳ ゴシック" pitchFamily="49" charset="-128"/>
            </a:rPr>
            <a:t>ポイントを上げた。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国民健康保険事業特別会計については、独立採算の原則により、一般会計から赤字補てん的な繰出しを行っていなかったが、平成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年度から県と共同で事業を運営することになるため、これに向けて国民健康保険税の改定を行いながら、平成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年度と一般会計からの繰出しを行い赤字分の解消を図ってきたところであり、同会計の平成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年度実質収支額は、▲約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その他の会計については、おおむね安定した黒字額で推移している。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元利償還金については、前年度と比較し、子育て支援センター整備事業の償還や、総合体育館整備事業の一部償還など、大型事業に係る借入の償還が開始となったことにより</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総合体育館整備事業に係る借入の償還が本格的に始まるなど、元利償還金が増加する予定であるため、可能な限り後年度の元利償還に対し交付税措置等があるものを選択し、実質公債費比率の安定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地方債の現在高については、大型施設整備事業などの借入により増加してきているが、平成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年度は借入額が償還額を下回ったため、前年度と比較して減少し、将来負担額全体としても減となった。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充当可能財源等については、充当可能基金は増加したものの全体では減少した。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結果として、将来負担比率の分子は減少し、健全な数値を維持している。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今後も適時繰上償還を行うなど、適切な市債管理に努める。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市税の伸びや、ふるさと納税の拡充、国・県補助金の活用など財源の確保に努めたことと併せて、歳出では限られた予算の中での各種事業の執行を行った結果、黒字決算となったことから財政調整基金の取崩しを行わ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・公共施設改修事業の財源として公共施設整備基金を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百万円、歴史と文化の環境整備基金を約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年度決算剰余金を基に、財政調整基資金に約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百万円、公共施設整備金に約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百万円、地域福祉基金に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億円を積立てたことで、基金全体として平成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年度末と比較し、約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・今後も財源の確保や経費削減、事業の見直しなどに努め、決算剰余金については財政調整資金、公共施設整備基金、地域福祉基金への優先的な積み立てを行い、安定した財政運営に努める。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・歴史と文化の環境整備基金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歴史的文化遺産及び観光資源等の保全と整備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・公共施設整備基金については対象事業の執行に伴い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百万円取崩したが、前年度決算剰余金を基に約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・地域福祉基金については前年度決算剰余金を基に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については老朽化に伴い多くの施設で更新時期を迎え事業費の増大が見込まれることから、今後も決算剰余金のうち一定額については優先的に公共施設整備基金へ積立て、計画的な公共施設の整備・管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決算が黒字であったことから、取崩しを行わなかったことに加え、前年度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剰余金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万円を積立てた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・災害などへの備えを考慮すると基金残高は十分とは言えないことから、今後も決算剰余金から可能な限り積立てを行う。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・大型事業で行った借入の繰上償還に備えて、決算剰余金から可能な限り積立てを行う。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有形固定資産減価償却率は類似団体平均よりも低い水準となっている。</a:t>
          </a:r>
          <a:endParaRPr lang="ja-JP" altLang="ja-JP">
            <a:effectLst/>
          </a:endParaRPr>
        </a:p>
        <a:p>
          <a:r>
            <a:rPr lang="ja-JP" altLang="ja-JP" sz="1100">
              <a:solidFill>
                <a:schemeClr val="dk1"/>
              </a:solidFill>
              <a:effectLst/>
              <a:latin typeface="+mn-lt"/>
              <a:ea typeface="+mn-ea"/>
              <a:cs typeface="+mn-cs"/>
            </a:rPr>
            <a:t>しかし、主な建物系施設の約</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年代に建設され、建築後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年以上経過している。公共施設等総合管理計画に基づき今後策定する公共施設再編計画や個別施設計画による計画的な施設の長寿命化、複合化を図る必要がある。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88" name="楕円 87"/>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122209</xdr:rowOff>
    </xdr:from>
    <xdr:ext cx="405111" cy="259045"/>
    <xdr:sp macro="" textlink="">
      <xdr:nvSpPr>
        <xdr:cNvPr id="89" name="有形固定資産減価償却率該当値テキスト"/>
        <xdr:cNvSpPr txBox="1"/>
      </xdr:nvSpPr>
      <xdr:spPr>
        <a:xfrm>
          <a:off x="48133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0" name="楕円 89"/>
        <xdr:cNvSpPr/>
      </xdr:nvSpPr>
      <xdr:spPr>
        <a:xfrm>
          <a:off x="4000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50891</xdr:rowOff>
    </xdr:to>
    <xdr:cxnSp macro="">
      <xdr:nvCxnSpPr>
        <xdr:cNvPr id="91" name="直線コネクタ 90"/>
        <xdr:cNvCxnSpPr/>
      </xdr:nvCxnSpPr>
      <xdr:spPr>
        <a:xfrm flipV="1">
          <a:off x="4051300" y="610960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92" name="楕円 91"/>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50891</xdr:rowOff>
    </xdr:to>
    <xdr:cxnSp macro="">
      <xdr:nvCxnSpPr>
        <xdr:cNvPr id="93" name="直線コネクタ 92"/>
        <xdr:cNvCxnSpPr/>
      </xdr:nvCxnSpPr>
      <xdr:spPr>
        <a:xfrm>
          <a:off x="3289300" y="609727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92818</xdr:rowOff>
    </xdr:from>
    <xdr:ext cx="405111" cy="259045"/>
    <xdr:sp macro="" textlink="">
      <xdr:nvSpPr>
        <xdr:cNvPr id="96" name="n_1mainValue有形固定資産減価償却率"/>
        <xdr:cNvSpPr txBox="1"/>
      </xdr:nvSpPr>
      <xdr:spPr>
        <a:xfrm>
          <a:off x="38360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7"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類似団体と比較しやや低い水準であるが、</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まれることから、</a:t>
          </a:r>
          <a:r>
            <a:rPr kumimoji="1" lang="ja-JP" altLang="ja-JP" sz="1100">
              <a:solidFill>
                <a:schemeClr val="dk1"/>
              </a:solidFill>
              <a:effectLst/>
              <a:latin typeface="+mn-lt"/>
              <a:ea typeface="+mn-ea"/>
              <a:cs typeface="+mn-cs"/>
            </a:rPr>
            <a:t>新規発行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際は元利償還に交付税措置等があるものを選択するよう努める他、</a:t>
          </a:r>
          <a:r>
            <a:rPr kumimoji="1" lang="ja-JP" altLang="en-US" sz="1100">
              <a:solidFill>
                <a:schemeClr val="dk1"/>
              </a:solidFill>
              <a:effectLst/>
              <a:latin typeface="+mn-lt"/>
              <a:ea typeface="+mn-ea"/>
              <a:cs typeface="+mn-cs"/>
            </a:rPr>
            <a:t>繰上償還の実施、</a:t>
          </a:r>
          <a:r>
            <a:rPr kumimoji="1" lang="ja-JP" altLang="ja-JP" sz="1100">
              <a:solidFill>
                <a:schemeClr val="dk1"/>
              </a:solidFill>
              <a:effectLst/>
              <a:latin typeface="+mn-lt"/>
              <a:ea typeface="+mn-ea"/>
              <a:cs typeface="+mn-cs"/>
            </a:rPr>
            <a:t>償還額以上の新規発行を行わないなど、適切</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管理</a:t>
          </a:r>
          <a:r>
            <a:rPr kumimoji="1" lang="ja-JP" altLang="en-US" sz="1100">
              <a:solidFill>
                <a:schemeClr val="dk1"/>
              </a:solidFill>
              <a:effectLst/>
              <a:latin typeface="+mn-lt"/>
              <a:ea typeface="+mn-ea"/>
              <a:cs typeface="+mn-cs"/>
            </a:rPr>
            <a:t>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40" name="楕円 139"/>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38147</xdr:rowOff>
    </xdr:from>
    <xdr:ext cx="340478" cy="259045"/>
    <xdr:sp macro="" textlink="">
      <xdr:nvSpPr>
        <xdr:cNvPr id="141" name="債務償還可能年数該当値テキスト"/>
        <xdr:cNvSpPr txBox="1"/>
      </xdr:nvSpPr>
      <xdr:spPr>
        <a:xfrm>
          <a:off x="14846300" y="6124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1" name="楕円 70"/>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2" name="【道路】&#10;有形固定資産減価償却率該当値テキスト"/>
        <xdr:cNvSpPr txBox="1"/>
      </xdr:nvSpPr>
      <xdr:spPr>
        <a:xfrm>
          <a:off x="46736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3" name="楕円 72"/>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46809</xdr:rowOff>
    </xdr:to>
    <xdr:cxnSp macro="">
      <xdr:nvCxnSpPr>
        <xdr:cNvPr id="74" name="直線コネクタ 73"/>
        <xdr:cNvCxnSpPr/>
      </xdr:nvCxnSpPr>
      <xdr:spPr>
        <a:xfrm flipV="1">
          <a:off x="3797300" y="65357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5" name="楕円 74"/>
        <xdr:cNvSpPr/>
      </xdr:nvSpPr>
      <xdr:spPr>
        <a:xfrm>
          <a:off x="2857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69669</xdr:rowOff>
    </xdr:to>
    <xdr:cxnSp macro="">
      <xdr:nvCxnSpPr>
        <xdr:cNvPr id="76" name="直線コネクタ 75"/>
        <xdr:cNvCxnSpPr/>
      </xdr:nvCxnSpPr>
      <xdr:spPr>
        <a:xfrm flipV="1">
          <a:off x="2908300" y="656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79" name="n_1mainValue【道路】&#10;有形固定資産減価償却率"/>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0" name="n_2mainValue【道路】&#10;有形固定資産減価償却率"/>
        <xdr:cNvSpPr txBox="1"/>
      </xdr:nvSpPr>
      <xdr:spPr>
        <a:xfrm>
          <a:off x="2705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140582</xdr:rowOff>
    </xdr:from>
    <xdr:to>
      <xdr:col>55</xdr:col>
      <xdr:colOff>50800</xdr:colOff>
      <xdr:row>42</xdr:row>
      <xdr:rowOff>70732</xdr:rowOff>
    </xdr:to>
    <xdr:sp macro="" textlink="">
      <xdr:nvSpPr>
        <xdr:cNvPr id="120" name="楕円 119"/>
        <xdr:cNvSpPr/>
      </xdr:nvSpPr>
      <xdr:spPr>
        <a:xfrm>
          <a:off x="10426700" y="7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55509</xdr:rowOff>
    </xdr:from>
    <xdr:ext cx="469744" cy="259045"/>
    <xdr:sp macro="" textlink="">
      <xdr:nvSpPr>
        <xdr:cNvPr id="121" name="【道路】&#10;一人当たり延長該当値テキスト"/>
        <xdr:cNvSpPr txBox="1"/>
      </xdr:nvSpPr>
      <xdr:spPr>
        <a:xfrm>
          <a:off x="10515600" y="70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140696</xdr:rowOff>
    </xdr:from>
    <xdr:to>
      <xdr:col>50</xdr:col>
      <xdr:colOff>165100</xdr:colOff>
      <xdr:row>42</xdr:row>
      <xdr:rowOff>70846</xdr:rowOff>
    </xdr:to>
    <xdr:sp macro="" textlink="">
      <xdr:nvSpPr>
        <xdr:cNvPr id="122" name="楕円 121"/>
        <xdr:cNvSpPr/>
      </xdr:nvSpPr>
      <xdr:spPr>
        <a:xfrm>
          <a:off x="9588500" y="71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19932</xdr:rowOff>
    </xdr:from>
    <xdr:to>
      <xdr:col>55</xdr:col>
      <xdr:colOff>0</xdr:colOff>
      <xdr:row>42</xdr:row>
      <xdr:rowOff>20046</xdr:rowOff>
    </xdr:to>
    <xdr:cxnSp macro="">
      <xdr:nvCxnSpPr>
        <xdr:cNvPr id="123" name="直線コネクタ 122"/>
        <xdr:cNvCxnSpPr/>
      </xdr:nvCxnSpPr>
      <xdr:spPr>
        <a:xfrm flipV="1">
          <a:off x="9639300" y="72208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140696</xdr:rowOff>
    </xdr:from>
    <xdr:to>
      <xdr:col>46</xdr:col>
      <xdr:colOff>38100</xdr:colOff>
      <xdr:row>42</xdr:row>
      <xdr:rowOff>70846</xdr:rowOff>
    </xdr:to>
    <xdr:sp macro="" textlink="">
      <xdr:nvSpPr>
        <xdr:cNvPr id="124" name="楕円 123"/>
        <xdr:cNvSpPr/>
      </xdr:nvSpPr>
      <xdr:spPr>
        <a:xfrm>
          <a:off x="8699500" y="71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20046</xdr:rowOff>
    </xdr:from>
    <xdr:to>
      <xdr:col>50</xdr:col>
      <xdr:colOff>114300</xdr:colOff>
      <xdr:row>42</xdr:row>
      <xdr:rowOff>20046</xdr:rowOff>
    </xdr:to>
    <xdr:cxnSp macro="">
      <xdr:nvCxnSpPr>
        <xdr:cNvPr id="125" name="直線コネクタ 124"/>
        <xdr:cNvCxnSpPr/>
      </xdr:nvCxnSpPr>
      <xdr:spPr>
        <a:xfrm>
          <a:off x="8750300" y="7220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61973</xdr:rowOff>
    </xdr:from>
    <xdr:ext cx="469744" cy="259045"/>
    <xdr:sp macro="" textlink="">
      <xdr:nvSpPr>
        <xdr:cNvPr id="128" name="n_1mainValue【道路】&#10;一人当たり延長"/>
        <xdr:cNvSpPr txBox="1"/>
      </xdr:nvSpPr>
      <xdr:spPr>
        <a:xfrm>
          <a:off x="9391727" y="726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61973</xdr:rowOff>
    </xdr:from>
    <xdr:ext cx="469744" cy="259045"/>
    <xdr:sp macro="" textlink="">
      <xdr:nvSpPr>
        <xdr:cNvPr id="129" name="n_2mainValue【道路】&#10;一人当たり延長"/>
        <xdr:cNvSpPr txBox="1"/>
      </xdr:nvSpPr>
      <xdr:spPr>
        <a:xfrm>
          <a:off x="8515427" y="726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69" name="楕円 168"/>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164392</xdr:rowOff>
    </xdr:from>
    <xdr:ext cx="405111" cy="259045"/>
    <xdr:sp macro="" textlink="">
      <xdr:nvSpPr>
        <xdr:cNvPr id="170" name="【橋りょう・トンネル】&#10;有形固定資産減価償却率該当値テキスト"/>
        <xdr:cNvSpPr txBox="1"/>
      </xdr:nvSpPr>
      <xdr:spPr>
        <a:xfrm>
          <a:off x="4673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71" name="楕円 170"/>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93073</xdr:rowOff>
    </xdr:to>
    <xdr:cxnSp macro="">
      <xdr:nvCxnSpPr>
        <xdr:cNvPr id="172" name="直線コネクタ 171"/>
        <xdr:cNvCxnSpPr/>
      </xdr:nvCxnSpPr>
      <xdr:spPr>
        <a:xfrm flipV="1">
          <a:off x="3797300" y="103523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73" name="楕円 172"/>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119199</xdr:rowOff>
    </xdr:to>
    <xdr:cxnSp macro="">
      <xdr:nvCxnSpPr>
        <xdr:cNvPr id="174" name="直線コネクタ 173"/>
        <xdr:cNvCxnSpPr/>
      </xdr:nvCxnSpPr>
      <xdr:spPr>
        <a:xfrm flipV="1">
          <a:off x="2908300" y="1038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135000</xdr:rowOff>
    </xdr:from>
    <xdr:ext cx="405111" cy="259045"/>
    <xdr:sp macro="" textlink="">
      <xdr:nvSpPr>
        <xdr:cNvPr id="177" name="n_1mainValue【橋りょう・トンネル】&#10;有形固定資産減価償却率"/>
        <xdr:cNvSpPr txBox="1"/>
      </xdr:nvSpPr>
      <xdr:spPr>
        <a:xfrm>
          <a:off x="3582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161126</xdr:rowOff>
    </xdr:from>
    <xdr:ext cx="405111" cy="259045"/>
    <xdr:sp macro="" textlink="">
      <xdr:nvSpPr>
        <xdr:cNvPr id="178" name="n_2mainValue【橋りょう・トンネル】&#10;有形固定資産減価償却率"/>
        <xdr:cNvSpPr txBox="1"/>
      </xdr:nvSpPr>
      <xdr:spPr>
        <a:xfrm>
          <a:off x="2705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97832</xdr:rowOff>
    </xdr:from>
    <xdr:to>
      <xdr:col>55</xdr:col>
      <xdr:colOff>50800</xdr:colOff>
      <xdr:row>64</xdr:row>
      <xdr:rowOff>27982</xdr:rowOff>
    </xdr:to>
    <xdr:sp macro="" textlink="">
      <xdr:nvSpPr>
        <xdr:cNvPr id="216" name="楕円 215"/>
        <xdr:cNvSpPr/>
      </xdr:nvSpPr>
      <xdr:spPr>
        <a:xfrm>
          <a:off x="10426700" y="10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97884</xdr:rowOff>
    </xdr:from>
    <xdr:to>
      <xdr:col>50</xdr:col>
      <xdr:colOff>165100</xdr:colOff>
      <xdr:row>64</xdr:row>
      <xdr:rowOff>28034</xdr:rowOff>
    </xdr:to>
    <xdr:sp macro="" textlink="">
      <xdr:nvSpPr>
        <xdr:cNvPr id="218" name="楕円 217"/>
        <xdr:cNvSpPr/>
      </xdr:nvSpPr>
      <xdr:spPr>
        <a:xfrm>
          <a:off x="9588500" y="10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148632</xdr:rowOff>
    </xdr:from>
    <xdr:to>
      <xdr:col>55</xdr:col>
      <xdr:colOff>0</xdr:colOff>
      <xdr:row>63</xdr:row>
      <xdr:rowOff>148684</xdr:rowOff>
    </xdr:to>
    <xdr:cxnSp macro="">
      <xdr:nvCxnSpPr>
        <xdr:cNvPr id="219" name="直線コネクタ 218"/>
        <xdr:cNvCxnSpPr/>
      </xdr:nvCxnSpPr>
      <xdr:spPr>
        <a:xfrm flipV="1">
          <a:off x="9639300" y="10949982"/>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97802</xdr:rowOff>
    </xdr:from>
    <xdr:to>
      <xdr:col>46</xdr:col>
      <xdr:colOff>38100</xdr:colOff>
      <xdr:row>64</xdr:row>
      <xdr:rowOff>27952</xdr:rowOff>
    </xdr:to>
    <xdr:sp macro="" textlink="">
      <xdr:nvSpPr>
        <xdr:cNvPr id="220" name="楕円 219"/>
        <xdr:cNvSpPr/>
      </xdr:nvSpPr>
      <xdr:spPr>
        <a:xfrm>
          <a:off x="8699500" y="108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148602</xdr:rowOff>
    </xdr:from>
    <xdr:to>
      <xdr:col>50</xdr:col>
      <xdr:colOff>114300</xdr:colOff>
      <xdr:row>63</xdr:row>
      <xdr:rowOff>148684</xdr:rowOff>
    </xdr:to>
    <xdr:cxnSp macro="">
      <xdr:nvCxnSpPr>
        <xdr:cNvPr id="221" name="直線コネクタ 220"/>
        <xdr:cNvCxnSpPr/>
      </xdr:nvCxnSpPr>
      <xdr:spPr>
        <a:xfrm>
          <a:off x="8750300" y="1094995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19161</xdr:rowOff>
    </xdr:from>
    <xdr:ext cx="534377" cy="259045"/>
    <xdr:sp macro="" textlink="">
      <xdr:nvSpPr>
        <xdr:cNvPr id="224" name="n_1mainValue【橋りょう・トンネル】&#10;一人当たり有形固定資産（償却資産）額"/>
        <xdr:cNvSpPr txBox="1"/>
      </xdr:nvSpPr>
      <xdr:spPr>
        <a:xfrm>
          <a:off x="9359411" y="109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19079</xdr:rowOff>
    </xdr:from>
    <xdr:ext cx="534377" cy="259045"/>
    <xdr:sp macro="" textlink="">
      <xdr:nvSpPr>
        <xdr:cNvPr id="225" name="n_2mainValue【橋りょう・トンネル】&#10;一人当たり有形固定資産（償却資産）額"/>
        <xdr:cNvSpPr txBox="1"/>
      </xdr:nvSpPr>
      <xdr:spPr>
        <a:xfrm>
          <a:off x="8483111" y="109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64" name="楕円 263"/>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265" name="【公営住宅】&#10;有形固定資産減価償却率該当値テキスト"/>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66" name="楕円 265"/>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82</xdr:row>
      <xdr:rowOff>150495</xdr:rowOff>
    </xdr:to>
    <xdr:cxnSp macro="">
      <xdr:nvCxnSpPr>
        <xdr:cNvPr id="267" name="直線コネクタ 266"/>
        <xdr:cNvCxnSpPr/>
      </xdr:nvCxnSpPr>
      <xdr:spPr>
        <a:xfrm>
          <a:off x="3797300" y="142055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268" name="楕円 267"/>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146686</xdr:rowOff>
    </xdr:to>
    <xdr:cxnSp macro="">
      <xdr:nvCxnSpPr>
        <xdr:cNvPr id="269" name="直線コネクタ 268"/>
        <xdr:cNvCxnSpPr/>
      </xdr:nvCxnSpPr>
      <xdr:spPr>
        <a:xfrm>
          <a:off x="2908300" y="1410652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72" name="n_1mainValue【公営住宅】&#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73" name="n_2main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143205</xdr:rowOff>
    </xdr:from>
    <xdr:to>
      <xdr:col>55</xdr:col>
      <xdr:colOff>50800</xdr:colOff>
      <xdr:row>86</xdr:row>
      <xdr:rowOff>73355</xdr:rowOff>
    </xdr:to>
    <xdr:sp macro="" textlink="">
      <xdr:nvSpPr>
        <xdr:cNvPr id="309" name="楕円 308"/>
        <xdr:cNvSpPr/>
      </xdr:nvSpPr>
      <xdr:spPr>
        <a:xfrm>
          <a:off x="104267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58132</xdr:rowOff>
    </xdr:from>
    <xdr:ext cx="469744" cy="259045"/>
    <xdr:sp macro="" textlink="">
      <xdr:nvSpPr>
        <xdr:cNvPr id="310" name="【公営住宅】&#10;一人当たり面積該当値テキスト"/>
        <xdr:cNvSpPr txBox="1"/>
      </xdr:nvSpPr>
      <xdr:spPr>
        <a:xfrm>
          <a:off x="10515600" y="14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143205</xdr:rowOff>
    </xdr:from>
    <xdr:to>
      <xdr:col>50</xdr:col>
      <xdr:colOff>165100</xdr:colOff>
      <xdr:row>86</xdr:row>
      <xdr:rowOff>73355</xdr:rowOff>
    </xdr:to>
    <xdr:sp macro="" textlink="">
      <xdr:nvSpPr>
        <xdr:cNvPr id="311" name="楕円 310"/>
        <xdr:cNvSpPr/>
      </xdr:nvSpPr>
      <xdr:spPr>
        <a:xfrm>
          <a:off x="9588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22555</xdr:rowOff>
    </xdr:from>
    <xdr:to>
      <xdr:col>55</xdr:col>
      <xdr:colOff>0</xdr:colOff>
      <xdr:row>86</xdr:row>
      <xdr:rowOff>22555</xdr:rowOff>
    </xdr:to>
    <xdr:cxnSp macro="">
      <xdr:nvCxnSpPr>
        <xdr:cNvPr id="312" name="直線コネクタ 311"/>
        <xdr:cNvCxnSpPr/>
      </xdr:nvCxnSpPr>
      <xdr:spPr>
        <a:xfrm>
          <a:off x="9639300" y="14767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143205</xdr:rowOff>
    </xdr:from>
    <xdr:to>
      <xdr:col>46</xdr:col>
      <xdr:colOff>38100</xdr:colOff>
      <xdr:row>86</xdr:row>
      <xdr:rowOff>73355</xdr:rowOff>
    </xdr:to>
    <xdr:sp macro="" textlink="">
      <xdr:nvSpPr>
        <xdr:cNvPr id="313" name="楕円 312"/>
        <xdr:cNvSpPr/>
      </xdr:nvSpPr>
      <xdr:spPr>
        <a:xfrm>
          <a:off x="8699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22555</xdr:rowOff>
    </xdr:from>
    <xdr:to>
      <xdr:col>50</xdr:col>
      <xdr:colOff>114300</xdr:colOff>
      <xdr:row>86</xdr:row>
      <xdr:rowOff>22555</xdr:rowOff>
    </xdr:to>
    <xdr:cxnSp macro="">
      <xdr:nvCxnSpPr>
        <xdr:cNvPr id="314" name="直線コネクタ 313"/>
        <xdr:cNvCxnSpPr/>
      </xdr:nvCxnSpPr>
      <xdr:spPr>
        <a:xfrm>
          <a:off x="8750300" y="14767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64482</xdr:rowOff>
    </xdr:from>
    <xdr:ext cx="469744" cy="259045"/>
    <xdr:sp macro="" textlink="">
      <xdr:nvSpPr>
        <xdr:cNvPr id="317" name="n_1mainValue【公営住宅】&#10;一人当たり面積"/>
        <xdr:cNvSpPr txBox="1"/>
      </xdr:nvSpPr>
      <xdr:spPr>
        <a:xfrm>
          <a:off x="93917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64482</xdr:rowOff>
    </xdr:from>
    <xdr:ext cx="469744" cy="259045"/>
    <xdr:sp macro="" textlink="">
      <xdr:nvSpPr>
        <xdr:cNvPr id="318" name="n_2mainValue【公営住宅】&#10;一人当たり面積"/>
        <xdr:cNvSpPr txBox="1"/>
      </xdr:nvSpPr>
      <xdr:spPr>
        <a:xfrm>
          <a:off x="8515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373" name="楕円 372"/>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374" name="【認定こども園・幼稚園・保育所】&#10;有形固定資産減価償却率該当値テキスト"/>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154940</xdr:rowOff>
    </xdr:from>
    <xdr:to>
      <xdr:col>81</xdr:col>
      <xdr:colOff>101600</xdr:colOff>
      <xdr:row>42</xdr:row>
      <xdr:rowOff>85090</xdr:rowOff>
    </xdr:to>
    <xdr:sp macro="" textlink="">
      <xdr:nvSpPr>
        <xdr:cNvPr id="375" name="楕円 374"/>
        <xdr:cNvSpPr/>
      </xdr:nvSpPr>
      <xdr:spPr>
        <a:xfrm>
          <a:off x="15430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42</xdr:row>
      <xdr:rowOff>34290</xdr:rowOff>
    </xdr:to>
    <xdr:cxnSp macro="">
      <xdr:nvCxnSpPr>
        <xdr:cNvPr id="376" name="直線コネクタ 375"/>
        <xdr:cNvCxnSpPr/>
      </xdr:nvCxnSpPr>
      <xdr:spPr>
        <a:xfrm flipV="1">
          <a:off x="15481300" y="713613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73025</xdr:rowOff>
    </xdr:from>
    <xdr:to>
      <xdr:col>76</xdr:col>
      <xdr:colOff>165100</xdr:colOff>
      <xdr:row>43</xdr:row>
      <xdr:rowOff>3175</xdr:rowOff>
    </xdr:to>
    <xdr:sp macro="" textlink="">
      <xdr:nvSpPr>
        <xdr:cNvPr id="377" name="楕円 376"/>
        <xdr:cNvSpPr/>
      </xdr:nvSpPr>
      <xdr:spPr>
        <a:xfrm>
          <a:off x="14541500" y="72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34290</xdr:rowOff>
    </xdr:from>
    <xdr:to>
      <xdr:col>81</xdr:col>
      <xdr:colOff>50800</xdr:colOff>
      <xdr:row>42</xdr:row>
      <xdr:rowOff>123825</xdr:rowOff>
    </xdr:to>
    <xdr:cxnSp macro="">
      <xdr:nvCxnSpPr>
        <xdr:cNvPr id="378" name="直線コネクタ 377"/>
        <xdr:cNvCxnSpPr/>
      </xdr:nvCxnSpPr>
      <xdr:spPr>
        <a:xfrm flipV="1">
          <a:off x="14592300" y="723519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76217</xdr:rowOff>
    </xdr:from>
    <xdr:ext cx="405111" cy="259045"/>
    <xdr:sp macro="" textlink="">
      <xdr:nvSpPr>
        <xdr:cNvPr id="381" name="n_1mainValue【認定こども園・幼稚園・保育所】&#10;有形固定資産減価償却率"/>
        <xdr:cNvSpPr txBox="1"/>
      </xdr:nvSpPr>
      <xdr:spPr>
        <a:xfrm>
          <a:off x="15266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165752</xdr:rowOff>
    </xdr:from>
    <xdr:ext cx="405111" cy="259045"/>
    <xdr:sp macro="" textlink="">
      <xdr:nvSpPr>
        <xdr:cNvPr id="382" name="n_2mainValue【認定こども園・幼稚園・保育所】&#10;有形固定資産減価償却率"/>
        <xdr:cNvSpPr txBox="1"/>
      </xdr:nvSpPr>
      <xdr:spPr>
        <a:xfrm>
          <a:off x="14389744" y="736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18" name="楕円 417"/>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419" name="【認定こども園・幼稚園・保育所】&#10;一人当たり面積該当値テキスト"/>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20" name="楕円 419"/>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149352</xdr:rowOff>
    </xdr:to>
    <xdr:cxnSp macro="">
      <xdr:nvCxnSpPr>
        <xdr:cNvPr id="421" name="直線コネクタ 420"/>
        <xdr:cNvCxnSpPr/>
      </xdr:nvCxnSpPr>
      <xdr:spPr>
        <a:xfrm>
          <a:off x="21323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22" name="楕円 421"/>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149352</xdr:rowOff>
    </xdr:to>
    <xdr:cxnSp macro="">
      <xdr:nvCxnSpPr>
        <xdr:cNvPr id="423" name="直線コネクタ 422"/>
        <xdr:cNvCxnSpPr/>
      </xdr:nvCxnSpPr>
      <xdr:spPr>
        <a:xfrm>
          <a:off x="20434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5"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426"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427" name="n_2main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57"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466" name="楕円 465"/>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467" name="【学校施設】&#10;有形固定資産減価償却率該当値テキスト"/>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468" name="楕円 467"/>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59055</xdr:rowOff>
    </xdr:to>
    <xdr:cxnSp macro="">
      <xdr:nvCxnSpPr>
        <xdr:cNvPr id="469" name="直線コネクタ 468"/>
        <xdr:cNvCxnSpPr/>
      </xdr:nvCxnSpPr>
      <xdr:spPr>
        <a:xfrm>
          <a:off x="15481300" y="99688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70" name="楕円 469"/>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24765</xdr:rowOff>
    </xdr:to>
    <xdr:cxnSp macro="">
      <xdr:nvCxnSpPr>
        <xdr:cNvPr id="471" name="直線コネクタ 470"/>
        <xdr:cNvCxnSpPr/>
      </xdr:nvCxnSpPr>
      <xdr:spPr>
        <a:xfrm>
          <a:off x="14592300" y="9932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2"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473" name="n_2aveValue【学校施設】&#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474" name="n_1mainValue【学校施設】&#10;有形固定資産減価償却率"/>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75" name="n_2mainValue【学校施設】&#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80873</xdr:rowOff>
    </xdr:from>
    <xdr:to>
      <xdr:col>116</xdr:col>
      <xdr:colOff>114300</xdr:colOff>
      <xdr:row>64</xdr:row>
      <xdr:rowOff>11023</xdr:rowOff>
    </xdr:to>
    <xdr:sp macro="" textlink="">
      <xdr:nvSpPr>
        <xdr:cNvPr id="512" name="楕円 511"/>
        <xdr:cNvSpPr/>
      </xdr:nvSpPr>
      <xdr:spPr>
        <a:xfrm>
          <a:off x="221107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167250</xdr:rowOff>
    </xdr:from>
    <xdr:ext cx="469744" cy="259045"/>
    <xdr:sp macro="" textlink="">
      <xdr:nvSpPr>
        <xdr:cNvPr id="513" name="【学校施設】&#10;一人当たり面積該当値テキスト"/>
        <xdr:cNvSpPr txBox="1"/>
      </xdr:nvSpPr>
      <xdr:spPr>
        <a:xfrm>
          <a:off x="22199600" y="107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81788</xdr:rowOff>
    </xdr:from>
    <xdr:to>
      <xdr:col>112</xdr:col>
      <xdr:colOff>38100</xdr:colOff>
      <xdr:row>64</xdr:row>
      <xdr:rowOff>11938</xdr:rowOff>
    </xdr:to>
    <xdr:sp macro="" textlink="">
      <xdr:nvSpPr>
        <xdr:cNvPr id="514" name="楕円 513"/>
        <xdr:cNvSpPr/>
      </xdr:nvSpPr>
      <xdr:spPr>
        <a:xfrm>
          <a:off x="21272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131673</xdr:rowOff>
    </xdr:from>
    <xdr:to>
      <xdr:col>116</xdr:col>
      <xdr:colOff>63500</xdr:colOff>
      <xdr:row>63</xdr:row>
      <xdr:rowOff>132588</xdr:rowOff>
    </xdr:to>
    <xdr:cxnSp macro="">
      <xdr:nvCxnSpPr>
        <xdr:cNvPr id="515" name="直線コネクタ 514"/>
        <xdr:cNvCxnSpPr/>
      </xdr:nvCxnSpPr>
      <xdr:spPr>
        <a:xfrm flipV="1">
          <a:off x="21323300" y="109330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89103</xdr:rowOff>
    </xdr:from>
    <xdr:to>
      <xdr:col>107</xdr:col>
      <xdr:colOff>101600</xdr:colOff>
      <xdr:row>64</xdr:row>
      <xdr:rowOff>19253</xdr:rowOff>
    </xdr:to>
    <xdr:sp macro="" textlink="">
      <xdr:nvSpPr>
        <xdr:cNvPr id="516" name="楕円 515"/>
        <xdr:cNvSpPr/>
      </xdr:nvSpPr>
      <xdr:spPr>
        <a:xfrm>
          <a:off x="20383500" y="10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132588</xdr:rowOff>
    </xdr:from>
    <xdr:to>
      <xdr:col>111</xdr:col>
      <xdr:colOff>177800</xdr:colOff>
      <xdr:row>63</xdr:row>
      <xdr:rowOff>139903</xdr:rowOff>
    </xdr:to>
    <xdr:cxnSp macro="">
      <xdr:nvCxnSpPr>
        <xdr:cNvPr id="517" name="直線コネクタ 516"/>
        <xdr:cNvCxnSpPr/>
      </xdr:nvCxnSpPr>
      <xdr:spPr>
        <a:xfrm flipV="1">
          <a:off x="20434300" y="1093393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3065</xdr:rowOff>
    </xdr:from>
    <xdr:ext cx="469744" cy="259045"/>
    <xdr:sp macro="" textlink="">
      <xdr:nvSpPr>
        <xdr:cNvPr id="520" name="n_1mainValue【学校施設】&#10;一人当たり面積"/>
        <xdr:cNvSpPr txBox="1"/>
      </xdr:nvSpPr>
      <xdr:spPr>
        <a:xfrm>
          <a:off x="210757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10380</xdr:rowOff>
    </xdr:from>
    <xdr:ext cx="469744" cy="259045"/>
    <xdr:sp macro="" textlink="">
      <xdr:nvSpPr>
        <xdr:cNvPr id="521" name="n_2mainValue【学校施設】&#10;一人当たり面積"/>
        <xdr:cNvSpPr txBox="1"/>
      </xdr:nvSpPr>
      <xdr:spPr>
        <a:xfrm>
          <a:off x="20199427" y="10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8" name="テキスト ボックス 5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0" name="テキスト ボックス 5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8" name="テキスト ボックス 5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2" name="直線コネクタ 56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64" name="直線コネクタ 56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6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68" name="フローチャート: 判断 56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69" name="フローチャート: 判断 56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0" name="フローチャート: 判断 56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76" name="楕円 575"/>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10177</xdr:rowOff>
    </xdr:from>
    <xdr:ext cx="405111" cy="259045"/>
    <xdr:sp macro="" textlink="">
      <xdr:nvSpPr>
        <xdr:cNvPr id="577" name="【公民館】&#10;有形固定資産減価償却率該当値テキスト"/>
        <xdr:cNvSpPr txBox="1"/>
      </xdr:nvSpPr>
      <xdr:spPr>
        <a:xfrm>
          <a:off x="16357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578" name="楕円 577"/>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76200</xdr:rowOff>
    </xdr:to>
    <xdr:cxnSp macro="">
      <xdr:nvCxnSpPr>
        <xdr:cNvPr id="579" name="直線コネクタ 578"/>
        <xdr:cNvCxnSpPr/>
      </xdr:nvCxnSpPr>
      <xdr:spPr>
        <a:xfrm flipV="1">
          <a:off x="15481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580" name="楕円 579"/>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114300</xdr:rowOff>
    </xdr:to>
    <xdr:cxnSp macro="">
      <xdr:nvCxnSpPr>
        <xdr:cNvPr id="581" name="直線コネクタ 580"/>
        <xdr:cNvCxnSpPr/>
      </xdr:nvCxnSpPr>
      <xdr:spPr>
        <a:xfrm flipV="1">
          <a:off x="14592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82"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83"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584" name="n_1main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585" name="n_2main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1" name="直線コネクタ 610"/>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3" name="直線コネクタ 61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4"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5" name="直線コネクタ 614"/>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16"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17" name="フローチャート: 判断 616"/>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18" name="フローチャート: 判断 61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19" name="フローチャート: 判断 61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625" name="楕円 624"/>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626"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627" name="楕円 626"/>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628" name="直線コネクタ 627"/>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629" name="楕円 628"/>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37012</xdr:rowOff>
    </xdr:to>
    <xdr:cxnSp macro="">
      <xdr:nvCxnSpPr>
        <xdr:cNvPr id="630" name="直線コネクタ 629"/>
        <xdr:cNvCxnSpPr/>
      </xdr:nvCxnSpPr>
      <xdr:spPr>
        <a:xfrm>
          <a:off x="20434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31"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3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633"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634" name="n_2mainValue【公民館】&#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ほとんどの類型において施設の一人あたり面積等は類似団体と比較して少ない。</a:t>
          </a:r>
          <a:endParaRPr lang="ja-JP" altLang="ja-JP" sz="1400">
            <a:effectLst/>
          </a:endParaRPr>
        </a:p>
        <a:p>
          <a:r>
            <a:rPr lang="ja-JP" altLang="ja-JP" sz="1100">
              <a:solidFill>
                <a:schemeClr val="dk1"/>
              </a:solidFill>
              <a:effectLst/>
              <a:latin typeface="+mn-lt"/>
              <a:ea typeface="+mn-ea"/>
              <a:cs typeface="+mn-cs"/>
            </a:rPr>
            <a:t>有形固定資産減価償却率が類似団体と比較して特に高いのは学校施設であり、特に低いのは認定こども園・幼稚園・保育所である。</a:t>
          </a:r>
          <a:endParaRPr lang="ja-JP" altLang="ja-JP" sz="1400">
            <a:effectLst/>
          </a:endParaRPr>
        </a:p>
        <a:p>
          <a:r>
            <a:rPr lang="ja-JP" altLang="ja-JP" sz="1100">
              <a:solidFill>
                <a:schemeClr val="dk1"/>
              </a:solidFill>
              <a:effectLst/>
              <a:latin typeface="+mn-lt"/>
              <a:ea typeface="+mn-ea"/>
              <a:cs typeface="+mn-cs"/>
            </a:rPr>
            <a:t>学校施設は昭和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年代に建設が集中し、有形固定資産減価償却率が</a:t>
          </a:r>
          <a:r>
            <a:rPr lang="en-US" altLang="ja-JP" sz="1100">
              <a:solidFill>
                <a:schemeClr val="dk1"/>
              </a:solidFill>
              <a:effectLst/>
              <a:latin typeface="+mn-lt"/>
              <a:ea typeface="+mn-ea"/>
              <a:cs typeface="+mn-cs"/>
            </a:rPr>
            <a:t>74.9</a:t>
          </a:r>
          <a:r>
            <a:rPr lang="ja-JP" altLang="ja-JP" sz="1100">
              <a:solidFill>
                <a:schemeClr val="dk1"/>
              </a:solidFill>
              <a:effectLst/>
              <a:latin typeface="+mn-lt"/>
              <a:ea typeface="+mn-ea"/>
              <a:cs typeface="+mn-cs"/>
            </a:rPr>
            <a:t>％となっており老朽化が進んでいる。</a:t>
          </a:r>
          <a:endParaRPr lang="ja-JP" altLang="ja-JP" sz="1400">
            <a:effectLst/>
          </a:endParaRPr>
        </a:p>
        <a:p>
          <a:r>
            <a:rPr lang="ja-JP" altLang="ja-JP" sz="1100">
              <a:solidFill>
                <a:schemeClr val="dk1"/>
              </a:solidFill>
              <a:effectLst/>
              <a:latin typeface="+mn-lt"/>
              <a:ea typeface="+mn-ea"/>
              <a:cs typeface="+mn-cs"/>
            </a:rPr>
            <a:t>認定こども園・幼稚園・保育所が特に低いのは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保育所の内、ごじょう保育所を平成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年度に移転新築したためである。</a:t>
          </a:r>
          <a:endParaRPr lang="ja-JP" altLang="ja-JP" sz="14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71,877
71,454
29.60
24,092,868
23,471,610
593,659
13,232,910
24,179,611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1" name="楕円 70"/>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2" name="【図書館】&#10;有形固定資産減価償却率該当値テキスト"/>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3" name="楕円 72"/>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4" name="直線コネクタ 73"/>
        <xdr:cNvCxnSpPr/>
      </xdr:nvCxnSpPr>
      <xdr:spPr>
        <a:xfrm flipV="1">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5" name="楕円 74"/>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6" name="直線コネクタ 75"/>
        <xdr:cNvCxnSpPr/>
      </xdr:nvCxnSpPr>
      <xdr:spPr>
        <a:xfrm flipV="1">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79"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0"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18" name="楕円 117"/>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19"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0" name="楕円 119"/>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21" name="直線コネクタ 120"/>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2" name="楕円 121"/>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23" name="直線コネクタ 122"/>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26"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27"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67" name="楕円 166"/>
        <xdr:cNvSpPr/>
      </xdr:nvSpPr>
      <xdr:spPr>
        <a:xfrm>
          <a:off x="4584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97626</xdr:rowOff>
    </xdr:from>
    <xdr:ext cx="405111" cy="259045"/>
    <xdr:sp macro="" textlink="">
      <xdr:nvSpPr>
        <xdr:cNvPr id="168" name="【体育館・プール】&#10;有形固定資産減価償却率該当値テキスト"/>
        <xdr:cNvSpPr txBox="1"/>
      </xdr:nvSpPr>
      <xdr:spPr>
        <a:xfrm>
          <a:off x="4673600" y="1072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68399</xdr:rowOff>
    </xdr:from>
    <xdr:to>
      <xdr:col>20</xdr:col>
      <xdr:colOff>38100</xdr:colOff>
      <xdr:row>63</xdr:row>
      <xdr:rowOff>169999</xdr:rowOff>
    </xdr:to>
    <xdr:sp macro="" textlink="">
      <xdr:nvSpPr>
        <xdr:cNvPr id="169" name="楕円 168"/>
        <xdr:cNvSpPr/>
      </xdr:nvSpPr>
      <xdr:spPr>
        <a:xfrm>
          <a:off x="3746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62049</xdr:rowOff>
    </xdr:from>
    <xdr:to>
      <xdr:col>24</xdr:col>
      <xdr:colOff>63500</xdr:colOff>
      <xdr:row>63</xdr:row>
      <xdr:rowOff>119199</xdr:rowOff>
    </xdr:to>
    <xdr:cxnSp macro="">
      <xdr:nvCxnSpPr>
        <xdr:cNvPr id="170" name="直線コネクタ 169"/>
        <xdr:cNvCxnSpPr/>
      </xdr:nvCxnSpPr>
      <xdr:spPr>
        <a:xfrm flipV="1">
          <a:off x="3797300" y="1086339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78196</xdr:rowOff>
    </xdr:from>
    <xdr:to>
      <xdr:col>15</xdr:col>
      <xdr:colOff>101600</xdr:colOff>
      <xdr:row>59</xdr:row>
      <xdr:rowOff>8346</xdr:rowOff>
    </xdr:to>
    <xdr:sp macro="" textlink="">
      <xdr:nvSpPr>
        <xdr:cNvPr id="171" name="楕円 170"/>
        <xdr:cNvSpPr/>
      </xdr:nvSpPr>
      <xdr:spPr>
        <a:xfrm>
          <a:off x="2857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128996</xdr:rowOff>
    </xdr:from>
    <xdr:to>
      <xdr:col>19</xdr:col>
      <xdr:colOff>177800</xdr:colOff>
      <xdr:row>63</xdr:row>
      <xdr:rowOff>119199</xdr:rowOff>
    </xdr:to>
    <xdr:cxnSp macro="">
      <xdr:nvCxnSpPr>
        <xdr:cNvPr id="172" name="直線コネクタ 171"/>
        <xdr:cNvCxnSpPr/>
      </xdr:nvCxnSpPr>
      <xdr:spPr>
        <a:xfrm>
          <a:off x="2908300" y="10073096"/>
          <a:ext cx="889000" cy="8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161126</xdr:rowOff>
    </xdr:from>
    <xdr:ext cx="405111" cy="259045"/>
    <xdr:sp macro="" textlink="">
      <xdr:nvSpPr>
        <xdr:cNvPr id="175" name="n_1mainValue【体育館・プール】&#10;有形固定資産減価償却率"/>
        <xdr:cNvSpPr txBox="1"/>
      </xdr:nvSpPr>
      <xdr:spPr>
        <a:xfrm>
          <a:off x="35820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24873</xdr:rowOff>
    </xdr:from>
    <xdr:ext cx="405111" cy="259045"/>
    <xdr:sp macro="" textlink="">
      <xdr:nvSpPr>
        <xdr:cNvPr id="176" name="n_2mainValue【体育館・プール】&#10;有形固定資産減価償却率"/>
        <xdr:cNvSpPr txBox="1"/>
      </xdr:nvSpPr>
      <xdr:spPr>
        <a:xfrm>
          <a:off x="2705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214" name="楕円 213"/>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29227</xdr:rowOff>
    </xdr:from>
    <xdr:ext cx="469744" cy="259045"/>
    <xdr:sp macro="" textlink="">
      <xdr:nvSpPr>
        <xdr:cNvPr id="215" name="【体育館・プール】&#10;一人当たり面積該当値テキスト"/>
        <xdr:cNvSpPr txBox="1"/>
      </xdr:nvSpPr>
      <xdr:spPr>
        <a:xfrm>
          <a:off x="10515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xdr:rowOff>
    </xdr:from>
    <xdr:to>
      <xdr:col>50</xdr:col>
      <xdr:colOff>165100</xdr:colOff>
      <xdr:row>60</xdr:row>
      <xdr:rowOff>111760</xdr:rowOff>
    </xdr:to>
    <xdr:sp macro="" textlink="">
      <xdr:nvSpPr>
        <xdr:cNvPr id="216" name="楕円 215"/>
        <xdr:cNvSpPr/>
      </xdr:nvSpPr>
      <xdr:spPr>
        <a:xfrm>
          <a:off x="958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57150</xdr:rowOff>
    </xdr:from>
    <xdr:to>
      <xdr:col>55</xdr:col>
      <xdr:colOff>0</xdr:colOff>
      <xdr:row>60</xdr:row>
      <xdr:rowOff>60960</xdr:rowOff>
    </xdr:to>
    <xdr:cxnSp macro="">
      <xdr:nvCxnSpPr>
        <xdr:cNvPr id="217" name="直線コネクタ 216"/>
        <xdr:cNvCxnSpPr/>
      </xdr:nvCxnSpPr>
      <xdr:spPr>
        <a:xfrm flipV="1">
          <a:off x="9639300" y="10344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18" name="楕円 217"/>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60960</xdr:rowOff>
    </xdr:from>
    <xdr:to>
      <xdr:col>50</xdr:col>
      <xdr:colOff>114300</xdr:colOff>
      <xdr:row>62</xdr:row>
      <xdr:rowOff>106680</xdr:rowOff>
    </xdr:to>
    <xdr:cxnSp macro="">
      <xdr:nvCxnSpPr>
        <xdr:cNvPr id="219" name="直線コネクタ 218"/>
        <xdr:cNvCxnSpPr/>
      </xdr:nvCxnSpPr>
      <xdr:spPr>
        <a:xfrm flipV="1">
          <a:off x="8750300" y="103479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128287</xdr:rowOff>
    </xdr:from>
    <xdr:ext cx="469744" cy="259045"/>
    <xdr:sp macro="" textlink="">
      <xdr:nvSpPr>
        <xdr:cNvPr id="222" name="n_1main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23"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62" name="楕円 261"/>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63" name="【福祉施設】&#10;有形固定資産減価償却率該当値テキスト"/>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64" name="楕円 263"/>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59055</xdr:rowOff>
    </xdr:to>
    <xdr:cxnSp macro="">
      <xdr:nvCxnSpPr>
        <xdr:cNvPr id="265" name="直線コネクタ 264"/>
        <xdr:cNvCxnSpPr/>
      </xdr:nvCxnSpPr>
      <xdr:spPr>
        <a:xfrm flipV="1">
          <a:off x="3797300" y="137388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66" name="楕円 265"/>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74295</xdr:rowOff>
    </xdr:to>
    <xdr:cxnSp macro="">
      <xdr:nvCxnSpPr>
        <xdr:cNvPr id="267" name="直線コネクタ 266"/>
        <xdr:cNvCxnSpPr/>
      </xdr:nvCxnSpPr>
      <xdr:spPr>
        <a:xfrm flipV="1">
          <a:off x="2908300" y="13775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270" name="n_1mainValue【福祉施設】&#10;有形固定資産減価償却率"/>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271" name="n_2mainValue【福祉施設】&#10;有形固定資産減価償却率"/>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307" name="楕円 306"/>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11955</xdr:rowOff>
    </xdr:from>
    <xdr:ext cx="469744" cy="259045"/>
    <xdr:sp macro="" textlink="">
      <xdr:nvSpPr>
        <xdr:cNvPr id="308" name="【福祉施設】&#10;一人当たり面積該当値テキスト"/>
        <xdr:cNvSpPr txBox="1"/>
      </xdr:nvSpPr>
      <xdr:spPr>
        <a:xfrm>
          <a:off x="10515600" y="1458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09" name="楕円 308"/>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147828</xdr:rowOff>
    </xdr:to>
    <xdr:cxnSp macro="">
      <xdr:nvCxnSpPr>
        <xdr:cNvPr id="310" name="直線コネクタ 309"/>
        <xdr:cNvCxnSpPr/>
      </xdr:nvCxnSpPr>
      <xdr:spPr>
        <a:xfrm>
          <a:off x="9639300" y="14721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11" name="楕円 310"/>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147828</xdr:rowOff>
    </xdr:to>
    <xdr:cxnSp macro="">
      <xdr:nvCxnSpPr>
        <xdr:cNvPr id="312" name="直線コネクタ 311"/>
        <xdr:cNvCxnSpPr/>
      </xdr:nvCxnSpPr>
      <xdr:spPr>
        <a:xfrm>
          <a:off x="8750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15" name="n_1mainValue【福祉施設】&#10;一人当たり面積"/>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16" name="n_2mainValue【福祉施設】&#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58" name="直線コネクタ 35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5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60" name="直線コネクタ 35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6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62" name="直線コネクタ 36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4" name="フローチャート: 判断 36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65" name="フローチャート: 判断 36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66" name="フローチャート: 判断 36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372" name="楕円 371"/>
        <xdr:cNvSpPr/>
      </xdr:nvSpPr>
      <xdr:spPr>
        <a:xfrm>
          <a:off x="16268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373" name="【一般廃棄物処理施設】&#10;有形固定資産減価償却率該当値テキスト"/>
        <xdr:cNvSpPr txBox="1"/>
      </xdr:nvSpPr>
      <xdr:spPr>
        <a:xfrm>
          <a:off x="16357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374"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75"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9" name="テキスト ボックス 3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3" name="テキスト ボックス 39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99" name="直線コネクタ 398"/>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00"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01" name="直線コネクタ 400"/>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02"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03" name="直線コネクタ 402"/>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04"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05" name="フローチャート: 判断 404"/>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06" name="フローチャート: 判断 405"/>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07" name="フローチャート: 判断 406"/>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131494</xdr:rowOff>
    </xdr:from>
    <xdr:to>
      <xdr:col>116</xdr:col>
      <xdr:colOff>114300</xdr:colOff>
      <xdr:row>39</xdr:row>
      <xdr:rowOff>61644</xdr:rowOff>
    </xdr:to>
    <xdr:sp macro="" textlink="">
      <xdr:nvSpPr>
        <xdr:cNvPr id="413" name="楕円 412"/>
        <xdr:cNvSpPr/>
      </xdr:nvSpPr>
      <xdr:spPr>
        <a:xfrm>
          <a:off x="22110700" y="66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154371</xdr:rowOff>
    </xdr:from>
    <xdr:ext cx="534377" cy="259045"/>
    <xdr:sp macro="" textlink="">
      <xdr:nvSpPr>
        <xdr:cNvPr id="414" name="【一般廃棄物処理施設】&#10;一人当たり有形固定資産（償却資産）額該当値テキスト"/>
        <xdr:cNvSpPr txBox="1"/>
      </xdr:nvSpPr>
      <xdr:spPr>
        <a:xfrm>
          <a:off x="22199600" y="649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117962</xdr:rowOff>
    </xdr:from>
    <xdr:ext cx="534377" cy="259045"/>
    <xdr:sp macro="" textlink="">
      <xdr:nvSpPr>
        <xdr:cNvPr id="415"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1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8" name="テキスト ボックス 42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8" name="テキスト ボックス 43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42" name="直線コネクタ 441"/>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43"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44" name="直線コネクタ 443"/>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6" name="直線コネクタ 44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47"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48" name="フローチャート: 判断 447"/>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49" name="フローチャート: 判断 448"/>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50" name="フローチャート: 判断 449"/>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76563</xdr:rowOff>
    </xdr:from>
    <xdr:to>
      <xdr:col>85</xdr:col>
      <xdr:colOff>177800</xdr:colOff>
      <xdr:row>58</xdr:row>
      <xdr:rowOff>6713</xdr:rowOff>
    </xdr:to>
    <xdr:sp macro="" textlink="">
      <xdr:nvSpPr>
        <xdr:cNvPr id="456" name="楕円 455"/>
        <xdr:cNvSpPr/>
      </xdr:nvSpPr>
      <xdr:spPr>
        <a:xfrm>
          <a:off x="162687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99440</xdr:rowOff>
    </xdr:from>
    <xdr:ext cx="405111" cy="259045"/>
    <xdr:sp macro="" textlink="">
      <xdr:nvSpPr>
        <xdr:cNvPr id="457" name="【保健センター・保健所】&#10;有形固定資産減価償却率該当値テキスト"/>
        <xdr:cNvSpPr txBox="1"/>
      </xdr:nvSpPr>
      <xdr:spPr>
        <a:xfrm>
          <a:off x="163576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458" name="楕円 457"/>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127363</xdr:rowOff>
    </xdr:from>
    <xdr:to>
      <xdr:col>85</xdr:col>
      <xdr:colOff>127000</xdr:colOff>
      <xdr:row>57</xdr:row>
      <xdr:rowOff>155122</xdr:rowOff>
    </xdr:to>
    <xdr:cxnSp macro="">
      <xdr:nvCxnSpPr>
        <xdr:cNvPr id="459" name="直線コネクタ 458"/>
        <xdr:cNvCxnSpPr/>
      </xdr:nvCxnSpPr>
      <xdr:spPr>
        <a:xfrm flipV="1">
          <a:off x="15481300" y="99000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460" name="楕円 459"/>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461" name="直線コネクタ 460"/>
        <xdr:cNvCxnSpPr/>
      </xdr:nvCxnSpPr>
      <xdr:spPr>
        <a:xfrm flipV="1">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6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63"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464" name="n_1main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465" name="n_2main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91" name="直線コネクタ 490"/>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92"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93" name="直線コネクタ 492"/>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94"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95" name="直線コネクタ 494"/>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96"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97" name="フローチャート: 判断 496"/>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98" name="フローチャート: 判断 497"/>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99" name="フローチャート: 判断 498"/>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164193</xdr:rowOff>
    </xdr:from>
    <xdr:to>
      <xdr:col>116</xdr:col>
      <xdr:colOff>114300</xdr:colOff>
      <xdr:row>64</xdr:row>
      <xdr:rowOff>94343</xdr:rowOff>
    </xdr:to>
    <xdr:sp macro="" textlink="">
      <xdr:nvSpPr>
        <xdr:cNvPr id="505" name="楕円 504"/>
        <xdr:cNvSpPr/>
      </xdr:nvSpPr>
      <xdr:spPr>
        <a:xfrm>
          <a:off x="22110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79120</xdr:rowOff>
    </xdr:from>
    <xdr:ext cx="469744" cy="259045"/>
    <xdr:sp macro="" textlink="">
      <xdr:nvSpPr>
        <xdr:cNvPr id="506" name="【保健センター・保健所】&#10;一人当たり面積該当値テキスト"/>
        <xdr:cNvSpPr txBox="1"/>
      </xdr:nvSpPr>
      <xdr:spPr>
        <a:xfrm>
          <a:off x="221996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164193</xdr:rowOff>
    </xdr:from>
    <xdr:to>
      <xdr:col>112</xdr:col>
      <xdr:colOff>38100</xdr:colOff>
      <xdr:row>64</xdr:row>
      <xdr:rowOff>94343</xdr:rowOff>
    </xdr:to>
    <xdr:sp macro="" textlink="">
      <xdr:nvSpPr>
        <xdr:cNvPr id="507" name="楕円 506"/>
        <xdr:cNvSpPr/>
      </xdr:nvSpPr>
      <xdr:spPr>
        <a:xfrm>
          <a:off x="21272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43543</xdr:rowOff>
    </xdr:from>
    <xdr:to>
      <xdr:col>116</xdr:col>
      <xdr:colOff>63500</xdr:colOff>
      <xdr:row>64</xdr:row>
      <xdr:rowOff>43543</xdr:rowOff>
    </xdr:to>
    <xdr:cxnSp macro="">
      <xdr:nvCxnSpPr>
        <xdr:cNvPr id="508" name="直線コネクタ 507"/>
        <xdr:cNvCxnSpPr/>
      </xdr:nvCxnSpPr>
      <xdr:spPr>
        <a:xfrm>
          <a:off x="21323300" y="1101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164193</xdr:rowOff>
    </xdr:from>
    <xdr:to>
      <xdr:col>107</xdr:col>
      <xdr:colOff>101600</xdr:colOff>
      <xdr:row>64</xdr:row>
      <xdr:rowOff>94343</xdr:rowOff>
    </xdr:to>
    <xdr:sp macro="" textlink="">
      <xdr:nvSpPr>
        <xdr:cNvPr id="509" name="楕円 508"/>
        <xdr:cNvSpPr/>
      </xdr:nvSpPr>
      <xdr:spPr>
        <a:xfrm>
          <a:off x="20383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43543</xdr:rowOff>
    </xdr:from>
    <xdr:to>
      <xdr:col>111</xdr:col>
      <xdr:colOff>177800</xdr:colOff>
      <xdr:row>64</xdr:row>
      <xdr:rowOff>43543</xdr:rowOff>
    </xdr:to>
    <xdr:cxnSp macro="">
      <xdr:nvCxnSpPr>
        <xdr:cNvPr id="510" name="直線コネクタ 509"/>
        <xdr:cNvCxnSpPr/>
      </xdr:nvCxnSpPr>
      <xdr:spPr>
        <a:xfrm>
          <a:off x="20434300" y="1101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11"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12"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85470</xdr:rowOff>
    </xdr:from>
    <xdr:ext cx="469744" cy="259045"/>
    <xdr:sp macro="" textlink="">
      <xdr:nvSpPr>
        <xdr:cNvPr id="513" name="n_1mainValue【保健センター・保健所】&#10;一人当たり面積"/>
        <xdr:cNvSpPr txBox="1"/>
      </xdr:nvSpPr>
      <xdr:spPr>
        <a:xfrm>
          <a:off x="210757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85470</xdr:rowOff>
    </xdr:from>
    <xdr:ext cx="469744" cy="259045"/>
    <xdr:sp macro="" textlink="">
      <xdr:nvSpPr>
        <xdr:cNvPr id="514" name="n_2mainValue【保健センター・保健所】&#10;一人当たり面積"/>
        <xdr:cNvSpPr txBox="1"/>
      </xdr:nvSpPr>
      <xdr:spPr>
        <a:xfrm>
          <a:off x="20199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40" name="直線コネクタ 53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4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42" name="直線コネクタ 54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4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44" name="直線コネクタ 54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45"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46" name="フローチャート: 判断 54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47" name="フローチャート: 判断 54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48" name="フローチャート: 判断 54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104866</xdr:rowOff>
    </xdr:from>
    <xdr:to>
      <xdr:col>85</xdr:col>
      <xdr:colOff>177800</xdr:colOff>
      <xdr:row>86</xdr:row>
      <xdr:rowOff>35016</xdr:rowOff>
    </xdr:to>
    <xdr:sp macro="" textlink="">
      <xdr:nvSpPr>
        <xdr:cNvPr id="554" name="楕円 553"/>
        <xdr:cNvSpPr/>
      </xdr:nvSpPr>
      <xdr:spPr>
        <a:xfrm>
          <a:off x="16268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19793</xdr:rowOff>
    </xdr:from>
    <xdr:ext cx="405111" cy="259045"/>
    <xdr:sp macro="" textlink="">
      <xdr:nvSpPr>
        <xdr:cNvPr id="555" name="【消防施設】&#10;有形固定資産減価償却率該当値テキスト"/>
        <xdr:cNvSpPr txBox="1"/>
      </xdr:nvSpPr>
      <xdr:spPr>
        <a:xfrm>
          <a:off x="16357600" y="1459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556" name="楕円 555"/>
        <xdr:cNvSpPr/>
      </xdr:nvSpPr>
      <xdr:spPr>
        <a:xfrm>
          <a:off x="1543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155666</xdr:rowOff>
    </xdr:from>
    <xdr:to>
      <xdr:col>85</xdr:col>
      <xdr:colOff>127000</xdr:colOff>
      <xdr:row>86</xdr:row>
      <xdr:rowOff>21771</xdr:rowOff>
    </xdr:to>
    <xdr:cxnSp macro="">
      <xdr:nvCxnSpPr>
        <xdr:cNvPr id="557" name="直線コネクタ 556"/>
        <xdr:cNvCxnSpPr/>
      </xdr:nvCxnSpPr>
      <xdr:spPr>
        <a:xfrm flipV="1">
          <a:off x="15481300" y="147289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5262</xdr:rowOff>
    </xdr:from>
    <xdr:to>
      <xdr:col>76</xdr:col>
      <xdr:colOff>165100</xdr:colOff>
      <xdr:row>86</xdr:row>
      <xdr:rowOff>106862</xdr:rowOff>
    </xdr:to>
    <xdr:sp macro="" textlink="">
      <xdr:nvSpPr>
        <xdr:cNvPr id="558" name="楕円 557"/>
        <xdr:cNvSpPr/>
      </xdr:nvSpPr>
      <xdr:spPr>
        <a:xfrm>
          <a:off x="14541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21771</xdr:rowOff>
    </xdr:from>
    <xdr:to>
      <xdr:col>81</xdr:col>
      <xdr:colOff>50800</xdr:colOff>
      <xdr:row>86</xdr:row>
      <xdr:rowOff>56062</xdr:rowOff>
    </xdr:to>
    <xdr:cxnSp macro="">
      <xdr:nvCxnSpPr>
        <xdr:cNvPr id="559" name="直線コネクタ 558"/>
        <xdr:cNvCxnSpPr/>
      </xdr:nvCxnSpPr>
      <xdr:spPr>
        <a:xfrm flipV="1">
          <a:off x="14592300" y="147664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60"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6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63698</xdr:rowOff>
    </xdr:from>
    <xdr:ext cx="340478" cy="259045"/>
    <xdr:sp macro="" textlink="">
      <xdr:nvSpPr>
        <xdr:cNvPr id="562" name="n_1mainValue【消防施設】&#10;有形固定資産減価償却率"/>
        <xdr:cNvSpPr txBox="1"/>
      </xdr:nvSpPr>
      <xdr:spPr>
        <a:xfrm>
          <a:off x="152983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97989</xdr:rowOff>
    </xdr:from>
    <xdr:ext cx="340478" cy="259045"/>
    <xdr:sp macro="" textlink="">
      <xdr:nvSpPr>
        <xdr:cNvPr id="563" name="n_2mainValue【消防施設】&#10;有形固定資産減価償却率"/>
        <xdr:cNvSpPr txBox="1"/>
      </xdr:nvSpPr>
      <xdr:spPr>
        <a:xfrm>
          <a:off x="14422061" y="14842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85" name="直線コネクタ 584"/>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6"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7" name="直線コネクタ 58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88"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89" name="直線コネクタ 588"/>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90"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91" name="フローチャート: 判断 59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2" name="フローチャート: 判断 591"/>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93" name="フローチャート: 判断 592"/>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99" name="楕円 598"/>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00"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601" name="楕円 600"/>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602" name="直線コネクタ 601"/>
        <xdr:cNvCxnSpPr/>
      </xdr:nvCxnSpPr>
      <xdr:spPr>
        <a:xfrm>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03" name="楕円 602"/>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604" name="直線コネクタ 603"/>
        <xdr:cNvCxnSpPr/>
      </xdr:nvCxnSpPr>
      <xdr:spPr>
        <a:xfrm flipV="1">
          <a:off x="20434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05"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06"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607"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08" name="n_2main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34" name="直線コネクタ 63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3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36" name="直線コネクタ 63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3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38" name="直線コネクタ 63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3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0" name="フローチャート: 判断 63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41" name="フローチャート: 判断 64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42" name="フローチャート: 判断 64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170724</xdr:rowOff>
    </xdr:from>
    <xdr:to>
      <xdr:col>85</xdr:col>
      <xdr:colOff>177800</xdr:colOff>
      <xdr:row>103</xdr:row>
      <xdr:rowOff>100874</xdr:rowOff>
    </xdr:to>
    <xdr:sp macro="" textlink="">
      <xdr:nvSpPr>
        <xdr:cNvPr id="648" name="楕円 647"/>
        <xdr:cNvSpPr/>
      </xdr:nvSpPr>
      <xdr:spPr>
        <a:xfrm>
          <a:off x="16268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22151</xdr:rowOff>
    </xdr:from>
    <xdr:ext cx="405111" cy="259045"/>
    <xdr:sp macro="" textlink="">
      <xdr:nvSpPr>
        <xdr:cNvPr id="649" name="【庁舎】&#10;有形固定資産減価償却率該当値テキスト"/>
        <xdr:cNvSpPr txBox="1"/>
      </xdr:nvSpPr>
      <xdr:spPr>
        <a:xfrm>
          <a:off x="16357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650" name="楕円 649"/>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50074</xdr:rowOff>
    </xdr:from>
    <xdr:to>
      <xdr:col>85</xdr:col>
      <xdr:colOff>127000</xdr:colOff>
      <xdr:row>103</xdr:row>
      <xdr:rowOff>85998</xdr:rowOff>
    </xdr:to>
    <xdr:cxnSp macro="">
      <xdr:nvCxnSpPr>
        <xdr:cNvPr id="651" name="直線コネクタ 650"/>
        <xdr:cNvCxnSpPr/>
      </xdr:nvCxnSpPr>
      <xdr:spPr>
        <a:xfrm flipV="1">
          <a:off x="15481300" y="1770942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652" name="楕円 651"/>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120287</xdr:rowOff>
    </xdr:to>
    <xdr:cxnSp macro="">
      <xdr:nvCxnSpPr>
        <xdr:cNvPr id="653" name="直線コネクタ 652"/>
        <xdr:cNvCxnSpPr/>
      </xdr:nvCxnSpPr>
      <xdr:spPr>
        <a:xfrm flipV="1">
          <a:off x="14592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54"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55"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656" name="n_1main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162214</xdr:rowOff>
    </xdr:from>
    <xdr:ext cx="405111" cy="259045"/>
    <xdr:sp macro="" textlink="">
      <xdr:nvSpPr>
        <xdr:cNvPr id="657" name="n_2mainValue【庁舎】&#10;有形固定資産減価償却率"/>
        <xdr:cNvSpPr txBox="1"/>
      </xdr:nvSpPr>
      <xdr:spPr>
        <a:xfrm>
          <a:off x="143897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8" name="テキスト ボックス 6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82" name="直線コネクタ 68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8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84" name="直線コネクタ 68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8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6" name="直線コネクタ 68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87"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88" name="フローチャート: 判断 68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89" name="フローチャート: 判断 68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90" name="フローチャート: 判断 68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96" name="楕円 695"/>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697" name="【庁舎】&#10;一人当たり面積該当値テキスト"/>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98" name="楕円 697"/>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699" name="直線コネクタ 698"/>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700" name="楕円 699"/>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45720</xdr:rowOff>
    </xdr:to>
    <xdr:cxnSp macro="">
      <xdr:nvCxnSpPr>
        <xdr:cNvPr id="701" name="直線コネクタ 700"/>
        <xdr:cNvCxnSpPr/>
      </xdr:nvCxnSpPr>
      <xdr:spPr>
        <a:xfrm flipV="1">
          <a:off x="20434300" y="18364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02"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03"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704" name="n_1mainValue【庁舎】&#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113047</xdr:rowOff>
    </xdr:from>
    <xdr:ext cx="469744" cy="259045"/>
    <xdr:sp macro="" textlink="">
      <xdr:nvSpPr>
        <xdr:cNvPr id="705" name="n_2mainValue【庁舎】&#10;一人当たり面積"/>
        <xdr:cNvSpPr txBox="1"/>
      </xdr:nvSpPr>
      <xdr:spPr>
        <a:xfrm>
          <a:off x="20199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類似団体と比較して有形固定資産減価償却率が特に高いのは福祉施設、保健センターで、特に低いのは体育館・プール、消防施設である。</a:t>
          </a:r>
          <a:endParaRPr lang="ja-JP" altLang="ja-JP" sz="1400">
            <a:effectLst/>
          </a:endParaRPr>
        </a:p>
        <a:p>
          <a:r>
            <a:rPr lang="ja-JP" altLang="ja-JP" sz="1100">
              <a:solidFill>
                <a:schemeClr val="dk1"/>
              </a:solidFill>
              <a:effectLst/>
              <a:latin typeface="+mn-lt"/>
              <a:ea typeface="+mn-ea"/>
              <a:cs typeface="+mn-cs"/>
            </a:rPr>
            <a:t>福祉施設は昭和</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年建設の老人福祉センターで有形固定資産減価償却率が</a:t>
          </a:r>
          <a:r>
            <a:rPr lang="en-US" altLang="ja-JP" sz="1100">
              <a:solidFill>
                <a:schemeClr val="dk1"/>
              </a:solidFill>
              <a:effectLst/>
              <a:latin typeface="+mn-lt"/>
              <a:ea typeface="+mn-ea"/>
              <a:cs typeface="+mn-cs"/>
            </a:rPr>
            <a:t>78.8</a:t>
          </a:r>
          <a:r>
            <a:rPr lang="ja-JP" altLang="ja-JP" sz="1100">
              <a:solidFill>
                <a:schemeClr val="dk1"/>
              </a:solidFill>
              <a:effectLst/>
              <a:latin typeface="+mn-lt"/>
              <a:ea typeface="+mn-ea"/>
              <a:cs typeface="+mn-cs"/>
            </a:rPr>
            <a:t>％、いきいき情報センター内にある保健センターは有形固定資産減価償却率が</a:t>
          </a:r>
          <a:r>
            <a:rPr lang="en-US" altLang="ja-JP" sz="1100">
              <a:solidFill>
                <a:schemeClr val="dk1"/>
              </a:solidFill>
              <a:effectLst/>
              <a:latin typeface="+mn-lt"/>
              <a:ea typeface="+mn-ea"/>
              <a:cs typeface="+mn-cs"/>
            </a:rPr>
            <a:t>73.7</a:t>
          </a:r>
          <a:r>
            <a:rPr lang="ja-JP" altLang="ja-JP" sz="1100">
              <a:solidFill>
                <a:schemeClr val="dk1"/>
              </a:solidFill>
              <a:effectLst/>
              <a:latin typeface="+mn-lt"/>
              <a:ea typeface="+mn-ea"/>
              <a:cs typeface="+mn-cs"/>
            </a:rPr>
            <a:t>％と高く、老朽化が進んでいる。</a:t>
          </a:r>
          <a:endParaRPr lang="ja-JP" altLang="ja-JP" sz="1400">
            <a:effectLst/>
          </a:endParaRPr>
        </a:p>
        <a:p>
          <a:r>
            <a:rPr lang="ja-JP" altLang="ja-JP" sz="1100">
              <a:solidFill>
                <a:schemeClr val="dk1"/>
              </a:solidFill>
              <a:effectLst/>
              <a:latin typeface="+mn-lt"/>
              <a:ea typeface="+mn-ea"/>
              <a:cs typeface="+mn-cs"/>
            </a:rPr>
            <a:t>体育館・プールは平成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年度に総合体育館建設、消防施設は筑紫野太宰府消防組合が平成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年度に太宰府消防署、平成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年度に消防本部及び筑紫野消防署を建て替えたため、特に低くなっている。</a:t>
          </a:r>
          <a:endParaRPr lang="ja-JP" altLang="ja-JP" sz="14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24092868</v>
      </c>
      <c r="BO4" s="441"/>
      <c r="BP4" s="441"/>
      <c r="BQ4" s="441"/>
      <c r="BR4" s="441"/>
      <c r="BS4" s="441"/>
      <c r="BT4" s="441"/>
      <c r="BU4" s="442"/>
      <c r="BV4" s="440">
        <v>25923850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23471610</v>
      </c>
      <c r="BO5" s="446"/>
      <c r="BP5" s="446"/>
      <c r="BQ5" s="446"/>
      <c r="BR5" s="446"/>
      <c r="BS5" s="446"/>
      <c r="BT5" s="446"/>
      <c r="BU5" s="447"/>
      <c r="BV5" s="445">
        <v>24996519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92.1</v>
      </c>
      <c r="CU5" s="416"/>
      <c r="CV5" s="416"/>
      <c r="CW5" s="416"/>
      <c r="CX5" s="416"/>
      <c r="CY5" s="416"/>
      <c r="CZ5" s="416"/>
      <c r="DA5" s="417"/>
      <c r="DB5" s="415">
        <v>90.4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621258</v>
      </c>
      <c r="BO6" s="446"/>
      <c r="BP6" s="446"/>
      <c r="BQ6" s="446"/>
      <c r="BR6" s="446"/>
      <c r="BS6" s="446"/>
      <c r="BT6" s="446"/>
      <c r="BU6" s="447"/>
      <c r="BV6" s="445">
        <v>927331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v>
      </c>
      <c r="CU6" s="596"/>
      <c r="CV6" s="596"/>
      <c r="CW6" s="596"/>
      <c r="CX6" s="596"/>
      <c r="CY6" s="596"/>
      <c r="CZ6" s="596"/>
      <c r="DA6" s="597"/>
      <c r="DB6" s="595">
        <v>96.7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27599</v>
      </c>
      <c r="BO7" s="446"/>
      <c r="BP7" s="446"/>
      <c r="BQ7" s="446"/>
      <c r="BR7" s="446"/>
      <c r="BS7" s="446"/>
      <c r="BT7" s="446"/>
      <c r="BU7" s="447"/>
      <c r="BV7" s="445">
        <v>281103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13232910</v>
      </c>
      <c r="CU7" s="446"/>
      <c r="CV7" s="446"/>
      <c r="CW7" s="446"/>
      <c r="CX7" s="446"/>
      <c r="CY7" s="446"/>
      <c r="CZ7" s="446"/>
      <c r="DA7" s="447"/>
      <c r="DB7" s="445">
        <v>13121138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593659</v>
      </c>
      <c r="BO8" s="446"/>
      <c r="BP8" s="446"/>
      <c r="BQ8" s="446"/>
      <c r="BR8" s="446"/>
      <c r="BS8" s="446"/>
      <c r="BT8" s="446"/>
      <c r="BU8" s="447"/>
      <c r="BV8" s="445">
        <v>646228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72168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-52569</v>
      </c>
      <c r="BO9" s="446"/>
      <c r="BP9" s="446"/>
      <c r="BQ9" s="446"/>
      <c r="BR9" s="446"/>
      <c r="BS9" s="446"/>
      <c r="BT9" s="446"/>
      <c r="BU9" s="447"/>
      <c r="BV9" s="445">
        <v>-20272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11.5</v>
      </c>
      <c r="CU9" s="416"/>
      <c r="CV9" s="416"/>
      <c r="CW9" s="416"/>
      <c r="CX9" s="416"/>
      <c r="CY9" s="416"/>
      <c r="CZ9" s="416"/>
      <c r="DA9" s="417"/>
      <c r="DB9" s="415">
        <v>11.2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70482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200619</v>
      </c>
      <c r="BO10" s="446"/>
      <c r="BP10" s="446"/>
      <c r="BQ10" s="446"/>
      <c r="BR10" s="446"/>
      <c r="BS10" s="446"/>
      <c r="BT10" s="446"/>
      <c r="BU10" s="447"/>
      <c r="BV10" s="445">
        <v>150742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97873</v>
      </c>
      <c r="BO11" s="446"/>
      <c r="BP11" s="446"/>
      <c r="BQ11" s="446"/>
      <c r="BR11" s="446"/>
      <c r="BS11" s="446"/>
      <c r="BT11" s="446"/>
      <c r="BU11" s="447"/>
      <c r="BV11" s="445">
        <v>103057</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71877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500000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71454</v>
      </c>
      <c r="S13" s="549"/>
      <c r="T13" s="549"/>
      <c r="U13" s="549"/>
      <c r="V13" s="550"/>
      <c r="W13" s="536" t="s">
        <v>134</v>
      </c>
      <c r="X13" s="458"/>
      <c r="Y13" s="458"/>
      <c r="Z13" s="458"/>
      <c r="AA13" s="458"/>
      <c r="AB13" s="459"/>
      <c r="AC13" s="421">
        <v>230</v>
      </c>
      <c r="AD13" s="422"/>
      <c r="AE13" s="422"/>
      <c r="AF13" s="422"/>
      <c r="AG13" s="423"/>
      <c r="AH13" s="421">
        <v>204</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245923</v>
      </c>
      <c r="BO13" s="446"/>
      <c r="BP13" s="446"/>
      <c r="BQ13" s="446"/>
      <c r="BR13" s="446"/>
      <c r="BS13" s="446"/>
      <c r="BT13" s="446"/>
      <c r="BU13" s="447"/>
      <c r="BV13" s="445">
        <v>-266473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0.5</v>
      </c>
      <c r="CU13" s="416"/>
      <c r="CV13" s="416"/>
      <c r="CW13" s="416"/>
      <c r="CX13" s="416"/>
      <c r="CY13" s="416"/>
      <c r="CZ13" s="416"/>
      <c r="DA13" s="417"/>
      <c r="DB13" s="415">
        <v>0.2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71915</v>
      </c>
      <c r="S14" s="549"/>
      <c r="T14" s="549"/>
      <c r="U14" s="549"/>
      <c r="V14" s="550"/>
      <c r="W14" s="551"/>
      <c r="X14" s="461"/>
      <c r="Y14" s="461"/>
      <c r="Z14" s="461"/>
      <c r="AA14" s="461"/>
      <c r="AB14" s="462"/>
      <c r="AC14" s="541">
        <v>0.8</v>
      </c>
      <c r="AD14" s="542"/>
      <c r="AE14" s="542"/>
      <c r="AF14" s="542"/>
      <c r="AG14" s="543"/>
      <c r="AH14" s="541">
        <v>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71530</v>
      </c>
      <c r="S15" s="549"/>
      <c r="T15" s="549"/>
      <c r="U15" s="549"/>
      <c r="V15" s="550"/>
      <c r="W15" s="536" t="s">
        <v>142</v>
      </c>
      <c r="X15" s="458"/>
      <c r="Y15" s="458"/>
      <c r="Z15" s="458"/>
      <c r="AA15" s="458"/>
      <c r="AB15" s="459"/>
      <c r="AC15" s="421">
        <v>5105</v>
      </c>
      <c r="AD15" s="422"/>
      <c r="AE15" s="422"/>
      <c r="AF15" s="422"/>
      <c r="AG15" s="423"/>
      <c r="AH15" s="421">
        <v>4838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7091782</v>
      </c>
      <c r="BO15" s="441"/>
      <c r="BP15" s="441"/>
      <c r="BQ15" s="441"/>
      <c r="BR15" s="441"/>
      <c r="BS15" s="441"/>
      <c r="BT15" s="441"/>
      <c r="BU15" s="442"/>
      <c r="BV15" s="440">
        <v>7074906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17.5</v>
      </c>
      <c r="AD16" s="542"/>
      <c r="AE16" s="542"/>
      <c r="AF16" s="542"/>
      <c r="AG16" s="543"/>
      <c r="AH16" s="541">
        <v>16.899999999999999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10361415</v>
      </c>
      <c r="BO16" s="446"/>
      <c r="BP16" s="446"/>
      <c r="BQ16" s="446"/>
      <c r="BR16" s="446"/>
      <c r="BS16" s="446"/>
      <c r="BT16" s="446"/>
      <c r="BU16" s="447"/>
      <c r="BV16" s="445">
        <v>10344549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23804</v>
      </c>
      <c r="AD17" s="422"/>
      <c r="AE17" s="422"/>
      <c r="AF17" s="422"/>
      <c r="AG17" s="423"/>
      <c r="AH17" s="421">
        <v>23618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9025276</v>
      </c>
      <c r="BO17" s="446"/>
      <c r="BP17" s="446"/>
      <c r="BQ17" s="446"/>
      <c r="BR17" s="446"/>
      <c r="BS17" s="446"/>
      <c r="BT17" s="446"/>
      <c r="BU17" s="447"/>
      <c r="BV17" s="445">
        <v>9002393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29.6</v>
      </c>
      <c r="M18" s="510"/>
      <c r="N18" s="510"/>
      <c r="O18" s="510"/>
      <c r="P18" s="510"/>
      <c r="Q18" s="510"/>
      <c r="R18" s="511"/>
      <c r="S18" s="511"/>
      <c r="T18" s="511"/>
      <c r="U18" s="511"/>
      <c r="V18" s="512"/>
      <c r="W18" s="526"/>
      <c r="X18" s="527"/>
      <c r="Y18" s="527"/>
      <c r="Z18" s="527"/>
      <c r="AA18" s="527"/>
      <c r="AB18" s="537"/>
      <c r="AC18" s="409">
        <v>81.7</v>
      </c>
      <c r="AD18" s="410"/>
      <c r="AE18" s="410"/>
      <c r="AF18" s="410"/>
      <c r="AG18" s="513"/>
      <c r="AH18" s="409">
        <v>82.4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12431125</v>
      </c>
      <c r="BO18" s="446"/>
      <c r="BP18" s="446"/>
      <c r="BQ18" s="446"/>
      <c r="BR18" s="446"/>
      <c r="BS18" s="446"/>
      <c r="BT18" s="446"/>
      <c r="BU18" s="447"/>
      <c r="BV18" s="445">
        <v>11977828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2438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15328491</v>
      </c>
      <c r="BO19" s="446"/>
      <c r="BP19" s="446"/>
      <c r="BQ19" s="446"/>
      <c r="BR19" s="446"/>
      <c r="BS19" s="446"/>
      <c r="BT19" s="446"/>
      <c r="BU19" s="447"/>
      <c r="BV19" s="445">
        <v>15623757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29107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24179611</v>
      </c>
      <c r="BO23" s="446"/>
      <c r="BP23" s="446"/>
      <c r="BQ23" s="446"/>
      <c r="BR23" s="446"/>
      <c r="BS23" s="446"/>
      <c r="BT23" s="446"/>
      <c r="BU23" s="447"/>
      <c r="BV23" s="445">
        <v>24491091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9190</v>
      </c>
      <c r="R24" s="422"/>
      <c r="S24" s="422"/>
      <c r="T24" s="422"/>
      <c r="U24" s="422"/>
      <c r="V24" s="423"/>
      <c r="W24" s="487"/>
      <c r="X24" s="478"/>
      <c r="Y24" s="479"/>
      <c r="Z24" s="418" t="s">
        <v>166</v>
      </c>
      <c r="AA24" s="419"/>
      <c r="AB24" s="419"/>
      <c r="AC24" s="419"/>
      <c r="AD24" s="419"/>
      <c r="AE24" s="419"/>
      <c r="AF24" s="419"/>
      <c r="AG24" s="420"/>
      <c r="AH24" s="421">
        <v>304</v>
      </c>
      <c r="AI24" s="422"/>
      <c r="AJ24" s="422"/>
      <c r="AK24" s="422"/>
      <c r="AL24" s="423"/>
      <c r="AM24" s="421">
        <v>962464</v>
      </c>
      <c r="AN24" s="422"/>
      <c r="AO24" s="422"/>
      <c r="AP24" s="422"/>
      <c r="AQ24" s="422"/>
      <c r="AR24" s="423"/>
      <c r="AS24" s="421">
        <v>3166</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13223294</v>
      </c>
      <c r="BO24" s="446"/>
      <c r="BP24" s="446"/>
      <c r="BQ24" s="446"/>
      <c r="BR24" s="446"/>
      <c r="BS24" s="446"/>
      <c r="BT24" s="446"/>
      <c r="BU24" s="447"/>
      <c r="BV24" s="445">
        <v>13016818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7640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6441694</v>
      </c>
      <c r="BO25" s="441"/>
      <c r="BP25" s="441"/>
      <c r="BQ25" s="441"/>
      <c r="BR25" s="441"/>
      <c r="BS25" s="441"/>
      <c r="BT25" s="441"/>
      <c r="BU25" s="442"/>
      <c r="BV25" s="440">
        <v>6878402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6840</v>
      </c>
      <c r="R26" s="422"/>
      <c r="S26" s="422"/>
      <c r="T26" s="422"/>
      <c r="U26" s="422"/>
      <c r="V26" s="423"/>
      <c r="W26" s="487"/>
      <c r="X26" s="478"/>
      <c r="Y26" s="479"/>
      <c r="Z26" s="418" t="s">
        <v>172</v>
      </c>
      <c r="AA26" s="500"/>
      <c r="AB26" s="500"/>
      <c r="AC26" s="500"/>
      <c r="AD26" s="500"/>
      <c r="AE26" s="500"/>
      <c r="AF26" s="500"/>
      <c r="AG26" s="501"/>
      <c r="AH26" s="421">
        <v>6</v>
      </c>
      <c r="AI26" s="422"/>
      <c r="AJ26" s="422"/>
      <c r="AK26" s="422"/>
      <c r="AL26" s="423"/>
      <c r="AM26" s="421">
        <v>16620</v>
      </c>
      <c r="AN26" s="422"/>
      <c r="AO26" s="422"/>
      <c r="AP26" s="422"/>
      <c r="AQ26" s="422"/>
      <c r="AR26" s="423"/>
      <c r="AS26" s="421">
        <v>2770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5400</v>
      </c>
      <c r="R27" s="422"/>
      <c r="S27" s="422"/>
      <c r="T27" s="422"/>
      <c r="U27" s="422"/>
      <c r="V27" s="423"/>
      <c r="W27" s="487"/>
      <c r="X27" s="478"/>
      <c r="Y27" s="479"/>
      <c r="Z27" s="418" t="s">
        <v>175</v>
      </c>
      <c r="AA27" s="419"/>
      <c r="AB27" s="419"/>
      <c r="AC27" s="419"/>
      <c r="AD27" s="419"/>
      <c r="AE27" s="419"/>
      <c r="AF27" s="419"/>
      <c r="AG27" s="420"/>
      <c r="AH27" s="421">
        <v>3</v>
      </c>
      <c r="AI27" s="422"/>
      <c r="AJ27" s="422"/>
      <c r="AK27" s="422"/>
      <c r="AL27" s="423"/>
      <c r="AM27" s="421">
        <v>12192</v>
      </c>
      <c r="AN27" s="422"/>
      <c r="AO27" s="422"/>
      <c r="AP27" s="422"/>
      <c r="AQ27" s="422"/>
      <c r="AR27" s="423"/>
      <c r="AS27" s="421">
        <v>4064</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v>866180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4860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2993634</v>
      </c>
      <c r="BO28" s="441"/>
      <c r="BP28" s="441"/>
      <c r="BQ28" s="441"/>
      <c r="BR28" s="441"/>
      <c r="BS28" s="441"/>
      <c r="BT28" s="441"/>
      <c r="BU28" s="442"/>
      <c r="BV28" s="440">
        <v>2793015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16</v>
      </c>
      <c r="M29" s="422"/>
      <c r="N29" s="422"/>
      <c r="O29" s="422"/>
      <c r="P29" s="423"/>
      <c r="Q29" s="421">
        <v>4440</v>
      </c>
      <c r="R29" s="422"/>
      <c r="S29" s="422"/>
      <c r="T29" s="422"/>
      <c r="U29" s="422"/>
      <c r="V29" s="423"/>
      <c r="W29" s="488"/>
      <c r="X29" s="489"/>
      <c r="Y29" s="490"/>
      <c r="Z29" s="418" t="s">
        <v>181</v>
      </c>
      <c r="AA29" s="419"/>
      <c r="AB29" s="419"/>
      <c r="AC29" s="419"/>
      <c r="AD29" s="419"/>
      <c r="AE29" s="419"/>
      <c r="AF29" s="419"/>
      <c r="AG29" s="420"/>
      <c r="AH29" s="421">
        <v>307</v>
      </c>
      <c r="AI29" s="422"/>
      <c r="AJ29" s="422"/>
      <c r="AK29" s="422"/>
      <c r="AL29" s="423"/>
      <c r="AM29" s="421">
        <v>974656</v>
      </c>
      <c r="AN29" s="422"/>
      <c r="AO29" s="422"/>
      <c r="AP29" s="422"/>
      <c r="AQ29" s="422"/>
      <c r="AR29" s="423"/>
      <c r="AS29" s="421">
        <v>3175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297933</v>
      </c>
      <c r="BO29" s="446"/>
      <c r="BP29" s="446"/>
      <c r="BQ29" s="446"/>
      <c r="BR29" s="446"/>
      <c r="BS29" s="446"/>
      <c r="BT29" s="446"/>
      <c r="BU29" s="447"/>
      <c r="BV29" s="445">
        <v>297837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100.4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1662125</v>
      </c>
      <c r="BO30" s="449"/>
      <c r="BP30" s="449"/>
      <c r="BQ30" s="449"/>
      <c r="BR30" s="449"/>
      <c r="BS30" s="449"/>
      <c r="BT30" s="449"/>
      <c r="BU30" s="450"/>
      <c r="BV30" s="448">
        <v>1406177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両筑衛生施設組合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太宰府市文化スポーツ振興財団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介護保険事業特別会計（保険事業勘定）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福岡県市町村消防団員等公務災害補償組合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太宰府市国際交流協会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介護保険事業特別会計（介護サービス事業勘定）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福岡県市町村職員退職手当組合(一般会計)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太宰府市土地開発公社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福岡県市町村職員退職手当組合(基金特別会計)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筑紫自治振興組合(一般会計)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筑紫自治振興組合(筑紫公平委員会特別会計)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筑紫野太宰府消防組合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山神水道企業団</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福岡地区水道企業団</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大野城太宰府環境施設組合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lF5eG6Y7lTRBm99MqXly5lkVOuDLNwBCnc65Xla1dxvBrsJJS/S7GAPLSpzX47vYAwhwfw5YA1DHUSKGcKiZg==" saltValue="ot9ur4OTbLv6QlwKnV0s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8206298</v>
      </c>
      <c r="S5" s="707"/>
      <c r="T5" s="707"/>
      <c r="U5" s="707"/>
      <c r="V5" s="707"/>
      <c r="W5" s="707"/>
      <c r="X5" s="707"/>
      <c r="Y5" s="753"/>
      <c r="Z5" s="771">
        <v>34.1</v>
      </c>
      <c r="AA5" s="771"/>
      <c r="AB5" s="771"/>
      <c r="AC5" s="771"/>
      <c r="AD5" s="772">
        <v>7652431</v>
      </c>
      <c r="AE5" s="772"/>
      <c r="AF5" s="772"/>
      <c r="AG5" s="772"/>
      <c r="AH5" s="772"/>
      <c r="AI5" s="772"/>
      <c r="AJ5" s="772"/>
      <c r="AK5" s="772"/>
      <c r="AL5" s="754">
        <v>61</v>
      </c>
      <c r="AM5" s="723"/>
      <c r="AN5" s="723"/>
      <c r="AO5" s="755"/>
      <c r="AP5" s="740" t="s">
        <v>220</v>
      </c>
      <c r="AQ5" s="741"/>
      <c r="AR5" s="741"/>
      <c r="AS5" s="741"/>
      <c r="AT5" s="741"/>
      <c r="AU5" s="741"/>
      <c r="AV5" s="741"/>
      <c r="AW5" s="741"/>
      <c r="AX5" s="741"/>
      <c r="AY5" s="741"/>
      <c r="AZ5" s="741"/>
      <c r="BA5" s="741"/>
      <c r="BB5" s="741"/>
      <c r="BC5" s="741"/>
      <c r="BD5" s="741"/>
      <c r="BE5" s="741"/>
      <c r="BF5" s="742"/>
      <c r="BG5" s="641">
        <v>7728473</v>
      </c>
      <c r="BH5" s="644"/>
      <c r="BI5" s="644"/>
      <c r="BJ5" s="644"/>
      <c r="BK5" s="644"/>
      <c r="BL5" s="644"/>
      <c r="BM5" s="644"/>
      <c r="BN5" s="645"/>
      <c r="BO5" s="703">
        <v>94.2</v>
      </c>
      <c r="BP5" s="703"/>
      <c r="BQ5" s="703"/>
      <c r="BR5" s="703"/>
      <c r="BS5" s="704">
        <v>87631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155298</v>
      </c>
      <c r="S6" s="644"/>
      <c r="T6" s="644"/>
      <c r="U6" s="644"/>
      <c r="V6" s="644"/>
      <c r="W6" s="644"/>
      <c r="X6" s="644"/>
      <c r="Y6" s="645"/>
      <c r="Z6" s="703">
        <v>0.6</v>
      </c>
      <c r="AA6" s="703"/>
      <c r="AB6" s="703"/>
      <c r="AC6" s="703"/>
      <c r="AD6" s="704">
        <v>155298</v>
      </c>
      <c r="AE6" s="704"/>
      <c r="AF6" s="704"/>
      <c r="AG6" s="704"/>
      <c r="AH6" s="704"/>
      <c r="AI6" s="704"/>
      <c r="AJ6" s="704"/>
      <c r="AK6" s="704"/>
      <c r="AL6" s="646">
        <v>1.2</v>
      </c>
      <c r="AM6" s="647"/>
      <c r="AN6" s="647"/>
      <c r="AO6" s="705"/>
      <c r="AP6" s="638" t="s">
        <v>225</v>
      </c>
      <c r="AQ6" s="639"/>
      <c r="AR6" s="639"/>
      <c r="AS6" s="639"/>
      <c r="AT6" s="639"/>
      <c r="AU6" s="639"/>
      <c r="AV6" s="639"/>
      <c r="AW6" s="639"/>
      <c r="AX6" s="639"/>
      <c r="AY6" s="639"/>
      <c r="AZ6" s="639"/>
      <c r="BA6" s="639"/>
      <c r="BB6" s="639"/>
      <c r="BC6" s="639"/>
      <c r="BD6" s="639"/>
      <c r="BE6" s="639"/>
      <c r="BF6" s="640"/>
      <c r="BG6" s="641">
        <v>7641469</v>
      </c>
      <c r="BH6" s="644"/>
      <c r="BI6" s="644"/>
      <c r="BJ6" s="644"/>
      <c r="BK6" s="644"/>
      <c r="BL6" s="644"/>
      <c r="BM6" s="644"/>
      <c r="BN6" s="645"/>
      <c r="BO6" s="703">
        <v>93.1</v>
      </c>
      <c r="BP6" s="703"/>
      <c r="BQ6" s="703"/>
      <c r="BR6" s="703"/>
      <c r="BS6" s="704">
        <v>87631</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205666</v>
      </c>
      <c r="CS6" s="644"/>
      <c r="CT6" s="644"/>
      <c r="CU6" s="644"/>
      <c r="CV6" s="644"/>
      <c r="CW6" s="644"/>
      <c r="CX6" s="644"/>
      <c r="CY6" s="645"/>
      <c r="CZ6" s="754">
        <v>0.9</v>
      </c>
      <c r="DA6" s="723"/>
      <c r="DB6" s="723"/>
      <c r="DC6" s="757"/>
      <c r="DD6" s="649" t="s">
        <v>227</v>
      </c>
      <c r="DE6" s="644"/>
      <c r="DF6" s="644"/>
      <c r="DG6" s="644"/>
      <c r="DH6" s="644"/>
      <c r="DI6" s="644"/>
      <c r="DJ6" s="644"/>
      <c r="DK6" s="644"/>
      <c r="DL6" s="644"/>
      <c r="DM6" s="644"/>
      <c r="DN6" s="644"/>
      <c r="DO6" s="644"/>
      <c r="DP6" s="645"/>
      <c r="DQ6" s="649">
        <v>205662</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15787</v>
      </c>
      <c r="S7" s="644"/>
      <c r="T7" s="644"/>
      <c r="U7" s="644"/>
      <c r="V7" s="644"/>
      <c r="W7" s="644"/>
      <c r="X7" s="644"/>
      <c r="Y7" s="645"/>
      <c r="Z7" s="703">
        <v>0.1</v>
      </c>
      <c r="AA7" s="703"/>
      <c r="AB7" s="703"/>
      <c r="AC7" s="703"/>
      <c r="AD7" s="704">
        <v>15787</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4006843</v>
      </c>
      <c r="BH7" s="644"/>
      <c r="BI7" s="644"/>
      <c r="BJ7" s="644"/>
      <c r="BK7" s="644"/>
      <c r="BL7" s="644"/>
      <c r="BM7" s="644"/>
      <c r="BN7" s="645"/>
      <c r="BO7" s="703">
        <v>48.8</v>
      </c>
      <c r="BP7" s="703"/>
      <c r="BQ7" s="703"/>
      <c r="BR7" s="703"/>
      <c r="BS7" s="704">
        <v>87631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2875720</v>
      </c>
      <c r="CS7" s="644"/>
      <c r="CT7" s="644"/>
      <c r="CU7" s="644"/>
      <c r="CV7" s="644"/>
      <c r="CW7" s="644"/>
      <c r="CX7" s="644"/>
      <c r="CY7" s="645"/>
      <c r="CZ7" s="703">
        <v>12.3</v>
      </c>
      <c r="DA7" s="703"/>
      <c r="DB7" s="703"/>
      <c r="DC7" s="703"/>
      <c r="DD7" s="649">
        <v>118040</v>
      </c>
      <c r="DE7" s="644"/>
      <c r="DF7" s="644"/>
      <c r="DG7" s="644"/>
      <c r="DH7" s="644"/>
      <c r="DI7" s="644"/>
      <c r="DJ7" s="644"/>
      <c r="DK7" s="644"/>
      <c r="DL7" s="644"/>
      <c r="DM7" s="644"/>
      <c r="DN7" s="644"/>
      <c r="DO7" s="644"/>
      <c r="DP7" s="645"/>
      <c r="DQ7" s="649">
        <v>2535979</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40878</v>
      </c>
      <c r="S8" s="644"/>
      <c r="T8" s="644"/>
      <c r="U8" s="644"/>
      <c r="V8" s="644"/>
      <c r="W8" s="644"/>
      <c r="X8" s="644"/>
      <c r="Y8" s="645"/>
      <c r="Z8" s="703">
        <v>0.2</v>
      </c>
      <c r="AA8" s="703"/>
      <c r="AB8" s="703"/>
      <c r="AC8" s="703"/>
      <c r="AD8" s="704">
        <v>40878</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109582</v>
      </c>
      <c r="BH8" s="644"/>
      <c r="BI8" s="644"/>
      <c r="BJ8" s="644"/>
      <c r="BK8" s="644"/>
      <c r="BL8" s="644"/>
      <c r="BM8" s="644"/>
      <c r="BN8" s="645"/>
      <c r="BO8" s="703">
        <v>1.3</v>
      </c>
      <c r="BP8" s="703"/>
      <c r="BQ8" s="703"/>
      <c r="BR8" s="703"/>
      <c r="BS8" s="649" t="s">
        <v>227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10070039</v>
      </c>
      <c r="CS8" s="644"/>
      <c r="CT8" s="644"/>
      <c r="CU8" s="644"/>
      <c r="CV8" s="644"/>
      <c r="CW8" s="644"/>
      <c r="CX8" s="644"/>
      <c r="CY8" s="645"/>
      <c r="CZ8" s="703">
        <v>42.9</v>
      </c>
      <c r="DA8" s="703"/>
      <c r="DB8" s="703"/>
      <c r="DC8" s="703"/>
      <c r="DD8" s="649">
        <v>280040</v>
      </c>
      <c r="DE8" s="644"/>
      <c r="DF8" s="644"/>
      <c r="DG8" s="644"/>
      <c r="DH8" s="644"/>
      <c r="DI8" s="644"/>
      <c r="DJ8" s="644"/>
      <c r="DK8" s="644"/>
      <c r="DL8" s="644"/>
      <c r="DM8" s="644"/>
      <c r="DN8" s="644"/>
      <c r="DO8" s="644"/>
      <c r="DP8" s="645"/>
      <c r="DQ8" s="649">
        <v>4647813</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43280</v>
      </c>
      <c r="S9" s="644"/>
      <c r="T9" s="644"/>
      <c r="U9" s="644"/>
      <c r="V9" s="644"/>
      <c r="W9" s="644"/>
      <c r="X9" s="644"/>
      <c r="Y9" s="645"/>
      <c r="Z9" s="703">
        <v>0.2</v>
      </c>
      <c r="AA9" s="703"/>
      <c r="AB9" s="703"/>
      <c r="AC9" s="703"/>
      <c r="AD9" s="704">
        <v>43280</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3454979</v>
      </c>
      <c r="BH9" s="644"/>
      <c r="BI9" s="644"/>
      <c r="BJ9" s="644"/>
      <c r="BK9" s="644"/>
      <c r="BL9" s="644"/>
      <c r="BM9" s="644"/>
      <c r="BN9" s="645"/>
      <c r="BO9" s="703">
        <v>42.1</v>
      </c>
      <c r="BP9" s="703"/>
      <c r="BQ9" s="703"/>
      <c r="BR9" s="703"/>
      <c r="BS9" s="649" t="s">
        <v>236</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1491449</v>
      </c>
      <c r="CS9" s="644"/>
      <c r="CT9" s="644"/>
      <c r="CU9" s="644"/>
      <c r="CV9" s="644"/>
      <c r="CW9" s="644"/>
      <c r="CX9" s="644"/>
      <c r="CY9" s="645"/>
      <c r="CZ9" s="703">
        <v>6.4</v>
      </c>
      <c r="DA9" s="703"/>
      <c r="DB9" s="703"/>
      <c r="DC9" s="703"/>
      <c r="DD9" s="649">
        <v>23510</v>
      </c>
      <c r="DE9" s="644"/>
      <c r="DF9" s="644"/>
      <c r="DG9" s="644"/>
      <c r="DH9" s="644"/>
      <c r="DI9" s="644"/>
      <c r="DJ9" s="644"/>
      <c r="DK9" s="644"/>
      <c r="DL9" s="644"/>
      <c r="DM9" s="644"/>
      <c r="DN9" s="644"/>
      <c r="DO9" s="644"/>
      <c r="DP9" s="645"/>
      <c r="DQ9" s="649">
        <v>1250875</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236</v>
      </c>
      <c r="AA10" s="703"/>
      <c r="AB10" s="703"/>
      <c r="AC10" s="703"/>
      <c r="AD10" s="704" t="s">
        <v>227</v>
      </c>
      <c r="AE10" s="704"/>
      <c r="AF10" s="704"/>
      <c r="AG10" s="704"/>
      <c r="AH10" s="704"/>
      <c r="AI10" s="704"/>
      <c r="AJ10" s="704"/>
      <c r="AK10" s="704"/>
      <c r="AL10" s="646" t="s">
        <v>227</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185108</v>
      </c>
      <c r="BH10" s="644"/>
      <c r="BI10" s="644"/>
      <c r="BJ10" s="644"/>
      <c r="BK10" s="644"/>
      <c r="BL10" s="644"/>
      <c r="BM10" s="644"/>
      <c r="BN10" s="645"/>
      <c r="BO10" s="703">
        <v>2.2999999999999998</v>
      </c>
      <c r="BP10" s="703"/>
      <c r="BQ10" s="703"/>
      <c r="BR10" s="703"/>
      <c r="BS10" s="649">
        <v>33102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202321</v>
      </c>
      <c r="CS10" s="644"/>
      <c r="CT10" s="644"/>
      <c r="CU10" s="644"/>
      <c r="CV10" s="644"/>
      <c r="CW10" s="644"/>
      <c r="CX10" s="644"/>
      <c r="CY10" s="645"/>
      <c r="CZ10" s="703">
        <v>0.9</v>
      </c>
      <c r="DA10" s="703"/>
      <c r="DB10" s="703"/>
      <c r="DC10" s="703"/>
      <c r="DD10" s="649">
        <v>180328</v>
      </c>
      <c r="DE10" s="644"/>
      <c r="DF10" s="644"/>
      <c r="DG10" s="644"/>
      <c r="DH10" s="644"/>
      <c r="DI10" s="644"/>
      <c r="DJ10" s="644"/>
      <c r="DK10" s="644"/>
      <c r="DL10" s="644"/>
      <c r="DM10" s="644"/>
      <c r="DN10" s="644"/>
      <c r="DO10" s="644"/>
      <c r="DP10" s="645"/>
      <c r="DQ10" s="649">
        <v>192321</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227</v>
      </c>
      <c r="AA11" s="703"/>
      <c r="AB11" s="703"/>
      <c r="AC11" s="703"/>
      <c r="AD11" s="704" t="s">
        <v>227</v>
      </c>
      <c r="AE11" s="704"/>
      <c r="AF11" s="704"/>
      <c r="AG11" s="704"/>
      <c r="AH11" s="704"/>
      <c r="AI11" s="704"/>
      <c r="AJ11" s="704"/>
      <c r="AK11" s="704"/>
      <c r="AL11" s="646" t="s">
        <v>236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257174</v>
      </c>
      <c r="BH11" s="644"/>
      <c r="BI11" s="644"/>
      <c r="BJ11" s="644"/>
      <c r="BK11" s="644"/>
      <c r="BL11" s="644"/>
      <c r="BM11" s="644"/>
      <c r="BN11" s="645"/>
      <c r="BO11" s="703">
        <v>3.1</v>
      </c>
      <c r="BP11" s="703"/>
      <c r="BQ11" s="703"/>
      <c r="BR11" s="703"/>
      <c r="BS11" s="649">
        <v>54529</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138548</v>
      </c>
      <c r="CS11" s="644"/>
      <c r="CT11" s="644"/>
      <c r="CU11" s="644"/>
      <c r="CV11" s="644"/>
      <c r="CW11" s="644"/>
      <c r="CX11" s="644"/>
      <c r="CY11" s="645"/>
      <c r="CZ11" s="703">
        <v>0.6</v>
      </c>
      <c r="DA11" s="703"/>
      <c r="DB11" s="703"/>
      <c r="DC11" s="703"/>
      <c r="DD11" s="649">
        <v>85714</v>
      </c>
      <c r="DE11" s="644"/>
      <c r="DF11" s="644"/>
      <c r="DG11" s="644"/>
      <c r="DH11" s="644"/>
      <c r="DI11" s="644"/>
      <c r="DJ11" s="644"/>
      <c r="DK11" s="644"/>
      <c r="DL11" s="644"/>
      <c r="DM11" s="644"/>
      <c r="DN11" s="644"/>
      <c r="DO11" s="644"/>
      <c r="DP11" s="645"/>
      <c r="DQ11" s="649">
        <v>58299</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1155368</v>
      </c>
      <c r="S12" s="644"/>
      <c r="T12" s="644"/>
      <c r="U12" s="644"/>
      <c r="V12" s="644"/>
      <c r="W12" s="644"/>
      <c r="X12" s="644"/>
      <c r="Y12" s="645"/>
      <c r="Z12" s="703">
        <v>4.8</v>
      </c>
      <c r="AA12" s="703"/>
      <c r="AB12" s="703"/>
      <c r="AC12" s="703"/>
      <c r="AD12" s="704">
        <v>1155368</v>
      </c>
      <c r="AE12" s="704"/>
      <c r="AF12" s="704"/>
      <c r="AG12" s="704"/>
      <c r="AH12" s="704"/>
      <c r="AI12" s="704"/>
      <c r="AJ12" s="704"/>
      <c r="AK12" s="704"/>
      <c r="AL12" s="646">
        <v>9.1999999999999993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3140966</v>
      </c>
      <c r="BH12" s="644"/>
      <c r="BI12" s="644"/>
      <c r="BJ12" s="644"/>
      <c r="BK12" s="644"/>
      <c r="BL12" s="644"/>
      <c r="BM12" s="644"/>
      <c r="BN12" s="645"/>
      <c r="BO12" s="703">
        <v>38.299999999999997</v>
      </c>
      <c r="BP12" s="703"/>
      <c r="BQ12" s="703"/>
      <c r="BR12" s="703"/>
      <c r="BS12" s="649" t="s">
        <v>236</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259618</v>
      </c>
      <c r="CS12" s="644"/>
      <c r="CT12" s="644"/>
      <c r="CU12" s="644"/>
      <c r="CV12" s="644"/>
      <c r="CW12" s="644"/>
      <c r="CX12" s="644"/>
      <c r="CY12" s="645"/>
      <c r="CZ12" s="703">
        <v>1.1000000000000001</v>
      </c>
      <c r="DA12" s="703"/>
      <c r="DB12" s="703"/>
      <c r="DC12" s="703"/>
      <c r="DD12" s="649">
        <v>15202</v>
      </c>
      <c r="DE12" s="644"/>
      <c r="DF12" s="644"/>
      <c r="DG12" s="644"/>
      <c r="DH12" s="644"/>
      <c r="DI12" s="644"/>
      <c r="DJ12" s="644"/>
      <c r="DK12" s="644"/>
      <c r="DL12" s="644"/>
      <c r="DM12" s="644"/>
      <c r="DN12" s="644"/>
      <c r="DO12" s="644"/>
      <c r="DP12" s="645"/>
      <c r="DQ12" s="649">
        <v>159139</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6356</v>
      </c>
      <c r="S13" s="644"/>
      <c r="T13" s="644"/>
      <c r="U13" s="644"/>
      <c r="V13" s="644"/>
      <c r="W13" s="644"/>
      <c r="X13" s="644"/>
      <c r="Y13" s="645"/>
      <c r="Z13" s="703">
        <v>0</v>
      </c>
      <c r="AA13" s="703"/>
      <c r="AB13" s="703"/>
      <c r="AC13" s="703"/>
      <c r="AD13" s="704">
        <v>6356</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3140732</v>
      </c>
      <c r="BH13" s="644"/>
      <c r="BI13" s="644"/>
      <c r="BJ13" s="644"/>
      <c r="BK13" s="644"/>
      <c r="BL13" s="644"/>
      <c r="BM13" s="644"/>
      <c r="BN13" s="645"/>
      <c r="BO13" s="703">
        <v>38.299999999999997</v>
      </c>
      <c r="BP13" s="703"/>
      <c r="BQ13" s="703"/>
      <c r="BR13" s="703"/>
      <c r="BS13" s="649" t="s">
        <v>227</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1496447</v>
      </c>
      <c r="CS13" s="644"/>
      <c r="CT13" s="644"/>
      <c r="CU13" s="644"/>
      <c r="CV13" s="644"/>
      <c r="CW13" s="644"/>
      <c r="CX13" s="644"/>
      <c r="CY13" s="645"/>
      <c r="CZ13" s="703">
        <v>6.4</v>
      </c>
      <c r="DA13" s="703"/>
      <c r="DB13" s="703"/>
      <c r="DC13" s="703"/>
      <c r="DD13" s="649">
        <v>524428</v>
      </c>
      <c r="DE13" s="644"/>
      <c r="DF13" s="644"/>
      <c r="DG13" s="644"/>
      <c r="DH13" s="644"/>
      <c r="DI13" s="644"/>
      <c r="DJ13" s="644"/>
      <c r="DK13" s="644"/>
      <c r="DL13" s="644"/>
      <c r="DM13" s="644"/>
      <c r="DN13" s="644"/>
      <c r="DO13" s="644"/>
      <c r="DP13" s="645"/>
      <c r="DQ13" s="649">
        <v>1128340</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227</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126807</v>
      </c>
      <c r="BH14" s="644"/>
      <c r="BI14" s="644"/>
      <c r="BJ14" s="644"/>
      <c r="BK14" s="644"/>
      <c r="BL14" s="644"/>
      <c r="BM14" s="644"/>
      <c r="BN14" s="645"/>
      <c r="BO14" s="703">
        <v>1.5</v>
      </c>
      <c r="BP14" s="703"/>
      <c r="BQ14" s="703"/>
      <c r="BR14" s="703"/>
      <c r="BS14" s="649" t="s">
        <v>227</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818028</v>
      </c>
      <c r="CS14" s="644"/>
      <c r="CT14" s="644"/>
      <c r="CU14" s="644"/>
      <c r="CV14" s="644"/>
      <c r="CW14" s="644"/>
      <c r="CX14" s="644"/>
      <c r="CY14" s="645"/>
      <c r="CZ14" s="703">
        <v>3.5</v>
      </c>
      <c r="DA14" s="703"/>
      <c r="DB14" s="703"/>
      <c r="DC14" s="703"/>
      <c r="DD14" s="649">
        <v>11708</v>
      </c>
      <c r="DE14" s="644"/>
      <c r="DF14" s="644"/>
      <c r="DG14" s="644"/>
      <c r="DH14" s="644"/>
      <c r="DI14" s="644"/>
      <c r="DJ14" s="644"/>
      <c r="DK14" s="644"/>
      <c r="DL14" s="644"/>
      <c r="DM14" s="644"/>
      <c r="DN14" s="644"/>
      <c r="DO14" s="644"/>
      <c r="DP14" s="645"/>
      <c r="DQ14" s="649">
        <v>798589</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56984</v>
      </c>
      <c r="S15" s="644"/>
      <c r="T15" s="644"/>
      <c r="U15" s="644"/>
      <c r="V15" s="644"/>
      <c r="W15" s="644"/>
      <c r="X15" s="644"/>
      <c r="Y15" s="645"/>
      <c r="Z15" s="703">
        <v>0.2</v>
      </c>
      <c r="AA15" s="703"/>
      <c r="AB15" s="703"/>
      <c r="AC15" s="703"/>
      <c r="AD15" s="704">
        <v>56984</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366853</v>
      </c>
      <c r="BH15" s="644"/>
      <c r="BI15" s="644"/>
      <c r="BJ15" s="644"/>
      <c r="BK15" s="644"/>
      <c r="BL15" s="644"/>
      <c r="BM15" s="644"/>
      <c r="BN15" s="645"/>
      <c r="BO15" s="703">
        <v>4.5</v>
      </c>
      <c r="BP15" s="703"/>
      <c r="BQ15" s="703"/>
      <c r="BR15" s="703"/>
      <c r="BS15" s="649" t="s">
        <v>227</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3359576</v>
      </c>
      <c r="CS15" s="644"/>
      <c r="CT15" s="644"/>
      <c r="CU15" s="644"/>
      <c r="CV15" s="644"/>
      <c r="CW15" s="644"/>
      <c r="CX15" s="644"/>
      <c r="CY15" s="645"/>
      <c r="CZ15" s="703">
        <v>14.3</v>
      </c>
      <c r="DA15" s="703"/>
      <c r="DB15" s="703"/>
      <c r="DC15" s="703"/>
      <c r="DD15" s="649">
        <v>1445248</v>
      </c>
      <c r="DE15" s="644"/>
      <c r="DF15" s="644"/>
      <c r="DG15" s="644"/>
      <c r="DH15" s="644"/>
      <c r="DI15" s="644"/>
      <c r="DJ15" s="644"/>
      <c r="DK15" s="644"/>
      <c r="DL15" s="644"/>
      <c r="DM15" s="644"/>
      <c r="DN15" s="644"/>
      <c r="DO15" s="644"/>
      <c r="DP15" s="645"/>
      <c r="DQ15" s="649">
        <v>1970996</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236</v>
      </c>
      <c r="AA16" s="703"/>
      <c r="AB16" s="703"/>
      <c r="AC16" s="703"/>
      <c r="AD16" s="704" t="s">
        <v>236</v>
      </c>
      <c r="AE16" s="704"/>
      <c r="AF16" s="704"/>
      <c r="AG16" s="704"/>
      <c r="AH16" s="704"/>
      <c r="AI16" s="704"/>
      <c r="AJ16" s="704"/>
      <c r="AK16" s="704"/>
      <c r="AL16" s="646" t="s">
        <v>236</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236</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18431</v>
      </c>
      <c r="CS16" s="644"/>
      <c r="CT16" s="644"/>
      <c r="CU16" s="644"/>
      <c r="CV16" s="644"/>
      <c r="CW16" s="644"/>
      <c r="CX16" s="644"/>
      <c r="CY16" s="645"/>
      <c r="CZ16" s="703">
        <v>0.1</v>
      </c>
      <c r="DA16" s="703"/>
      <c r="DB16" s="703"/>
      <c r="DC16" s="703"/>
      <c r="DD16" s="649" t="s">
        <v>227</v>
      </c>
      <c r="DE16" s="644"/>
      <c r="DF16" s="644"/>
      <c r="DG16" s="644"/>
      <c r="DH16" s="644"/>
      <c r="DI16" s="644"/>
      <c r="DJ16" s="644"/>
      <c r="DK16" s="644"/>
      <c r="DL16" s="644"/>
      <c r="DM16" s="644"/>
      <c r="DN16" s="644"/>
      <c r="DO16" s="644"/>
      <c r="DP16" s="645"/>
      <c r="DQ16" s="649">
        <v>3431</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47386</v>
      </c>
      <c r="S17" s="644"/>
      <c r="T17" s="644"/>
      <c r="U17" s="644"/>
      <c r="V17" s="644"/>
      <c r="W17" s="644"/>
      <c r="X17" s="644"/>
      <c r="Y17" s="645"/>
      <c r="Z17" s="703">
        <v>0.2</v>
      </c>
      <c r="AA17" s="703"/>
      <c r="AB17" s="703"/>
      <c r="AC17" s="703"/>
      <c r="AD17" s="704">
        <v>47386</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227</v>
      </c>
      <c r="BP17" s="703"/>
      <c r="BQ17" s="703"/>
      <c r="BR17" s="703"/>
      <c r="BS17" s="649" t="s">
        <v>227</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2535767</v>
      </c>
      <c r="CS17" s="644"/>
      <c r="CT17" s="644"/>
      <c r="CU17" s="644"/>
      <c r="CV17" s="644"/>
      <c r="CW17" s="644"/>
      <c r="CX17" s="644"/>
      <c r="CY17" s="645"/>
      <c r="CZ17" s="703">
        <v>10.8</v>
      </c>
      <c r="DA17" s="703"/>
      <c r="DB17" s="703"/>
      <c r="DC17" s="703"/>
      <c r="DD17" s="649" t="s">
        <v>227</v>
      </c>
      <c r="DE17" s="644"/>
      <c r="DF17" s="644"/>
      <c r="DG17" s="644"/>
      <c r="DH17" s="644"/>
      <c r="DI17" s="644"/>
      <c r="DJ17" s="644"/>
      <c r="DK17" s="644"/>
      <c r="DL17" s="644"/>
      <c r="DM17" s="644"/>
      <c r="DN17" s="644"/>
      <c r="DO17" s="644"/>
      <c r="DP17" s="645"/>
      <c r="DQ17" s="649">
        <v>1755789</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3616331</v>
      </c>
      <c r="S18" s="644"/>
      <c r="T18" s="644"/>
      <c r="U18" s="644"/>
      <c r="V18" s="644"/>
      <c r="W18" s="644"/>
      <c r="X18" s="644"/>
      <c r="Y18" s="645"/>
      <c r="Z18" s="703">
        <v>15</v>
      </c>
      <c r="AA18" s="703"/>
      <c r="AB18" s="703"/>
      <c r="AC18" s="703"/>
      <c r="AD18" s="704">
        <v>3261459</v>
      </c>
      <c r="AE18" s="704"/>
      <c r="AF18" s="704"/>
      <c r="AG18" s="704"/>
      <c r="AH18" s="704"/>
      <c r="AI18" s="704"/>
      <c r="AJ18" s="704"/>
      <c r="AK18" s="704"/>
      <c r="AL18" s="646">
        <v>26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v>87004</v>
      </c>
      <c r="BH18" s="644"/>
      <c r="BI18" s="644"/>
      <c r="BJ18" s="644"/>
      <c r="BK18" s="644"/>
      <c r="BL18" s="644"/>
      <c r="BM18" s="644"/>
      <c r="BN18" s="645"/>
      <c r="BO18" s="703">
        <v>1.1000000000000001</v>
      </c>
      <c r="BP18" s="703"/>
      <c r="BQ18" s="703"/>
      <c r="BR18" s="703"/>
      <c r="BS18" s="649" t="s">
        <v>236</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227</v>
      </c>
      <c r="DA18" s="703"/>
      <c r="DB18" s="703"/>
      <c r="DC18" s="703"/>
      <c r="DD18" s="649" t="s">
        <v>227</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3261459</v>
      </c>
      <c r="S19" s="644"/>
      <c r="T19" s="644"/>
      <c r="U19" s="644"/>
      <c r="V19" s="644"/>
      <c r="W19" s="644"/>
      <c r="X19" s="644"/>
      <c r="Y19" s="645"/>
      <c r="Z19" s="703">
        <v>13.5</v>
      </c>
      <c r="AA19" s="703"/>
      <c r="AB19" s="703"/>
      <c r="AC19" s="703"/>
      <c r="AD19" s="704">
        <v>3261459</v>
      </c>
      <c r="AE19" s="704"/>
      <c r="AF19" s="704"/>
      <c r="AG19" s="704"/>
      <c r="AH19" s="704"/>
      <c r="AI19" s="704"/>
      <c r="AJ19" s="704"/>
      <c r="AK19" s="704"/>
      <c r="AL19" s="646">
        <v>26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477825</v>
      </c>
      <c r="BH19" s="644"/>
      <c r="BI19" s="644"/>
      <c r="BJ19" s="644"/>
      <c r="BK19" s="644"/>
      <c r="BL19" s="644"/>
      <c r="BM19" s="644"/>
      <c r="BN19" s="645"/>
      <c r="BO19" s="703">
        <v>5.8</v>
      </c>
      <c r="BP19" s="703"/>
      <c r="BQ19" s="703"/>
      <c r="BR19" s="703"/>
      <c r="BS19" s="649" t="s">
        <v>227</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227</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354872</v>
      </c>
      <c r="S20" s="644"/>
      <c r="T20" s="644"/>
      <c r="U20" s="644"/>
      <c r="V20" s="644"/>
      <c r="W20" s="644"/>
      <c r="X20" s="644"/>
      <c r="Y20" s="645"/>
      <c r="Z20" s="703">
        <v>1.5</v>
      </c>
      <c r="AA20" s="703"/>
      <c r="AB20" s="703"/>
      <c r="AC20" s="703"/>
      <c r="AD20" s="704" t="s">
        <v>227</v>
      </c>
      <c r="AE20" s="704"/>
      <c r="AF20" s="704"/>
      <c r="AG20" s="704"/>
      <c r="AH20" s="704"/>
      <c r="AI20" s="704"/>
      <c r="AJ20" s="704"/>
      <c r="AK20" s="704"/>
      <c r="AL20" s="646" t="s">
        <v>227</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477825</v>
      </c>
      <c r="BH20" s="644"/>
      <c r="BI20" s="644"/>
      <c r="BJ20" s="644"/>
      <c r="BK20" s="644"/>
      <c r="BL20" s="644"/>
      <c r="BM20" s="644"/>
      <c r="BN20" s="645"/>
      <c r="BO20" s="703">
        <v>5.8</v>
      </c>
      <c r="BP20" s="703"/>
      <c r="BQ20" s="703"/>
      <c r="BR20" s="703"/>
      <c r="BS20" s="649" t="s">
        <v>227</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23471610</v>
      </c>
      <c r="CS20" s="644"/>
      <c r="CT20" s="644"/>
      <c r="CU20" s="644"/>
      <c r="CV20" s="644"/>
      <c r="CW20" s="644"/>
      <c r="CX20" s="644"/>
      <c r="CY20" s="645"/>
      <c r="CZ20" s="703">
        <v>100</v>
      </c>
      <c r="DA20" s="703"/>
      <c r="DB20" s="703"/>
      <c r="DC20" s="703"/>
      <c r="DD20" s="649">
        <v>2684218</v>
      </c>
      <c r="DE20" s="644"/>
      <c r="DF20" s="644"/>
      <c r="DG20" s="644"/>
      <c r="DH20" s="644"/>
      <c r="DI20" s="644"/>
      <c r="DJ20" s="644"/>
      <c r="DK20" s="644"/>
      <c r="DL20" s="644"/>
      <c r="DM20" s="644"/>
      <c r="DN20" s="644"/>
      <c r="DO20" s="644"/>
      <c r="DP20" s="645"/>
      <c r="DQ20" s="649">
        <v>14707233</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236</v>
      </c>
      <c r="S21" s="644"/>
      <c r="T21" s="644"/>
      <c r="U21" s="644"/>
      <c r="V21" s="644"/>
      <c r="W21" s="644"/>
      <c r="X21" s="644"/>
      <c r="Y21" s="645"/>
      <c r="Z21" s="703" t="s">
        <v>236</v>
      </c>
      <c r="AA21" s="703"/>
      <c r="AB21" s="703"/>
      <c r="AC21" s="703"/>
      <c r="AD21" s="704" t="s">
        <v>227</v>
      </c>
      <c r="AE21" s="704"/>
      <c r="AF21" s="704"/>
      <c r="AG21" s="704"/>
      <c r="AH21" s="704"/>
      <c r="AI21" s="704"/>
      <c r="AJ21" s="704"/>
      <c r="AK21" s="704"/>
      <c r="AL21" s="646" t="s">
        <v>236</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10962</v>
      </c>
      <c r="BH21" s="644"/>
      <c r="BI21" s="644"/>
      <c r="BJ21" s="644"/>
      <c r="BK21" s="644"/>
      <c r="BL21" s="644"/>
      <c r="BM21" s="644"/>
      <c r="BN21" s="645"/>
      <c r="BO21" s="703">
        <v>0.1</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13343966</v>
      </c>
      <c r="S22" s="644"/>
      <c r="T22" s="644"/>
      <c r="U22" s="644"/>
      <c r="V22" s="644"/>
      <c r="W22" s="644"/>
      <c r="X22" s="644"/>
      <c r="Y22" s="645"/>
      <c r="Z22" s="703">
        <v>55.4</v>
      </c>
      <c r="AA22" s="703"/>
      <c r="AB22" s="703"/>
      <c r="AC22" s="703"/>
      <c r="AD22" s="704">
        <v>12435227</v>
      </c>
      <c r="AE22" s="704"/>
      <c r="AF22" s="704"/>
      <c r="AG22" s="704"/>
      <c r="AH22" s="704"/>
      <c r="AI22" s="704"/>
      <c r="AJ22" s="704"/>
      <c r="AK22" s="704"/>
      <c r="AL22" s="646">
        <v>99.1</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17119</v>
      </c>
      <c r="S23" s="644"/>
      <c r="T23" s="644"/>
      <c r="U23" s="644"/>
      <c r="V23" s="644"/>
      <c r="W23" s="644"/>
      <c r="X23" s="644"/>
      <c r="Y23" s="645"/>
      <c r="Z23" s="703">
        <v>0.1</v>
      </c>
      <c r="AA23" s="703"/>
      <c r="AB23" s="703"/>
      <c r="AC23" s="703"/>
      <c r="AD23" s="704">
        <v>17119</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466863</v>
      </c>
      <c r="BH23" s="644"/>
      <c r="BI23" s="644"/>
      <c r="BJ23" s="644"/>
      <c r="BK23" s="644"/>
      <c r="BL23" s="644"/>
      <c r="BM23" s="644"/>
      <c r="BN23" s="645"/>
      <c r="BO23" s="703">
        <v>5.7</v>
      </c>
      <c r="BP23" s="703"/>
      <c r="BQ23" s="703"/>
      <c r="BR23" s="703"/>
      <c r="BS23" s="649" t="s">
        <v>227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407803</v>
      </c>
      <c r="S24" s="644"/>
      <c r="T24" s="644"/>
      <c r="U24" s="644"/>
      <c r="V24" s="644"/>
      <c r="W24" s="644"/>
      <c r="X24" s="644"/>
      <c r="Y24" s="645"/>
      <c r="Z24" s="703">
        <v>1.7</v>
      </c>
      <c r="AA24" s="703"/>
      <c r="AB24" s="703"/>
      <c r="AC24" s="703"/>
      <c r="AD24" s="704" t="s">
        <v>227</v>
      </c>
      <c r="AE24" s="704"/>
      <c r="AF24" s="704"/>
      <c r="AG24" s="704"/>
      <c r="AH24" s="704"/>
      <c r="AI24" s="704"/>
      <c r="AJ24" s="704"/>
      <c r="AK24" s="704"/>
      <c r="AL24" s="646" t="s">
        <v>236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236</v>
      </c>
      <c r="BP24" s="703"/>
      <c r="BQ24" s="703"/>
      <c r="BR24" s="703"/>
      <c r="BS24" s="649" t="s">
        <v>227</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11748930</v>
      </c>
      <c r="CS24" s="707"/>
      <c r="CT24" s="707"/>
      <c r="CU24" s="707"/>
      <c r="CV24" s="707"/>
      <c r="CW24" s="707"/>
      <c r="CX24" s="707"/>
      <c r="CY24" s="753"/>
      <c r="CZ24" s="754">
        <v>50.1</v>
      </c>
      <c r="DA24" s="723"/>
      <c r="DB24" s="723"/>
      <c r="DC24" s="757"/>
      <c r="DD24" s="752">
        <v>6172214</v>
      </c>
      <c r="DE24" s="707"/>
      <c r="DF24" s="707"/>
      <c r="DG24" s="707"/>
      <c r="DH24" s="707"/>
      <c r="DI24" s="707"/>
      <c r="DJ24" s="707"/>
      <c r="DK24" s="753"/>
      <c r="DL24" s="752">
        <v>6048289</v>
      </c>
      <c r="DM24" s="707"/>
      <c r="DN24" s="707"/>
      <c r="DO24" s="707"/>
      <c r="DP24" s="707"/>
      <c r="DQ24" s="707"/>
      <c r="DR24" s="707"/>
      <c r="DS24" s="707"/>
      <c r="DT24" s="707"/>
      <c r="DU24" s="707"/>
      <c r="DV24" s="753"/>
      <c r="DW24" s="754">
        <v>44.8</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139961</v>
      </c>
      <c r="S25" s="644"/>
      <c r="T25" s="644"/>
      <c r="U25" s="644"/>
      <c r="V25" s="644"/>
      <c r="W25" s="644"/>
      <c r="X25" s="644"/>
      <c r="Y25" s="645"/>
      <c r="Z25" s="703">
        <v>0.6</v>
      </c>
      <c r="AA25" s="703"/>
      <c r="AB25" s="703"/>
      <c r="AC25" s="703"/>
      <c r="AD25" s="704">
        <v>24018</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227</v>
      </c>
      <c r="BP25" s="703"/>
      <c r="BQ25" s="703"/>
      <c r="BR25" s="703"/>
      <c r="BS25" s="649" t="s">
        <v>236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2850287</v>
      </c>
      <c r="CS25" s="642"/>
      <c r="CT25" s="642"/>
      <c r="CU25" s="642"/>
      <c r="CV25" s="642"/>
      <c r="CW25" s="642"/>
      <c r="CX25" s="642"/>
      <c r="CY25" s="643"/>
      <c r="CZ25" s="646">
        <v>12.1</v>
      </c>
      <c r="DA25" s="675"/>
      <c r="DB25" s="675"/>
      <c r="DC25" s="676"/>
      <c r="DD25" s="649">
        <v>2560737</v>
      </c>
      <c r="DE25" s="642"/>
      <c r="DF25" s="642"/>
      <c r="DG25" s="642"/>
      <c r="DH25" s="642"/>
      <c r="DI25" s="642"/>
      <c r="DJ25" s="642"/>
      <c r="DK25" s="643"/>
      <c r="DL25" s="649">
        <v>2534685</v>
      </c>
      <c r="DM25" s="642"/>
      <c r="DN25" s="642"/>
      <c r="DO25" s="642"/>
      <c r="DP25" s="642"/>
      <c r="DQ25" s="642"/>
      <c r="DR25" s="642"/>
      <c r="DS25" s="642"/>
      <c r="DT25" s="642"/>
      <c r="DU25" s="642"/>
      <c r="DV25" s="643"/>
      <c r="DW25" s="646">
        <v>18.8</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238125</v>
      </c>
      <c r="S26" s="644"/>
      <c r="T26" s="644"/>
      <c r="U26" s="644"/>
      <c r="V26" s="644"/>
      <c r="W26" s="644"/>
      <c r="X26" s="644"/>
      <c r="Y26" s="645"/>
      <c r="Z26" s="703">
        <v>1</v>
      </c>
      <c r="AA26" s="703"/>
      <c r="AB26" s="703"/>
      <c r="AC26" s="703"/>
      <c r="AD26" s="704" t="s">
        <v>236</v>
      </c>
      <c r="AE26" s="704"/>
      <c r="AF26" s="704"/>
      <c r="AG26" s="704"/>
      <c r="AH26" s="704"/>
      <c r="AI26" s="704"/>
      <c r="AJ26" s="704"/>
      <c r="AK26" s="704"/>
      <c r="AL26" s="646" t="s">
        <v>227</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1908711</v>
      </c>
      <c r="CS26" s="644"/>
      <c r="CT26" s="644"/>
      <c r="CU26" s="644"/>
      <c r="CV26" s="644"/>
      <c r="CW26" s="644"/>
      <c r="CX26" s="644"/>
      <c r="CY26" s="645"/>
      <c r="CZ26" s="646">
        <v>8.1</v>
      </c>
      <c r="DA26" s="675"/>
      <c r="DB26" s="675"/>
      <c r="DC26" s="676"/>
      <c r="DD26" s="649">
        <v>1670834</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4651051</v>
      </c>
      <c r="S27" s="644"/>
      <c r="T27" s="644"/>
      <c r="U27" s="644"/>
      <c r="V27" s="644"/>
      <c r="W27" s="644"/>
      <c r="X27" s="644"/>
      <c r="Y27" s="645"/>
      <c r="Z27" s="703">
        <v>19.3</v>
      </c>
      <c r="AA27" s="703"/>
      <c r="AB27" s="703"/>
      <c r="AC27" s="703"/>
      <c r="AD27" s="704" t="s">
        <v>236</v>
      </c>
      <c r="AE27" s="704"/>
      <c r="AF27" s="704"/>
      <c r="AG27" s="704"/>
      <c r="AH27" s="704"/>
      <c r="AI27" s="704"/>
      <c r="AJ27" s="704"/>
      <c r="AK27" s="704"/>
      <c r="AL27" s="646" t="s">
        <v>236</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8206298</v>
      </c>
      <c r="BH27" s="644"/>
      <c r="BI27" s="644"/>
      <c r="BJ27" s="644"/>
      <c r="BK27" s="644"/>
      <c r="BL27" s="644"/>
      <c r="BM27" s="644"/>
      <c r="BN27" s="645"/>
      <c r="BO27" s="703">
        <v>100</v>
      </c>
      <c r="BP27" s="703"/>
      <c r="BQ27" s="703"/>
      <c r="BR27" s="703"/>
      <c r="BS27" s="649">
        <v>87631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6362876</v>
      </c>
      <c r="CS27" s="642"/>
      <c r="CT27" s="642"/>
      <c r="CU27" s="642"/>
      <c r="CV27" s="642"/>
      <c r="CW27" s="642"/>
      <c r="CX27" s="642"/>
      <c r="CY27" s="643"/>
      <c r="CZ27" s="646">
        <v>27.1</v>
      </c>
      <c r="DA27" s="675"/>
      <c r="DB27" s="675"/>
      <c r="DC27" s="676"/>
      <c r="DD27" s="649">
        <v>1855688</v>
      </c>
      <c r="DE27" s="642"/>
      <c r="DF27" s="642"/>
      <c r="DG27" s="642"/>
      <c r="DH27" s="642"/>
      <c r="DI27" s="642"/>
      <c r="DJ27" s="642"/>
      <c r="DK27" s="643"/>
      <c r="DL27" s="649">
        <v>1855688</v>
      </c>
      <c r="DM27" s="642"/>
      <c r="DN27" s="642"/>
      <c r="DO27" s="642"/>
      <c r="DP27" s="642"/>
      <c r="DQ27" s="642"/>
      <c r="DR27" s="642"/>
      <c r="DS27" s="642"/>
      <c r="DT27" s="642"/>
      <c r="DU27" s="642"/>
      <c r="DV27" s="643"/>
      <c r="DW27" s="646">
        <v>13.7</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236</v>
      </c>
      <c r="AE28" s="704"/>
      <c r="AF28" s="704"/>
      <c r="AG28" s="704"/>
      <c r="AH28" s="704"/>
      <c r="AI28" s="704"/>
      <c r="AJ28" s="704"/>
      <c r="AK28" s="704"/>
      <c r="AL28" s="646" t="s">
        <v>236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2535767</v>
      </c>
      <c r="CS28" s="644"/>
      <c r="CT28" s="644"/>
      <c r="CU28" s="644"/>
      <c r="CV28" s="644"/>
      <c r="CW28" s="644"/>
      <c r="CX28" s="644"/>
      <c r="CY28" s="645"/>
      <c r="CZ28" s="646">
        <v>10.8</v>
      </c>
      <c r="DA28" s="675"/>
      <c r="DB28" s="675"/>
      <c r="DC28" s="676"/>
      <c r="DD28" s="649">
        <v>1755789</v>
      </c>
      <c r="DE28" s="644"/>
      <c r="DF28" s="644"/>
      <c r="DG28" s="644"/>
      <c r="DH28" s="644"/>
      <c r="DI28" s="644"/>
      <c r="DJ28" s="644"/>
      <c r="DK28" s="645"/>
      <c r="DL28" s="649">
        <v>1657916</v>
      </c>
      <c r="DM28" s="644"/>
      <c r="DN28" s="644"/>
      <c r="DO28" s="644"/>
      <c r="DP28" s="644"/>
      <c r="DQ28" s="644"/>
      <c r="DR28" s="644"/>
      <c r="DS28" s="644"/>
      <c r="DT28" s="644"/>
      <c r="DU28" s="644"/>
      <c r="DV28" s="645"/>
      <c r="DW28" s="646">
        <v>12.3</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1607295</v>
      </c>
      <c r="S29" s="644"/>
      <c r="T29" s="644"/>
      <c r="U29" s="644"/>
      <c r="V29" s="644"/>
      <c r="W29" s="644"/>
      <c r="X29" s="644"/>
      <c r="Y29" s="645"/>
      <c r="Z29" s="703">
        <v>6.7</v>
      </c>
      <c r="AA29" s="703"/>
      <c r="AB29" s="703"/>
      <c r="AC29" s="703"/>
      <c r="AD29" s="704" t="s">
        <v>227</v>
      </c>
      <c r="AE29" s="704"/>
      <c r="AF29" s="704"/>
      <c r="AG29" s="704"/>
      <c r="AH29" s="704"/>
      <c r="AI29" s="704"/>
      <c r="AJ29" s="704"/>
      <c r="AK29" s="704"/>
      <c r="AL29" s="646" t="s">
        <v>236</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2535765</v>
      </c>
      <c r="CS29" s="642"/>
      <c r="CT29" s="642"/>
      <c r="CU29" s="642"/>
      <c r="CV29" s="642"/>
      <c r="CW29" s="642"/>
      <c r="CX29" s="642"/>
      <c r="CY29" s="643"/>
      <c r="CZ29" s="646">
        <v>10.8</v>
      </c>
      <c r="DA29" s="675"/>
      <c r="DB29" s="675"/>
      <c r="DC29" s="676"/>
      <c r="DD29" s="649">
        <v>1755787</v>
      </c>
      <c r="DE29" s="642"/>
      <c r="DF29" s="642"/>
      <c r="DG29" s="642"/>
      <c r="DH29" s="642"/>
      <c r="DI29" s="642"/>
      <c r="DJ29" s="642"/>
      <c r="DK29" s="643"/>
      <c r="DL29" s="649">
        <v>1657914</v>
      </c>
      <c r="DM29" s="642"/>
      <c r="DN29" s="642"/>
      <c r="DO29" s="642"/>
      <c r="DP29" s="642"/>
      <c r="DQ29" s="642"/>
      <c r="DR29" s="642"/>
      <c r="DS29" s="642"/>
      <c r="DT29" s="642"/>
      <c r="DU29" s="642"/>
      <c r="DV29" s="643"/>
      <c r="DW29" s="646">
        <v>12.3</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126235</v>
      </c>
      <c r="S30" s="644"/>
      <c r="T30" s="644"/>
      <c r="U30" s="644"/>
      <c r="V30" s="644"/>
      <c r="W30" s="644"/>
      <c r="X30" s="644"/>
      <c r="Y30" s="645"/>
      <c r="Z30" s="703">
        <v>0.5</v>
      </c>
      <c r="AA30" s="703"/>
      <c r="AB30" s="703"/>
      <c r="AC30" s="703"/>
      <c r="AD30" s="704">
        <v>56090</v>
      </c>
      <c r="AE30" s="704"/>
      <c r="AF30" s="704"/>
      <c r="AG30" s="704"/>
      <c r="AH30" s="704"/>
      <c r="AI30" s="704"/>
      <c r="AJ30" s="704"/>
      <c r="AK30" s="704"/>
      <c r="AL30" s="646">
        <v>0.4</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v>
      </c>
      <c r="BH30" s="722"/>
      <c r="BI30" s="722"/>
      <c r="BJ30" s="722"/>
      <c r="BK30" s="722"/>
      <c r="BL30" s="722"/>
      <c r="BM30" s="723">
        <v>96.2</v>
      </c>
      <c r="BN30" s="722"/>
      <c r="BO30" s="722"/>
      <c r="BP30" s="722"/>
      <c r="BQ30" s="724"/>
      <c r="BR30" s="721">
        <v>98.5</v>
      </c>
      <c r="BS30" s="722"/>
      <c r="BT30" s="722"/>
      <c r="BU30" s="722"/>
      <c r="BV30" s="722"/>
      <c r="BW30" s="722"/>
      <c r="BX30" s="723">
        <v>95.9</v>
      </c>
      <c r="BY30" s="722"/>
      <c r="BZ30" s="722"/>
      <c r="CA30" s="722"/>
      <c r="CB30" s="724"/>
      <c r="CD30" s="727"/>
      <c r="CE30" s="728"/>
      <c r="CF30" s="685" t="s">
        <v>305</v>
      </c>
      <c r="CG30" s="682"/>
      <c r="CH30" s="682"/>
      <c r="CI30" s="682"/>
      <c r="CJ30" s="682"/>
      <c r="CK30" s="682"/>
      <c r="CL30" s="682"/>
      <c r="CM30" s="682"/>
      <c r="CN30" s="682"/>
      <c r="CO30" s="682"/>
      <c r="CP30" s="682"/>
      <c r="CQ30" s="683"/>
      <c r="CR30" s="641">
        <v>2375755</v>
      </c>
      <c r="CS30" s="644"/>
      <c r="CT30" s="644"/>
      <c r="CU30" s="644"/>
      <c r="CV30" s="644"/>
      <c r="CW30" s="644"/>
      <c r="CX30" s="644"/>
      <c r="CY30" s="645"/>
      <c r="CZ30" s="646">
        <v>10.1</v>
      </c>
      <c r="DA30" s="675"/>
      <c r="DB30" s="675"/>
      <c r="DC30" s="676"/>
      <c r="DD30" s="649">
        <v>1621576</v>
      </c>
      <c r="DE30" s="644"/>
      <c r="DF30" s="644"/>
      <c r="DG30" s="644"/>
      <c r="DH30" s="644"/>
      <c r="DI30" s="644"/>
      <c r="DJ30" s="644"/>
      <c r="DK30" s="645"/>
      <c r="DL30" s="649">
        <v>1523704</v>
      </c>
      <c r="DM30" s="644"/>
      <c r="DN30" s="644"/>
      <c r="DO30" s="644"/>
      <c r="DP30" s="644"/>
      <c r="DQ30" s="644"/>
      <c r="DR30" s="644"/>
      <c r="DS30" s="644"/>
      <c r="DT30" s="644"/>
      <c r="DU30" s="644"/>
      <c r="DV30" s="645"/>
      <c r="DW30" s="646">
        <v>11.3</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42399</v>
      </c>
      <c r="S31" s="644"/>
      <c r="T31" s="644"/>
      <c r="U31" s="644"/>
      <c r="V31" s="644"/>
      <c r="W31" s="644"/>
      <c r="X31" s="644"/>
      <c r="Y31" s="645"/>
      <c r="Z31" s="703">
        <v>0.2</v>
      </c>
      <c r="AA31" s="703"/>
      <c r="AB31" s="703"/>
      <c r="AC31" s="703"/>
      <c r="AD31" s="704" t="s">
        <v>236</v>
      </c>
      <c r="AE31" s="704"/>
      <c r="AF31" s="704"/>
      <c r="AG31" s="704"/>
      <c r="AH31" s="704"/>
      <c r="AI31" s="704"/>
      <c r="AJ31" s="704"/>
      <c r="AK31" s="704"/>
      <c r="AL31" s="646" t="s">
        <v>227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98.8</v>
      </c>
      <c r="BH31" s="642"/>
      <c r="BI31" s="642"/>
      <c r="BJ31" s="642"/>
      <c r="BK31" s="642"/>
      <c r="BL31" s="642"/>
      <c r="BM31" s="647">
        <v>95</v>
      </c>
      <c r="BN31" s="720"/>
      <c r="BO31" s="720"/>
      <c r="BP31" s="720"/>
      <c r="BQ31" s="681"/>
      <c r="BR31" s="719">
        <v>97.9</v>
      </c>
      <c r="BS31" s="642"/>
      <c r="BT31" s="642"/>
      <c r="BU31" s="642"/>
      <c r="BV31" s="642"/>
      <c r="BW31" s="642"/>
      <c r="BX31" s="647">
        <v>94.5</v>
      </c>
      <c r="BY31" s="720"/>
      <c r="BZ31" s="720"/>
      <c r="CA31" s="720"/>
      <c r="CB31" s="681"/>
      <c r="CD31" s="727"/>
      <c r="CE31" s="728"/>
      <c r="CF31" s="685" t="s">
        <v>309</v>
      </c>
      <c r="CG31" s="682"/>
      <c r="CH31" s="682"/>
      <c r="CI31" s="682"/>
      <c r="CJ31" s="682"/>
      <c r="CK31" s="682"/>
      <c r="CL31" s="682"/>
      <c r="CM31" s="682"/>
      <c r="CN31" s="682"/>
      <c r="CO31" s="682"/>
      <c r="CP31" s="682"/>
      <c r="CQ31" s="683"/>
      <c r="CR31" s="641">
        <v>160010</v>
      </c>
      <c r="CS31" s="642"/>
      <c r="CT31" s="642"/>
      <c r="CU31" s="642"/>
      <c r="CV31" s="642"/>
      <c r="CW31" s="642"/>
      <c r="CX31" s="642"/>
      <c r="CY31" s="643"/>
      <c r="CZ31" s="646">
        <v>0.7</v>
      </c>
      <c r="DA31" s="675"/>
      <c r="DB31" s="675"/>
      <c r="DC31" s="676"/>
      <c r="DD31" s="649">
        <v>134211</v>
      </c>
      <c r="DE31" s="642"/>
      <c r="DF31" s="642"/>
      <c r="DG31" s="642"/>
      <c r="DH31" s="642"/>
      <c r="DI31" s="642"/>
      <c r="DJ31" s="642"/>
      <c r="DK31" s="643"/>
      <c r="DL31" s="649">
        <v>134210</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255112</v>
      </c>
      <c r="S32" s="644"/>
      <c r="T32" s="644"/>
      <c r="U32" s="644"/>
      <c r="V32" s="644"/>
      <c r="W32" s="644"/>
      <c r="X32" s="644"/>
      <c r="Y32" s="645"/>
      <c r="Z32" s="703">
        <v>1.1000000000000001</v>
      </c>
      <c r="AA32" s="703"/>
      <c r="AB32" s="703"/>
      <c r="AC32" s="703"/>
      <c r="AD32" s="704" t="s">
        <v>227</v>
      </c>
      <c r="AE32" s="704"/>
      <c r="AF32" s="704"/>
      <c r="AG32" s="704"/>
      <c r="AH32" s="704"/>
      <c r="AI32" s="704"/>
      <c r="AJ32" s="704"/>
      <c r="AK32" s="704"/>
      <c r="AL32" s="646" t="s">
        <v>236</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99.2</v>
      </c>
      <c r="BH32" s="657"/>
      <c r="BI32" s="657"/>
      <c r="BJ32" s="657"/>
      <c r="BK32" s="657"/>
      <c r="BL32" s="657"/>
      <c r="BM32" s="701">
        <v>97.2</v>
      </c>
      <c r="BN32" s="657"/>
      <c r="BO32" s="657"/>
      <c r="BP32" s="657"/>
      <c r="BQ32" s="694"/>
      <c r="BR32" s="718">
        <v>99.1</v>
      </c>
      <c r="BS32" s="657"/>
      <c r="BT32" s="657"/>
      <c r="BU32" s="657"/>
      <c r="BV32" s="657"/>
      <c r="BW32" s="657"/>
      <c r="BX32" s="701">
        <v>96.9</v>
      </c>
      <c r="BY32" s="657"/>
      <c r="BZ32" s="657"/>
      <c r="CA32" s="657"/>
      <c r="CB32" s="694"/>
      <c r="CD32" s="729"/>
      <c r="CE32" s="730"/>
      <c r="CF32" s="685" t="s">
        <v>312</v>
      </c>
      <c r="CG32" s="682"/>
      <c r="CH32" s="682"/>
      <c r="CI32" s="682"/>
      <c r="CJ32" s="682"/>
      <c r="CK32" s="682"/>
      <c r="CL32" s="682"/>
      <c r="CM32" s="682"/>
      <c r="CN32" s="682"/>
      <c r="CO32" s="682"/>
      <c r="CP32" s="682"/>
      <c r="CQ32" s="683"/>
      <c r="CR32" s="641">
        <v>2</v>
      </c>
      <c r="CS32" s="644"/>
      <c r="CT32" s="644"/>
      <c r="CU32" s="644"/>
      <c r="CV32" s="644"/>
      <c r="CW32" s="644"/>
      <c r="CX32" s="644"/>
      <c r="CY32" s="645"/>
      <c r="CZ32" s="646">
        <v>0</v>
      </c>
      <c r="DA32" s="675"/>
      <c r="DB32" s="675"/>
      <c r="DC32" s="676"/>
      <c r="DD32" s="649">
        <v>2</v>
      </c>
      <c r="DE32" s="644"/>
      <c r="DF32" s="644"/>
      <c r="DG32" s="644"/>
      <c r="DH32" s="644"/>
      <c r="DI32" s="644"/>
      <c r="DJ32" s="644"/>
      <c r="DK32" s="645"/>
      <c r="DL32" s="649">
        <v>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927331</v>
      </c>
      <c r="S33" s="644"/>
      <c r="T33" s="644"/>
      <c r="U33" s="644"/>
      <c r="V33" s="644"/>
      <c r="W33" s="644"/>
      <c r="X33" s="644"/>
      <c r="Y33" s="645"/>
      <c r="Z33" s="703">
        <v>3.8</v>
      </c>
      <c r="AA33" s="703"/>
      <c r="AB33" s="703"/>
      <c r="AC33" s="703"/>
      <c r="AD33" s="704" t="s">
        <v>236</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9020031</v>
      </c>
      <c r="CS33" s="642"/>
      <c r="CT33" s="642"/>
      <c r="CU33" s="642"/>
      <c r="CV33" s="642"/>
      <c r="CW33" s="642"/>
      <c r="CX33" s="642"/>
      <c r="CY33" s="643"/>
      <c r="CZ33" s="646">
        <v>38.4</v>
      </c>
      <c r="DA33" s="675"/>
      <c r="DB33" s="675"/>
      <c r="DC33" s="676"/>
      <c r="DD33" s="649">
        <v>7816049</v>
      </c>
      <c r="DE33" s="642"/>
      <c r="DF33" s="642"/>
      <c r="DG33" s="642"/>
      <c r="DH33" s="642"/>
      <c r="DI33" s="642"/>
      <c r="DJ33" s="642"/>
      <c r="DK33" s="643"/>
      <c r="DL33" s="649">
        <v>6382836</v>
      </c>
      <c r="DM33" s="642"/>
      <c r="DN33" s="642"/>
      <c r="DO33" s="642"/>
      <c r="DP33" s="642"/>
      <c r="DQ33" s="642"/>
      <c r="DR33" s="642"/>
      <c r="DS33" s="642"/>
      <c r="DT33" s="642"/>
      <c r="DU33" s="642"/>
      <c r="DV33" s="643"/>
      <c r="DW33" s="646">
        <v>47.3</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272196</v>
      </c>
      <c r="S34" s="644"/>
      <c r="T34" s="644"/>
      <c r="U34" s="644"/>
      <c r="V34" s="644"/>
      <c r="W34" s="644"/>
      <c r="X34" s="644"/>
      <c r="Y34" s="645"/>
      <c r="Z34" s="703">
        <v>1.1000000000000001</v>
      </c>
      <c r="AA34" s="703"/>
      <c r="AB34" s="703"/>
      <c r="AC34" s="703"/>
      <c r="AD34" s="704">
        <v>18981</v>
      </c>
      <c r="AE34" s="704"/>
      <c r="AF34" s="704"/>
      <c r="AG34" s="704"/>
      <c r="AH34" s="704"/>
      <c r="AI34" s="704"/>
      <c r="AJ34" s="704"/>
      <c r="AK34" s="704"/>
      <c r="AL34" s="646">
        <v>0.2</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3342706</v>
      </c>
      <c r="CS34" s="644"/>
      <c r="CT34" s="644"/>
      <c r="CU34" s="644"/>
      <c r="CV34" s="644"/>
      <c r="CW34" s="644"/>
      <c r="CX34" s="644"/>
      <c r="CY34" s="645"/>
      <c r="CZ34" s="646">
        <v>14.2</v>
      </c>
      <c r="DA34" s="675"/>
      <c r="DB34" s="675"/>
      <c r="DC34" s="676"/>
      <c r="DD34" s="649">
        <v>2757865</v>
      </c>
      <c r="DE34" s="644"/>
      <c r="DF34" s="644"/>
      <c r="DG34" s="644"/>
      <c r="DH34" s="644"/>
      <c r="DI34" s="644"/>
      <c r="DJ34" s="644"/>
      <c r="DK34" s="645"/>
      <c r="DL34" s="649">
        <v>2583337</v>
      </c>
      <c r="DM34" s="644"/>
      <c r="DN34" s="644"/>
      <c r="DO34" s="644"/>
      <c r="DP34" s="644"/>
      <c r="DQ34" s="644"/>
      <c r="DR34" s="644"/>
      <c r="DS34" s="644"/>
      <c r="DT34" s="644"/>
      <c r="DU34" s="644"/>
      <c r="DV34" s="645"/>
      <c r="DW34" s="646">
        <v>19.100000000000001</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2064275</v>
      </c>
      <c r="S35" s="644"/>
      <c r="T35" s="644"/>
      <c r="U35" s="644"/>
      <c r="V35" s="644"/>
      <c r="W35" s="644"/>
      <c r="X35" s="644"/>
      <c r="Y35" s="645"/>
      <c r="Z35" s="703">
        <v>8.6</v>
      </c>
      <c r="AA35" s="703"/>
      <c r="AB35" s="703"/>
      <c r="AC35" s="703"/>
      <c r="AD35" s="704" t="s">
        <v>236</v>
      </c>
      <c r="AE35" s="704"/>
      <c r="AF35" s="704"/>
      <c r="AG35" s="704"/>
      <c r="AH35" s="704"/>
      <c r="AI35" s="704"/>
      <c r="AJ35" s="704"/>
      <c r="AK35" s="704"/>
      <c r="AL35" s="646" t="s">
        <v>227</v>
      </c>
      <c r="AM35" s="647"/>
      <c r="AN35" s="647"/>
      <c r="AO35" s="705"/>
      <c r="AP35" s="214"/>
      <c r="AQ35" s="709" t="s">
        <v>320</v>
      </c>
      <c r="AR35" s="710"/>
      <c r="AS35" s="710"/>
      <c r="AT35" s="710"/>
      <c r="AU35" s="710"/>
      <c r="AV35" s="710"/>
      <c r="AW35" s="710"/>
      <c r="AX35" s="710"/>
      <c r="AY35" s="711"/>
      <c r="AZ35" s="706">
        <v>2786582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-172321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71198</v>
      </c>
      <c r="CS35" s="642"/>
      <c r="CT35" s="642"/>
      <c r="CU35" s="642"/>
      <c r="CV35" s="642"/>
      <c r="CW35" s="642"/>
      <c r="CX35" s="642"/>
      <c r="CY35" s="643"/>
      <c r="CZ35" s="646">
        <v>0.3</v>
      </c>
      <c r="DA35" s="675"/>
      <c r="DB35" s="675"/>
      <c r="DC35" s="676"/>
      <c r="DD35" s="649">
        <v>68508</v>
      </c>
      <c r="DE35" s="642"/>
      <c r="DF35" s="642"/>
      <c r="DG35" s="642"/>
      <c r="DH35" s="642"/>
      <c r="DI35" s="642"/>
      <c r="DJ35" s="642"/>
      <c r="DK35" s="643"/>
      <c r="DL35" s="649">
        <v>68508</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227</v>
      </c>
      <c r="AA36" s="703"/>
      <c r="AB36" s="703"/>
      <c r="AC36" s="703"/>
      <c r="AD36" s="704" t="s">
        <v>236</v>
      </c>
      <c r="AE36" s="704"/>
      <c r="AF36" s="704"/>
      <c r="AG36" s="704"/>
      <c r="AH36" s="704"/>
      <c r="AI36" s="704"/>
      <c r="AJ36" s="704"/>
      <c r="AK36" s="704"/>
      <c r="AL36" s="646" t="s">
        <v>236</v>
      </c>
      <c r="AM36" s="647"/>
      <c r="AN36" s="647"/>
      <c r="AO36" s="705"/>
      <c r="AQ36" s="678" t="s">
        <v>324</v>
      </c>
      <c r="AR36" s="679"/>
      <c r="AS36" s="679"/>
      <c r="AT36" s="679"/>
      <c r="AU36" s="679"/>
      <c r="AV36" s="679"/>
      <c r="AW36" s="679"/>
      <c r="AX36" s="679"/>
      <c r="AY36" s="680"/>
      <c r="AZ36" s="641">
        <v>555156</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-256606</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2613285</v>
      </c>
      <c r="CS36" s="644"/>
      <c r="CT36" s="644"/>
      <c r="CU36" s="644"/>
      <c r="CV36" s="644"/>
      <c r="CW36" s="644"/>
      <c r="CX36" s="644"/>
      <c r="CY36" s="645"/>
      <c r="CZ36" s="646">
        <v>11.1</v>
      </c>
      <c r="DA36" s="675"/>
      <c r="DB36" s="675"/>
      <c r="DC36" s="676"/>
      <c r="DD36" s="649">
        <v>2482910</v>
      </c>
      <c r="DE36" s="644"/>
      <c r="DF36" s="644"/>
      <c r="DG36" s="644"/>
      <c r="DH36" s="644"/>
      <c r="DI36" s="644"/>
      <c r="DJ36" s="644"/>
      <c r="DK36" s="645"/>
      <c r="DL36" s="649">
        <v>2147060</v>
      </c>
      <c r="DM36" s="644"/>
      <c r="DN36" s="644"/>
      <c r="DO36" s="644"/>
      <c r="DP36" s="644"/>
      <c r="DQ36" s="644"/>
      <c r="DR36" s="644"/>
      <c r="DS36" s="644"/>
      <c r="DT36" s="644"/>
      <c r="DU36" s="644"/>
      <c r="DV36" s="645"/>
      <c r="DW36" s="646">
        <v>15.9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946175</v>
      </c>
      <c r="S37" s="644"/>
      <c r="T37" s="644"/>
      <c r="U37" s="644"/>
      <c r="V37" s="644"/>
      <c r="W37" s="644"/>
      <c r="X37" s="644"/>
      <c r="Y37" s="645"/>
      <c r="Z37" s="703">
        <v>3.9</v>
      </c>
      <c r="AA37" s="703"/>
      <c r="AB37" s="703"/>
      <c r="AC37" s="703"/>
      <c r="AD37" s="704" t="s">
        <v>236</v>
      </c>
      <c r="AE37" s="704"/>
      <c r="AF37" s="704"/>
      <c r="AG37" s="704"/>
      <c r="AH37" s="704"/>
      <c r="AI37" s="704"/>
      <c r="AJ37" s="704"/>
      <c r="AK37" s="704"/>
      <c r="AL37" s="646" t="s">
        <v>227</v>
      </c>
      <c r="AM37" s="647"/>
      <c r="AN37" s="647"/>
      <c r="AO37" s="705"/>
      <c r="AQ37" s="678" t="s">
        <v>328</v>
      </c>
      <c r="AR37" s="679"/>
      <c r="AS37" s="679"/>
      <c r="AT37" s="679"/>
      <c r="AU37" s="679"/>
      <c r="AV37" s="679"/>
      <c r="AW37" s="679"/>
      <c r="AX37" s="679"/>
      <c r="AY37" s="680"/>
      <c r="AZ37" s="641">
        <v>39486</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9585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1026803</v>
      </c>
      <c r="CS37" s="642"/>
      <c r="CT37" s="642"/>
      <c r="CU37" s="642"/>
      <c r="CV37" s="642"/>
      <c r="CW37" s="642"/>
      <c r="CX37" s="642"/>
      <c r="CY37" s="643"/>
      <c r="CZ37" s="646">
        <v>4.4000000000000004</v>
      </c>
      <c r="DA37" s="675"/>
      <c r="DB37" s="675"/>
      <c r="DC37" s="676"/>
      <c r="DD37" s="649">
        <v>1026803</v>
      </c>
      <c r="DE37" s="642"/>
      <c r="DF37" s="642"/>
      <c r="DG37" s="642"/>
      <c r="DH37" s="642"/>
      <c r="DI37" s="642"/>
      <c r="DJ37" s="642"/>
      <c r="DK37" s="643"/>
      <c r="DL37" s="649">
        <v>863586</v>
      </c>
      <c r="DM37" s="642"/>
      <c r="DN37" s="642"/>
      <c r="DO37" s="642"/>
      <c r="DP37" s="642"/>
      <c r="DQ37" s="642"/>
      <c r="DR37" s="642"/>
      <c r="DS37" s="642"/>
      <c r="DT37" s="642"/>
      <c r="DU37" s="642"/>
      <c r="DV37" s="643"/>
      <c r="DW37" s="646">
        <v>6.4</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24092868</v>
      </c>
      <c r="S38" s="693"/>
      <c r="T38" s="693"/>
      <c r="U38" s="693"/>
      <c r="V38" s="693"/>
      <c r="W38" s="693"/>
      <c r="X38" s="693"/>
      <c r="Y38" s="698"/>
      <c r="Z38" s="699">
        <v>100</v>
      </c>
      <c r="AA38" s="699"/>
      <c r="AB38" s="699"/>
      <c r="AC38" s="699"/>
      <c r="AD38" s="700">
        <v>12551435</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236</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15493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2191940</v>
      </c>
      <c r="CS38" s="644"/>
      <c r="CT38" s="644"/>
      <c r="CU38" s="644"/>
      <c r="CV38" s="644"/>
      <c r="CW38" s="644"/>
      <c r="CX38" s="644"/>
      <c r="CY38" s="645"/>
      <c r="CZ38" s="646">
        <v>9.3000000000000007</v>
      </c>
      <c r="DA38" s="675"/>
      <c r="DB38" s="675"/>
      <c r="DC38" s="676"/>
      <c r="DD38" s="649">
        <v>1770636</v>
      </c>
      <c r="DE38" s="644"/>
      <c r="DF38" s="644"/>
      <c r="DG38" s="644"/>
      <c r="DH38" s="644"/>
      <c r="DI38" s="644"/>
      <c r="DJ38" s="644"/>
      <c r="DK38" s="645"/>
      <c r="DL38" s="649">
        <v>1583931</v>
      </c>
      <c r="DM38" s="644"/>
      <c r="DN38" s="644"/>
      <c r="DO38" s="644"/>
      <c r="DP38" s="644"/>
      <c r="DQ38" s="644"/>
      <c r="DR38" s="644"/>
      <c r="DS38" s="644"/>
      <c r="DT38" s="644"/>
      <c r="DU38" s="644"/>
      <c r="DV38" s="645"/>
      <c r="DW38" s="646">
        <v>11.7</v>
      </c>
      <c r="DX38" s="675"/>
      <c r="DY38" s="675"/>
      <c r="DZ38" s="675"/>
      <c r="EA38" s="675"/>
      <c r="EB38" s="675"/>
      <c r="EC38" s="677"/>
    </row>
    <row r="39" spans="2:133" ht="11.25" customHeight="1">
      <c r="AQ39" s="678" t="s">
        <v>335</v>
      </c>
      <c r="AR39" s="679"/>
      <c r="AS39" s="679"/>
      <c r="AT39" s="679"/>
      <c r="AU39" s="679"/>
      <c r="AV39" s="679"/>
      <c r="AW39" s="679"/>
      <c r="AX39" s="679"/>
      <c r="AY39" s="680"/>
      <c r="AZ39" s="641" t="s">
        <v>236</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95</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711073</v>
      </c>
      <c r="CS39" s="642"/>
      <c r="CT39" s="642"/>
      <c r="CU39" s="642"/>
      <c r="CV39" s="642"/>
      <c r="CW39" s="642"/>
      <c r="CX39" s="642"/>
      <c r="CY39" s="643"/>
      <c r="CZ39" s="646">
        <v>3</v>
      </c>
      <c r="DA39" s="675"/>
      <c r="DB39" s="675"/>
      <c r="DC39" s="676"/>
      <c r="DD39" s="649">
        <v>709001</v>
      </c>
      <c r="DE39" s="642"/>
      <c r="DF39" s="642"/>
      <c r="DG39" s="642"/>
      <c r="DH39" s="642"/>
      <c r="DI39" s="642"/>
      <c r="DJ39" s="642"/>
      <c r="DK39" s="643"/>
      <c r="DL39" s="649" t="s">
        <v>227</v>
      </c>
      <c r="DM39" s="642"/>
      <c r="DN39" s="642"/>
      <c r="DO39" s="642"/>
      <c r="DP39" s="642"/>
      <c r="DQ39" s="642"/>
      <c r="DR39" s="642"/>
      <c r="DS39" s="642"/>
      <c r="DT39" s="642"/>
      <c r="DU39" s="642"/>
      <c r="DV39" s="643"/>
      <c r="DW39" s="646" t="s">
        <v>227</v>
      </c>
      <c r="DX39" s="675"/>
      <c r="DY39" s="675"/>
      <c r="DZ39" s="675"/>
      <c r="EA39" s="675"/>
      <c r="EB39" s="675"/>
      <c r="EC39" s="677"/>
    </row>
    <row r="40" spans="2:133" ht="11.25" customHeight="1">
      <c r="AQ40" s="678" t="s">
        <v>339</v>
      </c>
      <c r="AR40" s="679"/>
      <c r="AS40" s="679"/>
      <c r="AT40" s="679"/>
      <c r="AU40" s="679"/>
      <c r="AV40" s="679"/>
      <c r="AW40" s="679"/>
      <c r="AX40" s="679"/>
      <c r="AY40" s="680"/>
      <c r="AZ40" s="641">
        <v>574607</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108</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89829</v>
      </c>
      <c r="CS40" s="644"/>
      <c r="CT40" s="644"/>
      <c r="CU40" s="644"/>
      <c r="CV40" s="644"/>
      <c r="CW40" s="644"/>
      <c r="CX40" s="644"/>
      <c r="CY40" s="645"/>
      <c r="CZ40" s="646">
        <v>0.4</v>
      </c>
      <c r="DA40" s="675"/>
      <c r="DB40" s="675"/>
      <c r="DC40" s="676"/>
      <c r="DD40" s="649">
        <v>27129</v>
      </c>
      <c r="DE40" s="644"/>
      <c r="DF40" s="644"/>
      <c r="DG40" s="644"/>
      <c r="DH40" s="644"/>
      <c r="DI40" s="644"/>
      <c r="DJ40" s="644"/>
      <c r="DK40" s="645"/>
      <c r="DL40" s="649" t="s">
        <v>227</v>
      </c>
      <c r="DM40" s="644"/>
      <c r="DN40" s="644"/>
      <c r="DO40" s="644"/>
      <c r="DP40" s="644"/>
      <c r="DQ40" s="644"/>
      <c r="DR40" s="644"/>
      <c r="DS40" s="644"/>
      <c r="DT40" s="644"/>
      <c r="DU40" s="644"/>
      <c r="DV40" s="645"/>
      <c r="DW40" s="646" t="s">
        <v>227</v>
      </c>
      <c r="DX40" s="675"/>
      <c r="DY40" s="675"/>
      <c r="DZ40" s="675"/>
      <c r="EA40" s="675"/>
      <c r="EB40" s="675"/>
      <c r="EC40" s="677"/>
    </row>
    <row r="41" spans="2:133" ht="11.25" customHeight="1">
      <c r="AQ41" s="690" t="s">
        <v>342</v>
      </c>
      <c r="AR41" s="691"/>
      <c r="AS41" s="691"/>
      <c r="AT41" s="691"/>
      <c r="AU41" s="691"/>
      <c r="AV41" s="691"/>
      <c r="AW41" s="691"/>
      <c r="AX41" s="691"/>
      <c r="AY41" s="692"/>
      <c r="AZ41" s="656">
        <v>1617333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314</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227</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2702649</v>
      </c>
      <c r="CS42" s="644"/>
      <c r="CT42" s="644"/>
      <c r="CU42" s="644"/>
      <c r="CV42" s="644"/>
      <c r="CW42" s="644"/>
      <c r="CX42" s="644"/>
      <c r="CY42" s="645"/>
      <c r="CZ42" s="646">
        <v>11.5</v>
      </c>
      <c r="DA42" s="647"/>
      <c r="DB42" s="647"/>
      <c r="DC42" s="648"/>
      <c r="DD42" s="649">
        <v>718970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68055</v>
      </c>
      <c r="CS43" s="642"/>
      <c r="CT43" s="642"/>
      <c r="CU43" s="642"/>
      <c r="CV43" s="642"/>
      <c r="CW43" s="642"/>
      <c r="CX43" s="642"/>
      <c r="CY43" s="643"/>
      <c r="CZ43" s="646">
        <v>0.3</v>
      </c>
      <c r="DA43" s="675"/>
      <c r="DB43" s="675"/>
      <c r="DC43" s="676"/>
      <c r="DD43" s="649">
        <v>68055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2684218</v>
      </c>
      <c r="CS44" s="644"/>
      <c r="CT44" s="644"/>
      <c r="CU44" s="644"/>
      <c r="CV44" s="644"/>
      <c r="CW44" s="644"/>
      <c r="CX44" s="644"/>
      <c r="CY44" s="645"/>
      <c r="CZ44" s="646">
        <v>11.4</v>
      </c>
      <c r="DA44" s="647"/>
      <c r="DB44" s="647"/>
      <c r="DC44" s="648"/>
      <c r="DD44" s="649">
        <v>715539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733005</v>
      </c>
      <c r="CS45" s="642"/>
      <c r="CT45" s="642"/>
      <c r="CU45" s="642"/>
      <c r="CV45" s="642"/>
      <c r="CW45" s="642"/>
      <c r="CX45" s="642"/>
      <c r="CY45" s="643"/>
      <c r="CZ45" s="646">
        <v>3.1</v>
      </c>
      <c r="DA45" s="675"/>
      <c r="DB45" s="675"/>
      <c r="DC45" s="676"/>
      <c r="DD45" s="649">
        <v>61189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1946862</v>
      </c>
      <c r="CS46" s="644"/>
      <c r="CT46" s="644"/>
      <c r="CU46" s="644"/>
      <c r="CV46" s="644"/>
      <c r="CW46" s="644"/>
      <c r="CX46" s="644"/>
      <c r="CY46" s="645"/>
      <c r="CZ46" s="646">
        <v>8.3000000000000007</v>
      </c>
      <c r="DA46" s="647"/>
      <c r="DB46" s="647"/>
      <c r="DC46" s="648"/>
      <c r="DD46" s="649">
        <v>650699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18431</v>
      </c>
      <c r="CS47" s="642"/>
      <c r="CT47" s="642"/>
      <c r="CU47" s="642"/>
      <c r="CV47" s="642"/>
      <c r="CW47" s="642"/>
      <c r="CX47" s="642"/>
      <c r="CY47" s="643"/>
      <c r="CZ47" s="646">
        <v>0.1</v>
      </c>
      <c r="DA47" s="675"/>
      <c r="DB47" s="675"/>
      <c r="DC47" s="676"/>
      <c r="DD47" s="649">
        <v>3431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236</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23471610</v>
      </c>
      <c r="CS49" s="657"/>
      <c r="CT49" s="657"/>
      <c r="CU49" s="657"/>
      <c r="CV49" s="657"/>
      <c r="CW49" s="657"/>
      <c r="CX49" s="657"/>
      <c r="CY49" s="658"/>
      <c r="CZ49" s="659">
        <v>100</v>
      </c>
      <c r="DA49" s="660"/>
      <c r="DB49" s="660"/>
      <c r="DC49" s="661"/>
      <c r="DD49" s="662">
        <v>14707233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hjaqZS2zO48MAc+iKDPHDvFAtwtMm42Aepl5dK4Y0VPRhXV09BGDj6gRGp8NoCh+4uAvMrABcajbx/a4QiO+OA==" saltValue="HQ36X/ivtaHuw563GnGJ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6" t="s">
        <v>361</v>
      </c>
      <c r="B5" s="1067"/>
      <c r="C5" s="1067"/>
      <c r="D5" s="1067"/>
      <c r="E5" s="1067"/>
      <c r="F5" s="1067"/>
      <c r="G5" s="1067"/>
      <c r="H5" s="1067"/>
      <c r="I5" s="1067"/>
      <c r="J5" s="1067"/>
      <c r="K5" s="1067"/>
      <c r="L5" s="1067"/>
      <c r="M5" s="1067"/>
      <c r="N5" s="1067"/>
      <c r="O5" s="1067"/>
      <c r="P5" s="1068"/>
      <c r="Q5" s="1072" t="s">
        <v>362</v>
      </c>
      <c r="R5" s="1073"/>
      <c r="S5" s="1073"/>
      <c r="T5" s="1073"/>
      <c r="U5" s="1074"/>
      <c r="V5" s="1072" t="s">
        <v>363</v>
      </c>
      <c r="W5" s="1073"/>
      <c r="X5" s="1073"/>
      <c r="Y5" s="1073"/>
      <c r="Z5" s="1074"/>
      <c r="AA5" s="1072" t="s">
        <v>364</v>
      </c>
      <c r="AB5" s="1073"/>
      <c r="AC5" s="1073"/>
      <c r="AD5" s="1073"/>
      <c r="AE5" s="1073"/>
      <c r="AF5" s="1182" t="s">
        <v>365</v>
      </c>
      <c r="AG5" s="1073"/>
      <c r="AH5" s="1073"/>
      <c r="AI5" s="1073"/>
      <c r="AJ5" s="1088"/>
      <c r="AK5" s="1073" t="s">
        <v>366</v>
      </c>
      <c r="AL5" s="1073"/>
      <c r="AM5" s="1073"/>
      <c r="AN5" s="1073"/>
      <c r="AO5" s="1074"/>
      <c r="AP5" s="1072" t="s">
        <v>367</v>
      </c>
      <c r="AQ5" s="1073"/>
      <c r="AR5" s="1073"/>
      <c r="AS5" s="1073"/>
      <c r="AT5" s="1074"/>
      <c r="AU5" s="1072" t="s">
        <v>368</v>
      </c>
      <c r="AV5" s="1073"/>
      <c r="AW5" s="1073"/>
      <c r="AX5" s="1073"/>
      <c r="AY5" s="1088"/>
      <c r="AZ5" s="236"/>
      <c r="BA5" s="236"/>
      <c r="BB5" s="236"/>
      <c r="BC5" s="236"/>
      <c r="BD5" s="236"/>
      <c r="BE5" s="237"/>
      <c r="BF5" s="237"/>
      <c r="BG5" s="237"/>
      <c r="BH5" s="237"/>
      <c r="BI5" s="237"/>
      <c r="BJ5" s="237"/>
      <c r="BK5" s="237"/>
      <c r="BL5" s="237"/>
      <c r="BM5" s="237"/>
      <c r="BN5" s="237"/>
      <c r="BO5" s="237"/>
      <c r="BP5" s="237"/>
      <c r="BQ5" s="1066" t="s">
        <v>369</v>
      </c>
      <c r="BR5" s="1067"/>
      <c r="BS5" s="1067"/>
      <c r="BT5" s="1067"/>
      <c r="BU5" s="1067"/>
      <c r="BV5" s="1067"/>
      <c r="BW5" s="1067"/>
      <c r="BX5" s="1067"/>
      <c r="BY5" s="1067"/>
      <c r="BZ5" s="1067"/>
      <c r="CA5" s="1067"/>
      <c r="CB5" s="1067"/>
      <c r="CC5" s="1067"/>
      <c r="CD5" s="1067"/>
      <c r="CE5" s="1067"/>
      <c r="CF5" s="1067"/>
      <c r="CG5" s="1068"/>
      <c r="CH5" s="1072" t="s">
        <v>370</v>
      </c>
      <c r="CI5" s="1073"/>
      <c r="CJ5" s="1073"/>
      <c r="CK5" s="1073"/>
      <c r="CL5" s="1074"/>
      <c r="CM5" s="1072" t="s">
        <v>371</v>
      </c>
      <c r="CN5" s="1073"/>
      <c r="CO5" s="1073"/>
      <c r="CP5" s="1073"/>
      <c r="CQ5" s="1074"/>
      <c r="CR5" s="1072" t="s">
        <v>372</v>
      </c>
      <c r="CS5" s="1073"/>
      <c r="CT5" s="1073"/>
      <c r="CU5" s="1073"/>
      <c r="CV5" s="1074"/>
      <c r="CW5" s="1072" t="s">
        <v>373</v>
      </c>
      <c r="CX5" s="1073"/>
      <c r="CY5" s="1073"/>
      <c r="CZ5" s="1073"/>
      <c r="DA5" s="1074"/>
      <c r="DB5" s="1072" t="s">
        <v>374</v>
      </c>
      <c r="DC5" s="1073"/>
      <c r="DD5" s="1073"/>
      <c r="DE5" s="1073"/>
      <c r="DF5" s="1074"/>
      <c r="DG5" s="1167" t="s">
        <v>375</v>
      </c>
      <c r="DH5" s="1168"/>
      <c r="DI5" s="1168"/>
      <c r="DJ5" s="1168"/>
      <c r="DK5" s="1169"/>
      <c r="DL5" s="1167" t="s">
        <v>376</v>
      </c>
      <c r="DM5" s="1168"/>
      <c r="DN5" s="1168"/>
      <c r="DO5" s="1168"/>
      <c r="DP5" s="1169"/>
      <c r="DQ5" s="1072" t="s">
        <v>377</v>
      </c>
      <c r="DR5" s="1073"/>
      <c r="DS5" s="1073"/>
      <c r="DT5" s="1073"/>
      <c r="DU5" s="1074"/>
      <c r="DV5" s="1072" t="s">
        <v>368</v>
      </c>
      <c r="DW5" s="1073"/>
      <c r="DX5" s="1073"/>
      <c r="DY5" s="1073"/>
      <c r="DZ5" s="1088"/>
      <c r="EA5" s="234"/>
    </row>
    <row r="6" spans="1:131" s="235" customFormat="1" ht="26.25" customHeight="1" thickBot="1">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3"/>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0"/>
      <c r="DH6" s="1171"/>
      <c r="DI6" s="1171"/>
      <c r="DJ6" s="1171"/>
      <c r="DK6" s="1172"/>
      <c r="DL6" s="1170"/>
      <c r="DM6" s="1171"/>
      <c r="DN6" s="1171"/>
      <c r="DO6" s="1171"/>
      <c r="DP6" s="1172"/>
      <c r="DQ6" s="1075"/>
      <c r="DR6" s="1076"/>
      <c r="DS6" s="1076"/>
      <c r="DT6" s="1076"/>
      <c r="DU6" s="1077"/>
      <c r="DV6" s="1075"/>
      <c r="DW6" s="1076"/>
      <c r="DX6" s="1076"/>
      <c r="DY6" s="1076"/>
      <c r="DZ6" s="1089"/>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24076</v>
      </c>
      <c r="R7" s="1174"/>
      <c r="S7" s="1174"/>
      <c r="T7" s="1174"/>
      <c r="U7" s="1174"/>
      <c r="V7" s="1174">
        <v>23455</v>
      </c>
      <c r="W7" s="1174"/>
      <c r="X7" s="1174"/>
      <c r="Y7" s="1174"/>
      <c r="Z7" s="1174"/>
      <c r="AA7" s="1174">
        <v>620</v>
      </c>
      <c r="AB7" s="1174"/>
      <c r="AC7" s="1174"/>
      <c r="AD7" s="1174"/>
      <c r="AE7" s="1175"/>
      <c r="AF7" s="1176">
        <v>593</v>
      </c>
      <c r="AG7" s="1177"/>
      <c r="AH7" s="1177"/>
      <c r="AI7" s="1177"/>
      <c r="AJ7" s="1178"/>
      <c r="AK7" s="1160">
        <v>255</v>
      </c>
      <c r="AL7" s="1161"/>
      <c r="AM7" s="1161"/>
      <c r="AN7" s="1161"/>
      <c r="AO7" s="1161"/>
      <c r="AP7" s="1161">
        <v>24179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-4</v>
      </c>
      <c r="CI7" s="1158"/>
      <c r="CJ7" s="1158"/>
      <c r="CK7" s="1158"/>
      <c r="CL7" s="1159"/>
      <c r="CM7" s="1157">
        <v>184</v>
      </c>
      <c r="CN7" s="1158"/>
      <c r="CO7" s="1158"/>
      <c r="CP7" s="1158"/>
      <c r="CQ7" s="1159"/>
      <c r="CR7" s="1157">
        <v>100</v>
      </c>
      <c r="CS7" s="1158"/>
      <c r="CT7" s="1158"/>
      <c r="CU7" s="1158"/>
      <c r="CV7" s="1159"/>
      <c r="CW7" s="1157">
        <v>33</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17</v>
      </c>
      <c r="R8" s="1113"/>
      <c r="S8" s="1113"/>
      <c r="T8" s="1113"/>
      <c r="U8" s="1113"/>
      <c r="V8" s="1113">
        <v>17</v>
      </c>
      <c r="W8" s="1113"/>
      <c r="X8" s="1113"/>
      <c r="Y8" s="1113"/>
      <c r="Z8" s="1113"/>
      <c r="AA8" s="1113">
        <v>1</v>
      </c>
      <c r="AB8" s="1113"/>
      <c r="AC8" s="1113"/>
      <c r="AD8" s="1113"/>
      <c r="AE8" s="1114"/>
      <c r="AF8" s="1090">
        <v>1</v>
      </c>
      <c r="AG8" s="1091"/>
      <c r="AH8" s="1091"/>
      <c r="AI8" s="1091"/>
      <c r="AJ8" s="1092"/>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5" t="s">
        <v>582</v>
      </c>
      <c r="BT8" s="1086"/>
      <c r="BU8" s="1086"/>
      <c r="BV8" s="1086"/>
      <c r="BW8" s="1086"/>
      <c r="BX8" s="1086"/>
      <c r="BY8" s="1086"/>
      <c r="BZ8" s="1086"/>
      <c r="CA8" s="1086"/>
      <c r="CB8" s="1086"/>
      <c r="CC8" s="1086"/>
      <c r="CD8" s="1086"/>
      <c r="CE8" s="1086"/>
      <c r="CF8" s="1086"/>
      <c r="CG8" s="1087"/>
      <c r="CH8" s="1060">
        <v>0</v>
      </c>
      <c r="CI8" s="1061"/>
      <c r="CJ8" s="1061"/>
      <c r="CK8" s="1061"/>
      <c r="CL8" s="1062"/>
      <c r="CM8" s="1060">
        <v>11</v>
      </c>
      <c r="CN8" s="1061"/>
      <c r="CO8" s="1061"/>
      <c r="CP8" s="1061"/>
      <c r="CQ8" s="1062"/>
      <c r="CR8" s="1060">
        <v>10</v>
      </c>
      <c r="CS8" s="1061"/>
      <c r="CT8" s="1061"/>
      <c r="CU8" s="1061"/>
      <c r="CV8" s="1062"/>
      <c r="CW8" s="1060">
        <v>8</v>
      </c>
      <c r="CX8" s="1061"/>
      <c r="CY8" s="1061"/>
      <c r="CZ8" s="1061"/>
      <c r="DA8" s="1062"/>
      <c r="DB8" s="1060" t="s">
        <v>578</v>
      </c>
      <c r="DC8" s="1061"/>
      <c r="DD8" s="1061"/>
      <c r="DE8" s="1061"/>
      <c r="DF8" s="1062"/>
      <c r="DG8" s="1060" t="s">
        <v>578</v>
      </c>
      <c r="DH8" s="1061"/>
      <c r="DI8" s="1061"/>
      <c r="DJ8" s="1061"/>
      <c r="DK8" s="1062"/>
      <c r="DL8" s="1060" t="s">
        <v>580</v>
      </c>
      <c r="DM8" s="1061"/>
      <c r="DN8" s="1061"/>
      <c r="DO8" s="1061"/>
      <c r="DP8" s="1062"/>
      <c r="DQ8" s="1060" t="s">
        <v>580</v>
      </c>
      <c r="DR8" s="1061"/>
      <c r="DS8" s="1061"/>
      <c r="DT8" s="1061"/>
      <c r="DU8" s="1062"/>
      <c r="DV8" s="1063"/>
      <c r="DW8" s="1064"/>
      <c r="DX8" s="1064"/>
      <c r="DY8" s="1064"/>
      <c r="DZ8" s="1065"/>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90"/>
      <c r="AG9" s="1091"/>
      <c r="AH9" s="1091"/>
      <c r="AI9" s="1091"/>
      <c r="AJ9" s="1092"/>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585</v>
      </c>
      <c r="BS9" s="1085" t="s">
        <v>583</v>
      </c>
      <c r="BT9" s="1086"/>
      <c r="BU9" s="1086"/>
      <c r="BV9" s="1086"/>
      <c r="BW9" s="1086"/>
      <c r="BX9" s="1086"/>
      <c r="BY9" s="1086"/>
      <c r="BZ9" s="1086"/>
      <c r="CA9" s="1086"/>
      <c r="CB9" s="1086"/>
      <c r="CC9" s="1086"/>
      <c r="CD9" s="1086"/>
      <c r="CE9" s="1086"/>
      <c r="CF9" s="1086"/>
      <c r="CG9" s="1087"/>
      <c r="CH9" s="1060">
        <v>-2</v>
      </c>
      <c r="CI9" s="1061"/>
      <c r="CJ9" s="1061"/>
      <c r="CK9" s="1061"/>
      <c r="CL9" s="1062"/>
      <c r="CM9" s="1060">
        <v>98</v>
      </c>
      <c r="CN9" s="1061"/>
      <c r="CO9" s="1061"/>
      <c r="CP9" s="1061"/>
      <c r="CQ9" s="1062"/>
      <c r="CR9" s="1060">
        <v>5</v>
      </c>
      <c r="CS9" s="1061"/>
      <c r="CT9" s="1061"/>
      <c r="CU9" s="1061"/>
      <c r="CV9" s="1062"/>
      <c r="CW9" s="1060" t="s">
        <v>579</v>
      </c>
      <c r="CX9" s="1061"/>
      <c r="CY9" s="1061"/>
      <c r="CZ9" s="1061"/>
      <c r="DA9" s="1062"/>
      <c r="DB9" s="1060" t="s">
        <v>580</v>
      </c>
      <c r="DC9" s="1061"/>
      <c r="DD9" s="1061"/>
      <c r="DE9" s="1061"/>
      <c r="DF9" s="1062"/>
      <c r="DG9" s="1060" t="s">
        <v>580</v>
      </c>
      <c r="DH9" s="1061"/>
      <c r="DI9" s="1061"/>
      <c r="DJ9" s="1061"/>
      <c r="DK9" s="1062"/>
      <c r="DL9" s="1060" t="s">
        <v>584</v>
      </c>
      <c r="DM9" s="1061"/>
      <c r="DN9" s="1061"/>
      <c r="DO9" s="1061"/>
      <c r="DP9" s="1062"/>
      <c r="DQ9" s="1060" t="s">
        <v>578</v>
      </c>
      <c r="DR9" s="1061"/>
      <c r="DS9" s="1061"/>
      <c r="DT9" s="1061"/>
      <c r="DU9" s="1062"/>
      <c r="DV9" s="1063"/>
      <c r="DW9" s="1064"/>
      <c r="DX9" s="1064"/>
      <c r="DY9" s="1064"/>
      <c r="DZ9" s="1065"/>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90"/>
      <c r="AG10" s="1091"/>
      <c r="AH10" s="1091"/>
      <c r="AI10" s="1091"/>
      <c r="AJ10" s="1092"/>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5"/>
      <c r="BT10" s="1086"/>
      <c r="BU10" s="1086"/>
      <c r="BV10" s="1086"/>
      <c r="BW10" s="1086"/>
      <c r="BX10" s="1086"/>
      <c r="BY10" s="1086"/>
      <c r="BZ10" s="1086"/>
      <c r="CA10" s="1086"/>
      <c r="CB10" s="1086"/>
      <c r="CC10" s="1086"/>
      <c r="CD10" s="1086"/>
      <c r="CE10" s="1086"/>
      <c r="CF10" s="1086"/>
      <c r="CG10" s="1087"/>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90"/>
      <c r="AG11" s="1091"/>
      <c r="AH11" s="1091"/>
      <c r="AI11" s="1091"/>
      <c r="AJ11" s="1092"/>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5"/>
      <c r="BT11" s="1086"/>
      <c r="BU11" s="1086"/>
      <c r="BV11" s="1086"/>
      <c r="BW11" s="1086"/>
      <c r="BX11" s="1086"/>
      <c r="BY11" s="1086"/>
      <c r="BZ11" s="1086"/>
      <c r="CA11" s="1086"/>
      <c r="CB11" s="1086"/>
      <c r="CC11" s="1086"/>
      <c r="CD11" s="1086"/>
      <c r="CE11" s="1086"/>
      <c r="CF11" s="1086"/>
      <c r="CG11" s="1087"/>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90"/>
      <c r="AG12" s="1091"/>
      <c r="AH12" s="1091"/>
      <c r="AI12" s="1091"/>
      <c r="AJ12" s="1092"/>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5"/>
      <c r="BT12" s="1086"/>
      <c r="BU12" s="1086"/>
      <c r="BV12" s="1086"/>
      <c r="BW12" s="1086"/>
      <c r="BX12" s="1086"/>
      <c r="BY12" s="1086"/>
      <c r="BZ12" s="1086"/>
      <c r="CA12" s="1086"/>
      <c r="CB12" s="1086"/>
      <c r="CC12" s="1086"/>
      <c r="CD12" s="1086"/>
      <c r="CE12" s="1086"/>
      <c r="CF12" s="1086"/>
      <c r="CG12" s="1087"/>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90"/>
      <c r="AG13" s="1091"/>
      <c r="AH13" s="1091"/>
      <c r="AI13" s="1091"/>
      <c r="AJ13" s="1092"/>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5"/>
      <c r="BT13" s="1086"/>
      <c r="BU13" s="1086"/>
      <c r="BV13" s="1086"/>
      <c r="BW13" s="1086"/>
      <c r="BX13" s="1086"/>
      <c r="BY13" s="1086"/>
      <c r="BZ13" s="1086"/>
      <c r="CA13" s="1086"/>
      <c r="CB13" s="1086"/>
      <c r="CC13" s="1086"/>
      <c r="CD13" s="1086"/>
      <c r="CE13" s="1086"/>
      <c r="CF13" s="1086"/>
      <c r="CG13" s="1087"/>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90"/>
      <c r="AG14" s="1091"/>
      <c r="AH14" s="1091"/>
      <c r="AI14" s="1091"/>
      <c r="AJ14" s="1092"/>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5"/>
      <c r="BT14" s="1086"/>
      <c r="BU14" s="1086"/>
      <c r="BV14" s="1086"/>
      <c r="BW14" s="1086"/>
      <c r="BX14" s="1086"/>
      <c r="BY14" s="1086"/>
      <c r="BZ14" s="1086"/>
      <c r="CA14" s="1086"/>
      <c r="CB14" s="1086"/>
      <c r="CC14" s="1086"/>
      <c r="CD14" s="1086"/>
      <c r="CE14" s="1086"/>
      <c r="CF14" s="1086"/>
      <c r="CG14" s="1087"/>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90"/>
      <c r="AG15" s="1091"/>
      <c r="AH15" s="1091"/>
      <c r="AI15" s="1091"/>
      <c r="AJ15" s="1092"/>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5"/>
      <c r="BT15" s="1086"/>
      <c r="BU15" s="1086"/>
      <c r="BV15" s="1086"/>
      <c r="BW15" s="1086"/>
      <c r="BX15" s="1086"/>
      <c r="BY15" s="1086"/>
      <c r="BZ15" s="1086"/>
      <c r="CA15" s="1086"/>
      <c r="CB15" s="1086"/>
      <c r="CC15" s="1086"/>
      <c r="CD15" s="1086"/>
      <c r="CE15" s="1086"/>
      <c r="CF15" s="1086"/>
      <c r="CG15" s="1087"/>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90"/>
      <c r="AG16" s="1091"/>
      <c r="AH16" s="1091"/>
      <c r="AI16" s="1091"/>
      <c r="AJ16" s="1092"/>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5"/>
      <c r="BT16" s="1086"/>
      <c r="BU16" s="1086"/>
      <c r="BV16" s="1086"/>
      <c r="BW16" s="1086"/>
      <c r="BX16" s="1086"/>
      <c r="BY16" s="1086"/>
      <c r="BZ16" s="1086"/>
      <c r="CA16" s="1086"/>
      <c r="CB16" s="1086"/>
      <c r="CC16" s="1086"/>
      <c r="CD16" s="1086"/>
      <c r="CE16" s="1086"/>
      <c r="CF16" s="1086"/>
      <c r="CG16" s="1087"/>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90"/>
      <c r="AG17" s="1091"/>
      <c r="AH17" s="1091"/>
      <c r="AI17" s="1091"/>
      <c r="AJ17" s="1092"/>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90"/>
      <c r="AG18" s="1091"/>
      <c r="AH18" s="1091"/>
      <c r="AI18" s="1091"/>
      <c r="AJ18" s="1092"/>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90"/>
      <c r="AG19" s="1091"/>
      <c r="AH19" s="1091"/>
      <c r="AI19" s="1091"/>
      <c r="AJ19" s="1092"/>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90"/>
      <c r="AG20" s="1091"/>
      <c r="AH20" s="1091"/>
      <c r="AI20" s="1091"/>
      <c r="AJ20" s="1092"/>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90"/>
      <c r="AG21" s="1091"/>
      <c r="AH21" s="1091"/>
      <c r="AI21" s="1091"/>
      <c r="AJ21" s="1092"/>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90"/>
      <c r="AG22" s="1091"/>
      <c r="AH22" s="1091"/>
      <c r="AI22" s="1091"/>
      <c r="AJ22" s="1092"/>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24093</v>
      </c>
      <c r="R23" s="1138"/>
      <c r="S23" s="1138"/>
      <c r="T23" s="1138"/>
      <c r="U23" s="1138"/>
      <c r="V23" s="1138">
        <v>23472</v>
      </c>
      <c r="W23" s="1138"/>
      <c r="X23" s="1138"/>
      <c r="Y23" s="1138"/>
      <c r="Z23" s="1138"/>
      <c r="AA23" s="1138">
        <v>621</v>
      </c>
      <c r="AB23" s="1138"/>
      <c r="AC23" s="1138"/>
      <c r="AD23" s="1138"/>
      <c r="AE23" s="1139"/>
      <c r="AF23" s="1140">
        <v>594</v>
      </c>
      <c r="AG23" s="1138"/>
      <c r="AH23" s="1138"/>
      <c r="AI23" s="1138"/>
      <c r="AJ23" s="1141"/>
      <c r="AK23" s="1142"/>
      <c r="AL23" s="1143"/>
      <c r="AM23" s="1143"/>
      <c r="AN23" s="1143"/>
      <c r="AO23" s="1143"/>
      <c r="AP23" s="1138">
        <v>24180</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c r="A26" s="1066" t="s">
        <v>361</v>
      </c>
      <c r="B26" s="1067"/>
      <c r="C26" s="1067"/>
      <c r="D26" s="1067"/>
      <c r="E26" s="1067"/>
      <c r="F26" s="1067"/>
      <c r="G26" s="1067"/>
      <c r="H26" s="1067"/>
      <c r="I26" s="1067"/>
      <c r="J26" s="1067"/>
      <c r="K26" s="1067"/>
      <c r="L26" s="1067"/>
      <c r="M26" s="1067"/>
      <c r="N26" s="1067"/>
      <c r="O26" s="1067"/>
      <c r="P26" s="1068"/>
      <c r="Q26" s="1072" t="s">
        <v>386</v>
      </c>
      <c r="R26" s="1073"/>
      <c r="S26" s="1073"/>
      <c r="T26" s="1073"/>
      <c r="U26" s="1074"/>
      <c r="V26" s="1072" t="s">
        <v>387</v>
      </c>
      <c r="W26" s="1073"/>
      <c r="X26" s="1073"/>
      <c r="Y26" s="1073"/>
      <c r="Z26" s="1074"/>
      <c r="AA26" s="1072" t="s">
        <v>388</v>
      </c>
      <c r="AB26" s="1073"/>
      <c r="AC26" s="1073"/>
      <c r="AD26" s="1073"/>
      <c r="AE26" s="1073"/>
      <c r="AF26" s="1128" t="s">
        <v>389</v>
      </c>
      <c r="AG26" s="1079"/>
      <c r="AH26" s="1079"/>
      <c r="AI26" s="1079"/>
      <c r="AJ26" s="1129"/>
      <c r="AK26" s="1073" t="s">
        <v>390</v>
      </c>
      <c r="AL26" s="1073"/>
      <c r="AM26" s="1073"/>
      <c r="AN26" s="1073"/>
      <c r="AO26" s="1074"/>
      <c r="AP26" s="1072" t="s">
        <v>391</v>
      </c>
      <c r="AQ26" s="1073"/>
      <c r="AR26" s="1073"/>
      <c r="AS26" s="1073"/>
      <c r="AT26" s="1074"/>
      <c r="AU26" s="1072" t="s">
        <v>392</v>
      </c>
      <c r="AV26" s="1073"/>
      <c r="AW26" s="1073"/>
      <c r="AX26" s="1073"/>
      <c r="AY26" s="1074"/>
      <c r="AZ26" s="1072" t="s">
        <v>393</v>
      </c>
      <c r="BA26" s="1073"/>
      <c r="BB26" s="1073"/>
      <c r="BC26" s="1073"/>
      <c r="BD26" s="1074"/>
      <c r="BE26" s="1072" t="s">
        <v>368</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0"/>
      <c r="AG27" s="1082"/>
      <c r="AH27" s="1082"/>
      <c r="AI27" s="1082"/>
      <c r="AJ27" s="1131"/>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8171</v>
      </c>
      <c r="R28" s="1123"/>
      <c r="S28" s="1123"/>
      <c r="T28" s="1123"/>
      <c r="U28" s="1123"/>
      <c r="V28" s="1123">
        <v>8344</v>
      </c>
      <c r="W28" s="1123"/>
      <c r="X28" s="1123"/>
      <c r="Y28" s="1123"/>
      <c r="Z28" s="1123"/>
      <c r="AA28" s="1123">
        <v>-172</v>
      </c>
      <c r="AB28" s="1123"/>
      <c r="AC28" s="1123"/>
      <c r="AD28" s="1123"/>
      <c r="AE28" s="1124"/>
      <c r="AF28" s="1125">
        <v>-172</v>
      </c>
      <c r="AG28" s="1123"/>
      <c r="AH28" s="1123"/>
      <c r="AI28" s="1123"/>
      <c r="AJ28" s="1126"/>
      <c r="AK28" s="1127">
        <v>575</v>
      </c>
      <c r="AL28" s="1115"/>
      <c r="AM28" s="1115"/>
      <c r="AN28" s="1115"/>
      <c r="AO28" s="1115"/>
      <c r="AP28" s="1115" t="s">
        <v>579</v>
      </c>
      <c r="AQ28" s="1115"/>
      <c r="AR28" s="1115"/>
      <c r="AS28" s="1115"/>
      <c r="AT28" s="1115"/>
      <c r="AU28" s="1115" t="s">
        <v>580</v>
      </c>
      <c r="AV28" s="1115"/>
      <c r="AW28" s="1115"/>
      <c r="AX28" s="1115"/>
      <c r="AY28" s="1115"/>
      <c r="AZ28" s="1116" t="s">
        <v>580</v>
      </c>
      <c r="BA28" s="1116"/>
      <c r="BB28" s="1116"/>
      <c r="BC28" s="1116"/>
      <c r="BD28" s="1116"/>
      <c r="BE28" s="1117"/>
      <c r="BF28" s="1117"/>
      <c r="BG28" s="1117"/>
      <c r="BH28" s="1117"/>
      <c r="BI28" s="1118"/>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4889</v>
      </c>
      <c r="R29" s="1113"/>
      <c r="S29" s="1113"/>
      <c r="T29" s="1113"/>
      <c r="U29" s="1113"/>
      <c r="V29" s="1113">
        <v>4790</v>
      </c>
      <c r="W29" s="1113"/>
      <c r="X29" s="1113"/>
      <c r="Y29" s="1113"/>
      <c r="Z29" s="1113"/>
      <c r="AA29" s="1113">
        <v>100</v>
      </c>
      <c r="AB29" s="1113"/>
      <c r="AC29" s="1113"/>
      <c r="AD29" s="1113"/>
      <c r="AE29" s="1114"/>
      <c r="AF29" s="1090">
        <v>100</v>
      </c>
      <c r="AG29" s="1091"/>
      <c r="AH29" s="1091"/>
      <c r="AI29" s="1091"/>
      <c r="AJ29" s="1092"/>
      <c r="AK29" s="1049">
        <v>722</v>
      </c>
      <c r="AL29" s="1040"/>
      <c r="AM29" s="1040"/>
      <c r="AN29" s="1040"/>
      <c r="AO29" s="1040"/>
      <c r="AP29" s="1040" t="s">
        <v>580</v>
      </c>
      <c r="AQ29" s="1040"/>
      <c r="AR29" s="1040"/>
      <c r="AS29" s="1040"/>
      <c r="AT29" s="1040"/>
      <c r="AU29" s="1040" t="s">
        <v>578</v>
      </c>
      <c r="AV29" s="1040"/>
      <c r="AW29" s="1040"/>
      <c r="AX29" s="1040"/>
      <c r="AY29" s="1040"/>
      <c r="AZ29" s="1111" t="s">
        <v>580</v>
      </c>
      <c r="BA29" s="1111"/>
      <c r="BB29" s="1111"/>
      <c r="BC29" s="1111"/>
      <c r="BD29" s="1111"/>
      <c r="BE29" s="1051"/>
      <c r="BF29" s="1051"/>
      <c r="BG29" s="1051"/>
      <c r="BH29" s="1051"/>
      <c r="BI29" s="1052"/>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39</v>
      </c>
      <c r="R30" s="1113"/>
      <c r="S30" s="1113"/>
      <c r="T30" s="1113"/>
      <c r="U30" s="1113"/>
      <c r="V30" s="1113">
        <v>20</v>
      </c>
      <c r="W30" s="1113"/>
      <c r="X30" s="1113"/>
      <c r="Y30" s="1113"/>
      <c r="Z30" s="1113"/>
      <c r="AA30" s="1113">
        <v>19</v>
      </c>
      <c r="AB30" s="1113"/>
      <c r="AC30" s="1113"/>
      <c r="AD30" s="1113"/>
      <c r="AE30" s="1114"/>
      <c r="AF30" s="1090">
        <v>19</v>
      </c>
      <c r="AG30" s="1091"/>
      <c r="AH30" s="1091"/>
      <c r="AI30" s="1091"/>
      <c r="AJ30" s="1092"/>
      <c r="AK30" s="1049" t="s">
        <v>578</v>
      </c>
      <c r="AL30" s="1040"/>
      <c r="AM30" s="1040"/>
      <c r="AN30" s="1040"/>
      <c r="AO30" s="1040"/>
      <c r="AP30" s="1040" t="s">
        <v>578</v>
      </c>
      <c r="AQ30" s="1040"/>
      <c r="AR30" s="1040"/>
      <c r="AS30" s="1040"/>
      <c r="AT30" s="1040"/>
      <c r="AU30" s="1040" t="s">
        <v>580</v>
      </c>
      <c r="AV30" s="1040"/>
      <c r="AW30" s="1040"/>
      <c r="AX30" s="1040"/>
      <c r="AY30" s="1040"/>
      <c r="AZ30" s="1111" t="s">
        <v>580</v>
      </c>
      <c r="BA30" s="1111"/>
      <c r="BB30" s="1111"/>
      <c r="BC30" s="1111"/>
      <c r="BD30" s="1111"/>
      <c r="BE30" s="1051"/>
      <c r="BF30" s="1051"/>
      <c r="BG30" s="1051"/>
      <c r="BH30" s="1051"/>
      <c r="BI30" s="1052"/>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1207</v>
      </c>
      <c r="R31" s="1113"/>
      <c r="S31" s="1113"/>
      <c r="T31" s="1113"/>
      <c r="U31" s="1113"/>
      <c r="V31" s="1113">
        <v>1152</v>
      </c>
      <c r="W31" s="1113"/>
      <c r="X31" s="1113"/>
      <c r="Y31" s="1113"/>
      <c r="Z31" s="1113"/>
      <c r="AA31" s="1113">
        <v>55</v>
      </c>
      <c r="AB31" s="1113"/>
      <c r="AC31" s="1113"/>
      <c r="AD31" s="1113"/>
      <c r="AE31" s="1114"/>
      <c r="AF31" s="1090">
        <v>55</v>
      </c>
      <c r="AG31" s="1091"/>
      <c r="AH31" s="1091"/>
      <c r="AI31" s="1091"/>
      <c r="AJ31" s="1092"/>
      <c r="AK31" s="1049">
        <v>197</v>
      </c>
      <c r="AL31" s="1040"/>
      <c r="AM31" s="1040"/>
      <c r="AN31" s="1040"/>
      <c r="AO31" s="1040"/>
      <c r="AP31" s="1040" t="s">
        <v>580</v>
      </c>
      <c r="AQ31" s="1040"/>
      <c r="AR31" s="1040"/>
      <c r="AS31" s="1040"/>
      <c r="AT31" s="1040"/>
      <c r="AU31" s="1040" t="s">
        <v>578</v>
      </c>
      <c r="AV31" s="1040"/>
      <c r="AW31" s="1040"/>
      <c r="AX31" s="1040"/>
      <c r="AY31" s="1040"/>
      <c r="AZ31" s="1111" t="s">
        <v>580</v>
      </c>
      <c r="BA31" s="1111"/>
      <c r="BB31" s="1111"/>
      <c r="BC31" s="1111"/>
      <c r="BD31" s="1111"/>
      <c r="BE31" s="1051"/>
      <c r="BF31" s="1051"/>
      <c r="BG31" s="1051"/>
      <c r="BH31" s="1051"/>
      <c r="BI31" s="1052"/>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1357</v>
      </c>
      <c r="R32" s="1113"/>
      <c r="S32" s="1113"/>
      <c r="T32" s="1113"/>
      <c r="U32" s="1113"/>
      <c r="V32" s="1113">
        <v>1114</v>
      </c>
      <c r="W32" s="1113"/>
      <c r="X32" s="1113"/>
      <c r="Y32" s="1113"/>
      <c r="Z32" s="1113"/>
      <c r="AA32" s="1113">
        <v>243</v>
      </c>
      <c r="AB32" s="1113"/>
      <c r="AC32" s="1113"/>
      <c r="AD32" s="1113"/>
      <c r="AE32" s="1114"/>
      <c r="AF32" s="1090">
        <v>2064</v>
      </c>
      <c r="AG32" s="1091"/>
      <c r="AH32" s="1091"/>
      <c r="AI32" s="1091"/>
      <c r="AJ32" s="1092"/>
      <c r="AK32" s="1049">
        <v>4</v>
      </c>
      <c r="AL32" s="1040"/>
      <c r="AM32" s="1040"/>
      <c r="AN32" s="1040"/>
      <c r="AO32" s="1040"/>
      <c r="AP32" s="1040">
        <v>1050</v>
      </c>
      <c r="AQ32" s="1040"/>
      <c r="AR32" s="1040"/>
      <c r="AS32" s="1040"/>
      <c r="AT32" s="1040"/>
      <c r="AU32" s="1040">
        <v>3</v>
      </c>
      <c r="AV32" s="1040"/>
      <c r="AW32" s="1040"/>
      <c r="AX32" s="1040"/>
      <c r="AY32" s="1040"/>
      <c r="AZ32" s="1111" t="s">
        <v>578</v>
      </c>
      <c r="BA32" s="1111"/>
      <c r="BB32" s="1111"/>
      <c r="BC32" s="1111"/>
      <c r="BD32" s="1111"/>
      <c r="BE32" s="1051" t="s">
        <v>399</v>
      </c>
      <c r="BF32" s="1051"/>
      <c r="BG32" s="1051"/>
      <c r="BH32" s="1051"/>
      <c r="BI32" s="1052"/>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1788</v>
      </c>
      <c r="R33" s="1113"/>
      <c r="S33" s="1113"/>
      <c r="T33" s="1113"/>
      <c r="U33" s="1113"/>
      <c r="V33" s="1113">
        <v>1365</v>
      </c>
      <c r="W33" s="1113"/>
      <c r="X33" s="1113"/>
      <c r="Y33" s="1113"/>
      <c r="Z33" s="1113"/>
      <c r="AA33" s="1113">
        <v>422</v>
      </c>
      <c r="AB33" s="1113"/>
      <c r="AC33" s="1113"/>
      <c r="AD33" s="1113"/>
      <c r="AE33" s="1114"/>
      <c r="AF33" s="1090">
        <v>622</v>
      </c>
      <c r="AG33" s="1091"/>
      <c r="AH33" s="1091"/>
      <c r="AI33" s="1091"/>
      <c r="AJ33" s="1092"/>
      <c r="AK33" s="1049">
        <v>555</v>
      </c>
      <c r="AL33" s="1040"/>
      <c r="AM33" s="1040"/>
      <c r="AN33" s="1040"/>
      <c r="AO33" s="1040"/>
      <c r="AP33" s="1040">
        <v>7480</v>
      </c>
      <c r="AQ33" s="1040"/>
      <c r="AR33" s="1040"/>
      <c r="AS33" s="1040"/>
      <c r="AT33" s="1040"/>
      <c r="AU33" s="1040">
        <v>3112</v>
      </c>
      <c r="AV33" s="1040"/>
      <c r="AW33" s="1040"/>
      <c r="AX33" s="1040"/>
      <c r="AY33" s="1040"/>
      <c r="AZ33" s="1111" t="s">
        <v>580</v>
      </c>
      <c r="BA33" s="1111"/>
      <c r="BB33" s="1111"/>
      <c r="BC33" s="1111"/>
      <c r="BD33" s="1111"/>
      <c r="BE33" s="1051" t="s">
        <v>399</v>
      </c>
      <c r="BF33" s="1051"/>
      <c r="BG33" s="1051"/>
      <c r="BH33" s="1051"/>
      <c r="BI33" s="1052"/>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90"/>
      <c r="AG34" s="1091"/>
      <c r="AH34" s="1091"/>
      <c r="AI34" s="1091"/>
      <c r="AJ34" s="1092"/>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51"/>
      <c r="BF34" s="1051"/>
      <c r="BG34" s="1051"/>
      <c r="BH34" s="1051"/>
      <c r="BI34" s="1052"/>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90"/>
      <c r="AG35" s="1091"/>
      <c r="AH35" s="1091"/>
      <c r="AI35" s="1091"/>
      <c r="AJ35" s="1092"/>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51"/>
      <c r="BF35" s="1051"/>
      <c r="BG35" s="1051"/>
      <c r="BH35" s="1051"/>
      <c r="BI35" s="1052"/>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90"/>
      <c r="AG36" s="1091"/>
      <c r="AH36" s="1091"/>
      <c r="AI36" s="1091"/>
      <c r="AJ36" s="1092"/>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51"/>
      <c r="BF36" s="1051"/>
      <c r="BG36" s="1051"/>
      <c r="BH36" s="1051"/>
      <c r="BI36" s="1052"/>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90"/>
      <c r="AG37" s="1091"/>
      <c r="AH37" s="1091"/>
      <c r="AI37" s="1091"/>
      <c r="AJ37" s="1092"/>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51"/>
      <c r="BF37" s="1051"/>
      <c r="BG37" s="1051"/>
      <c r="BH37" s="1051"/>
      <c r="BI37" s="1052"/>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90"/>
      <c r="AG38" s="1091"/>
      <c r="AH38" s="1091"/>
      <c r="AI38" s="1091"/>
      <c r="AJ38" s="1092"/>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51"/>
      <c r="BF38" s="1051"/>
      <c r="BG38" s="1051"/>
      <c r="BH38" s="1051"/>
      <c r="BI38" s="1052"/>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90"/>
      <c r="AG39" s="1091"/>
      <c r="AH39" s="1091"/>
      <c r="AI39" s="1091"/>
      <c r="AJ39" s="1092"/>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51"/>
      <c r="BF39" s="1051"/>
      <c r="BG39" s="1051"/>
      <c r="BH39" s="1051"/>
      <c r="BI39" s="1052"/>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90"/>
      <c r="AG40" s="1091"/>
      <c r="AH40" s="1091"/>
      <c r="AI40" s="1091"/>
      <c r="AJ40" s="1092"/>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51"/>
      <c r="BF40" s="1051"/>
      <c r="BG40" s="1051"/>
      <c r="BH40" s="1051"/>
      <c r="BI40" s="1052"/>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90"/>
      <c r="AG41" s="1091"/>
      <c r="AH41" s="1091"/>
      <c r="AI41" s="1091"/>
      <c r="AJ41" s="1092"/>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51"/>
      <c r="BF41" s="1051"/>
      <c r="BG41" s="1051"/>
      <c r="BH41" s="1051"/>
      <c r="BI41" s="1052"/>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90"/>
      <c r="AG42" s="1091"/>
      <c r="AH42" s="1091"/>
      <c r="AI42" s="1091"/>
      <c r="AJ42" s="1092"/>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51"/>
      <c r="BF42" s="1051"/>
      <c r="BG42" s="1051"/>
      <c r="BH42" s="1051"/>
      <c r="BI42" s="1052"/>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90"/>
      <c r="AG43" s="1091"/>
      <c r="AH43" s="1091"/>
      <c r="AI43" s="1091"/>
      <c r="AJ43" s="1092"/>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51"/>
      <c r="BF43" s="1051"/>
      <c r="BG43" s="1051"/>
      <c r="BH43" s="1051"/>
      <c r="BI43" s="1052"/>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90"/>
      <c r="AG44" s="1091"/>
      <c r="AH44" s="1091"/>
      <c r="AI44" s="1091"/>
      <c r="AJ44" s="1092"/>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51"/>
      <c r="BF44" s="1051"/>
      <c r="BG44" s="1051"/>
      <c r="BH44" s="1051"/>
      <c r="BI44" s="1052"/>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90"/>
      <c r="AG45" s="1091"/>
      <c r="AH45" s="1091"/>
      <c r="AI45" s="1091"/>
      <c r="AJ45" s="1092"/>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51"/>
      <c r="BF45" s="1051"/>
      <c r="BG45" s="1051"/>
      <c r="BH45" s="1051"/>
      <c r="BI45" s="1052"/>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90"/>
      <c r="AG46" s="1091"/>
      <c r="AH46" s="1091"/>
      <c r="AI46" s="1091"/>
      <c r="AJ46" s="1092"/>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51"/>
      <c r="BF46" s="1051"/>
      <c r="BG46" s="1051"/>
      <c r="BH46" s="1051"/>
      <c r="BI46" s="1052"/>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90"/>
      <c r="AG47" s="1091"/>
      <c r="AH47" s="1091"/>
      <c r="AI47" s="1091"/>
      <c r="AJ47" s="1092"/>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51"/>
      <c r="BF47" s="1051"/>
      <c r="BG47" s="1051"/>
      <c r="BH47" s="1051"/>
      <c r="BI47" s="1052"/>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90"/>
      <c r="AG48" s="1091"/>
      <c r="AH48" s="1091"/>
      <c r="AI48" s="1091"/>
      <c r="AJ48" s="1092"/>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51"/>
      <c r="BF48" s="1051"/>
      <c r="BG48" s="1051"/>
      <c r="BH48" s="1051"/>
      <c r="BI48" s="1052"/>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90"/>
      <c r="AG49" s="1091"/>
      <c r="AH49" s="1091"/>
      <c r="AI49" s="1091"/>
      <c r="AJ49" s="1092"/>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51"/>
      <c r="BF49" s="1051"/>
      <c r="BG49" s="1051"/>
      <c r="BH49" s="1051"/>
      <c r="BI49" s="1052"/>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4"/>
      <c r="S50" s="1094"/>
      <c r="T50" s="1094"/>
      <c r="U50" s="1094"/>
      <c r="V50" s="1094"/>
      <c r="W50" s="1094"/>
      <c r="X50" s="1094"/>
      <c r="Y50" s="1094"/>
      <c r="Z50" s="1094"/>
      <c r="AA50" s="1094"/>
      <c r="AB50" s="1094"/>
      <c r="AC50" s="1094"/>
      <c r="AD50" s="1094"/>
      <c r="AE50" s="1110"/>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051"/>
      <c r="BF50" s="1051"/>
      <c r="BG50" s="1051"/>
      <c r="BH50" s="1051"/>
      <c r="BI50" s="1052"/>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4"/>
      <c r="S51" s="1094"/>
      <c r="T51" s="1094"/>
      <c r="U51" s="1094"/>
      <c r="V51" s="1094"/>
      <c r="W51" s="1094"/>
      <c r="X51" s="1094"/>
      <c r="Y51" s="1094"/>
      <c r="Z51" s="1094"/>
      <c r="AA51" s="1094"/>
      <c r="AB51" s="1094"/>
      <c r="AC51" s="1094"/>
      <c r="AD51" s="1094"/>
      <c r="AE51" s="1110"/>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051"/>
      <c r="BF51" s="1051"/>
      <c r="BG51" s="1051"/>
      <c r="BH51" s="1051"/>
      <c r="BI51" s="1052"/>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4"/>
      <c r="S52" s="1094"/>
      <c r="T52" s="1094"/>
      <c r="U52" s="1094"/>
      <c r="V52" s="1094"/>
      <c r="W52" s="1094"/>
      <c r="X52" s="1094"/>
      <c r="Y52" s="1094"/>
      <c r="Z52" s="1094"/>
      <c r="AA52" s="1094"/>
      <c r="AB52" s="1094"/>
      <c r="AC52" s="1094"/>
      <c r="AD52" s="1094"/>
      <c r="AE52" s="1110"/>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051"/>
      <c r="BF52" s="1051"/>
      <c r="BG52" s="1051"/>
      <c r="BH52" s="1051"/>
      <c r="BI52" s="1052"/>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4"/>
      <c r="S53" s="1094"/>
      <c r="T53" s="1094"/>
      <c r="U53" s="1094"/>
      <c r="V53" s="1094"/>
      <c r="W53" s="1094"/>
      <c r="X53" s="1094"/>
      <c r="Y53" s="1094"/>
      <c r="Z53" s="1094"/>
      <c r="AA53" s="1094"/>
      <c r="AB53" s="1094"/>
      <c r="AC53" s="1094"/>
      <c r="AD53" s="1094"/>
      <c r="AE53" s="1110"/>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051"/>
      <c r="BF53" s="1051"/>
      <c r="BG53" s="1051"/>
      <c r="BH53" s="1051"/>
      <c r="BI53" s="1052"/>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4"/>
      <c r="S54" s="1094"/>
      <c r="T54" s="1094"/>
      <c r="U54" s="1094"/>
      <c r="V54" s="1094"/>
      <c r="W54" s="1094"/>
      <c r="X54" s="1094"/>
      <c r="Y54" s="1094"/>
      <c r="Z54" s="1094"/>
      <c r="AA54" s="1094"/>
      <c r="AB54" s="1094"/>
      <c r="AC54" s="1094"/>
      <c r="AD54" s="1094"/>
      <c r="AE54" s="1110"/>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051"/>
      <c r="BF54" s="1051"/>
      <c r="BG54" s="1051"/>
      <c r="BH54" s="1051"/>
      <c r="BI54" s="1052"/>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4"/>
      <c r="S55" s="1094"/>
      <c r="T55" s="1094"/>
      <c r="U55" s="1094"/>
      <c r="V55" s="1094"/>
      <c r="W55" s="1094"/>
      <c r="X55" s="1094"/>
      <c r="Y55" s="1094"/>
      <c r="Z55" s="1094"/>
      <c r="AA55" s="1094"/>
      <c r="AB55" s="1094"/>
      <c r="AC55" s="1094"/>
      <c r="AD55" s="1094"/>
      <c r="AE55" s="1110"/>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051"/>
      <c r="BF55" s="1051"/>
      <c r="BG55" s="1051"/>
      <c r="BH55" s="1051"/>
      <c r="BI55" s="1052"/>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4"/>
      <c r="S56" s="1094"/>
      <c r="T56" s="1094"/>
      <c r="U56" s="1094"/>
      <c r="V56" s="1094"/>
      <c r="W56" s="1094"/>
      <c r="X56" s="1094"/>
      <c r="Y56" s="1094"/>
      <c r="Z56" s="1094"/>
      <c r="AA56" s="1094"/>
      <c r="AB56" s="1094"/>
      <c r="AC56" s="1094"/>
      <c r="AD56" s="1094"/>
      <c r="AE56" s="1110"/>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051"/>
      <c r="BF56" s="1051"/>
      <c r="BG56" s="1051"/>
      <c r="BH56" s="1051"/>
      <c r="BI56" s="1052"/>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4"/>
      <c r="S57" s="1094"/>
      <c r="T57" s="1094"/>
      <c r="U57" s="1094"/>
      <c r="V57" s="1094"/>
      <c r="W57" s="1094"/>
      <c r="X57" s="1094"/>
      <c r="Y57" s="1094"/>
      <c r="Z57" s="1094"/>
      <c r="AA57" s="1094"/>
      <c r="AB57" s="1094"/>
      <c r="AC57" s="1094"/>
      <c r="AD57" s="1094"/>
      <c r="AE57" s="1110"/>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051"/>
      <c r="BF57" s="1051"/>
      <c r="BG57" s="1051"/>
      <c r="BH57" s="1051"/>
      <c r="BI57" s="1052"/>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4"/>
      <c r="S58" s="1094"/>
      <c r="T58" s="1094"/>
      <c r="U58" s="1094"/>
      <c r="V58" s="1094"/>
      <c r="W58" s="1094"/>
      <c r="X58" s="1094"/>
      <c r="Y58" s="1094"/>
      <c r="Z58" s="1094"/>
      <c r="AA58" s="1094"/>
      <c r="AB58" s="1094"/>
      <c r="AC58" s="1094"/>
      <c r="AD58" s="1094"/>
      <c r="AE58" s="1110"/>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051"/>
      <c r="BF58" s="1051"/>
      <c r="BG58" s="1051"/>
      <c r="BH58" s="1051"/>
      <c r="BI58" s="1052"/>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4"/>
      <c r="S59" s="1094"/>
      <c r="T59" s="1094"/>
      <c r="U59" s="1094"/>
      <c r="V59" s="1094"/>
      <c r="W59" s="1094"/>
      <c r="X59" s="1094"/>
      <c r="Y59" s="1094"/>
      <c r="Z59" s="1094"/>
      <c r="AA59" s="1094"/>
      <c r="AB59" s="1094"/>
      <c r="AC59" s="1094"/>
      <c r="AD59" s="1094"/>
      <c r="AE59" s="1110"/>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051"/>
      <c r="BF59" s="1051"/>
      <c r="BG59" s="1051"/>
      <c r="BH59" s="1051"/>
      <c r="BI59" s="1052"/>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4"/>
      <c r="S60" s="1094"/>
      <c r="T60" s="1094"/>
      <c r="U60" s="1094"/>
      <c r="V60" s="1094"/>
      <c r="W60" s="1094"/>
      <c r="X60" s="1094"/>
      <c r="Y60" s="1094"/>
      <c r="Z60" s="1094"/>
      <c r="AA60" s="1094"/>
      <c r="AB60" s="1094"/>
      <c r="AC60" s="1094"/>
      <c r="AD60" s="1094"/>
      <c r="AE60" s="1110"/>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051"/>
      <c r="BF60" s="1051"/>
      <c r="BG60" s="1051"/>
      <c r="BH60" s="1051"/>
      <c r="BI60" s="1052"/>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4"/>
      <c r="S61" s="1094"/>
      <c r="T61" s="1094"/>
      <c r="U61" s="1094"/>
      <c r="V61" s="1094"/>
      <c r="W61" s="1094"/>
      <c r="X61" s="1094"/>
      <c r="Y61" s="1094"/>
      <c r="Z61" s="1094"/>
      <c r="AA61" s="1094"/>
      <c r="AB61" s="1094"/>
      <c r="AC61" s="1094"/>
      <c r="AD61" s="1094"/>
      <c r="AE61" s="1110"/>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051"/>
      <c r="BF61" s="1051"/>
      <c r="BG61" s="1051"/>
      <c r="BH61" s="1051"/>
      <c r="BI61" s="1052"/>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4"/>
      <c r="S62" s="1094"/>
      <c r="T62" s="1094"/>
      <c r="U62" s="1094"/>
      <c r="V62" s="1094"/>
      <c r="W62" s="1094"/>
      <c r="X62" s="1094"/>
      <c r="Y62" s="1094"/>
      <c r="Z62" s="1094"/>
      <c r="AA62" s="1094"/>
      <c r="AB62" s="1094"/>
      <c r="AC62" s="1094"/>
      <c r="AD62" s="1094"/>
      <c r="AE62" s="1110"/>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051"/>
      <c r="BF62" s="1051"/>
      <c r="BG62" s="1051"/>
      <c r="BH62" s="1051"/>
      <c r="BI62" s="1052"/>
      <c r="BJ62" s="1103" t="s">
        <v>401</v>
      </c>
      <c r="BK62" s="1104"/>
      <c r="BL62" s="1104"/>
      <c r="BM62" s="1104"/>
      <c r="BN62" s="1105"/>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9"/>
      <c r="AF63" s="1100">
        <v>2686</v>
      </c>
      <c r="AG63" s="1028"/>
      <c r="AH63" s="1028"/>
      <c r="AI63" s="1028"/>
      <c r="AJ63" s="1101"/>
      <c r="AK63" s="1102"/>
      <c r="AL63" s="1032"/>
      <c r="AM63" s="1032"/>
      <c r="AN63" s="1032"/>
      <c r="AO63" s="1032"/>
      <c r="AP63" s="1028">
        <v>8530</v>
      </c>
      <c r="AQ63" s="1028"/>
      <c r="AR63" s="1028"/>
      <c r="AS63" s="1028"/>
      <c r="AT63" s="1028"/>
      <c r="AU63" s="1028">
        <v>3115</v>
      </c>
      <c r="AV63" s="1028"/>
      <c r="AW63" s="1028"/>
      <c r="AX63" s="1028"/>
      <c r="AY63" s="1028"/>
      <c r="AZ63" s="1096"/>
      <c r="BA63" s="1096"/>
      <c r="BB63" s="1096"/>
      <c r="BC63" s="1096"/>
      <c r="BD63" s="1096"/>
      <c r="BE63" s="1029"/>
      <c r="BF63" s="1029"/>
      <c r="BG63" s="1029"/>
      <c r="BH63" s="1029"/>
      <c r="BI63" s="1030"/>
      <c r="BJ63" s="1097" t="s">
        <v>403</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c r="A66" s="1066" t="s">
        <v>405</v>
      </c>
      <c r="B66" s="1067"/>
      <c r="C66" s="1067"/>
      <c r="D66" s="1067"/>
      <c r="E66" s="1067"/>
      <c r="F66" s="1067"/>
      <c r="G66" s="1067"/>
      <c r="H66" s="1067"/>
      <c r="I66" s="1067"/>
      <c r="J66" s="1067"/>
      <c r="K66" s="1067"/>
      <c r="L66" s="1067"/>
      <c r="M66" s="1067"/>
      <c r="N66" s="1067"/>
      <c r="O66" s="1067"/>
      <c r="P66" s="1068"/>
      <c r="Q66" s="1072" t="s">
        <v>406</v>
      </c>
      <c r="R66" s="1073"/>
      <c r="S66" s="1073"/>
      <c r="T66" s="1073"/>
      <c r="U66" s="1074"/>
      <c r="V66" s="1072" t="s">
        <v>407</v>
      </c>
      <c r="W66" s="1073"/>
      <c r="X66" s="1073"/>
      <c r="Y66" s="1073"/>
      <c r="Z66" s="1074"/>
      <c r="AA66" s="1072" t="s">
        <v>408</v>
      </c>
      <c r="AB66" s="1073"/>
      <c r="AC66" s="1073"/>
      <c r="AD66" s="1073"/>
      <c r="AE66" s="1074"/>
      <c r="AF66" s="1078" t="s">
        <v>409</v>
      </c>
      <c r="AG66" s="1079"/>
      <c r="AH66" s="1079"/>
      <c r="AI66" s="1079"/>
      <c r="AJ66" s="1080"/>
      <c r="AK66" s="1072" t="s">
        <v>410</v>
      </c>
      <c r="AL66" s="1067"/>
      <c r="AM66" s="1067"/>
      <c r="AN66" s="1067"/>
      <c r="AO66" s="1068"/>
      <c r="AP66" s="1072" t="s">
        <v>411</v>
      </c>
      <c r="AQ66" s="1073"/>
      <c r="AR66" s="1073"/>
      <c r="AS66" s="1073"/>
      <c r="AT66" s="1074"/>
      <c r="AU66" s="1072" t="s">
        <v>412</v>
      </c>
      <c r="AV66" s="1073"/>
      <c r="AW66" s="1073"/>
      <c r="AX66" s="1073"/>
      <c r="AY66" s="1074"/>
      <c r="AZ66" s="1072" t="s">
        <v>368</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6" t="s">
        <v>586</v>
      </c>
      <c r="C68" s="1057"/>
      <c r="D68" s="1057"/>
      <c r="E68" s="1057"/>
      <c r="F68" s="1057"/>
      <c r="G68" s="1057"/>
      <c r="H68" s="1057"/>
      <c r="I68" s="1057"/>
      <c r="J68" s="1057"/>
      <c r="K68" s="1057"/>
      <c r="L68" s="1057"/>
      <c r="M68" s="1057"/>
      <c r="N68" s="1057"/>
      <c r="O68" s="1057"/>
      <c r="P68" s="1058"/>
      <c r="Q68" s="1059">
        <v>243</v>
      </c>
      <c r="R68" s="1053"/>
      <c r="S68" s="1053"/>
      <c r="T68" s="1053"/>
      <c r="U68" s="1053"/>
      <c r="V68" s="1053">
        <v>154</v>
      </c>
      <c r="W68" s="1053"/>
      <c r="X68" s="1053"/>
      <c r="Y68" s="1053"/>
      <c r="Z68" s="1053"/>
      <c r="AA68" s="1053">
        <v>89</v>
      </c>
      <c r="AB68" s="1053"/>
      <c r="AC68" s="1053"/>
      <c r="AD68" s="1053"/>
      <c r="AE68" s="1053"/>
      <c r="AF68" s="1053">
        <v>89</v>
      </c>
      <c r="AG68" s="1053"/>
      <c r="AH68" s="1053"/>
      <c r="AI68" s="1053"/>
      <c r="AJ68" s="1053"/>
      <c r="AK68" s="1053" t="s">
        <v>579</v>
      </c>
      <c r="AL68" s="1053"/>
      <c r="AM68" s="1053"/>
      <c r="AN68" s="1053"/>
      <c r="AO68" s="1053"/>
      <c r="AP68" s="1053" t="s">
        <v>580</v>
      </c>
      <c r="AQ68" s="1053"/>
      <c r="AR68" s="1053"/>
      <c r="AS68" s="1053"/>
      <c r="AT68" s="1053"/>
      <c r="AU68" s="1053" t="s">
        <v>605</v>
      </c>
      <c r="AV68" s="1053"/>
      <c r="AW68" s="1053"/>
      <c r="AX68" s="1053"/>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587</v>
      </c>
      <c r="C69" s="1044"/>
      <c r="D69" s="1044"/>
      <c r="E69" s="1044"/>
      <c r="F69" s="1044"/>
      <c r="G69" s="1044"/>
      <c r="H69" s="1044"/>
      <c r="I69" s="1044"/>
      <c r="J69" s="1044"/>
      <c r="K69" s="1044"/>
      <c r="L69" s="1044"/>
      <c r="M69" s="1044"/>
      <c r="N69" s="1044"/>
      <c r="O69" s="1044"/>
      <c r="P69" s="1045"/>
      <c r="Q69" s="1046">
        <v>90</v>
      </c>
      <c r="R69" s="1040"/>
      <c r="S69" s="1040"/>
      <c r="T69" s="1040"/>
      <c r="U69" s="1040"/>
      <c r="V69" s="1040">
        <v>90</v>
      </c>
      <c r="W69" s="1040"/>
      <c r="X69" s="1040"/>
      <c r="Y69" s="1040"/>
      <c r="Z69" s="1040"/>
      <c r="AA69" s="1040">
        <v>0</v>
      </c>
      <c r="AB69" s="1040"/>
      <c r="AC69" s="1040"/>
      <c r="AD69" s="1040"/>
      <c r="AE69" s="1040"/>
      <c r="AF69" s="1040">
        <v>0</v>
      </c>
      <c r="AG69" s="1040"/>
      <c r="AH69" s="1040"/>
      <c r="AI69" s="1040"/>
      <c r="AJ69" s="1040"/>
      <c r="AK69" s="1040">
        <v>2</v>
      </c>
      <c r="AL69" s="1040"/>
      <c r="AM69" s="1040"/>
      <c r="AN69" s="1040"/>
      <c r="AO69" s="1040"/>
      <c r="AP69" s="1040" t="s">
        <v>580</v>
      </c>
      <c r="AQ69" s="1040"/>
      <c r="AR69" s="1040"/>
      <c r="AS69" s="1040"/>
      <c r="AT69" s="1040"/>
      <c r="AU69" s="1040" t="s">
        <v>578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588</v>
      </c>
      <c r="C70" s="1044"/>
      <c r="D70" s="1044"/>
      <c r="E70" s="1044"/>
      <c r="F70" s="1044"/>
      <c r="G70" s="1044"/>
      <c r="H70" s="1044"/>
      <c r="I70" s="1044"/>
      <c r="J70" s="1044"/>
      <c r="K70" s="1044"/>
      <c r="L70" s="1044"/>
      <c r="M70" s="1044"/>
      <c r="N70" s="1044"/>
      <c r="O70" s="1044"/>
      <c r="P70" s="1045"/>
      <c r="Q70" s="1046">
        <v>11954</v>
      </c>
      <c r="R70" s="1040"/>
      <c r="S70" s="1040"/>
      <c r="T70" s="1040"/>
      <c r="U70" s="1040"/>
      <c r="V70" s="1040">
        <v>11741</v>
      </c>
      <c r="W70" s="1040"/>
      <c r="X70" s="1040"/>
      <c r="Y70" s="1040"/>
      <c r="Z70" s="1040"/>
      <c r="AA70" s="1040">
        <v>213</v>
      </c>
      <c r="AB70" s="1040"/>
      <c r="AC70" s="1040"/>
      <c r="AD70" s="1040"/>
      <c r="AE70" s="1040"/>
      <c r="AF70" s="1040">
        <v>213</v>
      </c>
      <c r="AG70" s="1040"/>
      <c r="AH70" s="1040"/>
      <c r="AI70" s="1040"/>
      <c r="AJ70" s="1040"/>
      <c r="AK70" s="1040" t="s">
        <v>580</v>
      </c>
      <c r="AL70" s="1040"/>
      <c r="AM70" s="1040"/>
      <c r="AN70" s="1040"/>
      <c r="AO70" s="1040"/>
      <c r="AP70" s="1040" t="s">
        <v>578</v>
      </c>
      <c r="AQ70" s="1040"/>
      <c r="AR70" s="1040"/>
      <c r="AS70" s="1040"/>
      <c r="AT70" s="1040"/>
      <c r="AU70" s="1040" t="s">
        <v>579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589</v>
      </c>
      <c r="C71" s="1044"/>
      <c r="D71" s="1044"/>
      <c r="E71" s="1044"/>
      <c r="F71" s="1044"/>
      <c r="G71" s="1044"/>
      <c r="H71" s="1044"/>
      <c r="I71" s="1044"/>
      <c r="J71" s="1044"/>
      <c r="K71" s="1044"/>
      <c r="L71" s="1044"/>
      <c r="M71" s="1044"/>
      <c r="N71" s="1044"/>
      <c r="O71" s="1044"/>
      <c r="P71" s="1045"/>
      <c r="Q71" s="1046">
        <v>59</v>
      </c>
      <c r="R71" s="1040"/>
      <c r="S71" s="1040"/>
      <c r="T71" s="1040"/>
      <c r="U71" s="1040"/>
      <c r="V71" s="1040">
        <v>59</v>
      </c>
      <c r="W71" s="1040"/>
      <c r="X71" s="1040"/>
      <c r="Y71" s="1040"/>
      <c r="Z71" s="1040"/>
      <c r="AA71" s="1040" t="s">
        <v>580</v>
      </c>
      <c r="AB71" s="1040"/>
      <c r="AC71" s="1040"/>
      <c r="AD71" s="1040"/>
      <c r="AE71" s="1040"/>
      <c r="AF71" s="1040" t="s">
        <v>580</v>
      </c>
      <c r="AG71" s="1040"/>
      <c r="AH71" s="1040"/>
      <c r="AI71" s="1040"/>
      <c r="AJ71" s="1040"/>
      <c r="AK71" s="1040" t="s">
        <v>580</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590</v>
      </c>
      <c r="C72" s="1044"/>
      <c r="D72" s="1044"/>
      <c r="E72" s="1044"/>
      <c r="F72" s="1044"/>
      <c r="G72" s="1044"/>
      <c r="H72" s="1044"/>
      <c r="I72" s="1044"/>
      <c r="J72" s="1044"/>
      <c r="K72" s="1044"/>
      <c r="L72" s="1044"/>
      <c r="M72" s="1044"/>
      <c r="N72" s="1044"/>
      <c r="O72" s="1044"/>
      <c r="P72" s="1045"/>
      <c r="Q72" s="1046">
        <v>40</v>
      </c>
      <c r="R72" s="1040"/>
      <c r="S72" s="1040"/>
      <c r="T72" s="1040"/>
      <c r="U72" s="1040"/>
      <c r="V72" s="1040">
        <v>38</v>
      </c>
      <c r="W72" s="1040"/>
      <c r="X72" s="1040"/>
      <c r="Y72" s="1040"/>
      <c r="Z72" s="1040"/>
      <c r="AA72" s="1040">
        <v>2</v>
      </c>
      <c r="AB72" s="1040"/>
      <c r="AC72" s="1040"/>
      <c r="AD72" s="1040"/>
      <c r="AE72" s="1040"/>
      <c r="AF72" s="1040">
        <v>2</v>
      </c>
      <c r="AG72" s="1040"/>
      <c r="AH72" s="1040"/>
      <c r="AI72" s="1040"/>
      <c r="AJ72" s="1040"/>
      <c r="AK72" s="1040" t="s">
        <v>580</v>
      </c>
      <c r="AL72" s="1040"/>
      <c r="AM72" s="1040"/>
      <c r="AN72" s="1040"/>
      <c r="AO72" s="1040"/>
      <c r="AP72" s="1040">
        <v>27</v>
      </c>
      <c r="AQ72" s="1040"/>
      <c r="AR72" s="1040"/>
      <c r="AS72" s="1040"/>
      <c r="AT72" s="1040"/>
      <c r="AU72" s="1040">
        <v>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591</v>
      </c>
      <c r="C73" s="1044"/>
      <c r="D73" s="1044"/>
      <c r="E73" s="1044"/>
      <c r="F73" s="1044"/>
      <c r="G73" s="1044"/>
      <c r="H73" s="1044"/>
      <c r="I73" s="1044"/>
      <c r="J73" s="1044"/>
      <c r="K73" s="1044"/>
      <c r="L73" s="1044"/>
      <c r="M73" s="1044"/>
      <c r="N73" s="1044"/>
      <c r="O73" s="1044"/>
      <c r="P73" s="1045"/>
      <c r="Q73" s="1046">
        <v>1</v>
      </c>
      <c r="R73" s="1040"/>
      <c r="S73" s="1040"/>
      <c r="T73" s="1040"/>
      <c r="U73" s="1040"/>
      <c r="V73" s="1040">
        <v>1</v>
      </c>
      <c r="W73" s="1040"/>
      <c r="X73" s="1040"/>
      <c r="Y73" s="1040"/>
      <c r="Z73" s="1040"/>
      <c r="AA73" s="1040">
        <v>0</v>
      </c>
      <c r="AB73" s="1040"/>
      <c r="AC73" s="1040"/>
      <c r="AD73" s="1040"/>
      <c r="AE73" s="1040"/>
      <c r="AF73" s="1040">
        <v>0</v>
      </c>
      <c r="AG73" s="1040"/>
      <c r="AH73" s="1040"/>
      <c r="AI73" s="1040"/>
      <c r="AJ73" s="1040"/>
      <c r="AK73" s="1040" t="s">
        <v>580</v>
      </c>
      <c r="AL73" s="1040"/>
      <c r="AM73" s="1040"/>
      <c r="AN73" s="1040"/>
      <c r="AO73" s="1040"/>
      <c r="AP73" s="1040" t="s">
        <v>578</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592</v>
      </c>
      <c r="C74" s="1044"/>
      <c r="D74" s="1044"/>
      <c r="E74" s="1044"/>
      <c r="F74" s="1044"/>
      <c r="G74" s="1044"/>
      <c r="H74" s="1044"/>
      <c r="I74" s="1044"/>
      <c r="J74" s="1044"/>
      <c r="K74" s="1044"/>
      <c r="L74" s="1044"/>
      <c r="M74" s="1044"/>
      <c r="N74" s="1044"/>
      <c r="O74" s="1044"/>
      <c r="P74" s="1045"/>
      <c r="Q74" s="1046">
        <v>1794</v>
      </c>
      <c r="R74" s="1040"/>
      <c r="S74" s="1040"/>
      <c r="T74" s="1040"/>
      <c r="U74" s="1040"/>
      <c r="V74" s="1040">
        <v>1788</v>
      </c>
      <c r="W74" s="1040"/>
      <c r="X74" s="1040"/>
      <c r="Y74" s="1040"/>
      <c r="Z74" s="1040"/>
      <c r="AA74" s="1040">
        <v>6</v>
      </c>
      <c r="AB74" s="1040"/>
      <c r="AC74" s="1040"/>
      <c r="AD74" s="1040"/>
      <c r="AE74" s="1040"/>
      <c r="AF74" s="1040">
        <v>6</v>
      </c>
      <c r="AG74" s="1040"/>
      <c r="AH74" s="1040"/>
      <c r="AI74" s="1040"/>
      <c r="AJ74" s="1040"/>
      <c r="AK74" s="1040" t="s">
        <v>580</v>
      </c>
      <c r="AL74" s="1040"/>
      <c r="AM74" s="1040"/>
      <c r="AN74" s="1040"/>
      <c r="AO74" s="1040"/>
      <c r="AP74" s="1040">
        <v>2222</v>
      </c>
      <c r="AQ74" s="1040"/>
      <c r="AR74" s="1040"/>
      <c r="AS74" s="1040"/>
      <c r="AT74" s="1040"/>
      <c r="AU74" s="1040">
        <v>951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593</v>
      </c>
      <c r="C75" s="1044"/>
      <c r="D75" s="1044"/>
      <c r="E75" s="1044"/>
      <c r="F75" s="1044"/>
      <c r="G75" s="1044"/>
      <c r="H75" s="1044"/>
      <c r="I75" s="1044"/>
      <c r="J75" s="1044"/>
      <c r="K75" s="1044"/>
      <c r="L75" s="1044"/>
      <c r="M75" s="1044"/>
      <c r="N75" s="1044"/>
      <c r="O75" s="1044"/>
      <c r="P75" s="1045"/>
      <c r="Q75" s="1047">
        <v>545</v>
      </c>
      <c r="R75" s="1048"/>
      <c r="S75" s="1048"/>
      <c r="T75" s="1048"/>
      <c r="U75" s="1049"/>
      <c r="V75" s="1050">
        <v>512</v>
      </c>
      <c r="W75" s="1048"/>
      <c r="X75" s="1048"/>
      <c r="Y75" s="1048"/>
      <c r="Z75" s="1049"/>
      <c r="AA75" s="1050">
        <v>32</v>
      </c>
      <c r="AB75" s="1048"/>
      <c r="AC75" s="1048"/>
      <c r="AD75" s="1048"/>
      <c r="AE75" s="1049"/>
      <c r="AF75" s="1050">
        <v>1299</v>
      </c>
      <c r="AG75" s="1048"/>
      <c r="AH75" s="1048"/>
      <c r="AI75" s="1048"/>
      <c r="AJ75" s="1049"/>
      <c r="AK75" s="1050" t="s">
        <v>580</v>
      </c>
      <c r="AL75" s="1048"/>
      <c r="AM75" s="1048"/>
      <c r="AN75" s="1048"/>
      <c r="AO75" s="1049"/>
      <c r="AP75" s="1050">
        <v>2321</v>
      </c>
      <c r="AQ75" s="1048"/>
      <c r="AR75" s="1048"/>
      <c r="AS75" s="1048"/>
      <c r="AT75" s="1049"/>
      <c r="AU75" s="1050" t="s">
        <v>579</v>
      </c>
      <c r="AV75" s="1048"/>
      <c r="AW75" s="1048"/>
      <c r="AX75" s="1048"/>
      <c r="AY75" s="1049"/>
      <c r="AZ75" s="1051" t="s">
        <v>399</v>
      </c>
      <c r="BA75" s="1051"/>
      <c r="BB75" s="1051"/>
      <c r="BC75" s="1051"/>
      <c r="BD75" s="105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594</v>
      </c>
      <c r="C76" s="1044"/>
      <c r="D76" s="1044"/>
      <c r="E76" s="1044"/>
      <c r="F76" s="1044"/>
      <c r="G76" s="1044"/>
      <c r="H76" s="1044"/>
      <c r="I76" s="1044"/>
      <c r="J76" s="1044"/>
      <c r="K76" s="1044"/>
      <c r="L76" s="1044"/>
      <c r="M76" s="1044"/>
      <c r="N76" s="1044"/>
      <c r="O76" s="1044"/>
      <c r="P76" s="1045"/>
      <c r="Q76" s="1047">
        <v>11582</v>
      </c>
      <c r="R76" s="1048"/>
      <c r="S76" s="1048"/>
      <c r="T76" s="1048"/>
      <c r="U76" s="1049"/>
      <c r="V76" s="1050">
        <v>10416</v>
      </c>
      <c r="W76" s="1048"/>
      <c r="X76" s="1048"/>
      <c r="Y76" s="1048"/>
      <c r="Z76" s="1049"/>
      <c r="AA76" s="1050">
        <v>1166</v>
      </c>
      <c r="AB76" s="1048"/>
      <c r="AC76" s="1048"/>
      <c r="AD76" s="1048"/>
      <c r="AE76" s="1049"/>
      <c r="AF76" s="1050">
        <v>8776</v>
      </c>
      <c r="AG76" s="1048"/>
      <c r="AH76" s="1048"/>
      <c r="AI76" s="1048"/>
      <c r="AJ76" s="1049"/>
      <c r="AK76" s="1050" t="s">
        <v>580</v>
      </c>
      <c r="AL76" s="1048"/>
      <c r="AM76" s="1048"/>
      <c r="AN76" s="1048"/>
      <c r="AO76" s="1049"/>
      <c r="AP76" s="1050">
        <v>17701</v>
      </c>
      <c r="AQ76" s="1048"/>
      <c r="AR76" s="1048"/>
      <c r="AS76" s="1048"/>
      <c r="AT76" s="1049"/>
      <c r="AU76" s="1050">
        <v>0</v>
      </c>
      <c r="AV76" s="1048"/>
      <c r="AW76" s="1048"/>
      <c r="AX76" s="1048"/>
      <c r="AY76" s="1049"/>
      <c r="AZ76" s="1051" t="s">
        <v>399</v>
      </c>
      <c r="BA76" s="1051"/>
      <c r="BB76" s="1051"/>
      <c r="BC76" s="1051"/>
      <c r="BD76" s="105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595</v>
      </c>
      <c r="C77" s="1044"/>
      <c r="D77" s="1044"/>
      <c r="E77" s="1044"/>
      <c r="F77" s="1044"/>
      <c r="G77" s="1044"/>
      <c r="H77" s="1044"/>
      <c r="I77" s="1044"/>
      <c r="J77" s="1044"/>
      <c r="K77" s="1044"/>
      <c r="L77" s="1044"/>
      <c r="M77" s="1044"/>
      <c r="N77" s="1044"/>
      <c r="O77" s="1044"/>
      <c r="P77" s="1045"/>
      <c r="Q77" s="1047">
        <v>588</v>
      </c>
      <c r="R77" s="1048"/>
      <c r="S77" s="1048"/>
      <c r="T77" s="1048"/>
      <c r="U77" s="1049"/>
      <c r="V77" s="1050">
        <v>565</v>
      </c>
      <c r="W77" s="1048"/>
      <c r="X77" s="1048"/>
      <c r="Y77" s="1048"/>
      <c r="Z77" s="1049"/>
      <c r="AA77" s="1050">
        <v>23</v>
      </c>
      <c r="AB77" s="1048"/>
      <c r="AC77" s="1048"/>
      <c r="AD77" s="1048"/>
      <c r="AE77" s="1049"/>
      <c r="AF77" s="1050">
        <v>23</v>
      </c>
      <c r="AG77" s="1048"/>
      <c r="AH77" s="1048"/>
      <c r="AI77" s="1048"/>
      <c r="AJ77" s="1049"/>
      <c r="AK77" s="1050">
        <v>48</v>
      </c>
      <c r="AL77" s="1048"/>
      <c r="AM77" s="1048"/>
      <c r="AN77" s="1048"/>
      <c r="AO77" s="1049"/>
      <c r="AP77" s="1050">
        <v>228</v>
      </c>
      <c r="AQ77" s="1048"/>
      <c r="AR77" s="1048"/>
      <c r="AS77" s="1048"/>
      <c r="AT77" s="1049"/>
      <c r="AU77" s="1050">
        <v>98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596</v>
      </c>
      <c r="C78" s="1044"/>
      <c r="D78" s="1044"/>
      <c r="E78" s="1044"/>
      <c r="F78" s="1044"/>
      <c r="G78" s="1044"/>
      <c r="H78" s="1044"/>
      <c r="I78" s="1044"/>
      <c r="J78" s="1044"/>
      <c r="K78" s="1044"/>
      <c r="L78" s="1044"/>
      <c r="M78" s="1044"/>
      <c r="N78" s="1044"/>
      <c r="O78" s="1044"/>
      <c r="P78" s="1045"/>
      <c r="Q78" s="1046">
        <v>204</v>
      </c>
      <c r="R78" s="1040"/>
      <c r="S78" s="1040"/>
      <c r="T78" s="1040"/>
      <c r="U78" s="1040"/>
      <c r="V78" s="1040">
        <v>195</v>
      </c>
      <c r="W78" s="1040"/>
      <c r="X78" s="1040"/>
      <c r="Y78" s="1040"/>
      <c r="Z78" s="1040"/>
      <c r="AA78" s="1040">
        <v>9</v>
      </c>
      <c r="AB78" s="1040"/>
      <c r="AC78" s="1040"/>
      <c r="AD78" s="1040"/>
      <c r="AE78" s="1040"/>
      <c r="AF78" s="1040">
        <v>9</v>
      </c>
      <c r="AG78" s="1040"/>
      <c r="AH78" s="1040"/>
      <c r="AI78" s="1040"/>
      <c r="AJ78" s="1040"/>
      <c r="AK78" s="1040">
        <v>16</v>
      </c>
      <c r="AL78" s="1040"/>
      <c r="AM78" s="1040"/>
      <c r="AN78" s="1040"/>
      <c r="AO78" s="1040"/>
      <c r="AP78" s="1040" t="s">
        <v>580</v>
      </c>
      <c r="AQ78" s="1040"/>
      <c r="AR78" s="1040"/>
      <c r="AS78" s="1040"/>
      <c r="AT78" s="1040"/>
      <c r="AU78" s="1040" t="s">
        <v>578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597</v>
      </c>
      <c r="C79" s="1044"/>
      <c r="D79" s="1044"/>
      <c r="E79" s="1044"/>
      <c r="F79" s="1044"/>
      <c r="G79" s="1044"/>
      <c r="H79" s="1044"/>
      <c r="I79" s="1044"/>
      <c r="J79" s="1044"/>
      <c r="K79" s="1044"/>
      <c r="L79" s="1044"/>
      <c r="M79" s="1044"/>
      <c r="N79" s="1044"/>
      <c r="O79" s="1044"/>
      <c r="P79" s="1045"/>
      <c r="Q79" s="1046">
        <v>66</v>
      </c>
      <c r="R79" s="1040"/>
      <c r="S79" s="1040"/>
      <c r="T79" s="1040"/>
      <c r="U79" s="1040"/>
      <c r="V79" s="1040">
        <v>66</v>
      </c>
      <c r="W79" s="1040"/>
      <c r="X79" s="1040"/>
      <c r="Y79" s="1040"/>
      <c r="Z79" s="1040"/>
      <c r="AA79" s="1040" t="s">
        <v>578</v>
      </c>
      <c r="AB79" s="1040"/>
      <c r="AC79" s="1040"/>
      <c r="AD79" s="1040"/>
      <c r="AE79" s="1040"/>
      <c r="AF79" s="1040" t="s">
        <v>580</v>
      </c>
      <c r="AG79" s="1040"/>
      <c r="AH79" s="1040"/>
      <c r="AI79" s="1040"/>
      <c r="AJ79" s="1040"/>
      <c r="AK79" s="1040" t="s">
        <v>578</v>
      </c>
      <c r="AL79" s="1040"/>
      <c r="AM79" s="1040"/>
      <c r="AN79" s="1040"/>
      <c r="AO79" s="1040"/>
      <c r="AP79" s="1040" t="s">
        <v>580</v>
      </c>
      <c r="AQ79" s="1040"/>
      <c r="AR79" s="1040"/>
      <c r="AS79" s="1040"/>
      <c r="AT79" s="1040"/>
      <c r="AU79" s="1040" t="s">
        <v>580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598</v>
      </c>
      <c r="C80" s="1044"/>
      <c r="D80" s="1044"/>
      <c r="E80" s="1044"/>
      <c r="F80" s="1044"/>
      <c r="G80" s="1044"/>
      <c r="H80" s="1044"/>
      <c r="I80" s="1044"/>
      <c r="J80" s="1044"/>
      <c r="K80" s="1044"/>
      <c r="L80" s="1044"/>
      <c r="M80" s="1044"/>
      <c r="N80" s="1044"/>
      <c r="O80" s="1044"/>
      <c r="P80" s="1045"/>
      <c r="Q80" s="1046">
        <v>296</v>
      </c>
      <c r="R80" s="1040"/>
      <c r="S80" s="1040"/>
      <c r="T80" s="1040"/>
      <c r="U80" s="1040"/>
      <c r="V80" s="1040">
        <v>269</v>
      </c>
      <c r="W80" s="1040"/>
      <c r="X80" s="1040"/>
      <c r="Y80" s="1040"/>
      <c r="Z80" s="1040"/>
      <c r="AA80" s="1040">
        <v>26</v>
      </c>
      <c r="AB80" s="1040"/>
      <c r="AC80" s="1040"/>
      <c r="AD80" s="1040"/>
      <c r="AE80" s="1040"/>
      <c r="AF80" s="1040">
        <v>26</v>
      </c>
      <c r="AG80" s="1040"/>
      <c r="AH80" s="1040"/>
      <c r="AI80" s="1040"/>
      <c r="AJ80" s="1040"/>
      <c r="AK80" s="1040" t="s">
        <v>580</v>
      </c>
      <c r="AL80" s="1040"/>
      <c r="AM80" s="1040"/>
      <c r="AN80" s="1040"/>
      <c r="AO80" s="1040"/>
      <c r="AP80" s="1040" t="s">
        <v>580</v>
      </c>
      <c r="AQ80" s="1040"/>
      <c r="AR80" s="1040"/>
      <c r="AS80" s="1040"/>
      <c r="AT80" s="1040"/>
      <c r="AU80" s="1040" t="s">
        <v>580</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599</v>
      </c>
      <c r="C81" s="1044"/>
      <c r="D81" s="1044"/>
      <c r="E81" s="1044"/>
      <c r="F81" s="1044"/>
      <c r="G81" s="1044"/>
      <c r="H81" s="1044"/>
      <c r="I81" s="1044"/>
      <c r="J81" s="1044"/>
      <c r="K81" s="1044"/>
      <c r="L81" s="1044"/>
      <c r="M81" s="1044"/>
      <c r="N81" s="1044"/>
      <c r="O81" s="1044"/>
      <c r="P81" s="1045"/>
      <c r="Q81" s="1046">
        <v>128</v>
      </c>
      <c r="R81" s="1040"/>
      <c r="S81" s="1040"/>
      <c r="T81" s="1040"/>
      <c r="U81" s="1040"/>
      <c r="V81" s="1040">
        <v>107</v>
      </c>
      <c r="W81" s="1040"/>
      <c r="X81" s="1040"/>
      <c r="Y81" s="1040"/>
      <c r="Z81" s="1040"/>
      <c r="AA81" s="1040">
        <v>21</v>
      </c>
      <c r="AB81" s="1040"/>
      <c r="AC81" s="1040"/>
      <c r="AD81" s="1040"/>
      <c r="AE81" s="1040"/>
      <c r="AF81" s="1040">
        <v>21</v>
      </c>
      <c r="AG81" s="1040"/>
      <c r="AH81" s="1040"/>
      <c r="AI81" s="1040"/>
      <c r="AJ81" s="1040"/>
      <c r="AK81" s="1040" t="s">
        <v>580</v>
      </c>
      <c r="AL81" s="1040"/>
      <c r="AM81" s="1040"/>
      <c r="AN81" s="1040"/>
      <c r="AO81" s="1040"/>
      <c r="AP81" s="1040" t="s">
        <v>580</v>
      </c>
      <c r="AQ81" s="1040"/>
      <c r="AR81" s="1040"/>
      <c r="AS81" s="1040"/>
      <c r="AT81" s="1040"/>
      <c r="AU81" s="1040" t="s">
        <v>580</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600</v>
      </c>
      <c r="C82" s="1044"/>
      <c r="D82" s="1044"/>
      <c r="E82" s="1044"/>
      <c r="F82" s="1044"/>
      <c r="G82" s="1044"/>
      <c r="H82" s="1044"/>
      <c r="I82" s="1044"/>
      <c r="J82" s="1044"/>
      <c r="K82" s="1044"/>
      <c r="L82" s="1044"/>
      <c r="M82" s="1044"/>
      <c r="N82" s="1044"/>
      <c r="O82" s="1044"/>
      <c r="P82" s="1045"/>
      <c r="Q82" s="1046">
        <v>27</v>
      </c>
      <c r="R82" s="1040"/>
      <c r="S82" s="1040"/>
      <c r="T82" s="1040"/>
      <c r="U82" s="1040"/>
      <c r="V82" s="1040">
        <v>27</v>
      </c>
      <c r="W82" s="1040"/>
      <c r="X82" s="1040"/>
      <c r="Y82" s="1040"/>
      <c r="Z82" s="1040"/>
      <c r="AA82" s="1040" t="s">
        <v>580</v>
      </c>
      <c r="AB82" s="1040"/>
      <c r="AC82" s="1040"/>
      <c r="AD82" s="1040"/>
      <c r="AE82" s="1040"/>
      <c r="AF82" s="1040" t="s">
        <v>580</v>
      </c>
      <c r="AG82" s="1040"/>
      <c r="AH82" s="1040"/>
      <c r="AI82" s="1040"/>
      <c r="AJ82" s="1040"/>
      <c r="AK82" s="1040">
        <v>26</v>
      </c>
      <c r="AL82" s="1040"/>
      <c r="AM82" s="1040"/>
      <c r="AN82" s="1040"/>
      <c r="AO82" s="1040"/>
      <c r="AP82" s="1040" t="s">
        <v>580</v>
      </c>
      <c r="AQ82" s="1040"/>
      <c r="AR82" s="1040"/>
      <c r="AS82" s="1040"/>
      <c r="AT82" s="1040"/>
      <c r="AU82" s="1040" t="s">
        <v>580</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t="s">
        <v>601</v>
      </c>
      <c r="C83" s="1044"/>
      <c r="D83" s="1044"/>
      <c r="E83" s="1044"/>
      <c r="F83" s="1044"/>
      <c r="G83" s="1044"/>
      <c r="H83" s="1044"/>
      <c r="I83" s="1044"/>
      <c r="J83" s="1044"/>
      <c r="K83" s="1044"/>
      <c r="L83" s="1044"/>
      <c r="M83" s="1044"/>
      <c r="N83" s="1044"/>
      <c r="O83" s="1044"/>
      <c r="P83" s="1045"/>
      <c r="Q83" s="1046">
        <v>3351</v>
      </c>
      <c r="R83" s="1040"/>
      <c r="S83" s="1040"/>
      <c r="T83" s="1040"/>
      <c r="U83" s="1040"/>
      <c r="V83" s="1040">
        <v>3351</v>
      </c>
      <c r="W83" s="1040"/>
      <c r="X83" s="1040"/>
      <c r="Y83" s="1040"/>
      <c r="Z83" s="1040"/>
      <c r="AA83" s="1040" t="s">
        <v>578</v>
      </c>
      <c r="AB83" s="1040"/>
      <c r="AC83" s="1040"/>
      <c r="AD83" s="1040"/>
      <c r="AE83" s="1040"/>
      <c r="AF83" s="1040" t="s">
        <v>578</v>
      </c>
      <c r="AG83" s="1040"/>
      <c r="AH83" s="1040"/>
      <c r="AI83" s="1040"/>
      <c r="AJ83" s="1040"/>
      <c r="AK83" s="1040" t="s">
        <v>578</v>
      </c>
      <c r="AL83" s="1040"/>
      <c r="AM83" s="1040"/>
      <c r="AN83" s="1040"/>
      <c r="AO83" s="1040"/>
      <c r="AP83" s="1040" t="s">
        <v>580</v>
      </c>
      <c r="AQ83" s="1040"/>
      <c r="AR83" s="1040"/>
      <c r="AS83" s="1040"/>
      <c r="AT83" s="1040"/>
      <c r="AU83" s="1040" t="s">
        <v>580</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t="s">
        <v>602</v>
      </c>
      <c r="C84" s="1044"/>
      <c r="D84" s="1044"/>
      <c r="E84" s="1044"/>
      <c r="F84" s="1044"/>
      <c r="G84" s="1044"/>
      <c r="H84" s="1044"/>
      <c r="I84" s="1044"/>
      <c r="J84" s="1044"/>
      <c r="K84" s="1044"/>
      <c r="L84" s="1044"/>
      <c r="M84" s="1044"/>
      <c r="N84" s="1044"/>
      <c r="O84" s="1044"/>
      <c r="P84" s="1045"/>
      <c r="Q84" s="1046">
        <v>2418</v>
      </c>
      <c r="R84" s="1040"/>
      <c r="S84" s="1040"/>
      <c r="T84" s="1040"/>
      <c r="U84" s="1040"/>
      <c r="V84" s="1040">
        <v>2119</v>
      </c>
      <c r="W84" s="1040"/>
      <c r="X84" s="1040"/>
      <c r="Y84" s="1040"/>
      <c r="Z84" s="1040"/>
      <c r="AA84" s="1040">
        <v>299</v>
      </c>
      <c r="AB84" s="1040"/>
      <c r="AC84" s="1040"/>
      <c r="AD84" s="1040"/>
      <c r="AE84" s="1040"/>
      <c r="AF84" s="1040">
        <v>299</v>
      </c>
      <c r="AG84" s="1040"/>
      <c r="AH84" s="1040"/>
      <c r="AI84" s="1040"/>
      <c r="AJ84" s="1040"/>
      <c r="AK84" s="1040">
        <v>553</v>
      </c>
      <c r="AL84" s="1040"/>
      <c r="AM84" s="1040"/>
      <c r="AN84" s="1040"/>
      <c r="AO84" s="1040"/>
      <c r="AP84" s="1040">
        <v>15181</v>
      </c>
      <c r="AQ84" s="1040"/>
      <c r="AR84" s="1040"/>
      <c r="AS84" s="1040"/>
      <c r="AT84" s="1040"/>
      <c r="AU84" s="1040">
        <v>2399</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t="s">
        <v>603</v>
      </c>
      <c r="C85" s="1044"/>
      <c r="D85" s="1044"/>
      <c r="E85" s="1044"/>
      <c r="F85" s="1044"/>
      <c r="G85" s="1044"/>
      <c r="H85" s="1044"/>
      <c r="I85" s="1044"/>
      <c r="J85" s="1044"/>
      <c r="K85" s="1044"/>
      <c r="L85" s="1044"/>
      <c r="M85" s="1044"/>
      <c r="N85" s="1044"/>
      <c r="O85" s="1044"/>
      <c r="P85" s="1045"/>
      <c r="Q85" s="1046">
        <v>247</v>
      </c>
      <c r="R85" s="1040"/>
      <c r="S85" s="1040"/>
      <c r="T85" s="1040"/>
      <c r="U85" s="1040"/>
      <c r="V85" s="1040">
        <v>205</v>
      </c>
      <c r="W85" s="1040"/>
      <c r="X85" s="1040"/>
      <c r="Y85" s="1040"/>
      <c r="Z85" s="1040"/>
      <c r="AA85" s="1040">
        <v>42</v>
      </c>
      <c r="AB85" s="1040"/>
      <c r="AC85" s="1040"/>
      <c r="AD85" s="1040"/>
      <c r="AE85" s="1040"/>
      <c r="AF85" s="1040">
        <v>42</v>
      </c>
      <c r="AG85" s="1040"/>
      <c r="AH85" s="1040"/>
      <c r="AI85" s="1040"/>
      <c r="AJ85" s="1040"/>
      <c r="AK85" s="1040">
        <v>53</v>
      </c>
      <c r="AL85" s="1040"/>
      <c r="AM85" s="1040"/>
      <c r="AN85" s="1040"/>
      <c r="AO85" s="1040"/>
      <c r="AP85" s="1040" t="s">
        <v>580</v>
      </c>
      <c r="AQ85" s="1040"/>
      <c r="AR85" s="1040"/>
      <c r="AS85" s="1040"/>
      <c r="AT85" s="1040"/>
      <c r="AU85" s="1040" t="s">
        <v>580</v>
      </c>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t="s">
        <v>604</v>
      </c>
      <c r="C86" s="1044"/>
      <c r="D86" s="1044"/>
      <c r="E86" s="1044"/>
      <c r="F86" s="1044"/>
      <c r="G86" s="1044"/>
      <c r="H86" s="1044"/>
      <c r="I86" s="1044"/>
      <c r="J86" s="1044"/>
      <c r="K86" s="1044"/>
      <c r="L86" s="1044"/>
      <c r="M86" s="1044"/>
      <c r="N86" s="1044"/>
      <c r="O86" s="1044"/>
      <c r="P86" s="1045"/>
      <c r="Q86" s="1046">
        <v>758744</v>
      </c>
      <c r="R86" s="1040"/>
      <c r="S86" s="1040"/>
      <c r="T86" s="1040"/>
      <c r="U86" s="1040"/>
      <c r="V86" s="1040">
        <v>730814</v>
      </c>
      <c r="W86" s="1040"/>
      <c r="X86" s="1040"/>
      <c r="Y86" s="1040"/>
      <c r="Z86" s="1040"/>
      <c r="AA86" s="1040">
        <v>27930</v>
      </c>
      <c r="AB86" s="1040"/>
      <c r="AC86" s="1040"/>
      <c r="AD86" s="1040"/>
      <c r="AE86" s="1040"/>
      <c r="AF86" s="1040">
        <v>27930</v>
      </c>
      <c r="AG86" s="1040"/>
      <c r="AH86" s="1040"/>
      <c r="AI86" s="1040"/>
      <c r="AJ86" s="1040"/>
      <c r="AK86" s="1040" t="s">
        <v>578</v>
      </c>
      <c r="AL86" s="1040"/>
      <c r="AM86" s="1040"/>
      <c r="AN86" s="1040"/>
      <c r="AO86" s="1040"/>
      <c r="AP86" s="1040" t="s">
        <v>578</v>
      </c>
      <c r="AQ86" s="1040"/>
      <c r="AR86" s="1040"/>
      <c r="AS86" s="1040"/>
      <c r="AT86" s="1040"/>
      <c r="AU86" s="1040" t="s">
        <v>580</v>
      </c>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38738</v>
      </c>
      <c r="AG88" s="1028"/>
      <c r="AH88" s="1028"/>
      <c r="AI88" s="1028"/>
      <c r="AJ88" s="1028"/>
      <c r="AK88" s="1032"/>
      <c r="AL88" s="1032"/>
      <c r="AM88" s="1032"/>
      <c r="AN88" s="1032"/>
      <c r="AO88" s="1032"/>
      <c r="AP88" s="1028">
        <v>37681</v>
      </c>
      <c r="AQ88" s="1028"/>
      <c r="AR88" s="1028"/>
      <c r="AS88" s="1028"/>
      <c r="AT88" s="1028"/>
      <c r="AU88" s="1028">
        <v>3453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115</v>
      </c>
      <c r="CS102" s="1020"/>
      <c r="CT102" s="1020"/>
      <c r="CU102" s="1020"/>
      <c r="CV102" s="1021"/>
      <c r="CW102" s="1019">
        <v>40</v>
      </c>
      <c r="CX102" s="1020"/>
      <c r="CY102" s="1020"/>
      <c r="CZ102" s="1020"/>
      <c r="DA102" s="1021"/>
      <c r="DB102" s="1019" t="s">
        <v>579</v>
      </c>
      <c r="DC102" s="1020"/>
      <c r="DD102" s="1020"/>
      <c r="DE102" s="1020"/>
      <c r="DF102" s="1021"/>
      <c r="DG102" s="1019" t="s">
        <v>580</v>
      </c>
      <c r="DH102" s="1020"/>
      <c r="DI102" s="1020"/>
      <c r="DJ102" s="1020"/>
      <c r="DK102" s="1021"/>
      <c r="DL102" s="1019" t="s">
        <v>580</v>
      </c>
      <c r="DM102" s="1020"/>
      <c r="DN102" s="1020"/>
      <c r="DO102" s="1020"/>
      <c r="DP102" s="1021"/>
      <c r="DQ102" s="1019" t="s">
        <v>580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299</v>
      </c>
      <c r="AG109" s="963"/>
      <c r="AH109" s="963"/>
      <c r="AI109" s="963"/>
      <c r="AJ109" s="964"/>
      <c r="AK109" s="965" t="s">
        <v>298</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299</v>
      </c>
      <c r="BW109" s="963"/>
      <c r="BX109" s="963"/>
      <c r="BY109" s="963"/>
      <c r="BZ109" s="964"/>
      <c r="CA109" s="965" t="s">
        <v>298</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299</v>
      </c>
      <c r="DM109" s="963"/>
      <c r="DN109" s="963"/>
      <c r="DO109" s="963"/>
      <c r="DP109" s="964"/>
      <c r="DQ109" s="965" t="s">
        <v>298</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2254725</v>
      </c>
      <c r="AB110" s="956"/>
      <c r="AC110" s="956"/>
      <c r="AD110" s="956"/>
      <c r="AE110" s="957"/>
      <c r="AF110" s="958">
        <v>2367338</v>
      </c>
      <c r="AG110" s="956"/>
      <c r="AH110" s="956"/>
      <c r="AI110" s="956"/>
      <c r="AJ110" s="957"/>
      <c r="AK110" s="958">
        <v>2437892</v>
      </c>
      <c r="AL110" s="956"/>
      <c r="AM110" s="956"/>
      <c r="AN110" s="956"/>
      <c r="AO110" s="957"/>
      <c r="AP110" s="959">
        <v>21.2</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23856350</v>
      </c>
      <c r="BR110" s="903"/>
      <c r="BS110" s="903"/>
      <c r="BT110" s="903"/>
      <c r="BU110" s="903"/>
      <c r="BV110" s="903">
        <v>24491090</v>
      </c>
      <c r="BW110" s="903"/>
      <c r="BX110" s="903"/>
      <c r="BY110" s="903"/>
      <c r="BZ110" s="903"/>
      <c r="CA110" s="903">
        <v>24179611</v>
      </c>
      <c r="CB110" s="903"/>
      <c r="CC110" s="903"/>
      <c r="CD110" s="903"/>
      <c r="CE110" s="903"/>
      <c r="CF110" s="927">
        <v>210.7</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429</v>
      </c>
      <c r="DM110" s="903"/>
      <c r="DN110" s="903"/>
      <c r="DO110" s="903"/>
      <c r="DP110" s="903"/>
      <c r="DQ110" s="903" t="s">
        <v>430</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433</v>
      </c>
      <c r="AG111" s="984"/>
      <c r="AH111" s="984"/>
      <c r="AI111" s="984"/>
      <c r="AJ111" s="985"/>
      <c r="AK111" s="986" t="s">
        <v>434</v>
      </c>
      <c r="AL111" s="984"/>
      <c r="AM111" s="984"/>
      <c r="AN111" s="984"/>
      <c r="AO111" s="985"/>
      <c r="AP111" s="987" t="s">
        <v>227</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227</v>
      </c>
      <c r="BR111" s="875"/>
      <c r="BS111" s="875"/>
      <c r="BT111" s="875"/>
      <c r="BU111" s="875"/>
      <c r="BV111" s="875" t="s">
        <v>436</v>
      </c>
      <c r="BW111" s="875"/>
      <c r="BX111" s="875"/>
      <c r="BY111" s="875"/>
      <c r="BZ111" s="875"/>
      <c r="CA111" s="875">
        <v>18247</v>
      </c>
      <c r="CB111" s="875"/>
      <c r="CC111" s="875"/>
      <c r="CD111" s="875"/>
      <c r="CE111" s="875"/>
      <c r="CF111" s="936">
        <v>0.2</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227</v>
      </c>
      <c r="DH111" s="875"/>
      <c r="DI111" s="875"/>
      <c r="DJ111" s="875"/>
      <c r="DK111" s="875"/>
      <c r="DL111" s="875" t="s">
        <v>431</v>
      </c>
      <c r="DM111" s="875"/>
      <c r="DN111" s="875"/>
      <c r="DO111" s="875"/>
      <c r="DP111" s="875"/>
      <c r="DQ111" s="875" t="s">
        <v>433</v>
      </c>
      <c r="DR111" s="875"/>
      <c r="DS111" s="875"/>
      <c r="DT111" s="875"/>
      <c r="DU111" s="875"/>
      <c r="DV111" s="852" t="s">
        <v>433</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433</v>
      </c>
      <c r="AG112" s="838"/>
      <c r="AH112" s="838"/>
      <c r="AI112" s="838"/>
      <c r="AJ112" s="839"/>
      <c r="AK112" s="840" t="s">
        <v>436</v>
      </c>
      <c r="AL112" s="838"/>
      <c r="AM112" s="838"/>
      <c r="AN112" s="838"/>
      <c r="AO112" s="839"/>
      <c r="AP112" s="885" t="s">
        <v>433</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3671482</v>
      </c>
      <c r="BR112" s="875"/>
      <c r="BS112" s="875"/>
      <c r="BT112" s="875"/>
      <c r="BU112" s="875"/>
      <c r="BV112" s="875">
        <v>3432235</v>
      </c>
      <c r="BW112" s="875"/>
      <c r="BX112" s="875"/>
      <c r="BY112" s="875"/>
      <c r="BZ112" s="875"/>
      <c r="CA112" s="875">
        <v>3114727</v>
      </c>
      <c r="CB112" s="875"/>
      <c r="CC112" s="875"/>
      <c r="CD112" s="875"/>
      <c r="CE112" s="875"/>
      <c r="CF112" s="936">
        <v>27.1</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434</v>
      </c>
      <c r="DH112" s="875"/>
      <c r="DI112" s="875"/>
      <c r="DJ112" s="875"/>
      <c r="DK112" s="875"/>
      <c r="DL112" s="875" t="s">
        <v>436</v>
      </c>
      <c r="DM112" s="875"/>
      <c r="DN112" s="875"/>
      <c r="DO112" s="875"/>
      <c r="DP112" s="875"/>
      <c r="DQ112" s="875" t="s">
        <v>434</v>
      </c>
      <c r="DR112" s="875"/>
      <c r="DS112" s="875"/>
      <c r="DT112" s="875"/>
      <c r="DU112" s="875"/>
      <c r="DV112" s="852" t="s">
        <v>431</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499478</v>
      </c>
      <c r="AB113" s="984"/>
      <c r="AC113" s="984"/>
      <c r="AD113" s="984"/>
      <c r="AE113" s="985"/>
      <c r="AF113" s="986">
        <v>492419</v>
      </c>
      <c r="AG113" s="984"/>
      <c r="AH113" s="984"/>
      <c r="AI113" s="984"/>
      <c r="AJ113" s="985"/>
      <c r="AK113" s="986">
        <v>425156</v>
      </c>
      <c r="AL113" s="984"/>
      <c r="AM113" s="984"/>
      <c r="AN113" s="984"/>
      <c r="AO113" s="985"/>
      <c r="AP113" s="987">
        <v>3.7</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3516328</v>
      </c>
      <c r="BR113" s="875"/>
      <c r="BS113" s="875"/>
      <c r="BT113" s="875"/>
      <c r="BU113" s="875"/>
      <c r="BV113" s="875">
        <v>3524834</v>
      </c>
      <c r="BW113" s="875"/>
      <c r="BX113" s="875"/>
      <c r="BY113" s="875"/>
      <c r="BZ113" s="875"/>
      <c r="CA113" s="875">
        <v>3453318</v>
      </c>
      <c r="CB113" s="875"/>
      <c r="CC113" s="875"/>
      <c r="CD113" s="875"/>
      <c r="CE113" s="875"/>
      <c r="CF113" s="936">
        <v>30.1</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436</v>
      </c>
      <c r="DM113" s="838"/>
      <c r="DN113" s="838"/>
      <c r="DO113" s="838"/>
      <c r="DP113" s="839"/>
      <c r="DQ113" s="840" t="s">
        <v>436</v>
      </c>
      <c r="DR113" s="838"/>
      <c r="DS113" s="838"/>
      <c r="DT113" s="838"/>
      <c r="DU113" s="839"/>
      <c r="DV113" s="885" t="s">
        <v>433</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1820</v>
      </c>
      <c r="AB114" s="838"/>
      <c r="AC114" s="838"/>
      <c r="AD114" s="838"/>
      <c r="AE114" s="839"/>
      <c r="AF114" s="840">
        <v>46679</v>
      </c>
      <c r="AG114" s="838"/>
      <c r="AH114" s="838"/>
      <c r="AI114" s="838"/>
      <c r="AJ114" s="839"/>
      <c r="AK114" s="840">
        <v>75577</v>
      </c>
      <c r="AL114" s="838"/>
      <c r="AM114" s="838"/>
      <c r="AN114" s="838"/>
      <c r="AO114" s="839"/>
      <c r="AP114" s="885">
        <v>0.7</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t="s">
        <v>433</v>
      </c>
      <c r="BR114" s="875"/>
      <c r="BS114" s="875"/>
      <c r="BT114" s="875"/>
      <c r="BU114" s="875"/>
      <c r="BV114" s="875" t="s">
        <v>436</v>
      </c>
      <c r="BW114" s="875"/>
      <c r="BX114" s="875"/>
      <c r="BY114" s="875"/>
      <c r="BZ114" s="875"/>
      <c r="CA114" s="875" t="s">
        <v>433</v>
      </c>
      <c r="CB114" s="875"/>
      <c r="CC114" s="875"/>
      <c r="CD114" s="875"/>
      <c r="CE114" s="875"/>
      <c r="CF114" s="936" t="s">
        <v>436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433</v>
      </c>
      <c r="DM114" s="838"/>
      <c r="DN114" s="838"/>
      <c r="DO114" s="838"/>
      <c r="DP114" s="839"/>
      <c r="DQ114" s="840" t="s">
        <v>436</v>
      </c>
      <c r="DR114" s="838"/>
      <c r="DS114" s="838"/>
      <c r="DT114" s="838"/>
      <c r="DU114" s="839"/>
      <c r="DV114" s="885" t="s">
        <v>433</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63388</v>
      </c>
      <c r="AB115" s="984"/>
      <c r="AC115" s="984"/>
      <c r="AD115" s="984"/>
      <c r="AE115" s="985"/>
      <c r="AF115" s="986">
        <v>61798</v>
      </c>
      <c r="AG115" s="984"/>
      <c r="AH115" s="984"/>
      <c r="AI115" s="984"/>
      <c r="AJ115" s="985"/>
      <c r="AK115" s="986">
        <v>58978</v>
      </c>
      <c r="AL115" s="984"/>
      <c r="AM115" s="984"/>
      <c r="AN115" s="984"/>
      <c r="AO115" s="985"/>
      <c r="AP115" s="987">
        <v>0.5</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t="s">
        <v>436</v>
      </c>
      <c r="BW115" s="875"/>
      <c r="BX115" s="875"/>
      <c r="BY115" s="875"/>
      <c r="BZ115" s="875"/>
      <c r="CA115" s="875" t="s">
        <v>436</v>
      </c>
      <c r="CB115" s="875"/>
      <c r="CC115" s="875"/>
      <c r="CD115" s="875"/>
      <c r="CE115" s="875"/>
      <c r="CF115" s="936" t="s">
        <v>433</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430</v>
      </c>
      <c r="DM115" s="838"/>
      <c r="DN115" s="838"/>
      <c r="DO115" s="838"/>
      <c r="DP115" s="839"/>
      <c r="DQ115" s="840">
        <v>18247</v>
      </c>
      <c r="DR115" s="838"/>
      <c r="DS115" s="838"/>
      <c r="DT115" s="838"/>
      <c r="DU115" s="839"/>
      <c r="DV115" s="885">
        <v>0.2</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436</v>
      </c>
      <c r="AG116" s="838"/>
      <c r="AH116" s="838"/>
      <c r="AI116" s="838"/>
      <c r="AJ116" s="839"/>
      <c r="AK116" s="840" t="s">
        <v>433</v>
      </c>
      <c r="AL116" s="838"/>
      <c r="AM116" s="838"/>
      <c r="AN116" s="838"/>
      <c r="AO116" s="839"/>
      <c r="AP116" s="885" t="s">
        <v>433</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436</v>
      </c>
      <c r="BW116" s="875"/>
      <c r="BX116" s="875"/>
      <c r="BY116" s="875"/>
      <c r="BZ116" s="875"/>
      <c r="CA116" s="875" t="s">
        <v>436</v>
      </c>
      <c r="CB116" s="875"/>
      <c r="CC116" s="875"/>
      <c r="CD116" s="875"/>
      <c r="CE116" s="875"/>
      <c r="CF116" s="936" t="s">
        <v>433</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433</v>
      </c>
      <c r="DM116" s="838"/>
      <c r="DN116" s="838"/>
      <c r="DO116" s="838"/>
      <c r="DP116" s="839"/>
      <c r="DQ116" s="840" t="s">
        <v>433</v>
      </c>
      <c r="DR116" s="838"/>
      <c r="DS116" s="838"/>
      <c r="DT116" s="838"/>
      <c r="DU116" s="839"/>
      <c r="DV116" s="885" t="s">
        <v>436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2819411</v>
      </c>
      <c r="AB117" s="970"/>
      <c r="AC117" s="970"/>
      <c r="AD117" s="970"/>
      <c r="AE117" s="971"/>
      <c r="AF117" s="972">
        <v>2968234</v>
      </c>
      <c r="AG117" s="970"/>
      <c r="AH117" s="970"/>
      <c r="AI117" s="970"/>
      <c r="AJ117" s="971"/>
      <c r="AK117" s="972">
        <v>2997603</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227</v>
      </c>
      <c r="BR117" s="875"/>
      <c r="BS117" s="875"/>
      <c r="BT117" s="875"/>
      <c r="BU117" s="875"/>
      <c r="BV117" s="875" t="s">
        <v>430</v>
      </c>
      <c r="BW117" s="875"/>
      <c r="BX117" s="875"/>
      <c r="BY117" s="875"/>
      <c r="BZ117" s="875"/>
      <c r="CA117" s="875" t="s">
        <v>431</v>
      </c>
      <c r="CB117" s="875"/>
      <c r="CC117" s="875"/>
      <c r="CD117" s="875"/>
      <c r="CE117" s="875"/>
      <c r="CF117" s="936" t="s">
        <v>430</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227</v>
      </c>
      <c r="DM117" s="838"/>
      <c r="DN117" s="838"/>
      <c r="DO117" s="838"/>
      <c r="DP117" s="839"/>
      <c r="DQ117" s="840" t="s">
        <v>433</v>
      </c>
      <c r="DR117" s="838"/>
      <c r="DS117" s="838"/>
      <c r="DT117" s="838"/>
      <c r="DU117" s="839"/>
      <c r="DV117" s="885" t="s">
        <v>227</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299</v>
      </c>
      <c r="AG118" s="963"/>
      <c r="AH118" s="963"/>
      <c r="AI118" s="963"/>
      <c r="AJ118" s="964"/>
      <c r="AK118" s="965" t="s">
        <v>298</v>
      </c>
      <c r="AL118" s="963"/>
      <c r="AM118" s="963"/>
      <c r="AN118" s="963"/>
      <c r="AO118" s="964"/>
      <c r="AP118" s="966" t="s">
        <v>423</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430</v>
      </c>
      <c r="BW118" s="906"/>
      <c r="BX118" s="906"/>
      <c r="BY118" s="906"/>
      <c r="BZ118" s="906"/>
      <c r="CA118" s="906" t="s">
        <v>227</v>
      </c>
      <c r="CB118" s="906"/>
      <c r="CC118" s="906"/>
      <c r="CD118" s="906"/>
      <c r="CE118" s="906"/>
      <c r="CF118" s="936" t="s">
        <v>430</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430</v>
      </c>
      <c r="DH118" s="838"/>
      <c r="DI118" s="838"/>
      <c r="DJ118" s="838"/>
      <c r="DK118" s="839"/>
      <c r="DL118" s="840" t="s">
        <v>430</v>
      </c>
      <c r="DM118" s="838"/>
      <c r="DN118" s="838"/>
      <c r="DO118" s="838"/>
      <c r="DP118" s="839"/>
      <c r="DQ118" s="840" t="s">
        <v>430</v>
      </c>
      <c r="DR118" s="838"/>
      <c r="DS118" s="838"/>
      <c r="DT118" s="838"/>
      <c r="DU118" s="839"/>
      <c r="DV118" s="885" t="s">
        <v>433</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430</v>
      </c>
      <c r="AG119" s="956"/>
      <c r="AH119" s="956"/>
      <c r="AI119" s="956"/>
      <c r="AJ119" s="957"/>
      <c r="AK119" s="958" t="s">
        <v>227</v>
      </c>
      <c r="AL119" s="956"/>
      <c r="AM119" s="956"/>
      <c r="AN119" s="956"/>
      <c r="AO119" s="957"/>
      <c r="AP119" s="959" t="s">
        <v>430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460</v>
      </c>
      <c r="BP119" s="939"/>
      <c r="BQ119" s="943">
        <v>31044160</v>
      </c>
      <c r="BR119" s="906"/>
      <c r="BS119" s="906"/>
      <c r="BT119" s="906"/>
      <c r="BU119" s="906"/>
      <c r="BV119" s="906">
        <v>31448159</v>
      </c>
      <c r="BW119" s="906"/>
      <c r="BX119" s="906"/>
      <c r="BY119" s="906"/>
      <c r="BZ119" s="906"/>
      <c r="CA119" s="906">
        <v>30765903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433</v>
      </c>
      <c r="DH119" s="821"/>
      <c r="DI119" s="821"/>
      <c r="DJ119" s="821"/>
      <c r="DK119" s="822"/>
      <c r="DL119" s="823" t="s">
        <v>430</v>
      </c>
      <c r="DM119" s="821"/>
      <c r="DN119" s="821"/>
      <c r="DO119" s="821"/>
      <c r="DP119" s="822"/>
      <c r="DQ119" s="823" t="s">
        <v>433</v>
      </c>
      <c r="DR119" s="821"/>
      <c r="DS119" s="821"/>
      <c r="DT119" s="821"/>
      <c r="DU119" s="822"/>
      <c r="DV119" s="909" t="s">
        <v>430</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63388</v>
      </c>
      <c r="AB120" s="838"/>
      <c r="AC120" s="838"/>
      <c r="AD120" s="838"/>
      <c r="AE120" s="839"/>
      <c r="AF120" s="840">
        <v>61798</v>
      </c>
      <c r="AG120" s="838"/>
      <c r="AH120" s="838"/>
      <c r="AI120" s="838"/>
      <c r="AJ120" s="839"/>
      <c r="AK120" s="840">
        <v>58978</v>
      </c>
      <c r="AL120" s="838"/>
      <c r="AM120" s="838"/>
      <c r="AN120" s="838"/>
      <c r="AO120" s="839"/>
      <c r="AP120" s="885">
        <v>0.5</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4682568</v>
      </c>
      <c r="BR120" s="903"/>
      <c r="BS120" s="903"/>
      <c r="BT120" s="903"/>
      <c r="BU120" s="903"/>
      <c r="BV120" s="903">
        <v>4633886</v>
      </c>
      <c r="BW120" s="903"/>
      <c r="BX120" s="903"/>
      <c r="BY120" s="903"/>
      <c r="BZ120" s="903"/>
      <c r="CA120" s="903">
        <v>5140862</v>
      </c>
      <c r="CB120" s="903"/>
      <c r="CC120" s="903"/>
      <c r="CD120" s="903"/>
      <c r="CE120" s="903"/>
      <c r="CF120" s="927">
        <v>44.8</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3667620</v>
      </c>
      <c r="DH120" s="903"/>
      <c r="DI120" s="903"/>
      <c r="DJ120" s="903"/>
      <c r="DK120" s="903"/>
      <c r="DL120" s="903">
        <v>3428725</v>
      </c>
      <c r="DM120" s="903"/>
      <c r="DN120" s="903"/>
      <c r="DO120" s="903"/>
      <c r="DP120" s="903"/>
      <c r="DQ120" s="903">
        <v>3111576</v>
      </c>
      <c r="DR120" s="903"/>
      <c r="DS120" s="903"/>
      <c r="DT120" s="903"/>
      <c r="DU120" s="903"/>
      <c r="DV120" s="904">
        <v>27.1</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433</v>
      </c>
      <c r="AB121" s="838"/>
      <c r="AC121" s="838"/>
      <c r="AD121" s="838"/>
      <c r="AE121" s="839"/>
      <c r="AF121" s="840" t="s">
        <v>433</v>
      </c>
      <c r="AG121" s="838"/>
      <c r="AH121" s="838"/>
      <c r="AI121" s="838"/>
      <c r="AJ121" s="839"/>
      <c r="AK121" s="840" t="s">
        <v>467</v>
      </c>
      <c r="AL121" s="838"/>
      <c r="AM121" s="838"/>
      <c r="AN121" s="838"/>
      <c r="AO121" s="839"/>
      <c r="AP121" s="885" t="s">
        <v>433</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7545555</v>
      </c>
      <c r="BR121" s="875"/>
      <c r="BS121" s="875"/>
      <c r="BT121" s="875"/>
      <c r="BU121" s="875"/>
      <c r="BV121" s="875">
        <v>7607224</v>
      </c>
      <c r="BW121" s="875"/>
      <c r="BX121" s="875"/>
      <c r="BY121" s="875"/>
      <c r="BZ121" s="875"/>
      <c r="CA121" s="875">
        <v>7066199</v>
      </c>
      <c r="CB121" s="875"/>
      <c r="CC121" s="875"/>
      <c r="CD121" s="875"/>
      <c r="CE121" s="875"/>
      <c r="CF121" s="936">
        <v>61.6</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3862</v>
      </c>
      <c r="DH121" s="875"/>
      <c r="DI121" s="875"/>
      <c r="DJ121" s="875"/>
      <c r="DK121" s="875"/>
      <c r="DL121" s="875">
        <v>3510</v>
      </c>
      <c r="DM121" s="875"/>
      <c r="DN121" s="875"/>
      <c r="DO121" s="875"/>
      <c r="DP121" s="875"/>
      <c r="DQ121" s="875">
        <v>3151</v>
      </c>
      <c r="DR121" s="875"/>
      <c r="DS121" s="875"/>
      <c r="DT121" s="875"/>
      <c r="DU121" s="875"/>
      <c r="DV121" s="852">
        <v>0</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433</v>
      </c>
      <c r="AG122" s="838"/>
      <c r="AH122" s="838"/>
      <c r="AI122" s="838"/>
      <c r="AJ122" s="839"/>
      <c r="AK122" s="840" t="s">
        <v>433</v>
      </c>
      <c r="AL122" s="838"/>
      <c r="AM122" s="838"/>
      <c r="AN122" s="838"/>
      <c r="AO122" s="839"/>
      <c r="AP122" s="885" t="s">
        <v>433</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21642860</v>
      </c>
      <c r="BR122" s="906"/>
      <c r="BS122" s="906"/>
      <c r="BT122" s="906"/>
      <c r="BU122" s="906"/>
      <c r="BV122" s="906">
        <v>21453033</v>
      </c>
      <c r="BW122" s="906"/>
      <c r="BX122" s="906"/>
      <c r="BY122" s="906"/>
      <c r="BZ122" s="906"/>
      <c r="CA122" s="906">
        <v>21297960</v>
      </c>
      <c r="CB122" s="906"/>
      <c r="CC122" s="906"/>
      <c r="CD122" s="906"/>
      <c r="CE122" s="906"/>
      <c r="CF122" s="907">
        <v>185.6</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433</v>
      </c>
      <c r="AB123" s="838"/>
      <c r="AC123" s="838"/>
      <c r="AD123" s="838"/>
      <c r="AE123" s="839"/>
      <c r="AF123" s="840" t="s">
        <v>433</v>
      </c>
      <c r="AG123" s="838"/>
      <c r="AH123" s="838"/>
      <c r="AI123" s="838"/>
      <c r="AJ123" s="839"/>
      <c r="AK123" s="840" t="s">
        <v>433</v>
      </c>
      <c r="AL123" s="838"/>
      <c r="AM123" s="838"/>
      <c r="AN123" s="838"/>
      <c r="AO123" s="839"/>
      <c r="AP123" s="885" t="s">
        <v>433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471</v>
      </c>
      <c r="BP123" s="939"/>
      <c r="BQ123" s="893">
        <v>33870983</v>
      </c>
      <c r="BR123" s="894"/>
      <c r="BS123" s="894"/>
      <c r="BT123" s="894"/>
      <c r="BU123" s="894"/>
      <c r="BV123" s="894">
        <v>33694143</v>
      </c>
      <c r="BW123" s="894"/>
      <c r="BX123" s="894"/>
      <c r="BY123" s="894"/>
      <c r="BZ123" s="894"/>
      <c r="CA123" s="894">
        <v>33505021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467</v>
      </c>
      <c r="AB124" s="838"/>
      <c r="AC124" s="838"/>
      <c r="AD124" s="838"/>
      <c r="AE124" s="839"/>
      <c r="AF124" s="840" t="s">
        <v>467</v>
      </c>
      <c r="AG124" s="838"/>
      <c r="AH124" s="838"/>
      <c r="AI124" s="838"/>
      <c r="AJ124" s="839"/>
      <c r="AK124" s="840" t="s">
        <v>467</v>
      </c>
      <c r="AL124" s="838"/>
      <c r="AM124" s="838"/>
      <c r="AN124" s="838"/>
      <c r="AO124" s="839"/>
      <c r="AP124" s="885" t="s">
        <v>467</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467</v>
      </c>
      <c r="BR124" s="892"/>
      <c r="BS124" s="892"/>
      <c r="BT124" s="892"/>
      <c r="BU124" s="892"/>
      <c r="BV124" s="892" t="s">
        <v>467</v>
      </c>
      <c r="BW124" s="892"/>
      <c r="BX124" s="892"/>
      <c r="BY124" s="892"/>
      <c r="BZ124" s="892"/>
      <c r="CA124" s="892" t="s">
        <v>227</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227</v>
      </c>
      <c r="DH124" s="821"/>
      <c r="DI124" s="821"/>
      <c r="DJ124" s="821"/>
      <c r="DK124" s="822"/>
      <c r="DL124" s="823" t="s">
        <v>474</v>
      </c>
      <c r="DM124" s="821"/>
      <c r="DN124" s="821"/>
      <c r="DO124" s="821"/>
      <c r="DP124" s="822"/>
      <c r="DQ124" s="823" t="s">
        <v>383</v>
      </c>
      <c r="DR124" s="821"/>
      <c r="DS124" s="821"/>
      <c r="DT124" s="821"/>
      <c r="DU124" s="822"/>
      <c r="DV124" s="909" t="s">
        <v>227</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383</v>
      </c>
      <c r="AB125" s="838"/>
      <c r="AC125" s="838"/>
      <c r="AD125" s="838"/>
      <c r="AE125" s="839"/>
      <c r="AF125" s="840" t="s">
        <v>383</v>
      </c>
      <c r="AG125" s="838"/>
      <c r="AH125" s="838"/>
      <c r="AI125" s="838"/>
      <c r="AJ125" s="839"/>
      <c r="AK125" s="840" t="s">
        <v>434</v>
      </c>
      <c r="AL125" s="838"/>
      <c r="AM125" s="838"/>
      <c r="AN125" s="838"/>
      <c r="AO125" s="839"/>
      <c r="AP125" s="885" t="s">
        <v>383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227</v>
      </c>
      <c r="DH125" s="903"/>
      <c r="DI125" s="903"/>
      <c r="DJ125" s="903"/>
      <c r="DK125" s="903"/>
      <c r="DL125" s="903" t="s">
        <v>477</v>
      </c>
      <c r="DM125" s="903"/>
      <c r="DN125" s="903"/>
      <c r="DO125" s="903"/>
      <c r="DP125" s="903"/>
      <c r="DQ125" s="903" t="s">
        <v>383</v>
      </c>
      <c r="DR125" s="903"/>
      <c r="DS125" s="903"/>
      <c r="DT125" s="903"/>
      <c r="DU125" s="903"/>
      <c r="DV125" s="904" t="s">
        <v>227</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227</v>
      </c>
      <c r="AB126" s="838"/>
      <c r="AC126" s="838"/>
      <c r="AD126" s="838"/>
      <c r="AE126" s="839"/>
      <c r="AF126" s="840" t="s">
        <v>477</v>
      </c>
      <c r="AG126" s="838"/>
      <c r="AH126" s="838"/>
      <c r="AI126" s="838"/>
      <c r="AJ126" s="839"/>
      <c r="AK126" s="840" t="s">
        <v>383</v>
      </c>
      <c r="AL126" s="838"/>
      <c r="AM126" s="838"/>
      <c r="AN126" s="838"/>
      <c r="AO126" s="839"/>
      <c r="AP126" s="885" t="s">
        <v>383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227</v>
      </c>
      <c r="DH126" s="875"/>
      <c r="DI126" s="875"/>
      <c r="DJ126" s="875"/>
      <c r="DK126" s="875"/>
      <c r="DL126" s="875" t="s">
        <v>477</v>
      </c>
      <c r="DM126" s="875"/>
      <c r="DN126" s="875"/>
      <c r="DO126" s="875"/>
      <c r="DP126" s="875"/>
      <c r="DQ126" s="875" t="s">
        <v>383</v>
      </c>
      <c r="DR126" s="875"/>
      <c r="DS126" s="875"/>
      <c r="DT126" s="875"/>
      <c r="DU126" s="875"/>
      <c r="DV126" s="852" t="s">
        <v>477</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227</v>
      </c>
      <c r="AB127" s="838"/>
      <c r="AC127" s="838"/>
      <c r="AD127" s="838"/>
      <c r="AE127" s="839"/>
      <c r="AF127" s="840" t="s">
        <v>383</v>
      </c>
      <c r="AG127" s="838"/>
      <c r="AH127" s="838"/>
      <c r="AI127" s="838"/>
      <c r="AJ127" s="839"/>
      <c r="AK127" s="840" t="s">
        <v>383</v>
      </c>
      <c r="AL127" s="838"/>
      <c r="AM127" s="838"/>
      <c r="AN127" s="838"/>
      <c r="AO127" s="839"/>
      <c r="AP127" s="885" t="s">
        <v>383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434</v>
      </c>
      <c r="DH127" s="875"/>
      <c r="DI127" s="875"/>
      <c r="DJ127" s="875"/>
      <c r="DK127" s="875"/>
      <c r="DL127" s="875" t="s">
        <v>383</v>
      </c>
      <c r="DM127" s="875"/>
      <c r="DN127" s="875"/>
      <c r="DO127" s="875"/>
      <c r="DP127" s="875"/>
      <c r="DQ127" s="875" t="s">
        <v>477</v>
      </c>
      <c r="DR127" s="875"/>
      <c r="DS127" s="875"/>
      <c r="DT127" s="875"/>
      <c r="DU127" s="875"/>
      <c r="DV127" s="852" t="s">
        <v>485</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1135694</v>
      </c>
      <c r="AB128" s="859"/>
      <c r="AC128" s="859"/>
      <c r="AD128" s="859"/>
      <c r="AE128" s="860"/>
      <c r="AF128" s="861">
        <v>1142772</v>
      </c>
      <c r="AG128" s="859"/>
      <c r="AH128" s="859"/>
      <c r="AI128" s="859"/>
      <c r="AJ128" s="860"/>
      <c r="AK128" s="861">
        <v>1163475</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227</v>
      </c>
      <c r="BG128" s="845"/>
      <c r="BH128" s="845"/>
      <c r="BI128" s="845"/>
      <c r="BJ128" s="845"/>
      <c r="BK128" s="845"/>
      <c r="BL128" s="868"/>
      <c r="BM128" s="844">
        <v>12.93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490</v>
      </c>
      <c r="DH128" s="849"/>
      <c r="DI128" s="849"/>
      <c r="DJ128" s="849"/>
      <c r="DK128" s="849"/>
      <c r="DL128" s="849" t="s">
        <v>227</v>
      </c>
      <c r="DM128" s="849"/>
      <c r="DN128" s="849"/>
      <c r="DO128" s="849"/>
      <c r="DP128" s="849"/>
      <c r="DQ128" s="849" t="s">
        <v>383</v>
      </c>
      <c r="DR128" s="849"/>
      <c r="DS128" s="849"/>
      <c r="DT128" s="849"/>
      <c r="DU128" s="849"/>
      <c r="DV128" s="850" t="s">
        <v>485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12926796</v>
      </c>
      <c r="AB129" s="838"/>
      <c r="AC129" s="838"/>
      <c r="AD129" s="838"/>
      <c r="AE129" s="839"/>
      <c r="AF129" s="840">
        <v>13121138</v>
      </c>
      <c r="AG129" s="838"/>
      <c r="AH129" s="838"/>
      <c r="AI129" s="838"/>
      <c r="AJ129" s="839"/>
      <c r="AK129" s="840">
        <v>13232910</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227</v>
      </c>
      <c r="BG129" s="828"/>
      <c r="BH129" s="828"/>
      <c r="BI129" s="828"/>
      <c r="BJ129" s="828"/>
      <c r="BK129" s="828"/>
      <c r="BL129" s="829"/>
      <c r="BM129" s="827">
        <v>17.93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1719428</v>
      </c>
      <c r="AB130" s="838"/>
      <c r="AC130" s="838"/>
      <c r="AD130" s="838"/>
      <c r="AE130" s="839"/>
      <c r="AF130" s="840">
        <v>1682736</v>
      </c>
      <c r="AG130" s="838"/>
      <c r="AH130" s="838"/>
      <c r="AI130" s="838"/>
      <c r="AJ130" s="839"/>
      <c r="AK130" s="840">
        <v>1754807</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11207368</v>
      </c>
      <c r="AB131" s="821"/>
      <c r="AC131" s="821"/>
      <c r="AD131" s="821"/>
      <c r="AE131" s="822"/>
      <c r="AF131" s="823">
        <v>11438402</v>
      </c>
      <c r="AG131" s="821"/>
      <c r="AH131" s="821"/>
      <c r="AI131" s="821"/>
      <c r="AJ131" s="822"/>
      <c r="AK131" s="823">
        <v>11478103</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t="s">
        <v>383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-0.318638596</v>
      </c>
      <c r="AB132" s="801"/>
      <c r="AC132" s="801"/>
      <c r="AD132" s="801"/>
      <c r="AE132" s="802"/>
      <c r="AF132" s="803">
        <v>1.2477791920000001</v>
      </c>
      <c r="AG132" s="801"/>
      <c r="AH132" s="801"/>
      <c r="AI132" s="801"/>
      <c r="AJ132" s="802"/>
      <c r="AK132" s="803">
        <v>0.69106367099999999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0.4</v>
      </c>
      <c r="AB133" s="780"/>
      <c r="AC133" s="780"/>
      <c r="AD133" s="780"/>
      <c r="AE133" s="781"/>
      <c r="AF133" s="779">
        <v>0.2</v>
      </c>
      <c r="AG133" s="780"/>
      <c r="AH133" s="780"/>
      <c r="AI133" s="780"/>
      <c r="AJ133" s="781"/>
      <c r="AK133" s="779">
        <v>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69KsqK8kRjTGl7XE3zjrs7Rg9rQ5pBCqSe+uI3sJNZAf825Q3onf3Zb23cqHRhPpWtJ3LxcTmtr9VhtlSmM9Q==" saltValue="5xb6Zq9SILtIDR+nAGO1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6jFrZHoHnV23eXIX9lahGQ73hp4y56vD1EKuUP9TRuvqYBPOOQErOsF2VpudTrrjOPRVFY5MfiiN3GjeRmf3SQ==" saltValue="yrLsA+g6yiPWLtGimHs7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6rHhSwjZ/P1mJ0BnzfjYGDzAbvkGCEGC8PZW85VsHS9tIheHJgWtb2OUbZlWOnF/a4kyxsX6ff0eTIgZL3nNQ==" saltValue="5gCVOkUH5DUFoCplA73/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2850287</v>
      </c>
      <c r="AP9" s="292">
        <v>39655</v>
      </c>
      <c r="AQ9" s="293">
        <v>57316</v>
      </c>
      <c r="AR9" s="294">
        <v>-30.8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227176</v>
      </c>
      <c r="AP10" s="295">
        <v>3161</v>
      </c>
      <c r="AQ10" s="296">
        <v>3762</v>
      </c>
      <c r="AR10" s="297">
        <v>-16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558735</v>
      </c>
      <c r="AP11" s="295">
        <v>7773</v>
      </c>
      <c r="AQ11" s="296">
        <v>6408</v>
      </c>
      <c r="AR11" s="297">
        <v>21.3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v>6978</v>
      </c>
      <c r="AP12" s="295">
        <v>97</v>
      </c>
      <c r="AQ12" s="296">
        <v>891</v>
      </c>
      <c r="AR12" s="297">
        <v>-89.1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175645</v>
      </c>
      <c r="AP14" s="295">
        <v>2444</v>
      </c>
      <c r="AQ14" s="296">
        <v>2694</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68055</v>
      </c>
      <c r="AP15" s="295">
        <v>947</v>
      </c>
      <c r="AQ15" s="296">
        <v>1362</v>
      </c>
      <c r="AR15" s="297">
        <v>-30.5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-266959</v>
      </c>
      <c r="AP16" s="295">
        <v>-3714</v>
      </c>
      <c r="AQ16" s="296">
        <v>-4530</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3619917</v>
      </c>
      <c r="AP17" s="295">
        <v>50363</v>
      </c>
      <c r="AQ17" s="296">
        <v>67903</v>
      </c>
      <c r="AR17" s="297">
        <v>-25.8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4.2699999999999996</v>
      </c>
      <c r="AP21" s="308">
        <v>6.2</v>
      </c>
      <c r="AQ21" s="309">
        <v>-1.93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100.4</v>
      </c>
      <c r="AP22" s="313">
        <v>98.7</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2437892</v>
      </c>
      <c r="AP32" s="322">
        <v>33918</v>
      </c>
      <c r="AQ32" s="323">
        <v>34720</v>
      </c>
      <c r="AR32" s="324">
        <v>-2.2999999999999998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514</v>
      </c>
      <c r="AP33" s="322" t="s">
        <v>514</v>
      </c>
      <c r="AQ33" s="323">
        <v>1</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514</v>
      </c>
      <c r="AP34" s="322" t="s">
        <v>514</v>
      </c>
      <c r="AQ34" s="323">
        <v>22</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425156</v>
      </c>
      <c r="AP35" s="322">
        <v>5915</v>
      </c>
      <c r="AQ35" s="323">
        <v>9232</v>
      </c>
      <c r="AR35" s="324">
        <v>-35.9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75577</v>
      </c>
      <c r="AP36" s="322">
        <v>1051</v>
      </c>
      <c r="AQ36" s="323">
        <v>2017</v>
      </c>
      <c r="AR36" s="324">
        <v>-47.9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58978</v>
      </c>
      <c r="AP37" s="322">
        <v>821</v>
      </c>
      <c r="AQ37" s="323">
        <v>1146</v>
      </c>
      <c r="AR37" s="324">
        <v>-28.4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514</v>
      </c>
      <c r="AP38" s="325" t="s">
        <v>514</v>
      </c>
      <c r="AQ38" s="326">
        <v>1</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-1163475</v>
      </c>
      <c r="AP39" s="322">
        <v>-16187</v>
      </c>
      <c r="AQ39" s="323">
        <v>-6713</v>
      </c>
      <c r="AR39" s="324">
        <v>141.1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-1754807</v>
      </c>
      <c r="AP40" s="322">
        <v>-24414</v>
      </c>
      <c r="AQ40" s="323">
        <v>-28519</v>
      </c>
      <c r="AR40" s="324">
        <v>-14.4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79321</v>
      </c>
      <c r="AP41" s="322">
        <v>1104</v>
      </c>
      <c r="AQ41" s="323">
        <v>11906</v>
      </c>
      <c r="AR41" s="324">
        <v>-90.7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3179307</v>
      </c>
      <c r="AN51" s="344">
        <v>44625</v>
      </c>
      <c r="AO51" s="345">
        <v>28.7</v>
      </c>
      <c r="AP51" s="346">
        <v>63956</v>
      </c>
      <c r="AQ51" s="347">
        <v>25.7</v>
      </c>
      <c r="AR51" s="348">
        <v>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2211181</v>
      </c>
      <c r="AN52" s="352">
        <v>31036</v>
      </c>
      <c r="AO52" s="353">
        <v>29.3</v>
      </c>
      <c r="AP52" s="354">
        <v>29239</v>
      </c>
      <c r="AQ52" s="355">
        <v>8.8000000000000007</v>
      </c>
      <c r="AR52" s="356">
        <v>20.5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5283958</v>
      </c>
      <c r="AN53" s="344">
        <v>73813</v>
      </c>
      <c r="AO53" s="345">
        <v>65.400000000000006</v>
      </c>
      <c r="AP53" s="346">
        <v>66255</v>
      </c>
      <c r="AQ53" s="347">
        <v>3.6</v>
      </c>
      <c r="AR53" s="348">
        <v>61.8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4036364</v>
      </c>
      <c r="AN54" s="352">
        <v>56385</v>
      </c>
      <c r="AO54" s="353">
        <v>81.7</v>
      </c>
      <c r="AP54" s="354">
        <v>31822</v>
      </c>
      <c r="AQ54" s="355">
        <v>8.8000000000000007</v>
      </c>
      <c r="AR54" s="356">
        <v>72.900000000000006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3638684</v>
      </c>
      <c r="AN55" s="344">
        <v>50639</v>
      </c>
      <c r="AO55" s="345">
        <v>-31.4</v>
      </c>
      <c r="AP55" s="346">
        <v>47278</v>
      </c>
      <c r="AQ55" s="347">
        <v>-28.6</v>
      </c>
      <c r="AR55" s="348">
        <v>-2.8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2771101</v>
      </c>
      <c r="AN56" s="352">
        <v>38565</v>
      </c>
      <c r="AO56" s="353">
        <v>-31.6</v>
      </c>
      <c r="AP56" s="354">
        <v>24096</v>
      </c>
      <c r="AQ56" s="355">
        <v>-24.3</v>
      </c>
      <c r="AR56" s="356">
        <v>-7.3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4264913</v>
      </c>
      <c r="AN57" s="344">
        <v>59305</v>
      </c>
      <c r="AO57" s="345">
        <v>17.100000000000001</v>
      </c>
      <c r="AP57" s="346">
        <v>44504</v>
      </c>
      <c r="AQ57" s="347">
        <v>-5.9</v>
      </c>
      <c r="AR57" s="348">
        <v>23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2638604</v>
      </c>
      <c r="AN58" s="352">
        <v>36691</v>
      </c>
      <c r="AO58" s="353">
        <v>-4.9000000000000004</v>
      </c>
      <c r="AP58" s="354">
        <v>25876</v>
      </c>
      <c r="AQ58" s="355">
        <v>7.4</v>
      </c>
      <c r="AR58" s="356">
        <v>-12.3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2684218</v>
      </c>
      <c r="AN59" s="344">
        <v>37345</v>
      </c>
      <c r="AO59" s="345">
        <v>-37</v>
      </c>
      <c r="AP59" s="346">
        <v>47820</v>
      </c>
      <c r="AQ59" s="347">
        <v>7.5</v>
      </c>
      <c r="AR59" s="348">
        <v>-44.5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1946862</v>
      </c>
      <c r="AN60" s="352">
        <v>27086</v>
      </c>
      <c r="AO60" s="353">
        <v>-26.2</v>
      </c>
      <c r="AP60" s="354">
        <v>25855</v>
      </c>
      <c r="AQ60" s="355">
        <v>-0.1</v>
      </c>
      <c r="AR60" s="356">
        <v>-26.1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3810216</v>
      </c>
      <c r="AN61" s="359">
        <v>53145</v>
      </c>
      <c r="AO61" s="360">
        <v>8.6</v>
      </c>
      <c r="AP61" s="361">
        <v>53963</v>
      </c>
      <c r="AQ61" s="362">
        <v>0.5</v>
      </c>
      <c r="AR61" s="348">
        <v>8.1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2720822</v>
      </c>
      <c r="AN62" s="352">
        <v>37953</v>
      </c>
      <c r="AO62" s="353">
        <v>9.6999999999999993</v>
      </c>
      <c r="AP62" s="354">
        <v>27378</v>
      </c>
      <c r="AQ62" s="355">
        <v>0.1</v>
      </c>
      <c r="AR62" s="356">
        <v>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KO7dad659DT1hYqTiajldLsPOfCYrFefmgmzj3sdYBVhtZEzMm9zFTg58qIWFyzaDyxraYsCPHRlNB0oe2rVw==" saltValue="clVEthhLh60Fdx9TxHFO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K6KpkV3s/0cO/Io4b4VB1EYRHv2RlTunormzV+xC9pEoRP3qGA0lIgh4pHL2cB12OfCaO6XfNXH9hBBaIfzA==" saltValue="4eMbBcQomAzm83rpuLD1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0vxmyfpFwYIxTQP9dTVCSzb/m6cpVnWy5GPlPmbEUcZWpQoiG5dmXeq8vppS32d1ikhjdlTbzl5U50KLZnfqQ==" saltValue="xDX9DStNR6A4+i5ugNIx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21.68</v>
      </c>
      <c r="G47" s="12">
        <v>27.25</v>
      </c>
      <c r="H47" s="12">
        <v>24.31</v>
      </c>
      <c r="I47" s="12">
        <v>21.29</v>
      </c>
      <c r="J47" s="13">
        <v>22.62</v>
      </c>
    </row>
    <row r="48" spans="2:10" ht="57.75" customHeight="1">
      <c r="B48" s="14"/>
      <c r="C48" s="1214" t="s">
        <v>4</v>
      </c>
      <c r="D48" s="1214"/>
      <c r="E48" s="1215"/>
      <c r="F48" s="15">
        <v>6.39</v>
      </c>
      <c r="G48" s="16">
        <v>4.42</v>
      </c>
      <c r="H48" s="16">
        <v>5.16</v>
      </c>
      <c r="I48" s="16">
        <v>4.93</v>
      </c>
      <c r="J48" s="17">
        <v>4.49</v>
      </c>
    </row>
    <row r="49" spans="2:10" ht="57.75" customHeight="1" thickBot="1">
      <c r="B49" s="18"/>
      <c r="C49" s="1216" t="s">
        <v>5</v>
      </c>
      <c r="D49" s="1216"/>
      <c r="E49" s="1217"/>
      <c r="F49" s="19">
        <v>3.57</v>
      </c>
      <c r="G49" s="20">
        <v>4.5599999999999996</v>
      </c>
      <c r="H49" s="20" t="s">
        <v>561</v>
      </c>
      <c r="I49" s="20" t="s">
        <v>562</v>
      </c>
      <c r="J49" s="21">
        <v>1.86</v>
      </c>
    </row>
    <row r="50" spans="2:10" ht="13.5" customHeight="1"/>
    <row r="51" spans="2:10" ht="13.5" hidden="1" customHeight="1"/>
    <row r="52" spans="2:10" ht="13.5" hidden="1" customHeight="1"/>
    <row r="53" spans="2:10" ht="13.5" hidden="1" customHeight="1"/>
  </sheetData>
  <sheetProtection algorithmName="SHA-512" hashValue="ONRbwY+KbKTac0vghhxxcoGAmUJ9+kVLQLrfsmWIPRzJukiA2Gjpy07sH5EqDH0boY6nkez4ER/YTMh0IqVC+A==" saltValue="NTcs41T0ysg0EJO2wuGZ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563</v>
      </c>
      <c r="D34" s="1224"/>
      <c r="E34" s="1225"/>
      <c r="F34" s="32" t="s">
        <v>564</v>
      </c>
      <c r="G34" s="33" t="s">
        <v>565</v>
      </c>
      <c r="H34" s="33" t="s">
        <v>566</v>
      </c>
      <c r="I34" s="33" t="s">
        <v>567</v>
      </c>
      <c r="J34" s="34" t="s">
        <v>568</v>
      </c>
      <c r="K34" s="22"/>
      <c r="L34" s="22"/>
      <c r="M34" s="22"/>
      <c r="N34" s="22"/>
      <c r="O34" s="22"/>
      <c r="P34" s="22"/>
    </row>
    <row r="35" spans="1:16" ht="39" customHeight="1">
      <c r="A35" s="22"/>
      <c r="B35" s="35"/>
      <c r="C35" s="1218" t="s">
        <v>569</v>
      </c>
      <c r="D35" s="1219"/>
      <c r="E35" s="1220"/>
      <c r="F35" s="36">
        <v>16.63</v>
      </c>
      <c r="G35" s="37">
        <v>16.399999999999999</v>
      </c>
      <c r="H35" s="37">
        <v>16.59</v>
      </c>
      <c r="I35" s="37">
        <v>16.440000000000001</v>
      </c>
      <c r="J35" s="38">
        <v>15.59</v>
      </c>
      <c r="K35" s="22"/>
      <c r="L35" s="22"/>
      <c r="M35" s="22"/>
      <c r="N35" s="22"/>
      <c r="O35" s="22"/>
      <c r="P35" s="22"/>
    </row>
    <row r="36" spans="1:16" ht="39" customHeight="1">
      <c r="A36" s="22"/>
      <c r="B36" s="35"/>
      <c r="C36" s="1218" t="s">
        <v>570</v>
      </c>
      <c r="D36" s="1219"/>
      <c r="E36" s="1220"/>
      <c r="F36" s="36">
        <v>7.82</v>
      </c>
      <c r="G36" s="37">
        <v>6.62</v>
      </c>
      <c r="H36" s="37">
        <v>5.42</v>
      </c>
      <c r="I36" s="37">
        <v>4.97</v>
      </c>
      <c r="J36" s="38">
        <v>4.6900000000000004</v>
      </c>
      <c r="K36" s="22"/>
      <c r="L36" s="22"/>
      <c r="M36" s="22"/>
      <c r="N36" s="22"/>
      <c r="O36" s="22"/>
      <c r="P36" s="22"/>
    </row>
    <row r="37" spans="1:16" ht="39" customHeight="1">
      <c r="A37" s="22"/>
      <c r="B37" s="35"/>
      <c r="C37" s="1218" t="s">
        <v>571</v>
      </c>
      <c r="D37" s="1219"/>
      <c r="E37" s="1220"/>
      <c r="F37" s="36">
        <v>6.38</v>
      </c>
      <c r="G37" s="37">
        <v>4.3899999999999997</v>
      </c>
      <c r="H37" s="37">
        <v>5.07</v>
      </c>
      <c r="I37" s="37">
        <v>4.8</v>
      </c>
      <c r="J37" s="38">
        <v>4.47</v>
      </c>
      <c r="K37" s="22"/>
      <c r="L37" s="22"/>
      <c r="M37" s="22"/>
      <c r="N37" s="22"/>
      <c r="O37" s="22"/>
      <c r="P37" s="22"/>
    </row>
    <row r="38" spans="1:16" ht="39" customHeight="1">
      <c r="A38" s="22"/>
      <c r="B38" s="35"/>
      <c r="C38" s="1218" t="s">
        <v>572</v>
      </c>
      <c r="D38" s="1219"/>
      <c r="E38" s="1220"/>
      <c r="F38" s="36">
        <v>0.28999999999999998</v>
      </c>
      <c r="G38" s="37">
        <v>0.23</v>
      </c>
      <c r="H38" s="37">
        <v>0.42</v>
      </c>
      <c r="I38" s="37">
        <v>0.67</v>
      </c>
      <c r="J38" s="38">
        <v>0.75</v>
      </c>
      <c r="K38" s="22"/>
      <c r="L38" s="22"/>
      <c r="M38" s="22"/>
      <c r="N38" s="22"/>
      <c r="O38" s="22"/>
      <c r="P38" s="22"/>
    </row>
    <row r="39" spans="1:16" ht="39" customHeight="1">
      <c r="A39" s="22"/>
      <c r="B39" s="35"/>
      <c r="C39" s="1218" t="s">
        <v>573</v>
      </c>
      <c r="D39" s="1219"/>
      <c r="E39" s="1220"/>
      <c r="F39" s="36">
        <v>0.4</v>
      </c>
      <c r="G39" s="37">
        <v>0.54</v>
      </c>
      <c r="H39" s="37">
        <v>0.43</v>
      </c>
      <c r="I39" s="37">
        <v>0.4</v>
      </c>
      <c r="J39" s="38">
        <v>0.41</v>
      </c>
      <c r="K39" s="22"/>
      <c r="L39" s="22"/>
      <c r="M39" s="22"/>
      <c r="N39" s="22"/>
      <c r="O39" s="22"/>
      <c r="P39" s="22"/>
    </row>
    <row r="40" spans="1:16" ht="39" customHeight="1">
      <c r="A40" s="22"/>
      <c r="B40" s="35"/>
      <c r="C40" s="1218" t="s">
        <v>574</v>
      </c>
      <c r="D40" s="1219"/>
      <c r="E40" s="1220"/>
      <c r="F40" s="36">
        <v>0.09</v>
      </c>
      <c r="G40" s="37">
        <v>0.1</v>
      </c>
      <c r="H40" s="37">
        <v>0.14000000000000001</v>
      </c>
      <c r="I40" s="37">
        <v>0.14000000000000001</v>
      </c>
      <c r="J40" s="38">
        <v>0.14000000000000001</v>
      </c>
      <c r="K40" s="22"/>
      <c r="L40" s="22"/>
      <c r="M40" s="22"/>
      <c r="N40" s="22"/>
      <c r="O40" s="22"/>
      <c r="P40" s="22"/>
    </row>
    <row r="41" spans="1:16" ht="39" customHeight="1">
      <c r="A41" s="22"/>
      <c r="B41" s="35"/>
      <c r="C41" s="1218" t="s">
        <v>575</v>
      </c>
      <c r="D41" s="1219"/>
      <c r="E41" s="1220"/>
      <c r="F41" s="36">
        <v>0</v>
      </c>
      <c r="G41" s="37">
        <v>0.02</v>
      </c>
      <c r="H41" s="37">
        <v>7.0000000000000007E-2</v>
      </c>
      <c r="I41" s="37">
        <v>0.12</v>
      </c>
      <c r="J41" s="38">
        <v>0</v>
      </c>
      <c r="K41" s="22"/>
      <c r="L41" s="22"/>
      <c r="M41" s="22"/>
      <c r="N41" s="22"/>
      <c r="O41" s="22"/>
      <c r="P41" s="22"/>
    </row>
    <row r="42" spans="1:16" ht="39" customHeight="1">
      <c r="A42" s="22"/>
      <c r="B42" s="39"/>
      <c r="C42" s="1218" t="s">
        <v>576</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577</v>
      </c>
      <c r="D43" s="1222"/>
      <c r="E43" s="1223"/>
      <c r="F43" s="41" t="s">
        <v>514</v>
      </c>
      <c r="G43" s="42">
        <v>0</v>
      </c>
      <c r="H43" s="42">
        <v>0</v>
      </c>
      <c r="I43" s="42">
        <v>0</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1VMHELmMW6hiq/wEgCOpN6cPpXv/vuyyiR7YooaOlUjvSrBECmniodMkPi/bo5Vl8X1HRI7ppZIpAhJI3K4sg==" saltValue="Tk4qGEr1RD9fNeoKZRTE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2481</v>
      </c>
      <c r="L45" s="60">
        <v>2369</v>
      </c>
      <c r="M45" s="60">
        <v>2255</v>
      </c>
      <c r="N45" s="60">
        <v>2367</v>
      </c>
      <c r="O45" s="61">
        <v>2438</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495</v>
      </c>
      <c r="L48" s="64">
        <v>504</v>
      </c>
      <c r="M48" s="64">
        <v>499</v>
      </c>
      <c r="N48" s="64">
        <v>492</v>
      </c>
      <c r="O48" s="65">
        <v>425</v>
      </c>
      <c r="P48" s="48"/>
      <c r="Q48" s="48"/>
      <c r="R48" s="48"/>
      <c r="S48" s="48"/>
      <c r="T48" s="48"/>
      <c r="U48" s="48"/>
    </row>
    <row r="49" spans="1:21" ht="30.75" customHeight="1">
      <c r="A49" s="48"/>
      <c r="B49" s="1236"/>
      <c r="C49" s="1237"/>
      <c r="D49" s="62"/>
      <c r="E49" s="1228" t="s">
        <v>16</v>
      </c>
      <c r="F49" s="1228"/>
      <c r="G49" s="1228"/>
      <c r="H49" s="1228"/>
      <c r="I49" s="1228"/>
      <c r="J49" s="1229"/>
      <c r="K49" s="63">
        <v>4</v>
      </c>
      <c r="L49" s="64" t="s">
        <v>514</v>
      </c>
      <c r="M49" s="64">
        <v>2</v>
      </c>
      <c r="N49" s="64">
        <v>47</v>
      </c>
      <c r="O49" s="65">
        <v>76</v>
      </c>
      <c r="P49" s="48"/>
      <c r="Q49" s="48"/>
      <c r="R49" s="48"/>
      <c r="S49" s="48"/>
      <c r="T49" s="48"/>
      <c r="U49" s="48"/>
    </row>
    <row r="50" spans="1:21" ht="30.75" customHeight="1">
      <c r="A50" s="48"/>
      <c r="B50" s="1236"/>
      <c r="C50" s="1237"/>
      <c r="D50" s="62"/>
      <c r="E50" s="1228" t="s">
        <v>17</v>
      </c>
      <c r="F50" s="1228"/>
      <c r="G50" s="1228"/>
      <c r="H50" s="1228"/>
      <c r="I50" s="1228"/>
      <c r="J50" s="1229"/>
      <c r="K50" s="63">
        <v>75</v>
      </c>
      <c r="L50" s="64">
        <v>67</v>
      </c>
      <c r="M50" s="64">
        <v>63</v>
      </c>
      <c r="N50" s="64">
        <v>62</v>
      </c>
      <c r="O50" s="65">
        <v>59</v>
      </c>
      <c r="P50" s="48"/>
      <c r="Q50" s="48"/>
      <c r="R50" s="48"/>
      <c r="S50" s="48"/>
      <c r="T50" s="48"/>
      <c r="U50" s="48"/>
    </row>
    <row r="51" spans="1:21" ht="30.75" customHeight="1">
      <c r="A51" s="48"/>
      <c r="B51" s="1238"/>
      <c r="C51" s="1239"/>
      <c r="D51" s="66"/>
      <c r="E51" s="1228" t="s">
        <v>18</v>
      </c>
      <c r="F51" s="1228"/>
      <c r="G51" s="1228"/>
      <c r="H51" s="1228"/>
      <c r="I51" s="1228"/>
      <c r="J51" s="1229"/>
      <c r="K51" s="63" t="s">
        <v>514</v>
      </c>
      <c r="L51" s="64">
        <v>0</v>
      </c>
      <c r="M51" s="64" t="s">
        <v>514</v>
      </c>
      <c r="N51" s="64" t="s">
        <v>514</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2842</v>
      </c>
      <c r="L52" s="64">
        <v>2970</v>
      </c>
      <c r="M52" s="64">
        <v>2856</v>
      </c>
      <c r="N52" s="64">
        <v>2826</v>
      </c>
      <c r="O52" s="65">
        <v>2918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213</v>
      </c>
      <c r="L53" s="69">
        <v>-30</v>
      </c>
      <c r="M53" s="69">
        <v>-37</v>
      </c>
      <c r="N53" s="69">
        <v>142</v>
      </c>
      <c r="O53" s="70">
        <v>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qfyNfMhpYS3K6iA7qFXrn3grCzZED9GCotwlvPDGrbYdqi1O8xg92rPZJmLTNTldZVviV5BWGCZSJ8XrXNJhg==" saltValue="iCJO6wQl48JCe1wdlIQh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54" t="s">
        <v>24</v>
      </c>
      <c r="C41" s="1255"/>
      <c r="D41" s="81"/>
      <c r="E41" s="1256" t="s">
        <v>25</v>
      </c>
      <c r="F41" s="1256"/>
      <c r="G41" s="1256"/>
      <c r="H41" s="1257"/>
      <c r="I41" s="82">
        <v>20337</v>
      </c>
      <c r="J41" s="83">
        <v>22755</v>
      </c>
      <c r="K41" s="83">
        <v>23856</v>
      </c>
      <c r="L41" s="83">
        <v>24491</v>
      </c>
      <c r="M41" s="84">
        <v>24180</v>
      </c>
    </row>
    <row r="42" spans="2:13" ht="27.75" customHeight="1">
      <c r="B42" s="1244"/>
      <c r="C42" s="1245"/>
      <c r="D42" s="85"/>
      <c r="E42" s="1248" t="s">
        <v>26</v>
      </c>
      <c r="F42" s="1248"/>
      <c r="G42" s="1248"/>
      <c r="H42" s="1249"/>
      <c r="I42" s="86" t="s">
        <v>514</v>
      </c>
      <c r="J42" s="87" t="s">
        <v>514</v>
      </c>
      <c r="K42" s="87" t="s">
        <v>514</v>
      </c>
      <c r="L42" s="87" t="s">
        <v>514</v>
      </c>
      <c r="M42" s="88">
        <v>18</v>
      </c>
    </row>
    <row r="43" spans="2:13" ht="27.75" customHeight="1">
      <c r="B43" s="1244"/>
      <c r="C43" s="1245"/>
      <c r="D43" s="85"/>
      <c r="E43" s="1248" t="s">
        <v>27</v>
      </c>
      <c r="F43" s="1248"/>
      <c r="G43" s="1248"/>
      <c r="H43" s="1249"/>
      <c r="I43" s="86">
        <v>4517</v>
      </c>
      <c r="J43" s="87">
        <v>3997</v>
      </c>
      <c r="K43" s="87">
        <v>3671</v>
      </c>
      <c r="L43" s="87">
        <v>3432</v>
      </c>
      <c r="M43" s="88">
        <v>3115</v>
      </c>
    </row>
    <row r="44" spans="2:13" ht="27.75" customHeight="1">
      <c r="B44" s="1244"/>
      <c r="C44" s="1245"/>
      <c r="D44" s="85"/>
      <c r="E44" s="1248" t="s">
        <v>28</v>
      </c>
      <c r="F44" s="1248"/>
      <c r="G44" s="1248"/>
      <c r="H44" s="1249"/>
      <c r="I44" s="86">
        <v>917</v>
      </c>
      <c r="J44" s="87">
        <v>2345</v>
      </c>
      <c r="K44" s="87">
        <v>3516</v>
      </c>
      <c r="L44" s="87">
        <v>3525</v>
      </c>
      <c r="M44" s="88">
        <v>3453</v>
      </c>
    </row>
    <row r="45" spans="2:13" ht="27.75" customHeight="1">
      <c r="B45" s="1244"/>
      <c r="C45" s="1245"/>
      <c r="D45" s="85"/>
      <c r="E45" s="1248" t="s">
        <v>29</v>
      </c>
      <c r="F45" s="1248"/>
      <c r="G45" s="1248"/>
      <c r="H45" s="1249"/>
      <c r="I45" s="86" t="s">
        <v>514</v>
      </c>
      <c r="J45" s="87" t="s">
        <v>514</v>
      </c>
      <c r="K45" s="87" t="s">
        <v>514</v>
      </c>
      <c r="L45" s="87" t="s">
        <v>514</v>
      </c>
      <c r="M45" s="88" t="s">
        <v>514</v>
      </c>
    </row>
    <row r="46" spans="2:13" ht="27.75" customHeight="1">
      <c r="B46" s="1244"/>
      <c r="C46" s="1245"/>
      <c r="D46" s="89"/>
      <c r="E46" s="1248" t="s">
        <v>30</v>
      </c>
      <c r="F46" s="1248"/>
      <c r="G46" s="1248"/>
      <c r="H46" s="1249"/>
      <c r="I46" s="86" t="s">
        <v>514</v>
      </c>
      <c r="J46" s="87" t="s">
        <v>514</v>
      </c>
      <c r="K46" s="87" t="s">
        <v>514</v>
      </c>
      <c r="L46" s="87" t="s">
        <v>514</v>
      </c>
      <c r="M46" s="88" t="s">
        <v>514</v>
      </c>
    </row>
    <row r="47" spans="2:13" ht="27.75" customHeight="1">
      <c r="B47" s="1244"/>
      <c r="C47" s="1245"/>
      <c r="D47" s="90"/>
      <c r="E47" s="1258" t="s">
        <v>31</v>
      </c>
      <c r="F47" s="1259"/>
      <c r="G47" s="1259"/>
      <c r="H47" s="1260"/>
      <c r="I47" s="86" t="s">
        <v>514</v>
      </c>
      <c r="J47" s="87" t="s">
        <v>514</v>
      </c>
      <c r="K47" s="87" t="s">
        <v>514</v>
      </c>
      <c r="L47" s="87" t="s">
        <v>514</v>
      </c>
      <c r="M47" s="88" t="s">
        <v>514</v>
      </c>
    </row>
    <row r="48" spans="2:13" ht="27.75" customHeight="1">
      <c r="B48" s="1244"/>
      <c r="C48" s="1245"/>
      <c r="D48" s="85"/>
      <c r="E48" s="1248" t="s">
        <v>32</v>
      </c>
      <c r="F48" s="1248"/>
      <c r="G48" s="1248"/>
      <c r="H48" s="1249"/>
      <c r="I48" s="86" t="s">
        <v>514</v>
      </c>
      <c r="J48" s="87" t="s">
        <v>514</v>
      </c>
      <c r="K48" s="87" t="s">
        <v>514</v>
      </c>
      <c r="L48" s="87" t="s">
        <v>514</v>
      </c>
      <c r="M48" s="88" t="s">
        <v>514</v>
      </c>
    </row>
    <row r="49" spans="2:13" ht="27.75" customHeight="1">
      <c r="B49" s="1246"/>
      <c r="C49" s="1247"/>
      <c r="D49" s="85"/>
      <c r="E49" s="1248" t="s">
        <v>33</v>
      </c>
      <c r="F49" s="1248"/>
      <c r="G49" s="1248"/>
      <c r="H49" s="1249"/>
      <c r="I49" s="86" t="s">
        <v>514</v>
      </c>
      <c r="J49" s="87" t="s">
        <v>514</v>
      </c>
      <c r="K49" s="87" t="s">
        <v>514</v>
      </c>
      <c r="L49" s="87" t="s">
        <v>514</v>
      </c>
      <c r="M49" s="88" t="s">
        <v>514</v>
      </c>
    </row>
    <row r="50" spans="2:13" ht="27.75" customHeight="1">
      <c r="B50" s="1242" t="s">
        <v>34</v>
      </c>
      <c r="C50" s="1243"/>
      <c r="D50" s="91"/>
      <c r="E50" s="1248" t="s">
        <v>35</v>
      </c>
      <c r="F50" s="1248"/>
      <c r="G50" s="1248"/>
      <c r="H50" s="1249"/>
      <c r="I50" s="86">
        <v>4741</v>
      </c>
      <c r="J50" s="87">
        <v>5344</v>
      </c>
      <c r="K50" s="87">
        <v>4683</v>
      </c>
      <c r="L50" s="87">
        <v>4634</v>
      </c>
      <c r="M50" s="88">
        <v>5141</v>
      </c>
    </row>
    <row r="51" spans="2:13" ht="27.75" customHeight="1">
      <c r="B51" s="1244"/>
      <c r="C51" s="1245"/>
      <c r="D51" s="85"/>
      <c r="E51" s="1248" t="s">
        <v>36</v>
      </c>
      <c r="F51" s="1248"/>
      <c r="G51" s="1248"/>
      <c r="H51" s="1249"/>
      <c r="I51" s="86">
        <v>7680</v>
      </c>
      <c r="J51" s="87">
        <v>7949</v>
      </c>
      <c r="K51" s="87">
        <v>7546</v>
      </c>
      <c r="L51" s="87">
        <v>7607</v>
      </c>
      <c r="M51" s="88">
        <v>7066</v>
      </c>
    </row>
    <row r="52" spans="2:13" ht="27.75" customHeight="1">
      <c r="B52" s="1246"/>
      <c r="C52" s="1247"/>
      <c r="D52" s="85"/>
      <c r="E52" s="1248" t="s">
        <v>37</v>
      </c>
      <c r="F52" s="1248"/>
      <c r="G52" s="1248"/>
      <c r="H52" s="1249"/>
      <c r="I52" s="86">
        <v>20118</v>
      </c>
      <c r="J52" s="87">
        <v>21146</v>
      </c>
      <c r="K52" s="87">
        <v>21643</v>
      </c>
      <c r="L52" s="87">
        <v>21453</v>
      </c>
      <c r="M52" s="88">
        <v>21298</v>
      </c>
    </row>
    <row r="53" spans="2:13" ht="27.75" customHeight="1" thickBot="1">
      <c r="B53" s="1250" t="s">
        <v>38</v>
      </c>
      <c r="C53" s="1251"/>
      <c r="D53" s="92"/>
      <c r="E53" s="1252" t="s">
        <v>39</v>
      </c>
      <c r="F53" s="1252"/>
      <c r="G53" s="1252"/>
      <c r="H53" s="1253"/>
      <c r="I53" s="93">
        <v>-6767</v>
      </c>
      <c r="J53" s="94">
        <v>-5342</v>
      </c>
      <c r="K53" s="94">
        <v>-2827</v>
      </c>
      <c r="L53" s="94">
        <v>-2246</v>
      </c>
      <c r="M53" s="95">
        <v>-2739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0eeuFhB1jdrl+p/3gMDlwdMdPCeX1i/zAehUrOKJCBbkpEzVidU+gx/CuOi2PiA0UoHpHuwhAVx8dSOVTjGJw==" saltValue="aTTtjRgzPjZWQrE3J2Jq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3142</v>
      </c>
      <c r="G55" s="107">
        <v>2793</v>
      </c>
      <c r="H55" s="108">
        <v>2994</v>
      </c>
    </row>
    <row r="56" spans="2:8" ht="52.5" customHeight="1">
      <c r="B56" s="109"/>
      <c r="C56" s="1271" t="s">
        <v>43</v>
      </c>
      <c r="D56" s="1271"/>
      <c r="E56" s="1272"/>
      <c r="F56" s="110">
        <v>298</v>
      </c>
      <c r="G56" s="110">
        <v>298</v>
      </c>
      <c r="H56" s="111">
        <v>298</v>
      </c>
    </row>
    <row r="57" spans="2:8" ht="53.25" customHeight="1">
      <c r="B57" s="109"/>
      <c r="C57" s="1273" t="s">
        <v>44</v>
      </c>
      <c r="D57" s="1273"/>
      <c r="E57" s="1274"/>
      <c r="F57" s="112">
        <v>1139</v>
      </c>
      <c r="G57" s="112">
        <v>1406</v>
      </c>
      <c r="H57" s="113">
        <v>1662</v>
      </c>
    </row>
    <row r="58" spans="2:8" ht="45.75" customHeight="1">
      <c r="B58" s="114"/>
      <c r="C58" s="1261" t="s">
        <v>606</v>
      </c>
      <c r="D58" s="1262"/>
      <c r="E58" s="1263"/>
      <c r="F58" s="115">
        <v>409</v>
      </c>
      <c r="G58" s="115">
        <v>613</v>
      </c>
      <c r="H58" s="116">
        <v>747</v>
      </c>
    </row>
    <row r="59" spans="2:8" ht="45.75" customHeight="1">
      <c r="B59" s="114"/>
      <c r="C59" s="1261" t="s">
        <v>607</v>
      </c>
      <c r="D59" s="1262"/>
      <c r="E59" s="1263"/>
      <c r="F59" s="115">
        <v>273</v>
      </c>
      <c r="G59" s="115">
        <v>323</v>
      </c>
      <c r="H59" s="116">
        <v>423</v>
      </c>
    </row>
    <row r="60" spans="2:8" ht="45.75" customHeight="1">
      <c r="B60" s="114"/>
      <c r="C60" s="1261" t="s">
        <v>608</v>
      </c>
      <c r="D60" s="1262"/>
      <c r="E60" s="1263"/>
      <c r="F60" s="115">
        <v>190</v>
      </c>
      <c r="G60" s="115">
        <v>190</v>
      </c>
      <c r="H60" s="116">
        <v>190</v>
      </c>
    </row>
    <row r="61" spans="2:8" ht="45.75" customHeight="1">
      <c r="B61" s="114"/>
      <c r="C61" s="1261" t="s">
        <v>609</v>
      </c>
      <c r="D61" s="1262"/>
      <c r="E61" s="1263"/>
      <c r="F61" s="115">
        <v>116</v>
      </c>
      <c r="G61" s="115">
        <v>121</v>
      </c>
      <c r="H61" s="116">
        <v>129</v>
      </c>
    </row>
    <row r="62" spans="2:8" ht="45.75" customHeight="1" thickBot="1">
      <c r="B62" s="117"/>
      <c r="C62" s="1264" t="s">
        <v>610</v>
      </c>
      <c r="D62" s="1265"/>
      <c r="E62" s="1266"/>
      <c r="F62" s="118">
        <v>40</v>
      </c>
      <c r="G62" s="118">
        <v>50</v>
      </c>
      <c r="H62" s="119">
        <v>66</v>
      </c>
    </row>
    <row r="63" spans="2:8" ht="52.5" customHeight="1" thickBot="1">
      <c r="B63" s="120"/>
      <c r="C63" s="1267" t="s">
        <v>45</v>
      </c>
      <c r="D63" s="1267"/>
      <c r="E63" s="1268"/>
      <c r="F63" s="121">
        <v>4579</v>
      </c>
      <c r="G63" s="121">
        <v>4497</v>
      </c>
      <c r="H63" s="122">
        <v>4954</v>
      </c>
    </row>
    <row r="64" spans="2:8" ht="15" customHeight="1"/>
    <row r="65" ht="0" hidden="1" customHeight="1"/>
    <row r="66" ht="0" hidden="1" customHeight="1"/>
  </sheetData>
  <sheetProtection algorithmName="SHA-512" hashValue="2ldbmMLTdAQNg2cqhzJN8ioQSD+txscQEkJH29It2P4YuCdGkgFbUmeoEhMly+l/cnt8Fyt3l7Oj4oHDTo129Q==" saltValue="Uzb3ZNp0oMtDMEkGL2wZ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614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615</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556</v>
      </c>
      <c r="BQ50" s="1288"/>
      <c r="BR50" s="1288"/>
      <c r="BS50" s="1288"/>
      <c r="BT50" s="1288"/>
      <c r="BU50" s="1288"/>
      <c r="BV50" s="1288"/>
      <c r="BW50" s="1288"/>
      <c r="BX50" s="1288" t="s">
        <v>557</v>
      </c>
      <c r="BY50" s="1288"/>
      <c r="BZ50" s="1288"/>
      <c r="CA50" s="1288"/>
      <c r="CB50" s="1288"/>
      <c r="CC50" s="1288"/>
      <c r="CD50" s="1288"/>
      <c r="CE50" s="1288"/>
      <c r="CF50" s="1288" t="s">
        <v>558</v>
      </c>
      <c r="CG50" s="1288"/>
      <c r="CH50" s="1288"/>
      <c r="CI50" s="1288"/>
      <c r="CJ50" s="1288"/>
      <c r="CK50" s="1288"/>
      <c r="CL50" s="1288"/>
      <c r="CM50" s="1288"/>
      <c r="CN50" s="1288" t="s">
        <v>559</v>
      </c>
      <c r="CO50" s="1288"/>
      <c r="CP50" s="1288"/>
      <c r="CQ50" s="1288"/>
      <c r="CR50" s="1288"/>
      <c r="CS50" s="1288"/>
      <c r="CT50" s="1288"/>
      <c r="CU50" s="1288"/>
      <c r="CV50" s="1288" t="s">
        <v>560</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616</v>
      </c>
      <c r="AO51" s="1291"/>
      <c r="AP51" s="1291"/>
      <c r="AQ51" s="1291"/>
      <c r="AR51" s="1291"/>
      <c r="AS51" s="1291"/>
      <c r="AT51" s="1291"/>
      <c r="AU51" s="1291"/>
      <c r="AV51" s="1291"/>
      <c r="AW51" s="1291"/>
      <c r="AX51" s="1291"/>
      <c r="AY51" s="1291"/>
      <c r="AZ51" s="1291"/>
      <c r="BA51" s="1291"/>
      <c r="BB51" s="1291" t="s">
        <v>617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52.9</v>
      </c>
      <c r="CG53" s="1289"/>
      <c r="CH53" s="1289"/>
      <c r="CI53" s="1289"/>
      <c r="CJ53" s="1289"/>
      <c r="CK53" s="1289"/>
      <c r="CL53" s="1289"/>
      <c r="CM53" s="1289"/>
      <c r="CN53" s="1289">
        <v>51.6</v>
      </c>
      <c r="CO53" s="1289"/>
      <c r="CP53" s="1289"/>
      <c r="CQ53" s="1289"/>
      <c r="CR53" s="1289"/>
      <c r="CS53" s="1289"/>
      <c r="CT53" s="1289"/>
      <c r="CU53" s="1289"/>
      <c r="CV53" s="1289">
        <v>52.5</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619</v>
      </c>
      <c r="AO55" s="1288"/>
      <c r="AP55" s="1288"/>
      <c r="AQ55" s="1288"/>
      <c r="AR55" s="1288"/>
      <c r="AS55" s="1288"/>
      <c r="AT55" s="1288"/>
      <c r="AU55" s="1288"/>
      <c r="AV55" s="1288"/>
      <c r="AW55" s="1288"/>
      <c r="AX55" s="1288"/>
      <c r="AY55" s="1288"/>
      <c r="AZ55" s="1288"/>
      <c r="BA55" s="1288"/>
      <c r="BB55" s="1291" t="s">
        <v>617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33.6</v>
      </c>
      <c r="CG55" s="1289"/>
      <c r="CH55" s="1289"/>
      <c r="CI55" s="1289"/>
      <c r="CJ55" s="1289"/>
      <c r="CK55" s="1289"/>
      <c r="CL55" s="1289"/>
      <c r="CM55" s="1289"/>
      <c r="CN55" s="1289">
        <v>35.299999999999997</v>
      </c>
      <c r="CO55" s="1289"/>
      <c r="CP55" s="1289"/>
      <c r="CQ55" s="1289"/>
      <c r="CR55" s="1289"/>
      <c r="CS55" s="1289"/>
      <c r="CT55" s="1289"/>
      <c r="CU55" s="1289"/>
      <c r="CV55" s="1289">
        <v>31.9</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56.8</v>
      </c>
      <c r="CG57" s="1289"/>
      <c r="CH57" s="1289"/>
      <c r="CI57" s="1289"/>
      <c r="CJ57" s="1289"/>
      <c r="CK57" s="1289"/>
      <c r="CL57" s="1289"/>
      <c r="CM57" s="1289"/>
      <c r="CN57" s="1289">
        <v>60.4</v>
      </c>
      <c r="CO57" s="1289"/>
      <c r="CP57" s="1289"/>
      <c r="CQ57" s="1289"/>
      <c r="CR57" s="1289"/>
      <c r="CS57" s="1289"/>
      <c r="CT57" s="1289"/>
      <c r="CU57" s="1289"/>
      <c r="CV57" s="1289">
        <v>60.8</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620</v>
      </c>
    </row>
    <row r="64" spans="1:109">
      <c r="B64" s="374"/>
      <c r="G64" s="381"/>
      <c r="I64" s="394"/>
      <c r="J64" s="394"/>
      <c r="K64" s="394"/>
      <c r="L64" s="394"/>
      <c r="M64" s="394"/>
      <c r="N64" s="395"/>
      <c r="AM64" s="381"/>
      <c r="AN64" s="381" t="s">
        <v>613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621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615</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556</v>
      </c>
      <c r="BQ72" s="1288"/>
      <c r="BR72" s="1288"/>
      <c r="BS72" s="1288"/>
      <c r="BT72" s="1288"/>
      <c r="BU72" s="1288"/>
      <c r="BV72" s="1288"/>
      <c r="BW72" s="1288"/>
      <c r="BX72" s="1288" t="s">
        <v>557</v>
      </c>
      <c r="BY72" s="1288"/>
      <c r="BZ72" s="1288"/>
      <c r="CA72" s="1288"/>
      <c r="CB72" s="1288"/>
      <c r="CC72" s="1288"/>
      <c r="CD72" s="1288"/>
      <c r="CE72" s="1288"/>
      <c r="CF72" s="1288" t="s">
        <v>558</v>
      </c>
      <c r="CG72" s="1288"/>
      <c r="CH72" s="1288"/>
      <c r="CI72" s="1288"/>
      <c r="CJ72" s="1288"/>
      <c r="CK72" s="1288"/>
      <c r="CL72" s="1288"/>
      <c r="CM72" s="1288"/>
      <c r="CN72" s="1288" t="s">
        <v>559</v>
      </c>
      <c r="CO72" s="1288"/>
      <c r="CP72" s="1288"/>
      <c r="CQ72" s="1288"/>
      <c r="CR72" s="1288"/>
      <c r="CS72" s="1288"/>
      <c r="CT72" s="1288"/>
      <c r="CU72" s="1288"/>
      <c r="CV72" s="1288" t="s">
        <v>560</v>
      </c>
      <c r="CW72" s="1288"/>
      <c r="CX72" s="1288"/>
      <c r="CY72" s="1288"/>
      <c r="CZ72" s="1288"/>
      <c r="DA72" s="1288"/>
      <c r="DB72" s="1288"/>
      <c r="DC72" s="1288"/>
    </row>
    <row r="73" spans="2:107">
      <c r="B73" s="374"/>
      <c r="G73" s="1295"/>
      <c r="H73" s="1295"/>
      <c r="I73" s="1295"/>
      <c r="J73" s="1295"/>
      <c r="K73" s="1296"/>
      <c r="L73" s="1296"/>
      <c r="M73" s="1296"/>
      <c r="N73" s="1296"/>
      <c r="AM73" s="383"/>
      <c r="AN73" s="1291" t="s">
        <v>616</v>
      </c>
      <c r="AO73" s="1291"/>
      <c r="AP73" s="1291"/>
      <c r="AQ73" s="1291"/>
      <c r="AR73" s="1291"/>
      <c r="AS73" s="1291"/>
      <c r="AT73" s="1291"/>
      <c r="AU73" s="1291"/>
      <c r="AV73" s="1291"/>
      <c r="AW73" s="1291"/>
      <c r="AX73" s="1291"/>
      <c r="AY73" s="1291"/>
      <c r="AZ73" s="1291"/>
      <c r="BA73" s="1291"/>
      <c r="BB73" s="1291" t="s">
        <v>617</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622</v>
      </c>
      <c r="BC75" s="1291"/>
      <c r="BD75" s="1291"/>
      <c r="BE75" s="1291"/>
      <c r="BF75" s="1291"/>
      <c r="BG75" s="1291"/>
      <c r="BH75" s="1291"/>
      <c r="BI75" s="1291"/>
      <c r="BJ75" s="1291"/>
      <c r="BK75" s="1291"/>
      <c r="BL75" s="1291"/>
      <c r="BM75" s="1291"/>
      <c r="BN75" s="1291"/>
      <c r="BO75" s="1291"/>
      <c r="BP75" s="1289">
        <v>3.7</v>
      </c>
      <c r="BQ75" s="1289"/>
      <c r="BR75" s="1289"/>
      <c r="BS75" s="1289"/>
      <c r="BT75" s="1289"/>
      <c r="BU75" s="1289"/>
      <c r="BV75" s="1289"/>
      <c r="BW75" s="1289"/>
      <c r="BX75" s="1289">
        <v>1.7</v>
      </c>
      <c r="BY75" s="1289"/>
      <c r="BZ75" s="1289"/>
      <c r="CA75" s="1289"/>
      <c r="CB75" s="1289"/>
      <c r="CC75" s="1289"/>
      <c r="CD75" s="1289"/>
      <c r="CE75" s="1289"/>
      <c r="CF75" s="1289">
        <v>0.4</v>
      </c>
      <c r="CG75" s="1289"/>
      <c r="CH75" s="1289"/>
      <c r="CI75" s="1289"/>
      <c r="CJ75" s="1289"/>
      <c r="CK75" s="1289"/>
      <c r="CL75" s="1289"/>
      <c r="CM75" s="1289"/>
      <c r="CN75" s="1289">
        <v>0.2</v>
      </c>
      <c r="CO75" s="1289"/>
      <c r="CP75" s="1289"/>
      <c r="CQ75" s="1289"/>
      <c r="CR75" s="1289"/>
      <c r="CS75" s="1289"/>
      <c r="CT75" s="1289"/>
      <c r="CU75" s="1289"/>
      <c r="CV75" s="1289">
        <v>0.5</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619</v>
      </c>
      <c r="AO77" s="1288"/>
      <c r="AP77" s="1288"/>
      <c r="AQ77" s="1288"/>
      <c r="AR77" s="1288"/>
      <c r="AS77" s="1288"/>
      <c r="AT77" s="1288"/>
      <c r="AU77" s="1288"/>
      <c r="AV77" s="1288"/>
      <c r="AW77" s="1288"/>
      <c r="AX77" s="1288"/>
      <c r="AY77" s="1288"/>
      <c r="AZ77" s="1288"/>
      <c r="BA77" s="1288"/>
      <c r="BB77" s="1291" t="s">
        <v>617</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35.299999999999997</v>
      </c>
      <c r="CO77" s="1289"/>
      <c r="CP77" s="1289"/>
      <c r="CQ77" s="1289"/>
      <c r="CR77" s="1289"/>
      <c r="CS77" s="1289"/>
      <c r="CT77" s="1289"/>
      <c r="CU77" s="1289"/>
      <c r="CV77" s="1289">
        <v>31.9</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622</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6.9</v>
      </c>
      <c r="CO79" s="1289"/>
      <c r="CP79" s="1289"/>
      <c r="CQ79" s="1289"/>
      <c r="CR79" s="1289"/>
      <c r="CS79" s="1289"/>
      <c r="CT79" s="1289"/>
      <c r="CU79" s="1289"/>
      <c r="CV79" s="1289">
        <v>6.6</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0s3FGWNo6+jnm/JFFxUVF3fYNNYZURvDETsm4alA/Fl4lPaUO6VHpysXFh7KftF0s47e5v5BBLdukGMzJ9xyA==" saltValue="hMpwL5hUtBnDa3JYRuna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SKQfyZBPTACcgzo51BAzhDQ1XFo621NUonFt00IcMs7x1gdsTbQZVLRjJgzMByTBGR+cIKfA0qxFyWJIrDhAg==" saltValue="owKvQt/ZuUc7WFoNZol1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OxUSIjpAZm9vmzbIozNnxjlwdcu2U6bri84z+dKW/V9ceLfAuv/qrDMzgn4XprzwHhxkC8a80FrjnHdPUtiOw==" saltValue="gr3EjN7nFdvbllSLeR0N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44625</v>
      </c>
      <c r="E3" s="141"/>
      <c r="F3" s="142">
        <v>63956</v>
      </c>
      <c r="G3" s="143"/>
      <c r="H3" s="144"/>
    </row>
    <row r="4" spans="1:8">
      <c r="A4" s="145"/>
      <c r="B4" s="146"/>
      <c r="C4" s="147"/>
      <c r="D4" s="148">
        <v>31036</v>
      </c>
      <c r="E4" s="149"/>
      <c r="F4" s="150">
        <v>29239</v>
      </c>
      <c r="G4" s="151"/>
      <c r="H4" s="152"/>
    </row>
    <row r="5" spans="1:8">
      <c r="A5" s="133" t="s">
        <v>548</v>
      </c>
      <c r="B5" s="138"/>
      <c r="C5" s="139"/>
      <c r="D5" s="140">
        <v>73813</v>
      </c>
      <c r="E5" s="141"/>
      <c r="F5" s="142">
        <v>66255</v>
      </c>
      <c r="G5" s="143"/>
      <c r="H5" s="144"/>
    </row>
    <row r="6" spans="1:8">
      <c r="A6" s="145"/>
      <c r="B6" s="146"/>
      <c r="C6" s="147"/>
      <c r="D6" s="148">
        <v>56385</v>
      </c>
      <c r="E6" s="149"/>
      <c r="F6" s="150">
        <v>31822</v>
      </c>
      <c r="G6" s="151"/>
      <c r="H6" s="152"/>
    </row>
    <row r="7" spans="1:8">
      <c r="A7" s="133" t="s">
        <v>549</v>
      </c>
      <c r="B7" s="138"/>
      <c r="C7" s="139"/>
      <c r="D7" s="140">
        <v>50639</v>
      </c>
      <c r="E7" s="141"/>
      <c r="F7" s="142">
        <v>47278</v>
      </c>
      <c r="G7" s="143"/>
      <c r="H7" s="144"/>
    </row>
    <row r="8" spans="1:8">
      <c r="A8" s="145"/>
      <c r="B8" s="146"/>
      <c r="C8" s="147"/>
      <c r="D8" s="148">
        <v>38565</v>
      </c>
      <c r="E8" s="149"/>
      <c r="F8" s="150">
        <v>24096</v>
      </c>
      <c r="G8" s="151"/>
      <c r="H8" s="152"/>
    </row>
    <row r="9" spans="1:8">
      <c r="A9" s="133" t="s">
        <v>550</v>
      </c>
      <c r="B9" s="138"/>
      <c r="C9" s="139"/>
      <c r="D9" s="140">
        <v>59305</v>
      </c>
      <c r="E9" s="141"/>
      <c r="F9" s="142">
        <v>44504</v>
      </c>
      <c r="G9" s="143"/>
      <c r="H9" s="144"/>
    </row>
    <row r="10" spans="1:8">
      <c r="A10" s="145"/>
      <c r="B10" s="146"/>
      <c r="C10" s="147"/>
      <c r="D10" s="148">
        <v>36691</v>
      </c>
      <c r="E10" s="149"/>
      <c r="F10" s="150">
        <v>25876</v>
      </c>
      <c r="G10" s="151"/>
      <c r="H10" s="152"/>
    </row>
    <row r="11" spans="1:8">
      <c r="A11" s="133" t="s">
        <v>551</v>
      </c>
      <c r="B11" s="138"/>
      <c r="C11" s="139"/>
      <c r="D11" s="140">
        <v>37345</v>
      </c>
      <c r="E11" s="141"/>
      <c r="F11" s="142">
        <v>47820</v>
      </c>
      <c r="G11" s="143"/>
      <c r="H11" s="144"/>
    </row>
    <row r="12" spans="1:8">
      <c r="A12" s="145"/>
      <c r="B12" s="146"/>
      <c r="C12" s="153"/>
      <c r="D12" s="148">
        <v>27086</v>
      </c>
      <c r="E12" s="149"/>
      <c r="F12" s="150">
        <v>25855</v>
      </c>
      <c r="G12" s="151"/>
      <c r="H12" s="152"/>
    </row>
    <row r="13" spans="1:8">
      <c r="A13" s="133"/>
      <c r="B13" s="138"/>
      <c r="C13" s="154"/>
      <c r="D13" s="155">
        <v>53145</v>
      </c>
      <c r="E13" s="156"/>
      <c r="F13" s="157">
        <v>53963</v>
      </c>
      <c r="G13" s="158"/>
      <c r="H13" s="144"/>
    </row>
    <row r="14" spans="1:8">
      <c r="A14" s="145"/>
      <c r="B14" s="146"/>
      <c r="C14" s="147"/>
      <c r="D14" s="148">
        <v>37953</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6.39</v>
      </c>
      <c r="C19" s="159">
        <f>ROUND(VALUE(SUBSTITUTE(実質収支比率等に係る経年分析!G$48,"▲","-")),2)</f>
        <v>4.42</v>
      </c>
      <c r="D19" s="159">
        <f>ROUND(VALUE(SUBSTITUTE(実質収支比率等に係る経年分析!H$48,"▲","-")),2)</f>
        <v>5.16</v>
      </c>
      <c r="E19" s="159">
        <f>ROUND(VALUE(SUBSTITUTE(実質収支比率等に係る経年分析!I$48,"▲","-")),2)</f>
        <v>4.93</v>
      </c>
      <c r="F19" s="159">
        <f>ROUND(VALUE(SUBSTITUTE(実質収支比率等に係る経年分析!J$48,"▲","-")),2)</f>
        <v>4.49</v>
      </c>
    </row>
    <row r="20" spans="1:11">
      <c r="A20" s="159" t="s">
        <v>49</v>
      </c>
      <c r="B20" s="159">
        <f>ROUND(VALUE(SUBSTITUTE(実質収支比率等に係る経年分析!F$47,"▲","-")),2)</f>
        <v>21.68</v>
      </c>
      <c r="C20" s="159">
        <f>ROUND(VALUE(SUBSTITUTE(実質収支比率等に係る経年分析!G$47,"▲","-")),2)</f>
        <v>27.25</v>
      </c>
      <c r="D20" s="159">
        <f>ROUND(VALUE(SUBSTITUTE(実質収支比率等に係る経年分析!H$47,"▲","-")),2)</f>
        <v>24.31</v>
      </c>
      <c r="E20" s="159">
        <f>ROUND(VALUE(SUBSTITUTE(実質収支比率等に係る経年分析!I$47,"▲","-")),2)</f>
        <v>21.29</v>
      </c>
      <c r="F20" s="159">
        <f>ROUND(VALUE(SUBSTITUTE(実質収支比率等に係る経年分析!J$47,"▲","-")),2)</f>
        <v>22.62</v>
      </c>
    </row>
    <row r="21" spans="1:11">
      <c r="A21" s="159" t="s">
        <v>50</v>
      </c>
      <c r="B21" s="159">
        <f>IF(ISNUMBER(VALUE(SUBSTITUTE(実質収支比率等に係る経年分析!F$49,"▲","-"))),ROUND(VALUE(SUBSTITUTE(実質収支比率等に係る経年分析!F$49,"▲","-")),2),NA())</f>
        <v>3.57</v>
      </c>
      <c r="C21" s="159">
        <f>IF(ISNUMBER(VALUE(SUBSTITUTE(実質収支比率等に係る経年分析!G$49,"▲","-"))),ROUND(VALUE(SUBSTITUTE(実質収支比率等に係る経年分析!G$49,"▲","-")),2),NA())</f>
        <v>4.5599999999999996</v>
      </c>
      <c r="D21" s="159">
        <f>IF(ISNUMBER(VALUE(SUBSTITUTE(実質収支比率等に係る経年分析!H$49,"▲","-"))),ROUND(VALUE(SUBSTITUTE(実質収支比率等に係る経年分析!H$49,"▲","-")),2),NA())</f>
        <v>-0.66</v>
      </c>
      <c r="E21" s="159">
        <f>IF(ISNUMBER(VALUE(SUBSTITUTE(実質収支比率等に係る経年分析!I$49,"▲","-"))),ROUND(VALUE(SUBSTITUTE(実質収支比率等に係る経年分析!I$49,"▲","-")),2),NA())</f>
        <v>-2.0299999999999998</v>
      </c>
      <c r="F21" s="159">
        <f>IF(ISNUMBER(VALUE(SUBSTITUTE(実質収支比率等に係る経年分析!J$49,"▲","-"))),ROUND(VALUE(SUBSTITUTE(実質収支比率等に係る経年分析!J$49,"▲","-")),2),NA())</f>
        <v>1.86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介護保険事業特別会計（介護サービス事業勘定）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0.41</v>
      </c>
    </row>
    <row r="32" spans="1:11">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0.75</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4.3899999999999997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5.07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4.47</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4.6900000000000004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16.399999999999999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16.440000000000001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15.59</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7.04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8.36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5.4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1.69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1.3</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2842</v>
      </c>
      <c r="E42" s="161"/>
      <c r="F42" s="161"/>
      <c r="G42" s="161">
        <f>'実質公債費比率（分子）の構造'!L$52</f>
        <v>2970</v>
      </c>
      <c r="H42" s="161"/>
      <c r="I42" s="161"/>
      <c r="J42" s="161">
        <f>'実質公債費比率（分子）の構造'!M$52</f>
        <v>2856</v>
      </c>
      <c r="K42" s="161"/>
      <c r="L42" s="161"/>
      <c r="M42" s="161">
        <f>'実質公債費比率（分子）の構造'!N$52</f>
        <v>2826</v>
      </c>
      <c r="N42" s="161"/>
      <c r="O42" s="161"/>
      <c r="P42" s="161">
        <f>'実質公債費比率（分子）の構造'!O$52</f>
        <v>2918</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75</v>
      </c>
      <c r="C44" s="161"/>
      <c r="D44" s="161"/>
      <c r="E44" s="161">
        <f>'実質公債費比率（分子）の構造'!L$50</f>
        <v>67</v>
      </c>
      <c r="F44" s="161"/>
      <c r="G44" s="161"/>
      <c r="H44" s="161">
        <f>'実質公債費比率（分子）の構造'!M$50</f>
        <v>63</v>
      </c>
      <c r="I44" s="161"/>
      <c r="J44" s="161"/>
      <c r="K44" s="161">
        <f>'実質公債費比率（分子）の構造'!N$50</f>
        <v>62</v>
      </c>
      <c r="L44" s="161"/>
      <c r="M44" s="161"/>
      <c r="N44" s="161">
        <f>'実質公債費比率（分子）の構造'!O$50</f>
        <v>59</v>
      </c>
      <c r="O44" s="161"/>
      <c r="P44" s="161"/>
    </row>
    <row r="45" spans="1:16">
      <c r="A45" s="161" t="s">
        <v>60</v>
      </c>
      <c r="B45" s="161">
        <f>'実質公債費比率（分子）の構造'!K$49</f>
        <v>4</v>
      </c>
      <c r="C45" s="161"/>
      <c r="D45" s="161"/>
      <c r="E45" s="161" t="str">
        <f>'実質公債費比率（分子）の構造'!L$49</f>
        <v>-</v>
      </c>
      <c r="F45" s="161"/>
      <c r="G45" s="161"/>
      <c r="H45" s="161">
        <f>'実質公債費比率（分子）の構造'!M$49</f>
        <v>2</v>
      </c>
      <c r="I45" s="161"/>
      <c r="J45" s="161"/>
      <c r="K45" s="161">
        <f>'実質公債費比率（分子）の構造'!N$49</f>
        <v>47</v>
      </c>
      <c r="L45" s="161"/>
      <c r="M45" s="161"/>
      <c r="N45" s="161">
        <f>'実質公債費比率（分子）の構造'!O$49</f>
        <v>76</v>
      </c>
      <c r="O45" s="161"/>
      <c r="P45" s="161"/>
    </row>
    <row r="46" spans="1:16">
      <c r="A46" s="161" t="s">
        <v>61</v>
      </c>
      <c r="B46" s="161">
        <f>'実質公債費比率（分子）の構造'!K$48</f>
        <v>495</v>
      </c>
      <c r="C46" s="161"/>
      <c r="D46" s="161"/>
      <c r="E46" s="161">
        <f>'実質公債費比率（分子）の構造'!L$48</f>
        <v>504</v>
      </c>
      <c r="F46" s="161"/>
      <c r="G46" s="161"/>
      <c r="H46" s="161">
        <f>'実質公債費比率（分子）の構造'!M$48</f>
        <v>499</v>
      </c>
      <c r="I46" s="161"/>
      <c r="J46" s="161"/>
      <c r="K46" s="161">
        <f>'実質公債費比率（分子）の構造'!N$48</f>
        <v>492</v>
      </c>
      <c r="L46" s="161"/>
      <c r="M46" s="161"/>
      <c r="N46" s="161">
        <f>'実質公債費比率（分子）の構造'!O$48</f>
        <v>425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2481</v>
      </c>
      <c r="C49" s="161"/>
      <c r="D49" s="161"/>
      <c r="E49" s="161">
        <f>'実質公債費比率（分子）の構造'!L$45</f>
        <v>2369</v>
      </c>
      <c r="F49" s="161"/>
      <c r="G49" s="161"/>
      <c r="H49" s="161">
        <f>'実質公債費比率（分子）の構造'!M$45</f>
        <v>2255</v>
      </c>
      <c r="I49" s="161"/>
      <c r="J49" s="161"/>
      <c r="K49" s="161">
        <f>'実質公債費比率（分子）の構造'!N$45</f>
        <v>2367</v>
      </c>
      <c r="L49" s="161"/>
      <c r="M49" s="161"/>
      <c r="N49" s="161">
        <f>'実質公債費比率（分子）の構造'!O$45</f>
        <v>2438</v>
      </c>
      <c r="O49" s="161"/>
      <c r="P49" s="161"/>
    </row>
    <row r="50" spans="1:16">
      <c r="A50" s="161" t="s">
        <v>65</v>
      </c>
      <c r="B50" s="161" t="e">
        <f>NA()</f>
        <v>#N/A</v>
      </c>
      <c r="C50" s="161">
        <f>IF(ISNUMBER('実質公債費比率（分子）の構造'!K$53),'実質公債費比率（分子）の構造'!K$53,NA())</f>
        <v>213</v>
      </c>
      <c r="D50" s="161" t="e">
        <f>NA()</f>
        <v>#N/A</v>
      </c>
      <c r="E50" s="161" t="e">
        <f>NA()</f>
        <v>#N/A</v>
      </c>
      <c r="F50" s="161">
        <f>IF(ISNUMBER('実質公債費比率（分子）の構造'!L$53),'実質公債費比率（分子）の構造'!L$53,NA())</f>
        <v>-30</v>
      </c>
      <c r="G50" s="161" t="e">
        <f>NA()</f>
        <v>#N/A</v>
      </c>
      <c r="H50" s="161" t="e">
        <f>NA()</f>
        <v>#N/A</v>
      </c>
      <c r="I50" s="161">
        <f>IF(ISNUMBER('実質公債費比率（分子）の構造'!M$53),'実質公債費比率（分子）の構造'!M$53,NA())</f>
        <v>-37</v>
      </c>
      <c r="J50" s="161" t="e">
        <f>NA()</f>
        <v>#N/A</v>
      </c>
      <c r="K50" s="161" t="e">
        <f>NA()</f>
        <v>#N/A</v>
      </c>
      <c r="L50" s="161">
        <f>IF(ISNUMBER('実質公債費比率（分子）の構造'!N$53),'実質公債費比率（分子）の構造'!N$53,NA())</f>
        <v>142</v>
      </c>
      <c r="M50" s="161" t="e">
        <f>NA()</f>
        <v>#N/A</v>
      </c>
      <c r="N50" s="161" t="e">
        <f>NA()</f>
        <v>#N/A</v>
      </c>
      <c r="O50" s="161">
        <f>IF(ISNUMBER('実質公債費比率（分子）の構造'!O$53),'実質公債費比率（分子）の構造'!O$53,NA())</f>
        <v>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20118</v>
      </c>
      <c r="E56" s="160"/>
      <c r="F56" s="160"/>
      <c r="G56" s="160">
        <f>'将来負担比率（分子）の構造'!J$52</f>
        <v>21146</v>
      </c>
      <c r="H56" s="160"/>
      <c r="I56" s="160"/>
      <c r="J56" s="160">
        <f>'将来負担比率（分子）の構造'!K$52</f>
        <v>21643</v>
      </c>
      <c r="K56" s="160"/>
      <c r="L56" s="160"/>
      <c r="M56" s="160">
        <f>'将来負担比率（分子）の構造'!L$52</f>
        <v>21453</v>
      </c>
      <c r="N56" s="160"/>
      <c r="O56" s="160"/>
      <c r="P56" s="160">
        <f>'将来負担比率（分子）の構造'!M$52</f>
        <v>21298</v>
      </c>
    </row>
    <row r="57" spans="1:16">
      <c r="A57" s="160" t="s">
        <v>36</v>
      </c>
      <c r="B57" s="160"/>
      <c r="C57" s="160"/>
      <c r="D57" s="160">
        <f>'将来負担比率（分子）の構造'!I$51</f>
        <v>7680</v>
      </c>
      <c r="E57" s="160"/>
      <c r="F57" s="160"/>
      <c r="G57" s="160">
        <f>'将来負担比率（分子）の構造'!J$51</f>
        <v>7949</v>
      </c>
      <c r="H57" s="160"/>
      <c r="I57" s="160"/>
      <c r="J57" s="160">
        <f>'将来負担比率（分子）の構造'!K$51</f>
        <v>7546</v>
      </c>
      <c r="K57" s="160"/>
      <c r="L57" s="160"/>
      <c r="M57" s="160">
        <f>'将来負担比率（分子）の構造'!L$51</f>
        <v>7607</v>
      </c>
      <c r="N57" s="160"/>
      <c r="O57" s="160"/>
      <c r="P57" s="160">
        <f>'将来負担比率（分子）の構造'!M$51</f>
        <v>7066</v>
      </c>
    </row>
    <row r="58" spans="1:16">
      <c r="A58" s="160" t="s">
        <v>35</v>
      </c>
      <c r="B58" s="160"/>
      <c r="C58" s="160"/>
      <c r="D58" s="160">
        <f>'将来負担比率（分子）の構造'!I$50</f>
        <v>4741</v>
      </c>
      <c r="E58" s="160"/>
      <c r="F58" s="160"/>
      <c r="G58" s="160">
        <f>'将来負担比率（分子）の構造'!J$50</f>
        <v>5344</v>
      </c>
      <c r="H58" s="160"/>
      <c r="I58" s="160"/>
      <c r="J58" s="160">
        <f>'将来負担比率（分子）の構造'!K$50</f>
        <v>4683</v>
      </c>
      <c r="K58" s="160"/>
      <c r="L58" s="160"/>
      <c r="M58" s="160">
        <f>'将来負担比率（分子）の構造'!L$50</f>
        <v>4634</v>
      </c>
      <c r="N58" s="160"/>
      <c r="O58" s="160"/>
      <c r="P58" s="160">
        <f>'将来負担比率（分子）の構造'!M$50</f>
        <v>5141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28</v>
      </c>
      <c r="B63" s="160">
        <f>'将来負担比率（分子）の構造'!I$44</f>
        <v>917</v>
      </c>
      <c r="C63" s="160"/>
      <c r="D63" s="160"/>
      <c r="E63" s="160">
        <f>'将来負担比率（分子）の構造'!J$44</f>
        <v>2345</v>
      </c>
      <c r="F63" s="160"/>
      <c r="G63" s="160"/>
      <c r="H63" s="160">
        <f>'将来負担比率（分子）の構造'!K$44</f>
        <v>3516</v>
      </c>
      <c r="I63" s="160"/>
      <c r="J63" s="160"/>
      <c r="K63" s="160">
        <f>'将来負担比率（分子）の構造'!L$44</f>
        <v>3525</v>
      </c>
      <c r="L63" s="160"/>
      <c r="M63" s="160"/>
      <c r="N63" s="160">
        <f>'将来負担比率（分子）の構造'!M$44</f>
        <v>3453</v>
      </c>
      <c r="O63" s="160"/>
      <c r="P63" s="160"/>
    </row>
    <row r="64" spans="1:16">
      <c r="A64" s="160" t="s">
        <v>27</v>
      </c>
      <c r="B64" s="160">
        <f>'将来負担比率（分子）の構造'!I$43</f>
        <v>4517</v>
      </c>
      <c r="C64" s="160"/>
      <c r="D64" s="160"/>
      <c r="E64" s="160">
        <f>'将来負担比率（分子）の構造'!J$43</f>
        <v>3997</v>
      </c>
      <c r="F64" s="160"/>
      <c r="G64" s="160"/>
      <c r="H64" s="160">
        <f>'将来負担比率（分子）の構造'!K$43</f>
        <v>3671</v>
      </c>
      <c r="I64" s="160"/>
      <c r="J64" s="160"/>
      <c r="K64" s="160">
        <f>'将来負担比率（分子）の構造'!L$43</f>
        <v>3432</v>
      </c>
      <c r="L64" s="160"/>
      <c r="M64" s="160"/>
      <c r="N64" s="160">
        <f>'将来負担比率（分子）の構造'!M$43</f>
        <v>3115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18</v>
      </c>
      <c r="O65" s="160"/>
      <c r="P65" s="160"/>
    </row>
    <row r="66" spans="1:16">
      <c r="A66" s="160" t="s">
        <v>25</v>
      </c>
      <c r="B66" s="160">
        <f>'将来負担比率（分子）の構造'!I$41</f>
        <v>20337</v>
      </c>
      <c r="C66" s="160"/>
      <c r="D66" s="160"/>
      <c r="E66" s="160">
        <f>'将来負担比率（分子）の構造'!J$41</f>
        <v>22755</v>
      </c>
      <c r="F66" s="160"/>
      <c r="G66" s="160"/>
      <c r="H66" s="160">
        <f>'将来負担比率（分子）の構造'!K$41</f>
        <v>23856</v>
      </c>
      <c r="I66" s="160"/>
      <c r="J66" s="160"/>
      <c r="K66" s="160">
        <f>'将来負担比率（分子）の構造'!L$41</f>
        <v>24491</v>
      </c>
      <c r="L66" s="160"/>
      <c r="M66" s="160"/>
      <c r="N66" s="160">
        <f>'将来負担比率（分子）の構造'!M$41</f>
        <v>24180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3142</v>
      </c>
      <c r="C72" s="164">
        <f>基金残高に係る経年分析!G55</f>
        <v>2793</v>
      </c>
      <c r="D72" s="164">
        <f>基金残高に係る経年分析!H55</f>
        <v>2994</v>
      </c>
    </row>
    <row r="73" spans="1:16">
      <c r="A73" s="163" t="s">
        <v>72</v>
      </c>
      <c r="B73" s="164">
        <f>基金残高に係る経年分析!F56</f>
        <v>298</v>
      </c>
      <c r="C73" s="164">
        <f>基金残高に係る経年分析!G56</f>
        <v>298</v>
      </c>
      <c r="D73" s="164">
        <f>基金残高に係る経年分析!H56</f>
        <v>298</v>
      </c>
    </row>
    <row r="74" spans="1:16">
      <c r="A74" s="163" t="s">
        <v>73</v>
      </c>
      <c r="B74" s="164">
        <f>基金残高に係る経年分析!F57</f>
        <v>1139</v>
      </c>
      <c r="C74" s="164">
        <f>基金残高に係る経年分析!G57</f>
        <v>1406</v>
      </c>
      <c r="D74" s="164">
        <f>基金残高に係る経年分析!H57</f>
        <v>1662</v>
      </c>
    </row>
  </sheetData>
  <sheetProtection algorithmName="SHA-512" hashValue="tPtVTeFgCAMCxaWM4rIMxwk8fBhoaBxPG1c4Jj7VKB9LuMhqlOoU3K2sIV4p1meBMISFveKtiwDULxaESGjTLA==" saltValue="konYlL3mOPCf1twbLj57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2019-10-25T07:12:22Z</cp:lastPrinted>
  <dcterms:created xsi:type="dcterms:W3CDTF">2019-02-14T04:48:29Z</dcterms:created>
  <dcterms:modified xsi:type="dcterms:W3CDTF">2019-10-25T07:17:50Z</dcterms:modified>
  <cp:category/>
</cp:coreProperties>
</file>