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s="1"/>
  <c r="U35" i="10" s="1"/>
  <c r="U36" i="10" s="1"/>
  <c r="AM34" i="10" l="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<sst xmlns="http://schemas.openxmlformats.org/spreadsheetml/2006/main" count="1114" uniqueCount="596">
  <si>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</si>
  <si>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</si>
  <si>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</si>
  <si>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</si>
  <si>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</si>
  <si>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</si>
  <si>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</si>
  <si>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</si>
  <si>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</si>
  <si>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</si>
  <si>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</si>
  <si>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</si>
  <si>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</si>
  <si>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</si>
  <si>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</si>
  <si>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</si>
  <si>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</si>
  <si>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</si>
  <si>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</si>
  <si>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</si>
  <si>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</si>
  <si>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</si>
  <si>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</si>
  <si>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</si>
  <si>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</si>
  <si>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</si>
  <si>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</si>
  <si>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</si>
  <si>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</si>
  <si>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</si>
  <si>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</si>
  <si>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</si>
  <si>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</si>
  <si>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</si>
  <si>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</si>
  <si>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</si>
  <si>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</si>
  <si>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</si>
  <si>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</si>
  <si>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</si>
  <si>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</si>
  <si>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</si>
  <si>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</si>
  <si>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</si>
  <si>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</si>
  <si>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</si>
  <si>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</si>
  <si>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</si>
  <si>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</si>
  <si>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</si>
  <si>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</si>
  <si>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</si>
  <si>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</si>
  <si>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</si>
  <si>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</si>
  <si>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</si>
  <si>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</si>
  <si>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</si>
  <si>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</si>
  <si>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</si>
  <si>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</si>
  <si>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</si>
  <si>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</si>
  <si>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</si>
  <si>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</si>
  <si>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</si>
  <si>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</si>
  <si>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</si>
  <si>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</si>
  <si>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</si>
  <si>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</si>
  <si>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</si>
  <si>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</si>
  <si>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</si>
  <si>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</si>
  <si>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</si>
  <si>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</si>
  <si>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</si>
  <si>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</si>
  <si>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</si>
  <si>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</si>
  <si>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</si>
  <si>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</si>
  <si>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</si>
  <si>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</si>
  <si>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</si>
  <si>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</si>
  <si>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</si>
  <si>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</si>
  <si>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</si>
  <si>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</si>
  <si>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</si>
  <si>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春日市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</si>
  <si>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</si>
  <si>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</si>
  <si>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</si>
  <si>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</si>
  <si>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</si>
  <si>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</si>
  <si>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</si>
  <si>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</si>
  <si>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</si>
  <si>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</si>
  <si>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</si>
  <si>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</si>
  <si>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</si>
  <si>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</si>
  <si>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</si>
  <si>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</si>
  <si>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</si>
  <si>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</si>
  <si>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</si>
  <si>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</si>
  <si>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</si>
  <si>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</si>
  <si>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</si>
  <si>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</si>
  <si>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</si>
  <si>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</si>
  <si>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</si>
  <si>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</si>
  <si>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</si>
  <si>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</si>
  <si>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</si>
  <si>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</si>
  <si>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</si>
  <si>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</si>
  <si>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</si>
  <si>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</si>
  <si>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</si>
  <si>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</si>
  <si>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</si>
  <si>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</si>
  <si>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</si>
  <si>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</si>
  <si>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</si>
  <si>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</si>
  <si>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</si>
  <si>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</si>
  <si>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</si>
  <si>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</si>
  <si>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</si>
  <si>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</si>
  <si>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</si>
  <si>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</si>
  <si>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</si>
  <si>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</si>
  <si>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</si>
  <si>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</si>
  <si>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</si>
  <si>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</si>
  <si>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</si>
  <si>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</si>
  <si>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</si>
  <si>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</si>
  <si>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</si>
  <si>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</si>
  <si>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</si>
  <si>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</si>
  <si>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</si>
  <si>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</si>
  <si>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</si>
  <si>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</si>
  <si>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</si>
  <si>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</si>
  <si>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</si>
  <si>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</si>
  <si>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</si>
  <si>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</si>
  <si>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</si>
  <si>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</si>
  <si>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</si>
  <si>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</si>
  <si>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</si>
  <si>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</si>
  <si>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</si>
  <si>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</si>
  <si>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</si>
  <si>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</si>
  <si>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</si>
  <si>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</si>
  <si>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</si>
  <si>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</si>
  <si>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</si>
  <si>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</si>
  <si>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</si>
  <si>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</si>
  <si>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</si>
  <si>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</si>
  <si>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</si>
  <si>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</si>
  <si>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</si>
  <si>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</si>
  <si>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</si>
  <si>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</si>
  <si>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</si>
  <si>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</si>
  <si>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</si>
  <si>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</si>
  <si>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</si>
  <si>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</si>
  <si>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</si>
  <si>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</si>
  <si>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</si>
  <si>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</si>
  <si>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</si>
  <si>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</si>
  <si>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</si>
  <si>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</si>
  <si>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</si>
  <si>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福岡県春日市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</si>
  <si>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</si>
  <si>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</si>
  <si>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</si>
  <si>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</si>
  <si>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</si>
  <si>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</si>
  <si>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</si>
  <si>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</si>
  <si>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</si>
  <si>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</si>
  <si>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</si>
  <si>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</si>
  <si>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</si>
  <si>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</si>
  <si>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</si>
  <si>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</si>
  <si>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</si>
  <si>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</si>
  <si>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</si>
  <si>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</si>
  <si>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</si>
  <si>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</si>
  <si>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</si>
  <si>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</si>
  <si>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</si>
  <si>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</si>
  <si>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</si>
  <si>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</si>
  <si>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</si>
  <si>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</si>
  <si>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</si>
  <si>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</si>
  <si>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</si>
  <si>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</si>
  <si>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</si>
  <si>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</si>
  <si>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</si>
  <si>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</si>
  <si>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</si>
  <si>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</si>
  <si>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</si>
  <si>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</si>
  <si>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</si>
  <si>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</si>
  <si>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</si>
  <si>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</si>
  <si>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</si>
  <si>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</si>
  <si>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</si>
  <si>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</si>
  <si>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</si>
  <si>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</si>
  <si>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</si>
  <si>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</si>
  <si>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</si>
  <si>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</si>
  <si>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</si>
  <si>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</si>
  <si>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</si>
  <si>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</si>
  <si>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</si>
  <si>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</si>
  <si>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</si>
  <si>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</si>
  <si>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</si>
  <si>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</si>
  <si>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</si>
  <si>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</si>
  <si>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</si>
  <si>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</si>
  <si>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</si>
  <si>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</si>
  <si>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</si>
  <si>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</si>
  <si>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</si>
  <si>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</si>
  <si>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</si>
  <si>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</si>
  <si>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</si>
  <si>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</si>
  <si>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</si>
  <si>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</si>
  <si>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</si>
  <si>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</si>
  <si>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</si>
  <si>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</si>
  <si>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</si>
  <si>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</si>
  <si>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</si>
  <si>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</si>
  <si>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</si>
  <si>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</si>
  <si>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</si>
  <si>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</si>
  <si>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</si>
  <si>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</si>
  <si>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</si>
  <si>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</si>
  <si>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</si>
  <si>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</si>
  <si>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</si>
  <si>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</si>
  <si>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</si>
  <si>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</si>
  <si>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</si>
  <si>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</si>
  <si>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</si>
  <si>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</si>
  <si>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</si>
  <si>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</si>
  <si>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</si>
  <si>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</si>
  <si>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</si>
  <si>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</si>
  <si>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</si>
  <si>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</si>
  <si>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</si>
  <si>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</si>
  <si>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</si>
  <si>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</si>
  <si>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</si>
  <si>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</si>
  <si>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</si>
  <si>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</si>
  <si>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</si>
  <si>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</si>
  <si>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</si>
  <si>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</si>
  <si>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</si>
  <si>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</si>
  <si>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</si>
  <si>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</si>
  <si>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</si>
  <si>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</si>
  <si>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</si>
  <si>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</si>
  <si>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</si>
  <si>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</si>
  <si>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</si>
  <si>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</si>
  <si>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</si>
  <si>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</si>
  <si>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</si>
  <si>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</si>
  <si>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</si>
  <si>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</si>
  <si>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</si>
  <si>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</si>
  <si>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</si>
  <si>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福岡県春日市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</si>
  <si>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</si>
  <si>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</si>
  <si>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</si>
  <si>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</si>
  <si>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</si>
  <si>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</si>
  <si>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</si>
  <si>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</si>
  <si>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</si>
  <si>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</si>
  <si>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</si>
  <si>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</si>
  <si>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</si>
  <si>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</si>
  <si>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</si>
  <si>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</si>
  <si>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</si>
  <si>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</si>
  <si>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</si>
  <si>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</si>
  <si>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</si>
  <si>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</si>
  <si>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</si>
  <si>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</si>
  <si>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</si>
  <si>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</si>
  <si>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</si>
  <si>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</si>
  <si>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</si>
  <si>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</si>
  <si>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</si>
  <si>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</si>
  <si>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</si>
  <si>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</si>
  <si>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</si>
  <si>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</si>
  <si>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</si>
  <si>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</si>
  <si>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</si>
  <si>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</si>
  <si>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</si>
  <si>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</si>
  <si>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</si>
  <si>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</si>
  <si>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</si>
  <si>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</si>
  <si>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</si>
  <si>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</si>
  <si>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</si>
  <si>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</si>
  <si>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</si>
  <si>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</si>
  <si>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</si>
  <si>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</si>
  <si>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</si>
  <si>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</si>
  <si>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</si>
  <si>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</si>
  <si>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</si>
  <si>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</si>
  <si>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</si>
  <si>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</si>
  <si>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</si>
  <si>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</si>
  <si>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</si>
  <si>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</si>
  <si>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</si>
  <si>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</si>
  <si>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</si>
  <si>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</si>
  <si>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</si>
  <si>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</si>
  <si>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</si>
  <si>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</si>
  <si>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</si>
  <si>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</si>
  <si>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</si>
  <si>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</si>
  <si>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</si>
  <si>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</si>
  <si>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</si>
  <si>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</si>
  <si>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</si>
  <si>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</si>
  <si>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</si>
  <si>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</si>
  <si>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</si>
  <si>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</si>
  <si>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</si>
  <si>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</si>
  <si>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</si>
  <si>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</si>
  <si>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</si>
  <si>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</si>
  <si>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</si>
  <si>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</si>
  <si>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</si>
  <si>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</si>
  <si>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</si>
  <si>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</si>
  <si>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</si>
  <si>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</si>
  <si>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</si>
  <si>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</si>
  <si>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</si>
  <si>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</si>
  <si>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</si>
  <si>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</si>
  <si>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</si>
  <si>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</si>
  <si>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</si>
  <si>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</si>
  <si>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</si>
  <si>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</si>
  <si>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</si>
  <si>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</si>
  <si>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</si>
  <si>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</si>
  <si>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</si>
  <si>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</si>
  <si>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</si>
  <si>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</si>
  <si>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</si>
  <si>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</si>
  <si>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</si>
  <si>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</si>
  <si>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</si>
  <si>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</si>
  <si>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</si>
  <si>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</si>
  <si>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</si>
  <si>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</si>
  <si>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</si>
  <si>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</si>
  <si>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</si>
  <si>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</si>
  <si>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</si>
  <si>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</si>
  <si>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</si>
  <si>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</si>
  <si>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</si>
  <si>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</si>
  <si>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</si>
  <si>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</si>
  <si>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</si>
  <si>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</si>
  <si>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</si>
  <si>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</si>
  <si>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</si>
  <si>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</si>
  <si>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</si>
  <si>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</si>
  <si>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</si>
  <si>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</si>
  <si>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</si>
  <si>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</si>
  <si>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</si>
  <si>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</si>
  <si>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</si>
  <si>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</si>
  <si>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</si>
  <si>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</si>
  <si>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</si>
  <si>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</si>
  <si>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</si>
  <si>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</si>
  <si>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</si>
  <si>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</si>
  <si>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</si>
  <si>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</si>
  <si>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</si>
  <si>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</si>
  <si>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</si>
  <si>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</si>
  <si>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</si>
  <si>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</si>
  <si>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</si>
  <si>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</si>
  <si>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</si>
  <si>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</si>
  <si>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</si>
  <si>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</si>
  <si>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</si>
  <si>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</si>
  <si>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</si>
  <si>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0.03</t>
  </si>
  <si>
    <t>一般会計</t>
  </si>
  <si>
    <t>下水道事業会計</t>
  </si>
  <si>
    <t>国民健康保険事業特別会計</t>
  </si>
  <si>
    <t>介護保険事業特別会計</t>
  </si>
  <si>
    <t>後期高齢者医療事業特別会計</t>
  </si>
  <si>
    <t>その他会計（赤字）</t>
  </si>
  <si>
    <t>その他会計（黒字）</t>
  </si>
  <si>
    <t>-</t>
    <phoneticPr fontId="2"/>
  </si>
  <si>
    <t>-</t>
    <phoneticPr fontId="2"/>
  </si>
  <si>
    <t>-</t>
    <phoneticPr fontId="2"/>
  </si>
  <si>
    <t>-</t>
    <phoneticPr fontId="2"/>
  </si>
  <si>
    <t>春日市土地開発公社</t>
    <rPh sb="0" eb="3">
      <t>カスガシ</t>
    </rPh>
    <rPh sb="3" eb="5">
      <t>トチ</t>
    </rPh>
    <rPh sb="5" eb="7">
      <t>カイハツ</t>
    </rPh>
    <rPh sb="7" eb="9">
      <t>コウシャ</t>
    </rPh>
    <phoneticPr fontId="2"/>
  </si>
  <si>
    <t>福岡県市町村消防団員等公務災害補償組合(一般会計)</t>
  </si>
  <si>
    <t>筑紫自治振興組合(一般会計)</t>
  </si>
  <si>
    <t>筑紫自治振興組合(筑紫公平委員会特別会計)</t>
  </si>
  <si>
    <t>春日・大野城・那珂川消防組合(一般会計)</t>
  </si>
  <si>
    <t>福岡県自治振興組合(一般会計)</t>
  </si>
  <si>
    <t>福岡県自治振興組合(公文書館事業特別会計)</t>
  </si>
  <si>
    <t>春日大野城衛生施設組合(一般会計)</t>
  </si>
  <si>
    <t>筑慈苑施設組合(一般会計)</t>
  </si>
  <si>
    <t>福岡都市圏広域行政事業組合(一般会計)</t>
  </si>
  <si>
    <t>福岡都市圏広域行政事業組合(流域連携事業特別会計)</t>
  </si>
  <si>
    <t>福岡都市圏広域行政事業組合(競艇事業特別会計)</t>
  </si>
  <si>
    <t>福岡都市圏南部環境事業組合(一般会計)</t>
  </si>
  <si>
    <t>福岡県後期高齢者医療広域連合(一般会計)</t>
  </si>
  <si>
    <t>福岡県後期高齢者医療広域連合(後期高齢者医療特別会計)</t>
  </si>
  <si>
    <t>福岡地区水道企業団</t>
    <rPh sb="0" eb="2">
      <t>フクオカ</t>
    </rPh>
    <rPh sb="2" eb="4">
      <t>チク</t>
    </rPh>
    <rPh sb="4" eb="6">
      <t>スイドウ</t>
    </rPh>
    <rPh sb="6" eb="8">
      <t>キギョウ</t>
    </rPh>
    <rPh sb="8" eb="9">
      <t>ダン</t>
    </rPh>
    <phoneticPr fontId="2"/>
  </si>
  <si>
    <t>春日那珂川水道企業団</t>
    <rPh sb="0" eb="2">
      <t>カスガ</t>
    </rPh>
    <rPh sb="2" eb="5">
      <t>ナカガワ</t>
    </rPh>
    <rPh sb="5" eb="7">
      <t>スイドウ</t>
    </rPh>
    <rPh sb="7" eb="9">
      <t>キギョウ</t>
    </rPh>
    <rPh sb="9" eb="10">
      <t>ダン</t>
    </rPh>
    <phoneticPr fontId="2"/>
  </si>
  <si>
    <t>-</t>
    <phoneticPr fontId="2"/>
  </si>
  <si>
    <t>公共施設等整備基金</t>
    <rPh sb="0" eb="2">
      <t>コウキョウ</t>
    </rPh>
    <rPh sb="2" eb="4">
      <t>シセツ</t>
    </rPh>
    <rPh sb="4" eb="5">
      <t>トウ</t>
    </rPh>
    <rPh sb="5" eb="7">
      <t>セイビ</t>
    </rPh>
    <rPh sb="7" eb="9">
      <t>キキン</t>
    </rPh>
    <phoneticPr fontId="11"/>
  </si>
  <si>
    <t>県施行都市計画道路事業等整備基金</t>
    <rPh sb="0" eb="1">
      <t>ケン</t>
    </rPh>
    <rPh sb="1" eb="3">
      <t>セコウ</t>
    </rPh>
    <rPh sb="3" eb="5">
      <t>トシ</t>
    </rPh>
    <rPh sb="5" eb="7">
      <t>ケイカク</t>
    </rPh>
    <rPh sb="7" eb="9">
      <t>ドウロ</t>
    </rPh>
    <rPh sb="9" eb="11">
      <t>ジギョウ</t>
    </rPh>
    <rPh sb="11" eb="12">
      <t>トウ</t>
    </rPh>
    <rPh sb="12" eb="14">
      <t>セイビ</t>
    </rPh>
    <rPh sb="14" eb="16">
      <t>キキン</t>
    </rPh>
    <phoneticPr fontId="11"/>
  </si>
  <si>
    <t>連続立体交差事業等整備基金</t>
    <rPh sb="0" eb="2">
      <t>レンゾク</t>
    </rPh>
    <rPh sb="2" eb="4">
      <t>リッタイ</t>
    </rPh>
    <rPh sb="4" eb="6">
      <t>コウサ</t>
    </rPh>
    <rPh sb="6" eb="8">
      <t>ジギョウ</t>
    </rPh>
    <rPh sb="8" eb="9">
      <t>トウ</t>
    </rPh>
    <rPh sb="9" eb="11">
      <t>セイビ</t>
    </rPh>
    <rPh sb="11" eb="13">
      <t>キキン</t>
    </rPh>
    <phoneticPr fontId="11"/>
  </si>
  <si>
    <t>衛生施設等整備基金</t>
    <rPh sb="0" eb="2">
      <t>エイセイ</t>
    </rPh>
    <rPh sb="2" eb="4">
      <t>シセツ</t>
    </rPh>
    <rPh sb="4" eb="5">
      <t>トウ</t>
    </rPh>
    <rPh sb="5" eb="7">
      <t>セイビ</t>
    </rPh>
    <rPh sb="7" eb="9">
      <t>キキン</t>
    </rPh>
    <phoneticPr fontId="11"/>
  </si>
  <si>
    <t>職員退職手当基金</t>
    <rPh sb="0" eb="2">
      <t>ショクイン</t>
    </rPh>
    <rPh sb="2" eb="4">
      <t>タイショク</t>
    </rPh>
    <rPh sb="4" eb="6">
      <t>テアテ</t>
    </rPh>
    <rPh sb="6" eb="8">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</si>
  <si>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</si>
  <si>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</si>
  <si>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</si>
  <si>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</si>
  <si>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保有する公共施設の老朽化が進んでいるものの、財政状況等を勘案しながら更新等を行っているため、また、今後の公共施設老朽化に備えて基金への積立てを実施しているため、将来負担比率は発生せず、健全な財政を維持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</si>
  <si>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</si>
  <si>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</si>
  <si>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</si>
  <si>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</si>
  <si>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</si>
  <si>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</si>
  <si>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市債の着実な償還に努めてきた結果、前年度に引き続き、実質公債費比率は下がった。また、公共施設老朽化に備えて基金への積立てを実施しているため、将来負担比率も依然として発生していない。
　今後は、公共施設老朽化対策のための市債発行額が増加する可能性があり、それに伴い公債費負担も大きくなる可能性があるが、他の行政サービスとのバランスに配慮しつつ、公共施設老朽化対策に備えた基金を活用しながら、市債発行額を必要最小限に留め、財政健全性の維持に引き続き努めて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</si>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</sst>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40632</c:v>
                </c:pt>
                <c:pt idx="1">
                  <c:v>45375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3ADD-4214-B77E-416E79A159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31200</c:v>
                </c:pt>
                <c:pt idx="1">
                  <c:v>35341</c:v>
                </c:pt>
                <c:pt idx="2">
                  <c:v>64421</c:v>
                </c:pt>
                <c:pt idx="3">
                  <c:v>23315</c:v>
                </c:pt>
                <c:pt idx="4">
                  <c:v>29401</c:v>
                </c:pt>
              </c:numCache>
            </c:numRef>
          </c:val>
          <c:smooth val="0"/>
          <c:extLst xmlns:c16r2="http://schemas.microsoft.com/office/drawing/2015/06/chart">
            <c:ext xmlns:c16="http://schemas.microsoft.com/office/drawing/2014/chart" uri="{C3380CC4-5D6E-409C-BE32-E72D297353CC}">
              <c16:uniqueId val="{00000001-3ADD-4214-B77E-416E79A159D6}"/>
            </c:ext>
          </c:extLst>
        </c:ser>
        <c:dLbls>
          <c:showLegendKey val="0"/>
          <c:showVal val="0"/>
          <c:showCatName val="0"/>
          <c:showSerName val="0"/>
          <c:showPercent val="0"/>
          <c:showBubbleSize val="0"/>
        </c:dLbls>
        <c:marker val="1"/>
        <c:smooth val="0"/>
        <c:axId val="518757760"/>
        <c:axId val="518758152"/>
      </c:lineChart>
      <c:catAx>
        <c:axId val="51875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8758152"/>
        <c:crosses val="autoZero"/>
        <c:auto val="1"/>
        <c:lblAlgn val="ctr"/>
        <c:lblOffset val="100"/>
        <c:tickLblSkip val="1"/>
        <c:tickMarkSkip val="1"/>
        <c:noMultiLvlLbl val="0"/>
      </c:catAx>
      <c:valAx>
        <c:axId val="5187581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875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4.8600000000000003</c:v>
                </c:pt>
                <c:pt idx="1">
                  <c:v>3.52</c:v>
                </c:pt>
                <c:pt idx="2">
                  <c:v>5.44</c:v>
                </c:pt>
                <c:pt idx="3">
                  <c:v>5.81</c:v>
                </c:pt>
                <c:pt idx="4">
                  <c:v>8.52</c:v>
                </c:pt>
              </c:numCache>
            </c:numRef>
          </c:val>
          <c:extLst xmlns:c16r2="http://schemas.microsoft.com/office/drawing/2015/06/chart">
            <c:ext xmlns:c16="http://schemas.microsoft.com/office/drawing/2014/chart" uri="{C3380CC4-5D6E-409C-BE32-E72D297353CC}">
              <c16:uniqueId val="{00000000-59EC-4FD1-A9EA-9A809E6678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8.59</c:v>
                </c:pt>
                <c:pt idx="1">
                  <c:v>9.82</c:v>
                </c:pt>
                <c:pt idx="2">
                  <c:v>11.65</c:v>
                </c:pt>
                <c:pt idx="3">
                  <c:v>14.18</c:v>
                </c:pt>
                <c:pt idx="4">
                  <c:v>12.72</c:v>
                </c:pt>
              </c:numCache>
            </c:numRef>
          </c:val>
          <c:extLst xmlns:c16r2="http://schemas.microsoft.com/office/drawing/2015/06/chart">
            <c:ext xmlns:c16="http://schemas.microsoft.com/office/drawing/2014/chart" uri="{C3380CC4-5D6E-409C-BE32-E72D297353CC}">
              <c16:uniqueId val="{00000001-59EC-4FD1-A9EA-9A809E667887}"/>
            </c:ext>
          </c:extLst>
        </c:ser>
        <c:dLbls>
          <c:showLegendKey val="0"/>
          <c:showVal val="0"/>
          <c:showCatName val="0"/>
          <c:showSerName val="0"/>
          <c:showPercent val="0"/>
          <c:showBubbleSize val="0"/>
        </c:dLbls>
        <c:gapWidth val="250"/>
        <c:overlap val="100"/>
        <c:axId val="518759720"/>
        <c:axId val="518760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0.89</c:v>
                </c:pt>
                <c:pt idx="1">
                  <c:v>-0.03</c:v>
                </c:pt>
                <c:pt idx="2">
                  <c:v>4.1399999999999997</c:v>
                </c:pt>
                <c:pt idx="3">
                  <c:v>3.01</c:v>
                </c:pt>
                <c:pt idx="4">
                  <c:v>1.47</c:v>
                </c:pt>
              </c:numCache>
            </c:numRef>
          </c:val>
          <c:smooth val="0"/>
          <c:extLst xmlns:c16r2="http://schemas.microsoft.com/office/drawing/2015/06/chart">
            <c:ext xmlns:c16="http://schemas.microsoft.com/office/drawing/2014/chart" uri="{C3380CC4-5D6E-409C-BE32-E72D297353CC}">
              <c16:uniqueId val="{00000002-59EC-4FD1-A9EA-9A809E667887}"/>
            </c:ext>
          </c:extLst>
        </c:ser>
        <c:dLbls>
          <c:showLegendKey val="0"/>
          <c:showVal val="0"/>
          <c:showCatName val="0"/>
          <c:showSerName val="0"/>
          <c:showPercent val="0"/>
          <c:showBubbleSize val="0"/>
        </c:dLbls>
        <c:marker val="1"/>
        <c:smooth val="0"/>
        <c:axId val="518759720"/>
        <c:axId val="518760112"/>
      </c:lineChart>
      <c:catAx>
        <c:axId val="51875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8760112"/>
        <c:crosses val="autoZero"/>
        <c:auto val="1"/>
        <c:lblAlgn val="ctr"/>
        <c:lblOffset val="100"/>
        <c:tickLblSkip val="1"/>
        <c:tickMarkSkip val="1"/>
        <c:noMultiLvlLbl val="0"/>
      </c:catAx>
      <c:valAx>
        <c:axId val="51876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75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123-4CFF-BF6B-3FC2DD90B9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123-4CFF-BF6B-3FC2DD90B9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123-4CFF-BF6B-3FC2DD90B9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123-4CFF-BF6B-3FC2DD90B9E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8123-4CFF-BF6B-3FC2DD90B9E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0.31</c:v>
                </c:pt>
                <c:pt idx="2">
                  <c:v>#N/A</c:v>
                </c:pt>
                <c:pt idx="3">
                  <c:v>0.35</c:v>
                </c:pt>
                <c:pt idx="4">
                  <c:v>#N/A</c:v>
                </c:pt>
                <c:pt idx="5">
                  <c:v>0.34</c:v>
                </c:pt>
                <c:pt idx="6">
                  <c:v>#N/A</c:v>
                </c:pt>
                <c:pt idx="7">
                  <c:v>0.36</c:v>
                </c:pt>
                <c:pt idx="8">
                  <c:v>#N/A</c:v>
                </c:pt>
                <c:pt idx="9">
                  <c:v>0.36</c:v>
                </c:pt>
              </c:numCache>
            </c:numRef>
          </c:val>
          <c:extLst xmlns:c16r2="http://schemas.microsoft.com/office/drawing/2015/06/chart">
            <c:ext xmlns:c16="http://schemas.microsoft.com/office/drawing/2014/chart" uri="{C3380CC4-5D6E-409C-BE32-E72D297353CC}">
              <c16:uniqueId val="{00000005-8123-4CFF-BF6B-3FC2DD90B9E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0.49</c:v>
                </c:pt>
                <c:pt idx="4">
                  <c:v>#N/A</c:v>
                </c:pt>
                <c:pt idx="5">
                  <c:v>0.36</c:v>
                </c:pt>
                <c:pt idx="6">
                  <c:v>#N/A</c:v>
                </c:pt>
                <c:pt idx="7">
                  <c:v>0.64</c:v>
                </c:pt>
                <c:pt idx="8">
                  <c:v>#N/A</c:v>
                </c:pt>
                <c:pt idx="9">
                  <c:v>1.02</c:v>
                </c:pt>
              </c:numCache>
            </c:numRef>
          </c:val>
          <c:extLst xmlns:c16r2="http://schemas.microsoft.com/office/drawing/2015/06/chart">
            <c:ext xmlns:c16="http://schemas.microsoft.com/office/drawing/2014/chart" uri="{C3380CC4-5D6E-409C-BE32-E72D297353CC}">
              <c16:uniqueId val="{00000006-8123-4CFF-BF6B-3FC2DD90B9E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1.62</c:v>
                </c:pt>
                <c:pt idx="2">
                  <c:v>#N/A</c:v>
                </c:pt>
                <c:pt idx="3">
                  <c:v>3.43</c:v>
                </c:pt>
                <c:pt idx="4">
                  <c:v>#N/A</c:v>
                </c:pt>
                <c:pt idx="5">
                  <c:v>3.03</c:v>
                </c:pt>
                <c:pt idx="6">
                  <c:v>#N/A</c:v>
                </c:pt>
                <c:pt idx="7">
                  <c:v>3.46</c:v>
                </c:pt>
                <c:pt idx="8">
                  <c:v>#N/A</c:v>
                </c:pt>
                <c:pt idx="9">
                  <c:v>3.45</c:v>
                </c:pt>
              </c:numCache>
            </c:numRef>
          </c:val>
          <c:extLst xmlns:c16r2="http://schemas.microsoft.com/office/drawing/2015/06/chart">
            <c:ext xmlns:c16="http://schemas.microsoft.com/office/drawing/2014/chart" uri="{C3380CC4-5D6E-409C-BE32-E72D297353CC}">
              <c16:uniqueId val="{00000007-8123-4CFF-BF6B-3FC2DD90B9E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3.81</c:v>
                </c:pt>
                <c:pt idx="2">
                  <c:v>#N/A</c:v>
                </c:pt>
                <c:pt idx="3">
                  <c:v>4.25</c:v>
                </c:pt>
                <c:pt idx="4">
                  <c:v>#N/A</c:v>
                </c:pt>
                <c:pt idx="5">
                  <c:v>4.79</c:v>
                </c:pt>
                <c:pt idx="6">
                  <c:v>#N/A</c:v>
                </c:pt>
                <c:pt idx="7">
                  <c:v>4.46</c:v>
                </c:pt>
                <c:pt idx="8">
                  <c:v>#N/A</c:v>
                </c:pt>
                <c:pt idx="9">
                  <c:v>4.2300000000000004</c:v>
                </c:pt>
              </c:numCache>
            </c:numRef>
          </c:val>
          <c:extLst xmlns:c16r2="http://schemas.microsoft.com/office/drawing/2015/06/chart">
            <c:ext xmlns:c16="http://schemas.microsoft.com/office/drawing/2014/chart" uri="{C3380CC4-5D6E-409C-BE32-E72D297353CC}">
              <c16:uniqueId val="{00000008-8123-4CFF-BF6B-3FC2DD90B9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4.8600000000000003</c:v>
                </c:pt>
                <c:pt idx="2">
                  <c:v>#N/A</c:v>
                </c:pt>
                <c:pt idx="3">
                  <c:v>3.51</c:v>
                </c:pt>
                <c:pt idx="4">
                  <c:v>#N/A</c:v>
                </c:pt>
                <c:pt idx="5">
                  <c:v>5.44</c:v>
                </c:pt>
                <c:pt idx="6">
                  <c:v>#N/A</c:v>
                </c:pt>
                <c:pt idx="7">
                  <c:v>5.8</c:v>
                </c:pt>
                <c:pt idx="8">
                  <c:v>#N/A</c:v>
                </c:pt>
                <c:pt idx="9">
                  <c:v>8.52</c:v>
                </c:pt>
              </c:numCache>
            </c:numRef>
          </c:val>
          <c:extLst xmlns:c16r2="http://schemas.microsoft.com/office/drawing/2015/06/chart">
            <c:ext xmlns:c16="http://schemas.microsoft.com/office/drawing/2014/chart" uri="{C3380CC4-5D6E-409C-BE32-E72D297353CC}">
              <c16:uniqueId val="{00000009-8123-4CFF-BF6B-3FC2DD90B9E2}"/>
            </c:ext>
          </c:extLst>
        </c:ser>
        <c:dLbls>
          <c:showLegendKey val="0"/>
          <c:showVal val="0"/>
          <c:showCatName val="0"/>
          <c:showSerName val="0"/>
          <c:showPercent val="0"/>
          <c:showBubbleSize val="0"/>
        </c:dLbls>
        <c:gapWidth val="150"/>
        <c:overlap val="100"/>
        <c:axId val="518760896"/>
        <c:axId val="531455200"/>
      </c:barChart>
      <c:catAx>
        <c:axId val="51876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1455200"/>
        <c:crosses val="autoZero"/>
        <c:auto val="1"/>
        <c:lblAlgn val="ctr"/>
        <c:lblOffset val="100"/>
        <c:tickLblSkip val="1"/>
        <c:tickMarkSkip val="1"/>
        <c:noMultiLvlLbl val="0"/>
      </c:catAx>
      <c:valAx>
        <c:axId val="53145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760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2952</c:v>
                </c:pt>
                <c:pt idx="5">
                  <c:v>3084</c:v>
                </c:pt>
                <c:pt idx="8">
                  <c:v>3011</c:v>
                </c:pt>
                <c:pt idx="11">
                  <c:v>2924</c:v>
                </c:pt>
                <c:pt idx="14">
                  <c:v>2965</c:v>
                </c:pt>
              </c:numCache>
            </c:numRef>
          </c:val>
          <c:extLst xmlns:c16r2="http://schemas.microsoft.com/office/drawing/2015/06/chart">
            <c:ext xmlns:c16="http://schemas.microsoft.com/office/drawing/2014/chart" uri="{C3380CC4-5D6E-409C-BE32-E72D297353CC}">
              <c16:uniqueId val="{00000000-2D43-4216-9B8C-6781305865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2D43-4216-9B8C-6781305865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c:v>
                </c:pt>
                <c:pt idx="3">
                  <c:v>33</c:v>
                </c:pt>
                <c:pt idx="6">
                  <c:v>67</c:v>
                </c:pt>
                <c:pt idx="9">
                  <c:v>86</c:v>
                </c:pt>
                <c:pt idx="12">
                  <c:v>65</c:v>
                </c:pt>
              </c:numCache>
            </c:numRef>
          </c:val>
          <c:extLst xmlns:c16r2="http://schemas.microsoft.com/office/drawing/2015/06/chart">
            <c:ext xmlns:c16="http://schemas.microsoft.com/office/drawing/2014/chart" uri="{C3380CC4-5D6E-409C-BE32-E72D297353CC}">
              <c16:uniqueId val="{00000002-2D43-4216-9B8C-6781305865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23</c:v>
                </c:pt>
                <c:pt idx="6">
                  <c:v>9</c:v>
                </c:pt>
                <c:pt idx="9">
                  <c:v>48</c:v>
                </c:pt>
                <c:pt idx="12">
                  <c:v>1</c:v>
                </c:pt>
              </c:numCache>
            </c:numRef>
          </c:val>
          <c:extLst xmlns:c16r2="http://schemas.microsoft.com/office/drawing/2015/06/chart">
            <c:ext xmlns:c16="http://schemas.microsoft.com/office/drawing/2014/chart" uri="{C3380CC4-5D6E-409C-BE32-E72D297353CC}">
              <c16:uniqueId val="{00000003-2D43-4216-9B8C-6781305865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446</c:v>
                </c:pt>
                <c:pt idx="3">
                  <c:v>437</c:v>
                </c:pt>
                <c:pt idx="6">
                  <c:v>480</c:v>
                </c:pt>
                <c:pt idx="9">
                  <c:v>368</c:v>
                </c:pt>
                <c:pt idx="12">
                  <c:v>266</c:v>
                </c:pt>
              </c:numCache>
            </c:numRef>
          </c:val>
          <c:extLst xmlns:c16r2="http://schemas.microsoft.com/office/drawing/2015/06/chart">
            <c:ext xmlns:c16="http://schemas.microsoft.com/office/drawing/2014/chart" uri="{C3380CC4-5D6E-409C-BE32-E72D297353CC}">
              <c16:uniqueId val="{00000004-2D43-4216-9B8C-6781305865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43-4216-9B8C-6781305865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D43-4216-9B8C-6781305865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2967</c:v>
                </c:pt>
                <c:pt idx="3">
                  <c:v>3034</c:v>
                </c:pt>
                <c:pt idx="6">
                  <c:v>2789</c:v>
                </c:pt>
                <c:pt idx="9">
                  <c:v>2623</c:v>
                </c:pt>
                <c:pt idx="12">
                  <c:v>2773</c:v>
                </c:pt>
              </c:numCache>
            </c:numRef>
          </c:val>
          <c:extLst xmlns:c16r2="http://schemas.microsoft.com/office/drawing/2015/06/chart">
            <c:ext xmlns:c16="http://schemas.microsoft.com/office/drawing/2014/chart" uri="{C3380CC4-5D6E-409C-BE32-E72D297353CC}">
              <c16:uniqueId val="{00000007-2D43-4216-9B8C-6781305865D8}"/>
            </c:ext>
          </c:extLst>
        </c:ser>
        <c:dLbls>
          <c:showLegendKey val="0"/>
          <c:showVal val="0"/>
          <c:showCatName val="0"/>
          <c:showSerName val="0"/>
          <c:showPercent val="0"/>
          <c:showBubbleSize val="0"/>
        </c:dLbls>
        <c:gapWidth val="100"/>
        <c:overlap val="100"/>
        <c:axId val="531455984"/>
        <c:axId val="531456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514</c:v>
                </c:pt>
                <c:pt idx="2">
                  <c:v>#N/A</c:v>
                </c:pt>
                <c:pt idx="3">
                  <c:v>#N/A</c:v>
                </c:pt>
                <c:pt idx="4">
                  <c:v>443</c:v>
                </c:pt>
                <c:pt idx="5">
                  <c:v>#N/A</c:v>
                </c:pt>
                <c:pt idx="6">
                  <c:v>#N/A</c:v>
                </c:pt>
                <c:pt idx="7">
                  <c:v>335</c:v>
                </c:pt>
                <c:pt idx="8">
                  <c:v>#N/A</c:v>
                </c:pt>
                <c:pt idx="9">
                  <c:v>#N/A</c:v>
                </c:pt>
                <c:pt idx="10">
                  <c:v>201</c:v>
                </c:pt>
                <c:pt idx="11">
                  <c:v>#N/A</c:v>
                </c:pt>
                <c:pt idx="12">
                  <c:v>#N/A</c:v>
                </c:pt>
                <c:pt idx="13">
                  <c:v>140</c:v>
                </c:pt>
                <c:pt idx="14">
                  <c:v>#N/A</c:v>
                </c:pt>
              </c:numCache>
            </c:numRef>
          </c:val>
          <c:smooth val="0"/>
          <c:extLst xmlns:c16r2="http://schemas.microsoft.com/office/drawing/2015/06/chart">
            <c:ext xmlns:c16="http://schemas.microsoft.com/office/drawing/2014/chart" uri="{C3380CC4-5D6E-409C-BE32-E72D297353CC}">
              <c16:uniqueId val="{00000008-2D43-4216-9B8C-6781305865D8}"/>
            </c:ext>
          </c:extLst>
        </c:ser>
        <c:dLbls>
          <c:showLegendKey val="0"/>
          <c:showVal val="0"/>
          <c:showCatName val="0"/>
          <c:showSerName val="0"/>
          <c:showPercent val="0"/>
          <c:showBubbleSize val="0"/>
        </c:dLbls>
        <c:marker val="1"/>
        <c:smooth val="0"/>
        <c:axId val="531455984"/>
        <c:axId val="531456376"/>
      </c:lineChart>
      <c:catAx>
        <c:axId val="53145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1456376"/>
        <c:crosses val="autoZero"/>
        <c:auto val="1"/>
        <c:lblAlgn val="ctr"/>
        <c:lblOffset val="100"/>
        <c:tickLblSkip val="1"/>
        <c:tickMarkSkip val="1"/>
        <c:noMultiLvlLbl val="0"/>
      </c:catAx>
      <c:valAx>
        <c:axId val="531456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45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29660</c:v>
                </c:pt>
                <c:pt idx="5">
                  <c:v>30381</c:v>
                </c:pt>
                <c:pt idx="8">
                  <c:v>31309</c:v>
                </c:pt>
                <c:pt idx="11">
                  <c:v>31144</c:v>
                </c:pt>
                <c:pt idx="14">
                  <c:v>30232</c:v>
                </c:pt>
              </c:numCache>
            </c:numRef>
          </c:val>
          <c:extLst xmlns:c16r2="http://schemas.microsoft.com/office/drawing/2015/06/chart">
            <c:ext xmlns:c16="http://schemas.microsoft.com/office/drawing/2014/chart" uri="{C3380CC4-5D6E-409C-BE32-E72D297353CC}">
              <c16:uniqueId val="{00000000-0C57-46BD-B0E9-FAED73E2FF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11426</c:v>
                </c:pt>
                <c:pt idx="5">
                  <c:v>11138</c:v>
                </c:pt>
                <c:pt idx="8">
                  <c:v>11562</c:v>
                </c:pt>
                <c:pt idx="11">
                  <c:v>5335</c:v>
                </c:pt>
                <c:pt idx="14">
                  <c:v>4811</c:v>
                </c:pt>
              </c:numCache>
            </c:numRef>
          </c:val>
          <c:extLst xmlns:c16r2="http://schemas.microsoft.com/office/drawing/2015/06/chart">
            <c:ext xmlns:c16="http://schemas.microsoft.com/office/drawing/2014/chart" uri="{C3380CC4-5D6E-409C-BE32-E72D297353CC}">
              <c16:uniqueId val="{00000001-0C57-46BD-B0E9-FAED73E2FF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7245</c:v>
                </c:pt>
                <c:pt idx="5">
                  <c:v>7386</c:v>
                </c:pt>
                <c:pt idx="8">
                  <c:v>7702</c:v>
                </c:pt>
                <c:pt idx="11">
                  <c:v>9224</c:v>
                </c:pt>
                <c:pt idx="14">
                  <c:v>10464</c:v>
                </c:pt>
              </c:numCache>
            </c:numRef>
          </c:val>
          <c:extLst xmlns:c16r2="http://schemas.microsoft.com/office/drawing/2015/06/chart">
            <c:ext xmlns:c16="http://schemas.microsoft.com/office/drawing/2014/chart" uri="{C3380CC4-5D6E-409C-BE32-E72D297353CC}">
              <c16:uniqueId val="{00000002-0C57-46BD-B0E9-FAED73E2FF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57-46BD-B0E9-FAED73E2FF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C57-46BD-B0E9-FAED73E2FF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57-46BD-B0E9-FAED73E2FF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3067</c:v>
                </c:pt>
                <c:pt idx="3">
                  <c:v>2778</c:v>
                </c:pt>
                <c:pt idx="6">
                  <c:v>2712</c:v>
                </c:pt>
                <c:pt idx="9">
                  <c:v>2775</c:v>
                </c:pt>
                <c:pt idx="12">
                  <c:v>2784</c:v>
                </c:pt>
              </c:numCache>
            </c:numRef>
          </c:val>
          <c:extLst xmlns:c16r2="http://schemas.microsoft.com/office/drawing/2015/06/chart">
            <c:ext xmlns:c16="http://schemas.microsoft.com/office/drawing/2014/chart" uri="{C3380CC4-5D6E-409C-BE32-E72D297353CC}">
              <c16:uniqueId val="{00000006-0C57-46BD-B0E9-FAED73E2FF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653</c:v>
                </c:pt>
                <c:pt idx="3">
                  <c:v>2158</c:v>
                </c:pt>
                <c:pt idx="6">
                  <c:v>3633</c:v>
                </c:pt>
                <c:pt idx="9">
                  <c:v>3709</c:v>
                </c:pt>
                <c:pt idx="12">
                  <c:v>3834</c:v>
                </c:pt>
              </c:numCache>
            </c:numRef>
          </c:val>
          <c:extLst xmlns:c16r2="http://schemas.microsoft.com/office/drawing/2015/06/chart">
            <c:ext xmlns:c16="http://schemas.microsoft.com/office/drawing/2014/chart" uri="{C3380CC4-5D6E-409C-BE32-E72D297353CC}">
              <c16:uniqueId val="{00000007-0C57-46BD-B0E9-FAED73E2FF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5290</c:v>
                </c:pt>
                <c:pt idx="3">
                  <c:v>5219</c:v>
                </c:pt>
                <c:pt idx="6">
                  <c:v>5258</c:v>
                </c:pt>
                <c:pt idx="9">
                  <c:v>4757</c:v>
                </c:pt>
                <c:pt idx="12">
                  <c:v>3900</c:v>
                </c:pt>
              </c:numCache>
            </c:numRef>
          </c:val>
          <c:extLst xmlns:c16r2="http://schemas.microsoft.com/office/drawing/2015/06/chart">
            <c:ext xmlns:c16="http://schemas.microsoft.com/office/drawing/2014/chart" uri="{C3380CC4-5D6E-409C-BE32-E72D297353CC}">
              <c16:uniqueId val="{00000008-0C57-46BD-B0E9-FAED73E2FF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228</c:v>
                </c:pt>
                <c:pt idx="3">
                  <c:v>521</c:v>
                </c:pt>
                <c:pt idx="6">
                  <c:v>416</c:v>
                </c:pt>
                <c:pt idx="9">
                  <c:v>158</c:v>
                </c:pt>
                <c:pt idx="12">
                  <c:v>143</c:v>
                </c:pt>
              </c:numCache>
            </c:numRef>
          </c:val>
          <c:extLst xmlns:c16r2="http://schemas.microsoft.com/office/drawing/2015/06/chart">
            <c:ext xmlns:c16="http://schemas.microsoft.com/office/drawing/2014/chart" uri="{C3380CC4-5D6E-409C-BE32-E72D297353CC}">
              <c16:uniqueId val="{00000009-0C57-46BD-B0E9-FAED73E2FF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26968</c:v>
                </c:pt>
                <c:pt idx="3">
                  <c:v>27359</c:v>
                </c:pt>
                <c:pt idx="6">
                  <c:v>29642</c:v>
                </c:pt>
                <c:pt idx="9">
                  <c:v>29366</c:v>
                </c:pt>
                <c:pt idx="12">
                  <c:v>28251</c:v>
                </c:pt>
              </c:numCache>
            </c:numRef>
          </c:val>
          <c:extLst xmlns:c16r2="http://schemas.microsoft.com/office/drawing/2015/06/chart">
            <c:ext xmlns:c16="http://schemas.microsoft.com/office/drawing/2014/chart" uri="{C3380CC4-5D6E-409C-BE32-E72D297353CC}">
              <c16:uniqueId val="{0000000A-0C57-46BD-B0E9-FAED73E2FF08}"/>
            </c:ext>
          </c:extLst>
        </c:ser>
        <c:dLbls>
          <c:showLegendKey val="0"/>
          <c:showVal val="0"/>
          <c:showCatName val="0"/>
          <c:showSerName val="0"/>
          <c:showPercent val="0"/>
          <c:showBubbleSize val="0"/>
        </c:dLbls>
        <c:gapWidth val="100"/>
        <c:overlap val="100"/>
        <c:axId val="531456768"/>
        <c:axId val="53145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C57-46BD-B0E9-FAED73E2FF08}"/>
            </c:ext>
          </c:extLst>
        </c:ser>
        <c:dLbls>
          <c:showLegendKey val="0"/>
          <c:showVal val="0"/>
          <c:showCatName val="0"/>
          <c:showSerName val="0"/>
          <c:showPercent val="0"/>
          <c:showBubbleSize val="0"/>
        </c:dLbls>
        <c:marker val="1"/>
        <c:smooth val="0"/>
        <c:axId val="531456768"/>
        <c:axId val="531457552"/>
      </c:lineChart>
      <c:catAx>
        <c:axId val="53145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1457552"/>
        <c:crosses val="autoZero"/>
        <c:auto val="1"/>
        <c:lblAlgn val="ctr"/>
        <c:lblOffset val="100"/>
        <c:tickLblSkip val="1"/>
        <c:tickMarkSkip val="1"/>
        <c:noMultiLvlLbl val="0"/>
      </c:catAx>
      <c:valAx>
        <c:axId val="53145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45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2210</c:v>
                </c:pt>
                <c:pt idx="1">
                  <c:v>2709</c:v>
                </c:pt>
                <c:pt idx="2">
                  <c:v>2456</c:v>
                </c:pt>
              </c:numCache>
            </c:numRef>
          </c:val>
          <c:extLst xmlns:c16r2="http://schemas.microsoft.com/office/drawing/2015/06/chart">
            <c:ext xmlns:c16="http://schemas.microsoft.com/office/drawing/2014/chart" uri="{C3380CC4-5D6E-409C-BE32-E72D297353CC}">
              <c16:uniqueId val="{00000000-C80B-40A7-8CCF-461F507A9B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80B-40A7-8CCF-461F507A9B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5255</c:v>
                </c:pt>
                <c:pt idx="1">
                  <c:v>6166</c:v>
                </c:pt>
                <c:pt idx="2">
                  <c:v>7570</c:v>
                </c:pt>
              </c:numCache>
            </c:numRef>
          </c:val>
          <c:extLst xmlns:c16r2="http://schemas.microsoft.com/office/drawing/2015/06/chart">
            <c:ext xmlns:c16="http://schemas.microsoft.com/office/drawing/2014/chart" uri="{C3380CC4-5D6E-409C-BE32-E72D297353CC}">
              <c16:uniqueId val="{00000002-C80B-40A7-8CCF-461F507A9BA7}"/>
            </c:ext>
          </c:extLst>
        </c:ser>
        <c:dLbls>
          <c:showLegendKey val="0"/>
          <c:showVal val="0"/>
          <c:showCatName val="0"/>
          <c:showSerName val="0"/>
          <c:showPercent val="0"/>
          <c:showBubbleSize val="0"/>
        </c:dLbls>
        <c:gapWidth val="120"/>
        <c:overlap val="100"/>
        <c:axId val="531457944"/>
        <c:axId val="531458728"/>
      </c:barChart>
      <c:catAx>
        <c:axId val="53145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1458728"/>
        <c:crosses val="autoZero"/>
        <c:auto val="1"/>
        <c:lblAlgn val="ctr"/>
        <c:lblOffset val="100"/>
        <c:tickLblSkip val="1"/>
        <c:tickMarkSkip val="1"/>
        <c:noMultiLvlLbl val="0"/>
      </c:catAx>
      <c:valAx>
        <c:axId val="531458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145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F8-498C-A216-024044A2B453}"/>
                </c:ext>
                <c:ext xmlns:c15="http://schemas.microsoft.com/office/drawing/2012/chart" uri="{CE6537A1-D6FC-4f65-9D91-7224C49458BB}">
                  <c15:dlblFieldTable>
                    <c15:dlblFTEntry>
                      <c15:txfldGUID>{892B74F1-5B53-4EC5-8583-D8A63817FCB6}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F8-498C-A216-024044A2B453}"/>
                </c:ext>
                <c:ext xmlns:c15="http://schemas.microsoft.com/office/drawing/2012/chart" uri="{CE6537A1-D6FC-4f65-9D91-7224C49458BB}">
                  <c15:dlblFieldTable>
                    <c15:dlblFTEntry>
                      <c15:txfldGUID>{6190A113-DD35-4F5F-9562-B882BDCE0542}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F8-498C-A216-024044A2B453}"/>
                </c:ext>
                <c:ext xmlns:c15="http://schemas.microsoft.com/office/drawing/2012/chart" uri="{CE6537A1-D6FC-4f65-9D91-7224C49458BB}">
                  <c15:dlblFieldTable>
                    <c15:dlblFTEntry>
                      <c15:txfldGUID>{C7BDF2F2-9A61-400F-9E61-F24DFF8725CE}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F8-498C-A216-024044A2B453}"/>
                </c:ext>
                <c:ext xmlns:c15="http://schemas.microsoft.com/office/drawing/2012/chart" uri="{CE6537A1-D6FC-4f65-9D91-7224C49458BB}">
                  <c15:dlblFieldTable>
                    <c15:dlblFTEntry>
                      <c15:txfldGUID>{EC129C2C-0345-434F-856E-EA8E87414CAE}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F8-498C-A216-024044A2B453}"/>
                </c:ext>
                <c:ext xmlns:c15="http://schemas.microsoft.com/office/drawing/2012/chart" uri="{CE6537A1-D6FC-4f65-9D91-7224C49458BB}">
                  <c15:dlblFieldTable>
                    <c15:dlblFTEntry>
                      <c15:txfldGUID>{791B8A00-55DF-4F6A-B169-78C78CEFD13F}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F8-498C-A216-024044A2B453}"/>
                </c:ext>
                <c:ext xmlns:c15="http://schemas.microsoft.com/office/drawing/2012/chart" uri="{CE6537A1-D6FC-4f65-9D91-7224C49458BB}">
                  <c15:dlblFieldTable>
                    <c15:dlblFTEntry>
                      <c15:txfldGUID>{1E46A9E7-CDCB-472F-88BB-9B8B318005E4}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F8-498C-A216-024044A2B453}"/>
                </c:ext>
                <c:ext xmlns:c15="http://schemas.microsoft.com/office/drawing/2012/chart" uri="{CE6537A1-D6FC-4f65-9D91-7224C49458BB}">
                  <c15:dlblFieldTable>
                    <c15:dlblFTEntry>
                      <c15:txfldGUID>{3A2F70BF-A657-4303-8C0F-EB7CCA6D7D3E}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F8-498C-A216-024044A2B453}"/>
                </c:ext>
                <c:ext xmlns:c15="http://schemas.microsoft.com/office/drawing/2012/chart" uri="{CE6537A1-D6FC-4f65-9D91-7224C49458BB}">
                  <c15:dlblFieldTable>
                    <c15:dlblFTEntry>
                      <c15:txfldGUID>{DF328925-0605-4C78-87BC-13933A025C43}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F8-498C-A216-024044A2B453}"/>
                </c:ext>
                <c:ext xmlns:c15="http://schemas.microsoft.com/office/drawing/2012/chart" uri="{CE6537A1-D6FC-4f65-9D91-7224C49458BB}">
                  <c15:dlblFieldTable>
                    <c15:dlblFTEntry>
                      <c15:txfldGUID>{A606726B-A322-463B-B2BA-0589C84A0F5F}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62.1</c:v>
                </c:pt>
                <c:pt idx="24">
                  <c:v>61.5</c:v>
                </c:pt>
                <c:pt idx="32">
                  <c:v>63.4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7F8-498C-A216-024044A2B4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F8-498C-A216-024044A2B453}"/>
                </c:ext>
                <c:ext xmlns:c15="http://schemas.microsoft.com/office/drawing/2012/chart" uri="{CE6537A1-D6FC-4f65-9D91-7224C49458BB}">
                  <c15:dlblFieldTable>
                    <c15:dlblFTEntry>
                      <c15:txfldGUID>{9C8AE072-0960-4FEA-986C-9E7B2D45932B}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F8-498C-A216-024044A2B453}"/>
                </c:ext>
                <c:ext xmlns:c15="http://schemas.microsoft.com/office/drawing/2012/chart" uri="{CE6537A1-D6FC-4f65-9D91-7224C49458BB}">
                  <c15:dlblFieldTable>
                    <c15:dlblFTEntry>
                      <c15:txfldGUID>{451732D0-319B-4826-A8B3-B599F433C87E}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F8-498C-A216-024044A2B453}"/>
                </c:ext>
                <c:ext xmlns:c15="http://schemas.microsoft.com/office/drawing/2012/chart" uri="{CE6537A1-D6FC-4f65-9D91-7224C49458BB}">
                  <c15:dlblFieldTable>
                    <c15:dlblFTEntry>
                      <c15:txfldGUID>{5174E1E2-0EAB-44EE-A8BD-55CD32174250}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F8-498C-A216-024044A2B453}"/>
                </c:ext>
                <c:ext xmlns:c15="http://schemas.microsoft.com/office/drawing/2012/chart" uri="{CE6537A1-D6FC-4f65-9D91-7224C49458BB}">
                  <c15:dlblFieldTable>
                    <c15:dlblFTEntry>
                      <c15:txfldGUID>{5CE8C58F-65E2-4A0C-9625-3D60CF1D9EC8}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F8-498C-A216-024044A2B453}"/>
                </c:ext>
                <c:ext xmlns:c15="http://schemas.microsoft.com/office/drawing/2012/chart" uri="{CE6537A1-D6FC-4f65-9D91-7224C49458BB}">
                  <c15:dlblFieldTable>
                    <c15:dlblFTEntry>
                      <c15:txfldGUID>{21F3D3CA-4745-422C-9ECF-76EBFB4F7C72}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F8-498C-A216-024044A2B453}"/>
                </c:ext>
                <c:ext xmlns:c15="http://schemas.microsoft.com/office/drawing/2012/chart" uri="{CE6537A1-D6FC-4f65-9D91-7224C49458BB}">
                  <c15:dlblFieldTable>
                    <c15:dlblFTEntry>
                      <c15:txfldGUID>{D7291438-9D8A-429C-B106-3A2D185E26E2}</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F8-498C-A216-024044A2B453}"/>
                </c:ext>
                <c:ext xmlns:c15="http://schemas.microsoft.com/office/drawing/2012/chart" uri="{CE6537A1-D6FC-4f65-9D91-7224C49458BB}">
                  <c15:layout/>
                  <c15:dlblFieldTable>
                    <c15:dlblFTEntry>
                      <c15:txfldGUID>{F79464C4-6402-4AAA-BA6A-B6F4998EE9FB}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F8-498C-A216-024044A2B453}"/>
                </c:ext>
                <c:ext xmlns:c15="http://schemas.microsoft.com/office/drawing/2012/chart" uri="{CE6537A1-D6FC-4f65-9D91-7224C49458BB}">
                  <c15:layout/>
                  <c15:dlblFieldTable>
                    <c15:dlblFTEntry>
                      <c15:txfldGUID>{A25B9080-3C70-41ED-BB01-152032984E67}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F8-498C-A216-024044A2B453}"/>
                </c:ext>
                <c:ext xmlns:c15="http://schemas.microsoft.com/office/drawing/2012/chart" uri="{CE6537A1-D6FC-4f65-9D91-7224C49458BB}">
                  <c15:layout/>
                  <c15:dlblFieldTable>
                    <c15:dlblFTEntry>
                      <c15:txfldGUID>{611D6EB5-7069-435E-AEDE-D02DC36560BA}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pt idx="32">
                  <c:v>60.4</c:v>
                </c:pt>
              </c:numCache>
            </c:numRef>
          </c:xVal>
          <c:yVal>
            <c:numRef>
              <c:f>公会計指標分析・財政指標組合せ分析表!$BP$55:$DC$55</c:f>
              <c:numCache>
                <c:formatCode>#,##0.0;"▲ "#,##0.0</c:formatCode>
                <c:ptCount val="40"/>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37F8-498C-A216-024044A2B453}"/>
            </c:ext>
          </c:extLst>
        </c:ser>
        <c:dLbls>
          <c:showLegendKey val="0"/>
          <c:showVal val="1"/>
          <c:showCatName val="0"/>
          <c:showSerName val="0"/>
          <c:showPercent val="0"/>
          <c:showBubbleSize val="0"/>
        </c:dLbls>
        <c:axId val="531459512"/>
        <c:axId val="531459904"/>
      </c:scatterChart>
      <c:valAx>
        <c:axId val="531459512"/>
        <c:scaling>
          <c:orientation val="minMax"/>
          <c:max val="60.80000000000000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459904"/>
        <c:crosses val="autoZero"/>
        <c:crossBetween val="midCat"/>
      </c:valAx>
      <c:valAx>
        <c:axId val="531459904"/>
        <c:scaling>
          <c:orientation val="minMax"/>
          <c:max val="18.8"/>
          <c:min val="1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459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1E-48DF-9047-2D2B0BFECC8B}"/>
                </c:ext>
                <c:ext xmlns:c15="http://schemas.microsoft.com/office/drawing/2012/chart" uri="{CE6537A1-D6FC-4f65-9D91-7224C49458BB}">
                  <c15:dlblFieldTable>
                    <c15:dlblFTEntry>
                      <c15:txfldGUID>{B4403235-C5A9-4E99-936B-1E9765AB0284}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1E-48DF-9047-2D2B0BFECC8B}"/>
                </c:ext>
                <c:ext xmlns:c15="http://schemas.microsoft.com/office/drawing/2012/chart" uri="{CE6537A1-D6FC-4f65-9D91-7224C49458BB}">
                  <c15:dlblFieldTable>
                    <c15:dlblFTEntry>
                      <c15:txfldGUID>{18BFD669-186E-4EE3-979A-B9E0EC0B7C10}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1E-48DF-9047-2D2B0BFECC8B}"/>
                </c:ext>
                <c:ext xmlns:c15="http://schemas.microsoft.com/office/drawing/2012/chart" uri="{CE6537A1-D6FC-4f65-9D91-7224C49458BB}">
                  <c15:dlblFieldTable>
                    <c15:dlblFTEntry>
                      <c15:txfldGUID>{5D069F62-D62D-4B5B-85AA-E84D9F0A5046}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1E-48DF-9047-2D2B0BFECC8B}"/>
                </c:ext>
                <c:ext xmlns:c15="http://schemas.microsoft.com/office/drawing/2012/chart" uri="{CE6537A1-D6FC-4f65-9D91-7224C49458BB}">
                  <c15:dlblFieldTable>
                    <c15:dlblFTEntry>
                      <c15:txfldGUID>{C805E028-9D3E-4954-A3A8-2178346C63AB}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1E-48DF-9047-2D2B0BFECC8B}"/>
                </c:ext>
                <c:ext xmlns:c15="http://schemas.microsoft.com/office/drawing/2012/chart" uri="{CE6537A1-D6FC-4f65-9D91-7224C49458BB}">
                  <c15:dlblFieldTable>
                    <c15:dlblFTEntry>
                      <c15:txfldGUID>{226F99A9-C944-4CF9-818C-D25366C8DF47}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1E-48DF-9047-2D2B0BFECC8B}"/>
                </c:ext>
                <c:ext xmlns:c15="http://schemas.microsoft.com/office/drawing/2012/chart" uri="{CE6537A1-D6FC-4f65-9D91-7224C49458BB}">
                  <c15:dlblFieldTable>
                    <c15:dlblFTEntry>
                      <c15:txfldGUID>{C9EA1696-C2D2-4E20-9FA7-FAF3967DEE94}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1E-48DF-9047-2D2B0BFECC8B}"/>
                </c:ext>
                <c:ext xmlns:c15="http://schemas.microsoft.com/office/drawing/2012/chart" uri="{CE6537A1-D6FC-4f65-9D91-7224C49458BB}">
                  <c15:dlblFieldTable>
                    <c15:dlblFTEntry>
                      <c15:txfldGUID>{0BB9EEBE-2225-47A9-9BAB-6EF9DEEBB30E}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1E-48DF-9047-2D2B0BFECC8B}"/>
                </c:ext>
                <c:ext xmlns:c15="http://schemas.microsoft.com/office/drawing/2012/chart" uri="{CE6537A1-D6FC-4f65-9D91-7224C49458BB}">
                  <c15:dlblFieldTable>
                    <c15:dlblFTEntry>
                      <c15:txfldGUID>{31245D59-6024-4FB0-86F2-086F66002DF9}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1E-48DF-9047-2D2B0BFECC8B}"/>
                </c:ext>
                <c:ext xmlns:c15="http://schemas.microsoft.com/office/drawing/2012/chart" uri="{CE6537A1-D6FC-4f65-9D91-7224C49458BB}">
                  <c15:dlblFieldTable>
                    <c15:dlblFTEntry>
                      <c15:txfldGUID>{74DBC9C3-8F57-4843-A5F1-1A7CE9A54889}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3.1</c:v>
                </c:pt>
                <c:pt idx="16">
                  <c:v>2.6</c:v>
                </c:pt>
                <c:pt idx="24">
                  <c:v>1.9</c:v>
                </c:pt>
                <c:pt idx="32">
                  <c:v>1.3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91E-48DF-9047-2D2B0BFECC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1E-48DF-9047-2D2B0BFECC8B}"/>
                </c:ext>
                <c:ext xmlns:c15="http://schemas.microsoft.com/office/drawing/2012/chart" uri="{CE6537A1-D6FC-4f65-9D91-7224C49458BB}">
                  <c15:layout/>
                  <c15:dlblFieldTable>
                    <c15:dlblFTEntry>
                      <c15:txfldGUID>{BE14ECA2-E2B5-4358-AC7B-CF980FA2A527}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1E-48DF-9047-2D2B0BFECC8B}"/>
                </c:ext>
                <c:ext xmlns:c15="http://schemas.microsoft.com/office/drawing/2012/chart" uri="{CE6537A1-D6FC-4f65-9D91-7224C49458BB}">
                  <c15:dlblFieldTable>
                    <c15:dlblFTEntry>
                      <c15:txfldGUID>{5C5AEEA0-DFDA-4973-BE90-7BE6D0BF56E9}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1E-48DF-9047-2D2B0BFECC8B}"/>
                </c:ext>
                <c:ext xmlns:c15="http://schemas.microsoft.com/office/drawing/2012/chart" uri="{CE6537A1-D6FC-4f65-9D91-7224C49458BB}">
                  <c15:dlblFieldTable>
                    <c15:dlblFTEntry>
                      <c15:txfldGUID>{8B45300B-4033-4FD7-A7E5-F0144B0012D5}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1E-48DF-9047-2D2B0BFECC8B}"/>
                </c:ext>
                <c:ext xmlns:c15="http://schemas.microsoft.com/office/drawing/2012/chart" uri="{CE6537A1-D6FC-4f65-9D91-7224C49458BB}">
                  <c15:dlblFieldTable>
                    <c15:dlblFTEntry>
                      <c15:txfldGUID>{29C272A6-3815-478C-BC08-1A2932AF322F}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1E-48DF-9047-2D2B0BFECC8B}"/>
                </c:ext>
                <c:ext xmlns:c15="http://schemas.microsoft.com/office/drawing/2012/chart" uri="{CE6537A1-D6FC-4f65-9D91-7224C49458BB}">
                  <c15:dlblFieldTable>
                    <c15:dlblFTEntry>
                      <c15:txfldGUID>{E7C21D83-FD61-4939-B84F-AD84AB8D9C5F}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1E-48DF-9047-2D2B0BFECC8B}"/>
                </c:ext>
                <c:ext xmlns:c15="http://schemas.microsoft.com/office/drawing/2012/chart" uri="{CE6537A1-D6FC-4f65-9D91-7224C49458BB}">
                  <c15:layout/>
                  <c15:dlblFieldTable>
                    <c15:dlblFTEntry>
                      <c15:txfldGUID>{05604111-83D9-4ED7-8F71-424883080126}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1E-48DF-9047-2D2B0BFECC8B}"/>
                </c:ext>
                <c:ext xmlns:c15="http://schemas.microsoft.com/office/drawing/2012/chart" uri="{CE6537A1-D6FC-4f65-9D91-7224C49458BB}">
                  <c15:layout/>
                  <c15:dlblFieldTable>
                    <c15:dlblFTEntry>
                      <c15:txfldGUID>{69223749-45DF-4169-89DF-01328283EA15}</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1E-48DF-9047-2D2B0BFECC8B}"/>
                </c:ext>
                <c:ext xmlns:c15="http://schemas.microsoft.com/office/drawing/2012/chart" uri="{CE6537A1-D6FC-4f65-9D91-7224C49458BB}">
                  <c15:layout/>
                  <c15:dlblFieldTable>
                    <c15:dlblFTEntry>
                      <c15:txfldGUID>{01D835F8-9344-4A2D-B007-3A1980F51B83}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1E-48DF-9047-2D2B0BFECC8B}"/>
                </c:ext>
                <c:ext xmlns:c15="http://schemas.microsoft.com/office/drawing/2012/chart" uri="{CE6537A1-D6FC-4f65-9D91-7224C49458BB}">
                  <c15:layout/>
                  <c15:dlblFieldTable>
                    <c15:dlblFTEntry>
                      <c15:txfldGUID>{EA85E5C4-6E24-4BDE-924E-83CD2E4CE670}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5.4</c:v>
                </c:pt>
                <c:pt idx="8">
                  <c:v>4.4000000000000004</c:v>
                </c:pt>
                <c:pt idx="16">
                  <c:v>5.3</c:v>
                </c:pt>
                <c:pt idx="24">
                  <c:v>5</c:v>
                </c:pt>
                <c:pt idx="32">
                  <c:v>4.8</c:v>
                </c:pt>
              </c:numCache>
            </c:numRef>
          </c:xVal>
          <c:yVal>
            <c:numRef>
              <c:f>公会計指標分析・財政指標組合せ分析表!$BP$77:$DC$77</c:f>
              <c:numCache>
                <c:formatCode>#,##0.0;"▲ "#,##0.0</c:formatCode>
                <c:ptCount val="40"/>
                <c:pt idx="0">
                  <c:v>0</c:v>
                </c:pt>
                <c:pt idx="8">
                  <c:v>0</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A91E-48DF-9047-2D2B0BFECC8B}"/>
            </c:ext>
          </c:extLst>
        </c:ser>
        <c:dLbls>
          <c:showLegendKey val="0"/>
          <c:showVal val="1"/>
          <c:showCatName val="0"/>
          <c:showSerName val="0"/>
          <c:showPercent val="0"/>
          <c:showBubbleSize val="0"/>
        </c:dLbls>
        <c:axId val="531460688"/>
        <c:axId val="531461080"/>
      </c:scatterChart>
      <c:valAx>
        <c:axId val="531460688"/>
        <c:scaling>
          <c:orientation val="minMax"/>
          <c:max val="5.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461080"/>
        <c:crosses val="autoZero"/>
        <c:crossBetween val="midCat"/>
      </c:valAx>
      <c:valAx>
        <c:axId val="53146108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46068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となり、対前年度▲</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総合スポーツセンター建設事業債の元金償還開始に伴い、元利償還金額は増加した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、下水道事業に係る元利償還金額の減及び基準財政需要額に算入される公債費の増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の市債の発行を抑制し市債の着実な償還を進めたことから、将来負担額は減少しており、また、公共施設老朽化対策等に備えた基金への積立を実施したことにより、依然として健全な数値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福岡県春日市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人事院勧告に基づく職員給増額の補正予算に対応する等の財源のため取り崩しを行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決算剰余金の一部を公共施設等整備基金、県施行都市計画道路事業等整備基金及び連続立体交差事業等整備基金等に積み立て、基金全体としては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1,152,213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総合管理計画に基づく個別計画によって積立及び取崩の管理を行っていく。県施行都市計画道路事業等整備基金については、県と事業費に係る協議を継続して行っており、協議に基づき積立及び取崩の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それ以外の基金については、現在のところ必要額を積み立てており、今後は事業の実施に伴って取崩を行っていく予定。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公共施設等整備基金：公共施設等の整備（改修及び大規模な修繕等を含む。）に要する資金に充てる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県施行都市計画道路事業等整備基金：市域内で県が施行する都市計画道路事業及び当該都市計画道路の整備促進に必要な事業を効果的かつ円滑に推進する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連続立体交差事業等整備基金：市域内における西鉄大牟田線連続立体交差事業及びこれに関連する街路整備事業、駅周辺整備事業等を計画的かつ円滑に推進する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公共施設等整備基金：公共施設等の老朽化対策等のために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県施行都市計画道路事業等整備基金：長浜太宰府線の着工に備え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連続立体交差事業等整備基金：西鉄春日原駅周辺整備事業の円滑な遂行のために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公共施設等整備基金：公共施設総合管理計画に基づく個別計画を策定し、当該計画に基づく基金管理を行っていく。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県施行都市計画道路事業等整備基金：事業実施主体である県と事業費に係る協議を行っており、必要額を積み立て、取り崩していく。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連続立体交差事業等整備基金：必要額を積み立てており、今後は取り崩しを行っていく。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安定した行政運営のため、運用益を含めて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千円を積み立てたが、人事院勧告に基づく職員給増額の補正予算に対応する等の財源のため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結果として、基金残高は▲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252,593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現在の基金残高から大きく増減させる方針はない。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113,040
112,367
14.15
34,445,431
32,413,615
1,645,121
19,302,457
28,250,559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保有する公共施設の老朽化が進んでいるため、全国平均よりも高い数値となっている。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70" name="直線コネクタ 69"/>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71"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2" name="直線コネクタ 71"/>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3"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4" name="直線コネクタ 73"/>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75"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6" name="フローチャート: 判断 75"/>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7" name="フローチャート: 判断 76"/>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8" name="フローチャート: 判断 77"/>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84" name="楕円 83"/>
        <xdr:cNvSpPr/>
      </xdr:nvSpPr>
      <xdr:spPr>
        <a:xfrm>
          <a:off x="47117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158640</xdr:rowOff>
    </xdr:from>
    <xdr:ext cx="405111" cy="259045"/>
    <xdr:sp macro="" textlink="">
      <xdr:nvSpPr>
        <xdr:cNvPr id="85" name="有形固定資産減価償却率該当値テキスト"/>
        <xdr:cNvSpPr txBox="1"/>
      </xdr:nvSpPr>
      <xdr:spPr>
        <a:xfrm>
          <a:off x="4813300" y="5902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6" name="楕円 85"/>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xdr:rowOff>
    </xdr:from>
    <xdr:to>
      <xdr:col>23</xdr:col>
      <xdr:colOff>85725</xdr:colOff>
      <xdr:row>31</xdr:row>
      <xdr:rowOff>97155</xdr:rowOff>
    </xdr:to>
    <xdr:cxnSp macro="">
      <xdr:nvCxnSpPr>
        <xdr:cNvPr id="87" name="直線コネクタ 86"/>
        <xdr:cNvCxnSpPr/>
      </xdr:nvCxnSpPr>
      <xdr:spPr>
        <a:xfrm flipV="1">
          <a:off x="4051300" y="6101588"/>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20447</xdr:rowOff>
    </xdr:from>
    <xdr:to>
      <xdr:col>15</xdr:col>
      <xdr:colOff>187325</xdr:colOff>
      <xdr:row>31</xdr:row>
      <xdr:rowOff>122047</xdr:rowOff>
    </xdr:to>
    <xdr:sp macro="" textlink="">
      <xdr:nvSpPr>
        <xdr:cNvPr id="88" name="楕円 87"/>
        <xdr:cNvSpPr/>
      </xdr:nvSpPr>
      <xdr:spPr>
        <a:xfrm>
          <a:off x="3238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71247</xdr:rowOff>
    </xdr:from>
    <xdr:to>
      <xdr:col>19</xdr:col>
      <xdr:colOff>136525</xdr:colOff>
      <xdr:row>31</xdr:row>
      <xdr:rowOff>97155</xdr:rowOff>
    </xdr:to>
    <xdr:cxnSp macro="">
      <xdr:nvCxnSpPr>
        <xdr:cNvPr id="89" name="直線コネクタ 88"/>
        <xdr:cNvCxnSpPr/>
      </xdr:nvCxnSpPr>
      <xdr:spPr>
        <a:xfrm>
          <a:off x="3289300" y="615772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90"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91" name="n_2aveValue有形固定資産減価償却率"/>
        <xdr:cNvSpPr txBox="1"/>
      </xdr:nvSpPr>
      <xdr:spPr>
        <a:xfrm>
          <a:off x="3086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164482</xdr:rowOff>
    </xdr:from>
    <xdr:ext cx="405111" cy="259045"/>
    <xdr:sp macro="" textlink="">
      <xdr:nvSpPr>
        <xdr:cNvPr id="92" name="n_1main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138574</xdr:rowOff>
    </xdr:from>
    <xdr:ext cx="405111" cy="259045"/>
    <xdr:sp macro="" textlink="">
      <xdr:nvSpPr>
        <xdr:cNvPr id="93" name="n_2mainValue有形固定資産減価償却率"/>
        <xdr:cNvSpPr txBox="1"/>
      </xdr:nvSpPr>
      <xdr:spPr>
        <a:xfrm>
          <a:off x="3086744"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市債の着実な償還を進めたこと等から将来負担額は減少しており、公共施設老朽化対策に備えた基金への積立等を実施しているため、全国平均よりも短い償還可能年数となっている。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22" name="直線コネクタ 121"/>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5"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6" name="直線コネクタ 125"/>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7"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8" name="フローチャート: 判断 127"/>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119592</xdr:rowOff>
    </xdr:from>
    <xdr:to>
      <xdr:col>76</xdr:col>
      <xdr:colOff>73025</xdr:colOff>
      <xdr:row>33</xdr:row>
      <xdr:rowOff>49742</xdr:rowOff>
    </xdr:to>
    <xdr:sp macro="" textlink="">
      <xdr:nvSpPr>
        <xdr:cNvPr id="134" name="楕円 133"/>
        <xdr:cNvSpPr/>
      </xdr:nvSpPr>
      <xdr:spPr>
        <a:xfrm>
          <a:off x="147447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98019</xdr:rowOff>
    </xdr:from>
    <xdr:ext cx="340478" cy="259045"/>
    <xdr:sp macro="" textlink="">
      <xdr:nvSpPr>
        <xdr:cNvPr id="135" name="債務償還可能年数該当値テキスト"/>
        <xdr:cNvSpPr txBox="1"/>
      </xdr:nvSpPr>
      <xdr:spPr>
        <a:xfrm>
          <a:off x="14846300" y="63559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113,040
112,367
14.15
34,445,431
32,413,615
1,645,121
19,302,457
28,250,559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68" name="楕円 67"/>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69" name="【道路】&#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132842</xdr:rowOff>
    </xdr:from>
    <xdr:to>
      <xdr:col>20</xdr:col>
      <xdr:colOff>38100</xdr:colOff>
      <xdr:row>37</xdr:row>
      <xdr:rowOff>62992</xdr:rowOff>
    </xdr:to>
    <xdr:sp macro="" textlink="">
      <xdr:nvSpPr>
        <xdr:cNvPr id="70" name="楕円 69"/>
        <xdr:cNvSpPr/>
      </xdr:nvSpPr>
      <xdr:spPr>
        <a:xfrm>
          <a:off x="3746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12192</xdr:rowOff>
    </xdr:to>
    <xdr:cxnSp macro="">
      <xdr:nvCxnSpPr>
        <xdr:cNvPr id="71" name="直線コネクタ 70"/>
        <xdr:cNvCxnSpPr/>
      </xdr:nvCxnSpPr>
      <xdr:spPr>
        <a:xfrm flipV="1">
          <a:off x="3797300" y="632841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169418</xdr:rowOff>
    </xdr:from>
    <xdr:to>
      <xdr:col>15</xdr:col>
      <xdr:colOff>101600</xdr:colOff>
      <xdr:row>37</xdr:row>
      <xdr:rowOff>99568</xdr:rowOff>
    </xdr:to>
    <xdr:sp macro="" textlink="">
      <xdr:nvSpPr>
        <xdr:cNvPr id="72" name="楕円 71"/>
        <xdr:cNvSpPr/>
      </xdr:nvSpPr>
      <xdr:spPr>
        <a:xfrm>
          <a:off x="2857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xdr:rowOff>
    </xdr:from>
    <xdr:to>
      <xdr:col>19</xdr:col>
      <xdr:colOff>177800</xdr:colOff>
      <xdr:row>37</xdr:row>
      <xdr:rowOff>48768</xdr:rowOff>
    </xdr:to>
    <xdr:cxnSp macro="">
      <xdr:nvCxnSpPr>
        <xdr:cNvPr id="73" name="直線コネクタ 72"/>
        <xdr:cNvCxnSpPr/>
      </xdr:nvCxnSpPr>
      <xdr:spPr>
        <a:xfrm flipV="1">
          <a:off x="2908300" y="63558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31259</xdr:rowOff>
    </xdr:from>
    <xdr:ext cx="405111" cy="259045"/>
    <xdr:sp macro="" textlink="">
      <xdr:nvSpPr>
        <xdr:cNvPr id="74"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10685</xdr:rowOff>
    </xdr:from>
    <xdr:ext cx="405111" cy="259045"/>
    <xdr:sp macro="" textlink="">
      <xdr:nvSpPr>
        <xdr:cNvPr id="75" name="n_2aveValue【道路】&#10;有形固定資産減価償却率"/>
        <xdr:cNvSpPr txBox="1"/>
      </xdr:nvSpPr>
      <xdr:spPr>
        <a:xfrm>
          <a:off x="2705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79519</xdr:rowOff>
    </xdr:from>
    <xdr:ext cx="405111" cy="259045"/>
    <xdr:sp macro="" textlink="">
      <xdr:nvSpPr>
        <xdr:cNvPr id="76" name="n_1mainValue【道路】&#10;有形固定資産減価償却率"/>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116095</xdr:rowOff>
    </xdr:from>
    <xdr:ext cx="405111" cy="259045"/>
    <xdr:sp macro="" textlink="">
      <xdr:nvSpPr>
        <xdr:cNvPr id="77" name="n_2mainValue【道路】&#10;有形固定資産減価償却率"/>
        <xdr:cNvSpPr txBox="1"/>
      </xdr:nvSpPr>
      <xdr:spPr>
        <a:xfrm>
          <a:off x="27057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4"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7" name="フローチャート: 判断 106"/>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48351</xdr:rowOff>
    </xdr:from>
    <xdr:to>
      <xdr:col>55</xdr:col>
      <xdr:colOff>50800</xdr:colOff>
      <xdr:row>40</xdr:row>
      <xdr:rowOff>149951</xdr:rowOff>
    </xdr:to>
    <xdr:sp macro="" textlink="">
      <xdr:nvSpPr>
        <xdr:cNvPr id="113" name="楕円 112"/>
        <xdr:cNvSpPr/>
      </xdr:nvSpPr>
      <xdr:spPr>
        <a:xfrm>
          <a:off x="10426700" y="69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134728</xdr:rowOff>
    </xdr:from>
    <xdr:ext cx="469744" cy="259045"/>
    <xdr:sp macro="" textlink="">
      <xdr:nvSpPr>
        <xdr:cNvPr id="114" name="【道路】&#10;一人当たり延長該当値テキスト"/>
        <xdr:cNvSpPr txBox="1"/>
      </xdr:nvSpPr>
      <xdr:spPr>
        <a:xfrm>
          <a:off x="10515600" y="682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54387</xdr:rowOff>
    </xdr:from>
    <xdr:to>
      <xdr:col>50</xdr:col>
      <xdr:colOff>165100</xdr:colOff>
      <xdr:row>40</xdr:row>
      <xdr:rowOff>155987</xdr:rowOff>
    </xdr:to>
    <xdr:sp macro="" textlink="">
      <xdr:nvSpPr>
        <xdr:cNvPr id="115" name="楕円 114"/>
        <xdr:cNvSpPr/>
      </xdr:nvSpPr>
      <xdr:spPr>
        <a:xfrm>
          <a:off x="9588500" y="69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99151</xdr:rowOff>
    </xdr:from>
    <xdr:to>
      <xdr:col>55</xdr:col>
      <xdr:colOff>0</xdr:colOff>
      <xdr:row>40</xdr:row>
      <xdr:rowOff>105187</xdr:rowOff>
    </xdr:to>
    <xdr:cxnSp macro="">
      <xdr:nvCxnSpPr>
        <xdr:cNvPr id="116" name="直線コネクタ 115"/>
        <xdr:cNvCxnSpPr/>
      </xdr:nvCxnSpPr>
      <xdr:spPr>
        <a:xfrm flipV="1">
          <a:off x="9639300" y="6957151"/>
          <a:ext cx="8382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55392</xdr:rowOff>
    </xdr:from>
    <xdr:to>
      <xdr:col>46</xdr:col>
      <xdr:colOff>38100</xdr:colOff>
      <xdr:row>40</xdr:row>
      <xdr:rowOff>156992</xdr:rowOff>
    </xdr:to>
    <xdr:sp macro="" textlink="">
      <xdr:nvSpPr>
        <xdr:cNvPr id="117" name="楕円 116"/>
        <xdr:cNvSpPr/>
      </xdr:nvSpPr>
      <xdr:spPr>
        <a:xfrm>
          <a:off x="8699500" y="69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105187</xdr:rowOff>
    </xdr:from>
    <xdr:to>
      <xdr:col>50</xdr:col>
      <xdr:colOff>114300</xdr:colOff>
      <xdr:row>40</xdr:row>
      <xdr:rowOff>106192</xdr:rowOff>
    </xdr:to>
    <xdr:cxnSp macro="">
      <xdr:nvCxnSpPr>
        <xdr:cNvPr id="118" name="直線コネクタ 117"/>
        <xdr:cNvCxnSpPr/>
      </xdr:nvCxnSpPr>
      <xdr:spPr>
        <a:xfrm flipV="1">
          <a:off x="8750300" y="6963187"/>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9"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20"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147114</xdr:rowOff>
    </xdr:from>
    <xdr:ext cx="469744" cy="259045"/>
    <xdr:sp macro="" textlink="">
      <xdr:nvSpPr>
        <xdr:cNvPr id="121" name="n_1mainValue【道路】&#10;一人当たり延長"/>
        <xdr:cNvSpPr txBox="1"/>
      </xdr:nvSpPr>
      <xdr:spPr>
        <a:xfrm>
          <a:off x="9391727" y="70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148119</xdr:rowOff>
    </xdr:from>
    <xdr:ext cx="469744" cy="259045"/>
    <xdr:sp macro="" textlink="">
      <xdr:nvSpPr>
        <xdr:cNvPr id="122" name="n_2mainValue【道路】&#10;一人当たり延長"/>
        <xdr:cNvSpPr txBox="1"/>
      </xdr:nvSpPr>
      <xdr:spPr>
        <a:xfrm>
          <a:off x="8515427" y="700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1" name="正方形/長方形 13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2" name="正方形/長方形 13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3" name="正方形/長方形 13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4" name="正方形/長方形 13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5" name="正方形/長方形 13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6" name="正方形/長方形 13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7" name="正方形/長方形 13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8" name="正方形/長方形 13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163" name="直線コネクタ 162"/>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164"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165" name="直線コネクタ 16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166"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167" name="直線コネクタ 166"/>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168"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169" name="フローチャート: 判断 168"/>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170" name="フローチャート: 判断 169"/>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171" name="フローチャート: 判断 170"/>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xdr:rowOff>
    </xdr:from>
    <xdr:to>
      <xdr:col>24</xdr:col>
      <xdr:colOff>114300</xdr:colOff>
      <xdr:row>81</xdr:row>
      <xdr:rowOff>109855</xdr:rowOff>
    </xdr:to>
    <xdr:sp macro="" textlink="">
      <xdr:nvSpPr>
        <xdr:cNvPr id="177" name="楕円 176"/>
        <xdr:cNvSpPr/>
      </xdr:nvSpPr>
      <xdr:spPr>
        <a:xfrm>
          <a:off x="4584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31132</xdr:rowOff>
    </xdr:from>
    <xdr:ext cx="405111" cy="259045"/>
    <xdr:sp macro="" textlink="">
      <xdr:nvSpPr>
        <xdr:cNvPr id="178" name="【公営住宅】&#10;有形固定資産減価償却率該当値テキスト"/>
        <xdr:cNvSpPr txBox="1"/>
      </xdr:nvSpPr>
      <xdr:spPr>
        <a:xfrm>
          <a:off x="4673600"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179" name="楕円 178"/>
        <xdr:cNvSpPr/>
      </xdr:nvSpPr>
      <xdr:spPr>
        <a:xfrm>
          <a:off x="3746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81</xdr:row>
      <xdr:rowOff>93345</xdr:rowOff>
    </xdr:to>
    <xdr:cxnSp macro="">
      <xdr:nvCxnSpPr>
        <xdr:cNvPr id="180" name="直線コネクタ 179"/>
        <xdr:cNvCxnSpPr/>
      </xdr:nvCxnSpPr>
      <xdr:spPr>
        <a:xfrm flipV="1">
          <a:off x="3797300" y="139465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162561</xdr:rowOff>
    </xdr:from>
    <xdr:to>
      <xdr:col>15</xdr:col>
      <xdr:colOff>101600</xdr:colOff>
      <xdr:row>79</xdr:row>
      <xdr:rowOff>92711</xdr:rowOff>
    </xdr:to>
    <xdr:sp macro="" textlink="">
      <xdr:nvSpPr>
        <xdr:cNvPr id="181" name="楕円 180"/>
        <xdr:cNvSpPr/>
      </xdr:nvSpPr>
      <xdr:spPr>
        <a:xfrm>
          <a:off x="2857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41911</xdr:rowOff>
    </xdr:from>
    <xdr:to>
      <xdr:col>19</xdr:col>
      <xdr:colOff>177800</xdr:colOff>
      <xdr:row>81</xdr:row>
      <xdr:rowOff>93345</xdr:rowOff>
    </xdr:to>
    <xdr:cxnSp macro="">
      <xdr:nvCxnSpPr>
        <xdr:cNvPr id="182" name="直線コネクタ 181"/>
        <xdr:cNvCxnSpPr/>
      </xdr:nvCxnSpPr>
      <xdr:spPr>
        <a:xfrm>
          <a:off x="2908300" y="13586461"/>
          <a:ext cx="889000" cy="39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183"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184" name="n_2aveValue【公営住宅】&#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160672</xdr:rowOff>
    </xdr:from>
    <xdr:ext cx="405111" cy="259045"/>
    <xdr:sp macro="" textlink="">
      <xdr:nvSpPr>
        <xdr:cNvPr id="185" name="n_1mainValue【公営住宅】&#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109238</xdr:rowOff>
    </xdr:from>
    <xdr:ext cx="405111" cy="259045"/>
    <xdr:sp macro="" textlink="">
      <xdr:nvSpPr>
        <xdr:cNvPr id="186" name="n_2mainValue【公営住宅】&#10;有形固定資産減価償却率"/>
        <xdr:cNvSpPr txBox="1"/>
      </xdr:nvSpPr>
      <xdr:spPr>
        <a:xfrm>
          <a:off x="2705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197" name="直線コネクタ 19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198" name="テキスト ボックス 19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01" name="直線コネクタ 20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02" name="テキスト ボックス 20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06" name="直線コネクタ 20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0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08" name="直線コネクタ 20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0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10" name="直線コネクタ 20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11" name="【公営住宅】&#10;一人当たり面積平均値テキスト"/>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12" name="フローチャート: 判断 21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13" name="フローチャート: 判断 21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14" name="フローチャート: 判断 21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83883</xdr:rowOff>
    </xdr:from>
    <xdr:to>
      <xdr:col>55</xdr:col>
      <xdr:colOff>50800</xdr:colOff>
      <xdr:row>85</xdr:row>
      <xdr:rowOff>14033</xdr:rowOff>
    </xdr:to>
    <xdr:sp macro="" textlink="">
      <xdr:nvSpPr>
        <xdr:cNvPr id="220" name="楕円 219"/>
        <xdr:cNvSpPr/>
      </xdr:nvSpPr>
      <xdr:spPr>
        <a:xfrm>
          <a:off x="10426700" y="144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170260</xdr:rowOff>
    </xdr:from>
    <xdr:ext cx="469744" cy="259045"/>
    <xdr:sp macro="" textlink="">
      <xdr:nvSpPr>
        <xdr:cNvPr id="221" name="【公営住宅】&#10;一人当たり面積該当値テキスト"/>
        <xdr:cNvSpPr txBox="1"/>
      </xdr:nvSpPr>
      <xdr:spPr>
        <a:xfrm>
          <a:off x="10515600" y="1440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99885</xdr:rowOff>
    </xdr:from>
    <xdr:to>
      <xdr:col>50</xdr:col>
      <xdr:colOff>165100</xdr:colOff>
      <xdr:row>85</xdr:row>
      <xdr:rowOff>30035</xdr:rowOff>
    </xdr:to>
    <xdr:sp macro="" textlink="">
      <xdr:nvSpPr>
        <xdr:cNvPr id="222" name="楕円 221"/>
        <xdr:cNvSpPr/>
      </xdr:nvSpPr>
      <xdr:spPr>
        <a:xfrm>
          <a:off x="9588500" y="145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134683</xdr:rowOff>
    </xdr:from>
    <xdr:to>
      <xdr:col>55</xdr:col>
      <xdr:colOff>0</xdr:colOff>
      <xdr:row>84</xdr:row>
      <xdr:rowOff>150685</xdr:rowOff>
    </xdr:to>
    <xdr:cxnSp macro="">
      <xdr:nvCxnSpPr>
        <xdr:cNvPr id="223" name="直線コネクタ 222"/>
        <xdr:cNvCxnSpPr/>
      </xdr:nvCxnSpPr>
      <xdr:spPr>
        <a:xfrm flipV="1">
          <a:off x="9639300" y="1453648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111316</xdr:rowOff>
    </xdr:from>
    <xdr:to>
      <xdr:col>46</xdr:col>
      <xdr:colOff>38100</xdr:colOff>
      <xdr:row>85</xdr:row>
      <xdr:rowOff>41466</xdr:rowOff>
    </xdr:to>
    <xdr:sp macro="" textlink="">
      <xdr:nvSpPr>
        <xdr:cNvPr id="224" name="楕円 223"/>
        <xdr:cNvSpPr/>
      </xdr:nvSpPr>
      <xdr:spPr>
        <a:xfrm>
          <a:off x="8699500" y="145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150685</xdr:rowOff>
    </xdr:from>
    <xdr:to>
      <xdr:col>50</xdr:col>
      <xdr:colOff>114300</xdr:colOff>
      <xdr:row>84</xdr:row>
      <xdr:rowOff>162116</xdr:rowOff>
    </xdr:to>
    <xdr:cxnSp macro="">
      <xdr:nvCxnSpPr>
        <xdr:cNvPr id="225" name="直線コネクタ 224"/>
        <xdr:cNvCxnSpPr/>
      </xdr:nvCxnSpPr>
      <xdr:spPr>
        <a:xfrm flipV="1">
          <a:off x="8750300" y="1455248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226"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27"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21162</xdr:rowOff>
    </xdr:from>
    <xdr:ext cx="469744" cy="259045"/>
    <xdr:sp macro="" textlink="">
      <xdr:nvSpPr>
        <xdr:cNvPr id="228" name="n_1mainValue【公営住宅】&#10;一人当たり面積"/>
        <xdr:cNvSpPr txBox="1"/>
      </xdr:nvSpPr>
      <xdr:spPr>
        <a:xfrm>
          <a:off x="9391727" y="1459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32593</xdr:rowOff>
    </xdr:from>
    <xdr:ext cx="469744" cy="259045"/>
    <xdr:sp macro="" textlink="">
      <xdr:nvSpPr>
        <xdr:cNvPr id="229" name="n_2mainValue【公営住宅】&#10;一人当たり面積"/>
        <xdr:cNvSpPr txBox="1"/>
      </xdr:nvSpPr>
      <xdr:spPr>
        <a:xfrm>
          <a:off x="8515427" y="1460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0" name="正方形/長方形 2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1" name="正方形/長方形 2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2" name="正方形/長方形 2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3" name="正方形/長方形 2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4" name="正方形/長方形 2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5" name="正方形/長方形 2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6" name="正方形/長方形 2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7" name="正方形/長方形 2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6" name="正方形/長方形 2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7" name="正方形/長方形 2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8" name="正方形/長方形 2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9" name="正方形/長方形 2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0" name="正方形/長方形 2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1" name="正方形/長方形 2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2" name="正方形/長方形 2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3" name="正方形/長方形 2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4" name="テキスト ボックス 2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5" name="直線コネクタ 2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6" name="テキスト ボックス 2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7" name="直線コネクタ 2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8" name="テキスト ボックス 2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9" name="直線コネクタ 2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0" name="テキスト ボックス 2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1" name="直線コネクタ 2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2" name="テキスト ボックス 2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3" name="直線コネクタ 2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4" name="テキスト ボックス 2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5" name="直線コネクタ 2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6" name="テキスト ボックス 2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270" name="直線コネクタ 26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27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272" name="直線コネクタ 27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27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274" name="直線コネクタ 27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275" name="【認定こども園・幼稚園・保育所】&#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276" name="フローチャート: 判断 27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277" name="フローチャート: 判断 27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278" name="フローチャート: 判断 277"/>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116840</xdr:rowOff>
    </xdr:from>
    <xdr:to>
      <xdr:col>85</xdr:col>
      <xdr:colOff>177800</xdr:colOff>
      <xdr:row>42</xdr:row>
      <xdr:rowOff>46990</xdr:rowOff>
    </xdr:to>
    <xdr:sp macro="" textlink="">
      <xdr:nvSpPr>
        <xdr:cNvPr id="284" name="楕円 283"/>
        <xdr:cNvSpPr/>
      </xdr:nvSpPr>
      <xdr:spPr>
        <a:xfrm>
          <a:off x="16268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31767</xdr:rowOff>
    </xdr:from>
    <xdr:ext cx="405111" cy="259045"/>
    <xdr:sp macro="" textlink="">
      <xdr:nvSpPr>
        <xdr:cNvPr id="285" name="【認定こども園・幼稚園・保育所】&#10;有形固定資産減価償却率該当値テキスト"/>
        <xdr:cNvSpPr txBox="1"/>
      </xdr:nvSpPr>
      <xdr:spPr>
        <a:xfrm>
          <a:off x="16357600" y="706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107315</xdr:rowOff>
    </xdr:from>
    <xdr:to>
      <xdr:col>81</xdr:col>
      <xdr:colOff>101600</xdr:colOff>
      <xdr:row>42</xdr:row>
      <xdr:rowOff>37465</xdr:rowOff>
    </xdr:to>
    <xdr:sp macro="" textlink="">
      <xdr:nvSpPr>
        <xdr:cNvPr id="286" name="楕円 285"/>
        <xdr:cNvSpPr/>
      </xdr:nvSpPr>
      <xdr:spPr>
        <a:xfrm>
          <a:off x="15430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158115</xdr:rowOff>
    </xdr:from>
    <xdr:to>
      <xdr:col>85</xdr:col>
      <xdr:colOff>127000</xdr:colOff>
      <xdr:row>41</xdr:row>
      <xdr:rowOff>167640</xdr:rowOff>
    </xdr:to>
    <xdr:cxnSp macro="">
      <xdr:nvCxnSpPr>
        <xdr:cNvPr id="287" name="直線コネクタ 286"/>
        <xdr:cNvCxnSpPr/>
      </xdr:nvCxnSpPr>
      <xdr:spPr>
        <a:xfrm>
          <a:off x="15481300" y="71875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288" name="楕円 287"/>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158115</xdr:rowOff>
    </xdr:from>
    <xdr:to>
      <xdr:col>81</xdr:col>
      <xdr:colOff>50800</xdr:colOff>
      <xdr:row>42</xdr:row>
      <xdr:rowOff>38100</xdr:rowOff>
    </xdr:to>
    <xdr:cxnSp macro="">
      <xdr:nvCxnSpPr>
        <xdr:cNvPr id="289" name="直線コネクタ 288"/>
        <xdr:cNvCxnSpPr/>
      </xdr:nvCxnSpPr>
      <xdr:spPr>
        <a:xfrm flipV="1">
          <a:off x="14592300" y="7187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290"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291"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28592</xdr:rowOff>
    </xdr:from>
    <xdr:ext cx="405111" cy="259045"/>
    <xdr:sp macro="" textlink="">
      <xdr:nvSpPr>
        <xdr:cNvPr id="292" name="n_1mainValue【認定こども園・幼稚園・保育所】&#10;有形固定資産減価償却率"/>
        <xdr:cNvSpPr txBox="1"/>
      </xdr:nvSpPr>
      <xdr:spPr>
        <a:xfrm>
          <a:off x="152660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80027</xdr:rowOff>
    </xdr:from>
    <xdr:ext cx="405111" cy="259045"/>
    <xdr:sp macro="" textlink="">
      <xdr:nvSpPr>
        <xdr:cNvPr id="293" name="n_2mainValue【認定こども園・幼稚園・保育所】&#10;有形固定資産減価償却率"/>
        <xdr:cNvSpPr txBox="1"/>
      </xdr:nvSpPr>
      <xdr:spPr>
        <a:xfrm>
          <a:off x="14389744"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2" name="テキスト ボックス 3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3" name="直線コネクタ 3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4" name="直線コネクタ 3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5" name="テキスト ボックス 30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6" name="直線コネクタ 3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7" name="テキスト ボックス 30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8" name="直線コネクタ 3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9" name="テキスト ボックス 30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0" name="直線コネクタ 3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1" name="テキスト ボックス 31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2" name="直線コネクタ 3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3" name="テキスト ボックス 31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15" name="直線コネクタ 31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1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17" name="直線コネクタ 31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1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19" name="直線コネクタ 31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20"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21" name="フローチャート: 判断 32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22" name="フローチャート: 判断 32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23" name="フローチャート: 判断 322"/>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89408</xdr:rowOff>
    </xdr:from>
    <xdr:to>
      <xdr:col>116</xdr:col>
      <xdr:colOff>114300</xdr:colOff>
      <xdr:row>41</xdr:row>
      <xdr:rowOff>19558</xdr:rowOff>
    </xdr:to>
    <xdr:sp macro="" textlink="">
      <xdr:nvSpPr>
        <xdr:cNvPr id="329" name="楕円 328"/>
        <xdr:cNvSpPr/>
      </xdr:nvSpPr>
      <xdr:spPr>
        <a:xfrm>
          <a:off x="22110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67835</xdr:rowOff>
    </xdr:from>
    <xdr:ext cx="469744" cy="259045"/>
    <xdr:sp macro="" textlink="">
      <xdr:nvSpPr>
        <xdr:cNvPr id="330" name="【認定こども園・幼稚園・保育所】&#10;一人当たり面積該当値テキスト"/>
        <xdr:cNvSpPr txBox="1"/>
      </xdr:nvSpPr>
      <xdr:spPr>
        <a:xfrm>
          <a:off x="221996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89408</xdr:rowOff>
    </xdr:from>
    <xdr:to>
      <xdr:col>112</xdr:col>
      <xdr:colOff>38100</xdr:colOff>
      <xdr:row>41</xdr:row>
      <xdr:rowOff>19558</xdr:rowOff>
    </xdr:to>
    <xdr:sp macro="" textlink="">
      <xdr:nvSpPr>
        <xdr:cNvPr id="331" name="楕円 330"/>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140208</xdr:rowOff>
    </xdr:from>
    <xdr:to>
      <xdr:col>116</xdr:col>
      <xdr:colOff>63500</xdr:colOff>
      <xdr:row>40</xdr:row>
      <xdr:rowOff>140208</xdr:rowOff>
    </xdr:to>
    <xdr:cxnSp macro="">
      <xdr:nvCxnSpPr>
        <xdr:cNvPr id="332" name="直線コネクタ 331"/>
        <xdr:cNvCxnSpPr/>
      </xdr:nvCxnSpPr>
      <xdr:spPr>
        <a:xfrm>
          <a:off x="21323300" y="699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333" name="楕円 332"/>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140208</xdr:rowOff>
    </xdr:to>
    <xdr:cxnSp macro="">
      <xdr:nvCxnSpPr>
        <xdr:cNvPr id="334" name="直線コネクタ 333"/>
        <xdr:cNvCxnSpPr/>
      </xdr:nvCxnSpPr>
      <xdr:spPr>
        <a:xfrm>
          <a:off x="20434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335"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36"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10685</xdr:rowOff>
    </xdr:from>
    <xdr:ext cx="469744" cy="259045"/>
    <xdr:sp macro="" textlink="">
      <xdr:nvSpPr>
        <xdr:cNvPr id="337" name="n_1mainValue【認定こども園・幼稚園・保育所】&#10;一人当たり面積"/>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338"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9" name="正方形/長方形 3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6" name="正方形/長方形 3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9" name="テキスト ボックス 3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0" name="直線コネクタ 34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1" name="テキスト ボックス 35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2" name="直線コネクタ 35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3" name="テキスト ボックス 35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4" name="直線コネクタ 35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5" name="テキスト ボックス 35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6" name="直線コネクタ 35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7" name="テキスト ボックス 35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8" name="直線コネクタ 35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9" name="テキスト ボックス 35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0" name="直線コネクタ 3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1" name="テキスト ボックス 3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363" name="直線コネクタ 362"/>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64"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65" name="直線コネクタ 364"/>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6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67" name="直線コネクタ 36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368" name="【学校施設】&#10;有形固定資産減価償却率平均値テキスト"/>
        <xdr:cNvSpPr txBox="1"/>
      </xdr:nvSpPr>
      <xdr:spPr>
        <a:xfrm>
          <a:off x="16357600" y="1021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369" name="フローチャート: 判断 368"/>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370" name="フローチャート: 判断 369"/>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371" name="フローチャート: 判断 370"/>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2" name="テキスト ボックス 3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3" name="テキスト ボックス 3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4" name="テキスト ボックス 3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5" name="テキスト ボックス 3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6" name="テキスト ボックス 3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377" name="楕円 376"/>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378" name="【学校施設】&#10;有形固定資産減価償却率該当値テキスト"/>
        <xdr:cNvSpPr txBox="1"/>
      </xdr:nvSpPr>
      <xdr:spPr>
        <a:xfrm>
          <a:off x="16357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379" name="楕円 378"/>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148590</xdr:rowOff>
    </xdr:to>
    <xdr:cxnSp macro="">
      <xdr:nvCxnSpPr>
        <xdr:cNvPr id="380" name="直線コネクタ 379"/>
        <xdr:cNvCxnSpPr/>
      </xdr:nvCxnSpPr>
      <xdr:spPr>
        <a:xfrm flipV="1">
          <a:off x="15481300" y="105346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21590</xdr:rowOff>
    </xdr:from>
    <xdr:to>
      <xdr:col>76</xdr:col>
      <xdr:colOff>165100</xdr:colOff>
      <xdr:row>62</xdr:row>
      <xdr:rowOff>123190</xdr:rowOff>
    </xdr:to>
    <xdr:sp macro="" textlink="">
      <xdr:nvSpPr>
        <xdr:cNvPr id="381" name="楕円 380"/>
        <xdr:cNvSpPr/>
      </xdr:nvSpPr>
      <xdr:spPr>
        <a:xfrm>
          <a:off x="1454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72390</xdr:rowOff>
    </xdr:to>
    <xdr:cxnSp macro="">
      <xdr:nvCxnSpPr>
        <xdr:cNvPr id="382" name="直線コネクタ 381"/>
        <xdr:cNvCxnSpPr/>
      </xdr:nvCxnSpPr>
      <xdr:spPr>
        <a:xfrm flipV="1">
          <a:off x="14592300" y="106070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383"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384"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385"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114317</xdr:rowOff>
    </xdr:from>
    <xdr:ext cx="405111" cy="259045"/>
    <xdr:sp macro="" textlink="">
      <xdr:nvSpPr>
        <xdr:cNvPr id="386" name="n_2mainValue【学校施設】&#10;有形固定資産減価償却率"/>
        <xdr:cNvSpPr txBox="1"/>
      </xdr:nvSpPr>
      <xdr:spPr>
        <a:xfrm>
          <a:off x="14389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5" name="テキスト ボックス 3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6" name="直線コネクタ 3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7" name="テキスト ボックス 3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98" name="直線コネクタ 39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9" name="テキスト ボックス 39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0" name="直線コネクタ 39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1" name="テキスト ボックス 40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2" name="直線コネクタ 40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3" name="テキスト ボックス 40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4" name="直線コネクタ 40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5" name="テキスト ボックス 40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6" name="直線コネクタ 40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7" name="テキスト ボックス 40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8" name="直線コネクタ 40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9" name="テキスト ボックス 40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13" name="直線コネクタ 412"/>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14"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15" name="直線コネクタ 414"/>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16"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17" name="直線コネクタ 41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18" name="【学校施設】&#10;一人当たり面積平均値テキスト"/>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19" name="フローチャート: 判断 418"/>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20" name="フローチャート: 判断 41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21" name="フローチャート: 判断 420"/>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56969</xdr:rowOff>
    </xdr:from>
    <xdr:to>
      <xdr:col>116</xdr:col>
      <xdr:colOff>114300</xdr:colOff>
      <xdr:row>60</xdr:row>
      <xdr:rowOff>158569</xdr:rowOff>
    </xdr:to>
    <xdr:sp macro="" textlink="">
      <xdr:nvSpPr>
        <xdr:cNvPr id="427" name="楕円 426"/>
        <xdr:cNvSpPr/>
      </xdr:nvSpPr>
      <xdr:spPr>
        <a:xfrm>
          <a:off x="22110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35396</xdr:rowOff>
    </xdr:from>
    <xdr:ext cx="469744" cy="259045"/>
    <xdr:sp macro="" textlink="">
      <xdr:nvSpPr>
        <xdr:cNvPr id="428" name="【学校施設】&#10;一人当たり面積該当値テキスト"/>
        <xdr:cNvSpPr txBox="1"/>
      </xdr:nvSpPr>
      <xdr:spPr>
        <a:xfrm>
          <a:off x="22199600" y="1032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43362</xdr:rowOff>
    </xdr:from>
    <xdr:to>
      <xdr:col>112</xdr:col>
      <xdr:colOff>38100</xdr:colOff>
      <xdr:row>61</xdr:row>
      <xdr:rowOff>144962</xdr:rowOff>
    </xdr:to>
    <xdr:sp macro="" textlink="">
      <xdr:nvSpPr>
        <xdr:cNvPr id="429" name="楕円 428"/>
        <xdr:cNvSpPr/>
      </xdr:nvSpPr>
      <xdr:spPr>
        <a:xfrm>
          <a:off x="21272500" y="105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107769</xdr:rowOff>
    </xdr:from>
    <xdr:to>
      <xdr:col>116</xdr:col>
      <xdr:colOff>63500</xdr:colOff>
      <xdr:row>61</xdr:row>
      <xdr:rowOff>94162</xdr:rowOff>
    </xdr:to>
    <xdr:cxnSp macro="">
      <xdr:nvCxnSpPr>
        <xdr:cNvPr id="430" name="直線コネクタ 429"/>
        <xdr:cNvCxnSpPr/>
      </xdr:nvCxnSpPr>
      <xdr:spPr>
        <a:xfrm flipV="1">
          <a:off x="21323300" y="10394769"/>
          <a:ext cx="8382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151130</xdr:rowOff>
    </xdr:from>
    <xdr:to>
      <xdr:col>107</xdr:col>
      <xdr:colOff>101600</xdr:colOff>
      <xdr:row>60</xdr:row>
      <xdr:rowOff>81280</xdr:rowOff>
    </xdr:to>
    <xdr:sp macro="" textlink="">
      <xdr:nvSpPr>
        <xdr:cNvPr id="431" name="楕円 430"/>
        <xdr:cNvSpPr/>
      </xdr:nvSpPr>
      <xdr:spPr>
        <a:xfrm>
          <a:off x="20383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30480</xdr:rowOff>
    </xdr:from>
    <xdr:to>
      <xdr:col>111</xdr:col>
      <xdr:colOff>177800</xdr:colOff>
      <xdr:row>61</xdr:row>
      <xdr:rowOff>94162</xdr:rowOff>
    </xdr:to>
    <xdr:cxnSp macro="">
      <xdr:nvCxnSpPr>
        <xdr:cNvPr id="432" name="直線コネクタ 431"/>
        <xdr:cNvCxnSpPr/>
      </xdr:nvCxnSpPr>
      <xdr:spPr>
        <a:xfrm>
          <a:off x="20434300" y="10317480"/>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433"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111596</xdr:rowOff>
    </xdr:from>
    <xdr:ext cx="469744" cy="259045"/>
    <xdr:sp macro="" textlink="">
      <xdr:nvSpPr>
        <xdr:cNvPr id="434" name="n_2aveValue【学校施設】&#10;一人当たり面積"/>
        <xdr:cNvSpPr txBox="1"/>
      </xdr:nvSpPr>
      <xdr:spPr>
        <a:xfrm>
          <a:off x="20199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136089</xdr:rowOff>
    </xdr:from>
    <xdr:ext cx="469744" cy="259045"/>
    <xdr:sp macro="" textlink="">
      <xdr:nvSpPr>
        <xdr:cNvPr id="435" name="n_1mainValue【学校施設】&#10;一人当たり面積"/>
        <xdr:cNvSpPr txBox="1"/>
      </xdr:nvSpPr>
      <xdr:spPr>
        <a:xfrm>
          <a:off x="21075727" y="1059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97807</xdr:rowOff>
    </xdr:from>
    <xdr:ext cx="469744" cy="259045"/>
    <xdr:sp macro="" textlink="">
      <xdr:nvSpPr>
        <xdr:cNvPr id="436" name="n_2mainValue【学校施設】&#10;一人当たり面積"/>
        <xdr:cNvSpPr txBox="1"/>
      </xdr:nvSpPr>
      <xdr:spPr>
        <a:xfrm>
          <a:off x="20199427"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461" name="直線コネクタ 46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46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463" name="直線コネクタ 46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5" name="直線コネクタ 46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466" name="【児童館】&#10;有形固定資産減価償却率平均値テキスト"/>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467" name="フローチャート: 判断 46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68" name="フローチャート: 判断 46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469" name="フローチャート: 判断 46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76836</xdr:rowOff>
    </xdr:from>
    <xdr:to>
      <xdr:col>85</xdr:col>
      <xdr:colOff>177800</xdr:colOff>
      <xdr:row>85</xdr:row>
      <xdr:rowOff>6986</xdr:rowOff>
    </xdr:to>
    <xdr:sp macro="" textlink="">
      <xdr:nvSpPr>
        <xdr:cNvPr id="475" name="楕円 474"/>
        <xdr:cNvSpPr/>
      </xdr:nvSpPr>
      <xdr:spPr>
        <a:xfrm>
          <a:off x="16268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55263</xdr:rowOff>
    </xdr:from>
    <xdr:ext cx="405111" cy="259045"/>
    <xdr:sp macro="" textlink="">
      <xdr:nvSpPr>
        <xdr:cNvPr id="476" name="【児童館】&#10;有形固定資産減価償却率該当値テキスト"/>
        <xdr:cNvSpPr txBox="1"/>
      </xdr:nvSpPr>
      <xdr:spPr>
        <a:xfrm>
          <a:off x="16357600"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118745</xdr:rowOff>
    </xdr:from>
    <xdr:to>
      <xdr:col>81</xdr:col>
      <xdr:colOff>101600</xdr:colOff>
      <xdr:row>85</xdr:row>
      <xdr:rowOff>48895</xdr:rowOff>
    </xdr:to>
    <xdr:sp macro="" textlink="">
      <xdr:nvSpPr>
        <xdr:cNvPr id="477" name="楕円 476"/>
        <xdr:cNvSpPr/>
      </xdr:nvSpPr>
      <xdr:spPr>
        <a:xfrm>
          <a:off x="15430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127636</xdr:rowOff>
    </xdr:from>
    <xdr:to>
      <xdr:col>85</xdr:col>
      <xdr:colOff>127000</xdr:colOff>
      <xdr:row>84</xdr:row>
      <xdr:rowOff>169545</xdr:rowOff>
    </xdr:to>
    <xdr:cxnSp macro="">
      <xdr:nvCxnSpPr>
        <xdr:cNvPr id="478" name="直線コネクタ 477"/>
        <xdr:cNvCxnSpPr/>
      </xdr:nvCxnSpPr>
      <xdr:spPr>
        <a:xfrm flipV="1">
          <a:off x="15481300" y="145294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160655</xdr:rowOff>
    </xdr:from>
    <xdr:to>
      <xdr:col>76</xdr:col>
      <xdr:colOff>165100</xdr:colOff>
      <xdr:row>85</xdr:row>
      <xdr:rowOff>90805</xdr:rowOff>
    </xdr:to>
    <xdr:sp macro="" textlink="">
      <xdr:nvSpPr>
        <xdr:cNvPr id="479" name="楕円 478"/>
        <xdr:cNvSpPr/>
      </xdr:nvSpPr>
      <xdr:spPr>
        <a:xfrm>
          <a:off x="14541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169545</xdr:rowOff>
    </xdr:from>
    <xdr:to>
      <xdr:col>81</xdr:col>
      <xdr:colOff>50800</xdr:colOff>
      <xdr:row>85</xdr:row>
      <xdr:rowOff>40005</xdr:rowOff>
    </xdr:to>
    <xdr:cxnSp macro="">
      <xdr:nvCxnSpPr>
        <xdr:cNvPr id="480" name="直線コネクタ 479"/>
        <xdr:cNvCxnSpPr/>
      </xdr:nvCxnSpPr>
      <xdr:spPr>
        <a:xfrm flipV="1">
          <a:off x="14592300" y="145713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481" name="n_1aveValue【児童館】&#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50182</xdr:rowOff>
    </xdr:from>
    <xdr:ext cx="405111" cy="259045"/>
    <xdr:sp macro="" textlink="">
      <xdr:nvSpPr>
        <xdr:cNvPr id="482" name="n_2aveValue【児童館】&#10;有形固定資産減価償却率"/>
        <xdr:cNvSpPr txBox="1"/>
      </xdr:nvSpPr>
      <xdr:spPr>
        <a:xfrm>
          <a:off x="14389744"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40022</xdr:rowOff>
    </xdr:from>
    <xdr:ext cx="405111" cy="259045"/>
    <xdr:sp macro="" textlink="">
      <xdr:nvSpPr>
        <xdr:cNvPr id="483" name="n_1mainValue【児童館】&#10;有形固定資産減価償却率"/>
        <xdr:cNvSpPr txBox="1"/>
      </xdr:nvSpPr>
      <xdr:spPr>
        <a:xfrm>
          <a:off x="152660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81932</xdr:rowOff>
    </xdr:from>
    <xdr:ext cx="405111" cy="259045"/>
    <xdr:sp macro="" textlink="">
      <xdr:nvSpPr>
        <xdr:cNvPr id="484" name="n_2mainValue【児童館】&#10;有形固定資産減価償却率"/>
        <xdr:cNvSpPr txBox="1"/>
      </xdr:nvSpPr>
      <xdr:spPr>
        <a:xfrm>
          <a:off x="143897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08" name="直線コネクタ 507"/>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09"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10" name="直線コネクタ 50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1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12" name="直線コネクタ 51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13"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14" name="フローチャート: 判断 51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15" name="フローチャート: 判断 51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16" name="フローチャート: 判断 515"/>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522" name="楕円 521"/>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523" name="【児童館】&#10;一人当たり面積該当値テキスト"/>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524" name="楕円 523"/>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83</xdr:row>
      <xdr:rowOff>19050</xdr:rowOff>
    </xdr:to>
    <xdr:cxnSp macro="">
      <xdr:nvCxnSpPr>
        <xdr:cNvPr id="525" name="直線コネクタ 524"/>
        <xdr:cNvCxnSpPr/>
      </xdr:nvCxnSpPr>
      <xdr:spPr>
        <a:xfrm flipV="1">
          <a:off x="21323300" y="14020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526" name="楕円 525"/>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527" name="直線コネクタ 526"/>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28"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29"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530"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531" name="n_2main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2" name="テキスト ボックス 54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43" name="直線コネクタ 542"/>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44" name="テキスト ボックス 543"/>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45" name="直線コネクタ 544"/>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46" name="テキスト ボックス 545"/>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47" name="直線コネクタ 546"/>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48" name="テキスト ボックス 547"/>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51" name="直線コネクタ 550"/>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52" name="テキスト ボックス 551"/>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53" name="直線コネクタ 552"/>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54" name="テキスト ボックス 553"/>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55" name="直線コネクタ 554"/>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56" name="テキスト ボックス 555"/>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60" name="直線コネクタ 559"/>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61"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62" name="直線コネクタ 561"/>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63"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64" name="直線コネクタ 563"/>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565"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66" name="フローチャート: 判断 565"/>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67" name="フローチャート: 判断 566"/>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68" name="フローチャート: 判断 567"/>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5398</xdr:rowOff>
    </xdr:from>
    <xdr:to>
      <xdr:col>85</xdr:col>
      <xdr:colOff>177800</xdr:colOff>
      <xdr:row>105</xdr:row>
      <xdr:rowOff>106998</xdr:rowOff>
    </xdr:to>
    <xdr:sp macro="" textlink="">
      <xdr:nvSpPr>
        <xdr:cNvPr id="574" name="楕円 573"/>
        <xdr:cNvSpPr/>
      </xdr:nvSpPr>
      <xdr:spPr>
        <a:xfrm>
          <a:off x="16268700" y="180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28275</xdr:rowOff>
    </xdr:from>
    <xdr:ext cx="405111" cy="259045"/>
    <xdr:sp macro="" textlink="">
      <xdr:nvSpPr>
        <xdr:cNvPr id="575" name="【公民館】&#10;有形固定資産減価償却率該当値テキスト"/>
        <xdr:cNvSpPr txBox="1"/>
      </xdr:nvSpPr>
      <xdr:spPr>
        <a:xfrm>
          <a:off x="16357600" y="17859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576" name="楕円 575"/>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56198</xdr:rowOff>
    </xdr:from>
    <xdr:to>
      <xdr:col>85</xdr:col>
      <xdr:colOff>127000</xdr:colOff>
      <xdr:row>105</xdr:row>
      <xdr:rowOff>121920</xdr:rowOff>
    </xdr:to>
    <xdr:cxnSp macro="">
      <xdr:nvCxnSpPr>
        <xdr:cNvPr id="577" name="直線コネクタ 576"/>
        <xdr:cNvCxnSpPr/>
      </xdr:nvCxnSpPr>
      <xdr:spPr>
        <a:xfrm flipV="1">
          <a:off x="15481300" y="18058448"/>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133986</xdr:rowOff>
    </xdr:from>
    <xdr:to>
      <xdr:col>76</xdr:col>
      <xdr:colOff>165100</xdr:colOff>
      <xdr:row>106</xdr:row>
      <xdr:rowOff>64136</xdr:rowOff>
    </xdr:to>
    <xdr:sp macro="" textlink="">
      <xdr:nvSpPr>
        <xdr:cNvPr id="578" name="楕円 577"/>
        <xdr:cNvSpPr/>
      </xdr:nvSpPr>
      <xdr:spPr>
        <a:xfrm>
          <a:off x="14541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106</xdr:row>
      <xdr:rowOff>13336</xdr:rowOff>
    </xdr:to>
    <xdr:cxnSp macro="">
      <xdr:nvCxnSpPr>
        <xdr:cNvPr id="579" name="直線コネクタ 578"/>
        <xdr:cNvCxnSpPr/>
      </xdr:nvCxnSpPr>
      <xdr:spPr>
        <a:xfrm flipV="1">
          <a:off x="14592300" y="181241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117809</xdr:rowOff>
    </xdr:from>
    <xdr:ext cx="405111" cy="259045"/>
    <xdr:sp macro="" textlink="">
      <xdr:nvSpPr>
        <xdr:cNvPr id="580" name="n_1aveValue【公民館】&#10;有形固定資産減価償却率"/>
        <xdr:cNvSpPr txBox="1"/>
      </xdr:nvSpPr>
      <xdr:spPr>
        <a:xfrm>
          <a:off x="15266044" y="1777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581"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582" name="n_1mainValue【公民館】&#10;有形固定資産減価償却率"/>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55263</xdr:rowOff>
    </xdr:from>
    <xdr:ext cx="405111" cy="259045"/>
    <xdr:sp macro="" textlink="">
      <xdr:nvSpPr>
        <xdr:cNvPr id="583" name="n_2mainValue【公民館】&#10;有形固定資産減価償却率"/>
        <xdr:cNvSpPr txBox="1"/>
      </xdr:nvSpPr>
      <xdr:spPr>
        <a:xfrm>
          <a:off x="14389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07" name="直線コネクタ 606"/>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08"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09" name="直線コネクタ 60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10"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11" name="直線コネクタ 610"/>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12"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13" name="フローチャート: 判断 612"/>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14" name="フローチャート: 判断 61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15" name="フローチャート: 判断 61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621" name="楕円 620"/>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622" name="【公民館】&#10;一人当たり面積該当値テキスト"/>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623" name="楕円 622"/>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148589</xdr:rowOff>
    </xdr:from>
    <xdr:to>
      <xdr:col>116</xdr:col>
      <xdr:colOff>63500</xdr:colOff>
      <xdr:row>107</xdr:row>
      <xdr:rowOff>156211</xdr:rowOff>
    </xdr:to>
    <xdr:cxnSp macro="">
      <xdr:nvCxnSpPr>
        <xdr:cNvPr id="624" name="直線コネクタ 623"/>
        <xdr:cNvCxnSpPr/>
      </xdr:nvCxnSpPr>
      <xdr:spPr>
        <a:xfrm>
          <a:off x="21323300" y="18493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625" name="楕円 624"/>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148589</xdr:rowOff>
    </xdr:to>
    <xdr:cxnSp macro="">
      <xdr:nvCxnSpPr>
        <xdr:cNvPr id="626" name="直線コネクタ 625"/>
        <xdr:cNvCxnSpPr/>
      </xdr:nvCxnSpPr>
      <xdr:spPr>
        <a:xfrm>
          <a:off x="20434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627"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28"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629" name="n_1mainValue【公民館】&#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630" name="n_2mainValue【公民館】&#10;一人当たり面積"/>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14.15㎢</a:t>
          </a:r>
          <a:r>
            <a:rPr kumimoji="1" lang="ja-JP" altLang="en-US" sz="1300">
              <a:latin typeface="ＭＳ Ｐゴシック" panose="020B0600070205080204" pitchFamily="50" charset="-128"/>
              <a:ea typeface="ＭＳ Ｐゴシック" panose="020B0600070205080204" pitchFamily="50" charset="-128"/>
            </a:rPr>
            <a:t>に約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万人が居住している、極めて人口密度が高い本市の特性を反映して、各施設の一人当たり面積等については、児童館は類似団体平均を上回っているが、道路延長、公営住宅面積、認定こども園・幼稚園・保育所面積、学校施設面積及び公民館面積は平均を下回っていることから、効率的な行政運営ができている。</a:t>
          </a:r>
        </a:p>
        <a:p>
          <a:r>
            <a:rPr kumimoji="1" lang="ja-JP" altLang="en-US" sz="1300">
              <a:latin typeface="ＭＳ Ｐゴシック" panose="020B0600070205080204" pitchFamily="50" charset="-128"/>
              <a:ea typeface="ＭＳ Ｐゴシック" panose="020B0600070205080204" pitchFamily="50" charset="-128"/>
            </a:rPr>
            <a:t>　道路及び公営住宅については、有形固定資産減価償却率が類似団体より高く、施設の老朽化が進んでいる。</a:t>
          </a:r>
        </a:p>
        <a:p>
          <a:r>
            <a:rPr kumimoji="1" lang="ja-JP" altLang="en-US" sz="1300">
              <a:latin typeface="ＭＳ Ｐゴシック" panose="020B0600070205080204" pitchFamily="50" charset="-128"/>
              <a:ea typeface="ＭＳ Ｐゴシック" panose="020B0600070205080204" pitchFamily="50" charset="-128"/>
            </a:rPr>
            <a:t>　今後は、将来負担比率にも注意しつつ、老朽化対策を行っていく必要がある。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113,040
112,367
14.15
34,445,431
32,413,615
1,645,121
19,302,457
28,250,559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164193</xdr:rowOff>
    </xdr:from>
    <xdr:to>
      <xdr:col>24</xdr:col>
      <xdr:colOff>114300</xdr:colOff>
      <xdr:row>37</xdr:row>
      <xdr:rowOff>94343</xdr:rowOff>
    </xdr:to>
    <xdr:sp macro="" textlink="">
      <xdr:nvSpPr>
        <xdr:cNvPr id="71" name="楕円 70"/>
        <xdr:cNvSpPr/>
      </xdr:nvSpPr>
      <xdr:spPr>
        <a:xfrm>
          <a:off x="4584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15620</xdr:rowOff>
    </xdr:from>
    <xdr:ext cx="405111" cy="259045"/>
    <xdr:sp macro="" textlink="">
      <xdr:nvSpPr>
        <xdr:cNvPr id="72" name="【図書館】&#10;有形固定資産減価償却率該当値テキスト"/>
        <xdr:cNvSpPr txBox="1"/>
      </xdr:nvSpPr>
      <xdr:spPr>
        <a:xfrm>
          <a:off x="4673600"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3" name="楕円 72"/>
        <xdr:cNvSpPr/>
      </xdr:nvSpPr>
      <xdr:spPr>
        <a:xfrm>
          <a:off x="3746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43543</xdr:rowOff>
    </xdr:from>
    <xdr:to>
      <xdr:col>24</xdr:col>
      <xdr:colOff>63500</xdr:colOff>
      <xdr:row>37</xdr:row>
      <xdr:rowOff>94161</xdr:rowOff>
    </xdr:to>
    <xdr:cxnSp macro="">
      <xdr:nvCxnSpPr>
        <xdr:cNvPr id="74" name="直線コネクタ 73"/>
        <xdr:cNvCxnSpPr/>
      </xdr:nvCxnSpPr>
      <xdr:spPr>
        <a:xfrm flipV="1">
          <a:off x="3797300" y="638719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5" name="楕円 74"/>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130084</xdr:rowOff>
    </xdr:to>
    <xdr:cxnSp macro="">
      <xdr:nvCxnSpPr>
        <xdr:cNvPr id="76" name="直線コネクタ 75"/>
        <xdr:cNvCxnSpPr/>
      </xdr:nvCxnSpPr>
      <xdr:spPr>
        <a:xfrm flipV="1">
          <a:off x="2908300" y="643781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85470</xdr:rowOff>
    </xdr:from>
    <xdr:ext cx="405111" cy="259045"/>
    <xdr:sp macro="" textlink="">
      <xdr:nvSpPr>
        <xdr:cNvPr id="77"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96900</xdr:rowOff>
    </xdr:from>
    <xdr:ext cx="405111" cy="259045"/>
    <xdr:sp macro="" textlink="">
      <xdr:nvSpPr>
        <xdr:cNvPr id="78" name="n_2aveValue【図書館】&#10;有形固定資産減価償却率"/>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161488</xdr:rowOff>
    </xdr:from>
    <xdr:ext cx="405111" cy="259045"/>
    <xdr:sp macro="" textlink="">
      <xdr:nvSpPr>
        <xdr:cNvPr id="79" name="n_1mainValue【図書館】&#10;有形固定資産減価償却率"/>
        <xdr:cNvSpPr txBox="1"/>
      </xdr:nvSpPr>
      <xdr:spPr>
        <a:xfrm>
          <a:off x="3582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0" name="n_2main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4" name="フローチャート: 判断 113"/>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134257</xdr:rowOff>
    </xdr:from>
    <xdr:to>
      <xdr:col>55</xdr:col>
      <xdr:colOff>50800</xdr:colOff>
      <xdr:row>41</xdr:row>
      <xdr:rowOff>64407</xdr:rowOff>
    </xdr:to>
    <xdr:sp macro="" textlink="">
      <xdr:nvSpPr>
        <xdr:cNvPr id="120" name="楕円 119"/>
        <xdr:cNvSpPr/>
      </xdr:nvSpPr>
      <xdr:spPr>
        <a:xfrm>
          <a:off x="104267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112684</xdr:rowOff>
    </xdr:from>
    <xdr:ext cx="469744" cy="259045"/>
    <xdr:sp macro="" textlink="">
      <xdr:nvSpPr>
        <xdr:cNvPr id="121" name="【図書館】&#10;一人当たり面積該当値テキスト"/>
        <xdr:cNvSpPr txBox="1"/>
      </xdr:nvSpPr>
      <xdr:spPr>
        <a:xfrm>
          <a:off x="10515600"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134257</xdr:rowOff>
    </xdr:from>
    <xdr:to>
      <xdr:col>50</xdr:col>
      <xdr:colOff>165100</xdr:colOff>
      <xdr:row>41</xdr:row>
      <xdr:rowOff>64407</xdr:rowOff>
    </xdr:to>
    <xdr:sp macro="" textlink="">
      <xdr:nvSpPr>
        <xdr:cNvPr id="122" name="楕円 121"/>
        <xdr:cNvSpPr/>
      </xdr:nvSpPr>
      <xdr:spPr>
        <a:xfrm>
          <a:off x="9588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13607</xdr:rowOff>
    </xdr:from>
    <xdr:to>
      <xdr:col>55</xdr:col>
      <xdr:colOff>0</xdr:colOff>
      <xdr:row>41</xdr:row>
      <xdr:rowOff>13607</xdr:rowOff>
    </xdr:to>
    <xdr:cxnSp macro="">
      <xdr:nvCxnSpPr>
        <xdr:cNvPr id="123" name="直線コネクタ 122"/>
        <xdr:cNvCxnSpPr/>
      </xdr:nvCxnSpPr>
      <xdr:spPr>
        <a:xfrm>
          <a:off x="9639300" y="704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134257</xdr:rowOff>
    </xdr:from>
    <xdr:to>
      <xdr:col>46</xdr:col>
      <xdr:colOff>38100</xdr:colOff>
      <xdr:row>41</xdr:row>
      <xdr:rowOff>64407</xdr:rowOff>
    </xdr:to>
    <xdr:sp macro="" textlink="">
      <xdr:nvSpPr>
        <xdr:cNvPr id="124" name="楕円 123"/>
        <xdr:cNvSpPr/>
      </xdr:nvSpPr>
      <xdr:spPr>
        <a:xfrm>
          <a:off x="8699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13607</xdr:rowOff>
    </xdr:from>
    <xdr:to>
      <xdr:col>50</xdr:col>
      <xdr:colOff>114300</xdr:colOff>
      <xdr:row>41</xdr:row>
      <xdr:rowOff>13607</xdr:rowOff>
    </xdr:to>
    <xdr:cxnSp macro="">
      <xdr:nvCxnSpPr>
        <xdr:cNvPr id="125" name="直線コネクタ 124"/>
        <xdr:cNvCxnSpPr/>
      </xdr:nvCxnSpPr>
      <xdr:spPr>
        <a:xfrm>
          <a:off x="8750300" y="704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6"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7"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55534</xdr:rowOff>
    </xdr:from>
    <xdr:ext cx="469744" cy="259045"/>
    <xdr:sp macro="" textlink="">
      <xdr:nvSpPr>
        <xdr:cNvPr id="128" name="n_1mainValue【図書館】&#10;一人当たり面積"/>
        <xdr:cNvSpPr txBox="1"/>
      </xdr:nvSpPr>
      <xdr:spPr>
        <a:xfrm>
          <a:off x="93917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55534</xdr:rowOff>
    </xdr:from>
    <xdr:ext cx="469744" cy="259045"/>
    <xdr:sp macro="" textlink="">
      <xdr:nvSpPr>
        <xdr:cNvPr id="129" name="n_2mainValue【図書館】&#10;一人当たり面積"/>
        <xdr:cNvSpPr txBox="1"/>
      </xdr:nvSpPr>
      <xdr:spPr>
        <a:xfrm>
          <a:off x="85154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60"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3" name="フローチャート: 判断 162"/>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63500</xdr:rowOff>
    </xdr:from>
    <xdr:to>
      <xdr:col>24</xdr:col>
      <xdr:colOff>114300</xdr:colOff>
      <xdr:row>63</xdr:row>
      <xdr:rowOff>165100</xdr:rowOff>
    </xdr:to>
    <xdr:sp macro="" textlink="">
      <xdr:nvSpPr>
        <xdr:cNvPr id="169" name="楕円 168"/>
        <xdr:cNvSpPr/>
      </xdr:nvSpPr>
      <xdr:spPr>
        <a:xfrm>
          <a:off x="4584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149877</xdr:rowOff>
    </xdr:from>
    <xdr:ext cx="405111" cy="259045"/>
    <xdr:sp macro="" textlink="">
      <xdr:nvSpPr>
        <xdr:cNvPr id="170" name="【体育館・プール】&#10;有形固定資産減価償却率該当値テキスト"/>
        <xdr:cNvSpPr txBox="1"/>
      </xdr:nvSpPr>
      <xdr:spPr>
        <a:xfrm>
          <a:off x="4673600" y="1077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99423</xdr:rowOff>
    </xdr:from>
    <xdr:to>
      <xdr:col>20</xdr:col>
      <xdr:colOff>38100</xdr:colOff>
      <xdr:row>64</xdr:row>
      <xdr:rowOff>29573</xdr:rowOff>
    </xdr:to>
    <xdr:sp macro="" textlink="">
      <xdr:nvSpPr>
        <xdr:cNvPr id="171" name="楕円 170"/>
        <xdr:cNvSpPr/>
      </xdr:nvSpPr>
      <xdr:spPr>
        <a:xfrm>
          <a:off x="3746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114300</xdr:rowOff>
    </xdr:from>
    <xdr:to>
      <xdr:col>24</xdr:col>
      <xdr:colOff>63500</xdr:colOff>
      <xdr:row>63</xdr:row>
      <xdr:rowOff>150223</xdr:rowOff>
    </xdr:to>
    <xdr:cxnSp macro="">
      <xdr:nvCxnSpPr>
        <xdr:cNvPr id="172" name="直線コネクタ 171"/>
        <xdr:cNvCxnSpPr/>
      </xdr:nvCxnSpPr>
      <xdr:spPr>
        <a:xfrm flipV="1">
          <a:off x="3797300" y="109156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32476</xdr:rowOff>
    </xdr:from>
    <xdr:to>
      <xdr:col>15</xdr:col>
      <xdr:colOff>101600</xdr:colOff>
      <xdr:row>63</xdr:row>
      <xdr:rowOff>134076</xdr:rowOff>
    </xdr:to>
    <xdr:sp macro="" textlink="">
      <xdr:nvSpPr>
        <xdr:cNvPr id="173" name="楕円 172"/>
        <xdr:cNvSpPr/>
      </xdr:nvSpPr>
      <xdr:spPr>
        <a:xfrm>
          <a:off x="2857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83276</xdr:rowOff>
    </xdr:from>
    <xdr:to>
      <xdr:col>19</xdr:col>
      <xdr:colOff>177800</xdr:colOff>
      <xdr:row>63</xdr:row>
      <xdr:rowOff>150223</xdr:rowOff>
    </xdr:to>
    <xdr:cxnSp macro="">
      <xdr:nvCxnSpPr>
        <xdr:cNvPr id="174" name="直線コネクタ 173"/>
        <xdr:cNvCxnSpPr/>
      </xdr:nvCxnSpPr>
      <xdr:spPr>
        <a:xfrm>
          <a:off x="2908300" y="1088462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121211</xdr:rowOff>
    </xdr:from>
    <xdr:ext cx="405111" cy="259045"/>
    <xdr:sp macro="" textlink="">
      <xdr:nvSpPr>
        <xdr:cNvPr id="175"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76"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20700</xdr:rowOff>
    </xdr:from>
    <xdr:ext cx="340478" cy="259045"/>
    <xdr:sp macro="" textlink="">
      <xdr:nvSpPr>
        <xdr:cNvPr id="177" name="n_1mainValue【体育館・プール】&#10;有形固定資産減価償却率"/>
        <xdr:cNvSpPr txBox="1"/>
      </xdr:nvSpPr>
      <xdr:spPr>
        <a:xfrm>
          <a:off x="3614361" y="109935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125203</xdr:rowOff>
    </xdr:from>
    <xdr:ext cx="405111" cy="259045"/>
    <xdr:sp macro="" textlink="">
      <xdr:nvSpPr>
        <xdr:cNvPr id="178" name="n_2mainValue【体育館・プール】&#10;有形固定資産減価償却率"/>
        <xdr:cNvSpPr txBox="1"/>
      </xdr:nvSpPr>
      <xdr:spPr>
        <a:xfrm>
          <a:off x="2705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205"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08" name="フローチャート: 判断 207"/>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15494</xdr:rowOff>
    </xdr:from>
    <xdr:to>
      <xdr:col>55</xdr:col>
      <xdr:colOff>50800</xdr:colOff>
      <xdr:row>57</xdr:row>
      <xdr:rowOff>117094</xdr:rowOff>
    </xdr:to>
    <xdr:sp macro="" textlink="">
      <xdr:nvSpPr>
        <xdr:cNvPr id="214" name="楕円 213"/>
        <xdr:cNvSpPr/>
      </xdr:nvSpPr>
      <xdr:spPr>
        <a:xfrm>
          <a:off x="104267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139971</xdr:rowOff>
    </xdr:from>
    <xdr:ext cx="469744" cy="259045"/>
    <xdr:sp macro="" textlink="">
      <xdr:nvSpPr>
        <xdr:cNvPr id="215" name="【体育館・プール】&#10;一人当たり面積該当値テキスト"/>
        <xdr:cNvSpPr txBox="1"/>
      </xdr:nvSpPr>
      <xdr:spPr>
        <a:xfrm>
          <a:off x="10515600" y="97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15494</xdr:rowOff>
    </xdr:from>
    <xdr:to>
      <xdr:col>50</xdr:col>
      <xdr:colOff>165100</xdr:colOff>
      <xdr:row>57</xdr:row>
      <xdr:rowOff>117094</xdr:rowOff>
    </xdr:to>
    <xdr:sp macro="" textlink="">
      <xdr:nvSpPr>
        <xdr:cNvPr id="216" name="楕円 215"/>
        <xdr:cNvSpPr/>
      </xdr:nvSpPr>
      <xdr:spPr>
        <a:xfrm>
          <a:off x="95885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66294</xdr:rowOff>
    </xdr:from>
    <xdr:to>
      <xdr:col>55</xdr:col>
      <xdr:colOff>0</xdr:colOff>
      <xdr:row>57</xdr:row>
      <xdr:rowOff>66294</xdr:rowOff>
    </xdr:to>
    <xdr:cxnSp macro="">
      <xdr:nvCxnSpPr>
        <xdr:cNvPr id="217" name="直線コネクタ 216"/>
        <xdr:cNvCxnSpPr/>
      </xdr:nvCxnSpPr>
      <xdr:spPr>
        <a:xfrm>
          <a:off x="9639300" y="9838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58928</xdr:rowOff>
    </xdr:from>
    <xdr:to>
      <xdr:col>46</xdr:col>
      <xdr:colOff>38100</xdr:colOff>
      <xdr:row>56</xdr:row>
      <xdr:rowOff>160528</xdr:rowOff>
    </xdr:to>
    <xdr:sp macro="" textlink="">
      <xdr:nvSpPr>
        <xdr:cNvPr id="218" name="楕円 217"/>
        <xdr:cNvSpPr/>
      </xdr:nvSpPr>
      <xdr:spPr>
        <a:xfrm>
          <a:off x="8699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109728</xdr:rowOff>
    </xdr:from>
    <xdr:to>
      <xdr:col>50</xdr:col>
      <xdr:colOff>114300</xdr:colOff>
      <xdr:row>57</xdr:row>
      <xdr:rowOff>66294</xdr:rowOff>
    </xdr:to>
    <xdr:cxnSp macro="">
      <xdr:nvCxnSpPr>
        <xdr:cNvPr id="219" name="直線コネクタ 218"/>
        <xdr:cNvCxnSpPr/>
      </xdr:nvCxnSpPr>
      <xdr:spPr>
        <a:xfrm>
          <a:off x="8750300" y="97109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20"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25925</xdr:rowOff>
    </xdr:from>
    <xdr:ext cx="469744" cy="259045"/>
    <xdr:sp macro="" textlink="">
      <xdr:nvSpPr>
        <xdr:cNvPr id="221" name="n_2aveValue【体育館・プール】&#10;一人当たり面積"/>
        <xdr:cNvSpPr txBox="1"/>
      </xdr:nvSpPr>
      <xdr:spPr>
        <a:xfrm>
          <a:off x="8515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133621</xdr:rowOff>
    </xdr:from>
    <xdr:ext cx="469744" cy="259045"/>
    <xdr:sp macro="" textlink="">
      <xdr:nvSpPr>
        <xdr:cNvPr id="222" name="n_1mainValue【体育館・プール】&#10;一人当たり面積"/>
        <xdr:cNvSpPr txBox="1"/>
      </xdr:nvSpPr>
      <xdr:spPr>
        <a:xfrm>
          <a:off x="9391727" y="956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5605</xdr:rowOff>
    </xdr:from>
    <xdr:ext cx="469744" cy="259045"/>
    <xdr:sp macro="" textlink="">
      <xdr:nvSpPr>
        <xdr:cNvPr id="223" name="n_2mainValue【体育館・プール】&#10;一人当たり面積"/>
        <xdr:cNvSpPr txBox="1"/>
      </xdr:nvSpPr>
      <xdr:spPr>
        <a:xfrm>
          <a:off x="8515427" y="94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55"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58" name="フローチャート: 判断 257"/>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83638</xdr:rowOff>
    </xdr:from>
    <xdr:to>
      <xdr:col>24</xdr:col>
      <xdr:colOff>114300</xdr:colOff>
      <xdr:row>78</xdr:row>
      <xdr:rowOff>13788</xdr:rowOff>
    </xdr:to>
    <xdr:sp macro="" textlink="">
      <xdr:nvSpPr>
        <xdr:cNvPr id="264" name="楕円 263"/>
        <xdr:cNvSpPr/>
      </xdr:nvSpPr>
      <xdr:spPr>
        <a:xfrm>
          <a:off x="4584700" y="13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170015</xdr:rowOff>
    </xdr:from>
    <xdr:ext cx="405111" cy="259045"/>
    <xdr:sp macro="" textlink="">
      <xdr:nvSpPr>
        <xdr:cNvPr id="265" name="【福祉施設】&#10;有形固定資産減価償却率該当値テキスト"/>
        <xdr:cNvSpPr txBox="1"/>
      </xdr:nvSpPr>
      <xdr:spPr>
        <a:xfrm>
          <a:off x="4673600" y="13200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152219</xdr:rowOff>
    </xdr:from>
    <xdr:to>
      <xdr:col>20</xdr:col>
      <xdr:colOff>38100</xdr:colOff>
      <xdr:row>78</xdr:row>
      <xdr:rowOff>82369</xdr:rowOff>
    </xdr:to>
    <xdr:sp macro="" textlink="">
      <xdr:nvSpPr>
        <xdr:cNvPr id="266" name="楕円 265"/>
        <xdr:cNvSpPr/>
      </xdr:nvSpPr>
      <xdr:spPr>
        <a:xfrm>
          <a:off x="3746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134438</xdr:rowOff>
    </xdr:from>
    <xdr:to>
      <xdr:col>24</xdr:col>
      <xdr:colOff>63500</xdr:colOff>
      <xdr:row>78</xdr:row>
      <xdr:rowOff>31569</xdr:rowOff>
    </xdr:to>
    <xdr:cxnSp macro="">
      <xdr:nvCxnSpPr>
        <xdr:cNvPr id="267" name="直線コネクタ 266"/>
        <xdr:cNvCxnSpPr/>
      </xdr:nvCxnSpPr>
      <xdr:spPr>
        <a:xfrm flipV="1">
          <a:off x="3797300" y="1333608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46082</xdr:rowOff>
    </xdr:from>
    <xdr:to>
      <xdr:col>15</xdr:col>
      <xdr:colOff>101600</xdr:colOff>
      <xdr:row>78</xdr:row>
      <xdr:rowOff>147682</xdr:rowOff>
    </xdr:to>
    <xdr:sp macro="" textlink="">
      <xdr:nvSpPr>
        <xdr:cNvPr id="268" name="楕円 267"/>
        <xdr:cNvSpPr/>
      </xdr:nvSpPr>
      <xdr:spPr>
        <a:xfrm>
          <a:off x="2857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31569</xdr:rowOff>
    </xdr:from>
    <xdr:to>
      <xdr:col>19</xdr:col>
      <xdr:colOff>177800</xdr:colOff>
      <xdr:row>78</xdr:row>
      <xdr:rowOff>96882</xdr:rowOff>
    </xdr:to>
    <xdr:cxnSp macro="">
      <xdr:nvCxnSpPr>
        <xdr:cNvPr id="269" name="直線コネクタ 268"/>
        <xdr:cNvCxnSpPr/>
      </xdr:nvCxnSpPr>
      <xdr:spPr>
        <a:xfrm flipV="1">
          <a:off x="2908300" y="1340466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80027</xdr:rowOff>
    </xdr:from>
    <xdr:ext cx="405111" cy="259045"/>
    <xdr:sp macro="" textlink="">
      <xdr:nvSpPr>
        <xdr:cNvPr id="270"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271" name="n_2aveValue【福祉施設】&#10;有形固定資産減価償却率"/>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98896</xdr:rowOff>
    </xdr:from>
    <xdr:ext cx="405111" cy="259045"/>
    <xdr:sp macro="" textlink="">
      <xdr:nvSpPr>
        <xdr:cNvPr id="272" name="n_1mainValue【福祉施設】&#10;有形固定資産減価償却率"/>
        <xdr:cNvSpPr txBox="1"/>
      </xdr:nvSpPr>
      <xdr:spPr>
        <a:xfrm>
          <a:off x="3582044" y="1312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164209</xdr:rowOff>
    </xdr:from>
    <xdr:ext cx="405111" cy="259045"/>
    <xdr:sp macro="" textlink="">
      <xdr:nvSpPr>
        <xdr:cNvPr id="273" name="n_2mainValue【福祉施設】&#10;有形固定資産減価償却率"/>
        <xdr:cNvSpPr txBox="1"/>
      </xdr:nvSpPr>
      <xdr:spPr>
        <a:xfrm>
          <a:off x="2705744" y="131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116313</xdr:rowOff>
    </xdr:from>
    <xdr:ext cx="469744" cy="259045"/>
    <xdr:sp macro="" textlink="">
      <xdr:nvSpPr>
        <xdr:cNvPr id="304" name="【福祉施設】&#10;一人当たり面積平均値テキスト"/>
        <xdr:cNvSpPr txBox="1"/>
      </xdr:nvSpPr>
      <xdr:spPr>
        <a:xfrm>
          <a:off x="10515600" y="1383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307" name="フローチャート: 判断 306"/>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13" name="楕円 312"/>
        <xdr:cNvSpPr/>
      </xdr:nvSpPr>
      <xdr:spPr>
        <a:xfrm>
          <a:off x="10426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8363</xdr:rowOff>
    </xdr:from>
    <xdr:ext cx="469744" cy="259045"/>
    <xdr:sp macro="" textlink="">
      <xdr:nvSpPr>
        <xdr:cNvPr id="314" name="【福祉施設】&#10;一人当たり面積該当値テキスト"/>
        <xdr:cNvSpPr txBox="1"/>
      </xdr:nvSpPr>
      <xdr:spPr>
        <a:xfrm>
          <a:off x="10515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15" name="楕円 314"/>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144236</xdr:rowOff>
    </xdr:to>
    <xdr:cxnSp macro="">
      <xdr:nvCxnSpPr>
        <xdr:cNvPr id="316" name="直線コネクタ 315"/>
        <xdr:cNvCxnSpPr/>
      </xdr:nvCxnSpPr>
      <xdr:spPr>
        <a:xfrm>
          <a:off x="9639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93436</xdr:rowOff>
    </xdr:from>
    <xdr:to>
      <xdr:col>46</xdr:col>
      <xdr:colOff>38100</xdr:colOff>
      <xdr:row>86</xdr:row>
      <xdr:rowOff>23586</xdr:rowOff>
    </xdr:to>
    <xdr:sp macro="" textlink="">
      <xdr:nvSpPr>
        <xdr:cNvPr id="317" name="楕円 316"/>
        <xdr:cNvSpPr/>
      </xdr:nvSpPr>
      <xdr:spPr>
        <a:xfrm>
          <a:off x="8699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144236</xdr:rowOff>
    </xdr:from>
    <xdr:to>
      <xdr:col>50</xdr:col>
      <xdr:colOff>114300</xdr:colOff>
      <xdr:row>85</xdr:row>
      <xdr:rowOff>144236</xdr:rowOff>
    </xdr:to>
    <xdr:cxnSp macro="">
      <xdr:nvCxnSpPr>
        <xdr:cNvPr id="318" name="直線コネクタ 317"/>
        <xdr:cNvCxnSpPr/>
      </xdr:nvCxnSpPr>
      <xdr:spPr>
        <a:xfrm>
          <a:off x="8750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56441</xdr:rowOff>
    </xdr:from>
    <xdr:ext cx="469744" cy="259045"/>
    <xdr:sp macro="" textlink="">
      <xdr:nvSpPr>
        <xdr:cNvPr id="319"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20"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21" name="n_1mainValue【福祉施設】&#10;一人当たり面積"/>
        <xdr:cNvSpPr txBox="1"/>
      </xdr:nvSpPr>
      <xdr:spPr>
        <a:xfrm>
          <a:off x="9391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14713</xdr:rowOff>
    </xdr:from>
    <xdr:ext cx="469744" cy="259045"/>
    <xdr:sp macro="" textlink="">
      <xdr:nvSpPr>
        <xdr:cNvPr id="322" name="n_2mainValue【福祉施設】&#10;一人当たり面積"/>
        <xdr:cNvSpPr txBox="1"/>
      </xdr:nvSpPr>
      <xdr:spPr>
        <a:xfrm>
          <a:off x="8515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2" name="正方形/長方形 36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3" name="正方形/長方形 3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4" name="正方形/長方形 3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5" name="正方形/長方形 3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6" name="正方形/長方形 3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7" name="正方形/長方形 3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8" name="正方形/長方形 3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9" name="正方形/長方形 3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0" name="正方形/長方形 36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1" name="正方形/長方形 3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2" name="正方形/長方形 3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3" name="正方形/長方形 3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4" name="正方形/長方形 3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5" name="正方形/長方形 3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6" name="正方形/長方形 3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7" name="正方形/長方形 3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8" name="正方形/長方形 3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9" name="テキスト ボックス 3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0" name="直線コネクタ 3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81" name="テキスト ボックス 3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2" name="直線コネクタ 3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83" name="テキスト ボックス 38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4" name="直線コネクタ 3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5" name="テキスト ボックス 3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6" name="直線コネクタ 3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7" name="テキスト ボックス 3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8" name="直線コネクタ 3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9" name="テキスト ボックス 3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0" name="直線コネクタ 3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1" name="テキスト ボックス 39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2" name="直線コネクタ 3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3" name="テキスト ボックス 3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395" name="直線コネクタ 394"/>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396"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397" name="直線コネクタ 396"/>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398"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399" name="直線コネクタ 398"/>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400" name="【消防施設】&#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401" name="フローチャート: 判断 40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402" name="フローチャート: 判断 401"/>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403" name="フローチャート: 判断 402"/>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4" name="テキスト ボックス 4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5" name="テキスト ボックス 4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6" name="テキスト ボックス 4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7" name="テキスト ボックス 4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8" name="テキスト ボックス 4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61595</xdr:rowOff>
    </xdr:from>
    <xdr:to>
      <xdr:col>85</xdr:col>
      <xdr:colOff>177800</xdr:colOff>
      <xdr:row>83</xdr:row>
      <xdr:rowOff>163195</xdr:rowOff>
    </xdr:to>
    <xdr:sp macro="" textlink="">
      <xdr:nvSpPr>
        <xdr:cNvPr id="409" name="楕円 408"/>
        <xdr:cNvSpPr/>
      </xdr:nvSpPr>
      <xdr:spPr>
        <a:xfrm>
          <a:off x="16268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40022</xdr:rowOff>
    </xdr:from>
    <xdr:ext cx="405111" cy="259045"/>
    <xdr:sp macro="" textlink="">
      <xdr:nvSpPr>
        <xdr:cNvPr id="410" name="【消防施設】&#10;有形固定資産減価償却率該当値テキスト"/>
        <xdr:cNvSpPr txBox="1"/>
      </xdr:nvSpPr>
      <xdr:spPr>
        <a:xfrm>
          <a:off x="16357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118745</xdr:rowOff>
    </xdr:from>
    <xdr:to>
      <xdr:col>81</xdr:col>
      <xdr:colOff>101600</xdr:colOff>
      <xdr:row>84</xdr:row>
      <xdr:rowOff>48895</xdr:rowOff>
    </xdr:to>
    <xdr:sp macro="" textlink="">
      <xdr:nvSpPr>
        <xdr:cNvPr id="411" name="楕円 410"/>
        <xdr:cNvSpPr/>
      </xdr:nvSpPr>
      <xdr:spPr>
        <a:xfrm>
          <a:off x="15430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112395</xdr:rowOff>
    </xdr:from>
    <xdr:to>
      <xdr:col>85</xdr:col>
      <xdr:colOff>127000</xdr:colOff>
      <xdr:row>83</xdr:row>
      <xdr:rowOff>169545</xdr:rowOff>
    </xdr:to>
    <xdr:cxnSp macro="">
      <xdr:nvCxnSpPr>
        <xdr:cNvPr id="412" name="直線コネクタ 411"/>
        <xdr:cNvCxnSpPr/>
      </xdr:nvCxnSpPr>
      <xdr:spPr>
        <a:xfrm flipV="1">
          <a:off x="15481300" y="143427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xdr:rowOff>
    </xdr:from>
    <xdr:to>
      <xdr:col>76</xdr:col>
      <xdr:colOff>165100</xdr:colOff>
      <xdr:row>84</xdr:row>
      <xdr:rowOff>106045</xdr:rowOff>
    </xdr:to>
    <xdr:sp macro="" textlink="">
      <xdr:nvSpPr>
        <xdr:cNvPr id="413" name="楕円 412"/>
        <xdr:cNvSpPr/>
      </xdr:nvSpPr>
      <xdr:spPr>
        <a:xfrm>
          <a:off x="14541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169545</xdr:rowOff>
    </xdr:from>
    <xdr:to>
      <xdr:col>81</xdr:col>
      <xdr:colOff>50800</xdr:colOff>
      <xdr:row>84</xdr:row>
      <xdr:rowOff>55245</xdr:rowOff>
    </xdr:to>
    <xdr:cxnSp macro="">
      <xdr:nvCxnSpPr>
        <xdr:cNvPr id="414" name="直線コネクタ 413"/>
        <xdr:cNvCxnSpPr/>
      </xdr:nvCxnSpPr>
      <xdr:spPr>
        <a:xfrm flipV="1">
          <a:off x="14592300" y="143998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415"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416"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40022</xdr:rowOff>
    </xdr:from>
    <xdr:ext cx="405111" cy="259045"/>
    <xdr:sp macro="" textlink="">
      <xdr:nvSpPr>
        <xdr:cNvPr id="417" name="n_1mainValue【消防施設】&#10;有形固定資産減価償却率"/>
        <xdr:cNvSpPr txBox="1"/>
      </xdr:nvSpPr>
      <xdr:spPr>
        <a:xfrm>
          <a:off x="15266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97172</xdr:rowOff>
    </xdr:from>
    <xdr:ext cx="405111" cy="259045"/>
    <xdr:sp macro="" textlink="">
      <xdr:nvSpPr>
        <xdr:cNvPr id="418" name="n_2mainValue【消防施設】&#10;有形固定資産減価償却率"/>
        <xdr:cNvSpPr txBox="1"/>
      </xdr:nvSpPr>
      <xdr:spPr>
        <a:xfrm>
          <a:off x="14389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6" name="正方形/長方形 4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7" name="テキスト ボックス 4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8" name="直線コネクタ 4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9" name="直線コネクタ 4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30" name="テキスト ボックス 4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1" name="直線コネクタ 4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32" name="テキスト ボックス 4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33" name="直線コネクタ 4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4" name="テキスト ボックス 4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5" name="直線コネクタ 4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6" name="テキスト ボックス 4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7" name="直線コネクタ 4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8" name="テキスト ボックス 4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9" name="直線コネクタ 4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0" name="テキスト ボックス 4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442" name="直線コネクタ 441"/>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443"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444" name="直線コネクタ 443"/>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445"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446" name="直線コネクタ 445"/>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447"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48" name="フローチャート: 判断 447"/>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449" name="フローチャート: 判断 448"/>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450" name="フローチャート: 判断 449"/>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1" name="テキスト ボックス 4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2" name="テキスト ボックス 4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3" name="テキスト ボックス 4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4" name="テキスト ボックス 4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5" name="テキスト ボックス 4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456" name="楕円 455"/>
        <xdr:cNvSpPr/>
      </xdr:nvSpPr>
      <xdr:spPr>
        <a:xfrm>
          <a:off x="22110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127016</xdr:rowOff>
    </xdr:from>
    <xdr:ext cx="469744" cy="259045"/>
    <xdr:sp macro="" textlink="">
      <xdr:nvSpPr>
        <xdr:cNvPr id="457" name="【消防施設】&#10;一人当たり面積該当値テキスト"/>
        <xdr:cNvSpPr txBox="1"/>
      </xdr:nvSpPr>
      <xdr:spPr>
        <a:xfrm>
          <a:off x="22199600"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40639</xdr:rowOff>
    </xdr:from>
    <xdr:to>
      <xdr:col>112</xdr:col>
      <xdr:colOff>38100</xdr:colOff>
      <xdr:row>86</xdr:row>
      <xdr:rowOff>142239</xdr:rowOff>
    </xdr:to>
    <xdr:sp macro="" textlink="">
      <xdr:nvSpPr>
        <xdr:cNvPr id="458" name="楕円 457"/>
        <xdr:cNvSpPr/>
      </xdr:nvSpPr>
      <xdr:spPr>
        <a:xfrm>
          <a:off x="21272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91439</xdr:rowOff>
    </xdr:to>
    <xdr:cxnSp macro="">
      <xdr:nvCxnSpPr>
        <xdr:cNvPr id="459" name="直線コネクタ 458"/>
        <xdr:cNvCxnSpPr/>
      </xdr:nvCxnSpPr>
      <xdr:spPr>
        <a:xfrm>
          <a:off x="21323300" y="14836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40639</xdr:rowOff>
    </xdr:from>
    <xdr:to>
      <xdr:col>107</xdr:col>
      <xdr:colOff>101600</xdr:colOff>
      <xdr:row>86</xdr:row>
      <xdr:rowOff>142239</xdr:rowOff>
    </xdr:to>
    <xdr:sp macro="" textlink="">
      <xdr:nvSpPr>
        <xdr:cNvPr id="460" name="楕円 459"/>
        <xdr:cNvSpPr/>
      </xdr:nvSpPr>
      <xdr:spPr>
        <a:xfrm>
          <a:off x="20383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91439</xdr:rowOff>
    </xdr:from>
    <xdr:to>
      <xdr:col>111</xdr:col>
      <xdr:colOff>177800</xdr:colOff>
      <xdr:row>86</xdr:row>
      <xdr:rowOff>91439</xdr:rowOff>
    </xdr:to>
    <xdr:cxnSp macro="">
      <xdr:nvCxnSpPr>
        <xdr:cNvPr id="461" name="直線コネクタ 460"/>
        <xdr:cNvCxnSpPr/>
      </xdr:nvCxnSpPr>
      <xdr:spPr>
        <a:xfrm>
          <a:off x="20434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462"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463"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133366</xdr:rowOff>
    </xdr:from>
    <xdr:ext cx="469744" cy="259045"/>
    <xdr:sp macro="" textlink="">
      <xdr:nvSpPr>
        <xdr:cNvPr id="464" name="n_1mainValue【消防施設】&#10;一人当たり面積"/>
        <xdr:cNvSpPr txBox="1"/>
      </xdr:nvSpPr>
      <xdr:spPr>
        <a:xfrm>
          <a:off x="210757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133366</xdr:rowOff>
    </xdr:from>
    <xdr:ext cx="469744" cy="259045"/>
    <xdr:sp macro="" textlink="">
      <xdr:nvSpPr>
        <xdr:cNvPr id="465" name="n_2mainValue【消防施設】&#10;一人当たり面積"/>
        <xdr:cNvSpPr txBox="1"/>
      </xdr:nvSpPr>
      <xdr:spPr>
        <a:xfrm>
          <a:off x="20199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6" name="正方形/長方形 4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7" name="正方形/長方形 4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8" name="正方形/長方形 4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9" name="正方形/長方形 4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0" name="正方形/長方形 4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1" name="正方形/長方形 4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2" name="正方形/長方形 4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3" name="正方形/長方形 4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4" name="テキスト ボックス 4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5" name="直線コネクタ 4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6" name="テキスト ボックス 47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7" name="直線コネクタ 4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8" name="テキスト ボックス 47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9" name="直線コネクタ 4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0" name="テキスト ボックス 4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1" name="直線コネクタ 4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2" name="テキスト ボックス 4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3" name="直線コネクタ 4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4" name="テキスト ボックス 4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5" name="直線コネクタ 4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6" name="テキスト ボックス 48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7" name="直線コネクタ 4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8" name="テキスト ボックス 4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490" name="直線コネクタ 489"/>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491"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492" name="直線コネクタ 491"/>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493"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494" name="直線コネクタ 493"/>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495"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496" name="フローチャート: 判断 495"/>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497" name="フローチャート: 判断 496"/>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498" name="フローチャート: 判断 497"/>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9" name="テキスト ボックス 4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0" name="テキスト ボックス 4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1" name="テキスト ボックス 5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2" name="テキスト ボックス 5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3" name="テキスト ボックス 5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504" name="楕円 503"/>
        <xdr:cNvSpPr/>
      </xdr:nvSpPr>
      <xdr:spPr>
        <a:xfrm>
          <a:off x="16268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67327</xdr:rowOff>
    </xdr:from>
    <xdr:ext cx="405111" cy="259045"/>
    <xdr:sp macro="" textlink="">
      <xdr:nvSpPr>
        <xdr:cNvPr id="505" name="【庁舎】&#10;有形固定資産減価償却率該当値テキスト"/>
        <xdr:cNvSpPr txBox="1"/>
      </xdr:nvSpPr>
      <xdr:spPr>
        <a:xfrm>
          <a:off x="16357600"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506" name="楕円 505"/>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95250</xdr:rowOff>
    </xdr:from>
    <xdr:to>
      <xdr:col>85</xdr:col>
      <xdr:colOff>127000</xdr:colOff>
      <xdr:row>105</xdr:row>
      <xdr:rowOff>133350</xdr:rowOff>
    </xdr:to>
    <xdr:cxnSp macro="">
      <xdr:nvCxnSpPr>
        <xdr:cNvPr id="507" name="直線コネクタ 506"/>
        <xdr:cNvCxnSpPr/>
      </xdr:nvCxnSpPr>
      <xdr:spPr>
        <a:xfrm flipV="1">
          <a:off x="15481300" y="1809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508" name="楕円 507"/>
        <xdr:cNvSpPr/>
      </xdr:nvSpPr>
      <xdr:spPr>
        <a:xfrm>
          <a:off x="14541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0</xdr:rowOff>
    </xdr:to>
    <xdr:cxnSp macro="">
      <xdr:nvCxnSpPr>
        <xdr:cNvPr id="509" name="直線コネクタ 508"/>
        <xdr:cNvCxnSpPr/>
      </xdr:nvCxnSpPr>
      <xdr:spPr>
        <a:xfrm flipV="1">
          <a:off x="14592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510"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511"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29227</xdr:rowOff>
    </xdr:from>
    <xdr:ext cx="405111" cy="259045"/>
    <xdr:sp macro="" textlink="">
      <xdr:nvSpPr>
        <xdr:cNvPr id="512" name="n_1mainValue【庁舎】&#10;有形固定資産減価償却率"/>
        <xdr:cNvSpPr txBox="1"/>
      </xdr:nvSpPr>
      <xdr:spPr>
        <a:xfrm>
          <a:off x="152660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513" name="n_2main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4" name="正方形/長方形 5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5" name="正方形/長方形 5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6" name="正方形/長方形 5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7" name="正方形/長方形 5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8" name="正方形/長方形 5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9" name="正方形/長方形 5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0" name="正方形/長方形 5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1" name="正方形/長方形 5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2" name="テキスト ボックス 5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3" name="直線コネクタ 5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4" name="直線コネクタ 5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5" name="テキスト ボックス 5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6" name="直線コネクタ 5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7" name="テキスト ボックス 5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8" name="直線コネクタ 5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9" name="テキスト ボックス 5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0" name="直線コネクタ 5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1" name="テキスト ボックス 5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2" name="直線コネクタ 5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3" name="テキスト ボックス 5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535" name="直線コネクタ 534"/>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536"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537" name="直線コネクタ 536"/>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538"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539" name="直線コネクタ 538"/>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540" name="【庁舎】&#10;一人当たり面積平均値テキスト"/>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541" name="フローチャート: 判断 540"/>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542" name="フローチャート: 判断 541"/>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543" name="フローチャート: 判断 542"/>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4" name="テキスト ボックス 5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5" name="テキスト ボックス 5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6" name="テキスト ボックス 5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7" name="テキスト ボックス 5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8" name="テキスト ボックス 5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107696</xdr:rowOff>
    </xdr:from>
    <xdr:to>
      <xdr:col>116</xdr:col>
      <xdr:colOff>114300</xdr:colOff>
      <xdr:row>105</xdr:row>
      <xdr:rowOff>37846</xdr:rowOff>
    </xdr:to>
    <xdr:sp macro="" textlink="">
      <xdr:nvSpPr>
        <xdr:cNvPr id="549" name="楕円 548"/>
        <xdr:cNvSpPr/>
      </xdr:nvSpPr>
      <xdr:spPr>
        <a:xfrm>
          <a:off x="22110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86123</xdr:rowOff>
    </xdr:from>
    <xdr:ext cx="469744" cy="259045"/>
    <xdr:sp macro="" textlink="">
      <xdr:nvSpPr>
        <xdr:cNvPr id="550" name="【庁舎】&#10;一人当たり面積該当値テキスト"/>
        <xdr:cNvSpPr txBox="1"/>
      </xdr:nvSpPr>
      <xdr:spPr>
        <a:xfrm>
          <a:off x="22199600" y="1791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107696</xdr:rowOff>
    </xdr:from>
    <xdr:to>
      <xdr:col>112</xdr:col>
      <xdr:colOff>38100</xdr:colOff>
      <xdr:row>105</xdr:row>
      <xdr:rowOff>37846</xdr:rowOff>
    </xdr:to>
    <xdr:sp macro="" textlink="">
      <xdr:nvSpPr>
        <xdr:cNvPr id="551" name="楕円 550"/>
        <xdr:cNvSpPr/>
      </xdr:nvSpPr>
      <xdr:spPr>
        <a:xfrm>
          <a:off x="21272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158496</xdr:rowOff>
    </xdr:from>
    <xdr:to>
      <xdr:col>116</xdr:col>
      <xdr:colOff>63500</xdr:colOff>
      <xdr:row>104</xdr:row>
      <xdr:rowOff>158496</xdr:rowOff>
    </xdr:to>
    <xdr:cxnSp macro="">
      <xdr:nvCxnSpPr>
        <xdr:cNvPr id="552" name="直線コネクタ 551"/>
        <xdr:cNvCxnSpPr/>
      </xdr:nvCxnSpPr>
      <xdr:spPr>
        <a:xfrm>
          <a:off x="21323300" y="17989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107696</xdr:rowOff>
    </xdr:from>
    <xdr:to>
      <xdr:col>107</xdr:col>
      <xdr:colOff>101600</xdr:colOff>
      <xdr:row>105</xdr:row>
      <xdr:rowOff>37846</xdr:rowOff>
    </xdr:to>
    <xdr:sp macro="" textlink="">
      <xdr:nvSpPr>
        <xdr:cNvPr id="553" name="楕円 552"/>
        <xdr:cNvSpPr/>
      </xdr:nvSpPr>
      <xdr:spPr>
        <a:xfrm>
          <a:off x="20383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158496</xdr:rowOff>
    </xdr:from>
    <xdr:to>
      <xdr:col>111</xdr:col>
      <xdr:colOff>177800</xdr:colOff>
      <xdr:row>104</xdr:row>
      <xdr:rowOff>158496</xdr:rowOff>
    </xdr:to>
    <xdr:cxnSp macro="">
      <xdr:nvCxnSpPr>
        <xdr:cNvPr id="554" name="直線コネクタ 553"/>
        <xdr:cNvCxnSpPr/>
      </xdr:nvCxnSpPr>
      <xdr:spPr>
        <a:xfrm>
          <a:off x="20434300" y="17989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555"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556"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28973</xdr:rowOff>
    </xdr:from>
    <xdr:ext cx="469744" cy="259045"/>
    <xdr:sp macro="" textlink="">
      <xdr:nvSpPr>
        <xdr:cNvPr id="557" name="n_1mainValue【庁舎】&#10;一人当たり面積"/>
        <xdr:cNvSpPr txBox="1"/>
      </xdr:nvSpPr>
      <xdr:spPr>
        <a:xfrm>
          <a:off x="210757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28973</xdr:rowOff>
    </xdr:from>
    <xdr:ext cx="469744" cy="259045"/>
    <xdr:sp macro="" textlink="">
      <xdr:nvSpPr>
        <xdr:cNvPr id="558" name="n_2mainValue【庁舎】&#10;一人当たり面積"/>
        <xdr:cNvSpPr txBox="1"/>
      </xdr:nvSpPr>
      <xdr:spPr>
        <a:xfrm>
          <a:off x="201994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14.15㎢</a:t>
          </a:r>
          <a:r>
            <a:rPr kumimoji="1" lang="ja-JP" altLang="en-US" sz="1300">
              <a:latin typeface="ＭＳ Ｐゴシック" panose="020B0600070205080204" pitchFamily="50" charset="-128"/>
              <a:ea typeface="ＭＳ Ｐゴシック" panose="020B0600070205080204" pitchFamily="50" charset="-128"/>
            </a:rPr>
            <a:t>に約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万人が居住している、極めて人口密度が高い本市の特性を反映して、庁舎、図書館、福祉施設及び消防施設の一人当たり面積等は類似団体を下回っている。体育館・プールの有形固定資産減価償却率については、総合スポーツセンター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年度に供用開始したため、類似団体内で最も低い数値となっている。</a:t>
          </a:r>
        </a:p>
        <a:p>
          <a:r>
            <a:rPr kumimoji="1" lang="ja-JP" altLang="en-US" sz="1300">
              <a:latin typeface="ＭＳ Ｐゴシック" panose="020B0600070205080204" pitchFamily="50" charset="-128"/>
              <a:ea typeface="ＭＳ Ｐゴシック" panose="020B0600070205080204" pitchFamily="50" charset="-128"/>
            </a:rPr>
            <a:t>福祉施設（老人福祉センターナギの木苑）の有形固定資産減価償却率が高い数値を示しており、老朽化が進んでいる。今後は、施設のあり方も含めて対応を検討していく。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113,040
112,367
14.15
34,445,431
32,413,615
1,645,121
19,302,457
28,250,559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住宅都市であり、大型事業所が少ないため、税収の多くを個人市民税に依存している。また、市域が狭いため、固定資産税による税収も少ない。そのため、類似団体と比較すると、相対的に財政力指数が低く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ここ数年の数値についてはほぼ横ばいである。平成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年度は、国勢調査人口の伸びに伴う基準財政需要額の増に対して、景気拡大による個人所得の伸びを反映した基準財政収入額の増があり、結果として財政力指数は横ばいとなった。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41</xdr:row>
      <xdr:rowOff>170039</xdr:rowOff>
    </xdr:to>
    <xdr:cxnSp macro="">
      <xdr:nvCxnSpPr>
        <xdr:cNvPr id="69" name="直線コネクタ 68"/>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25400</xdr:rowOff>
    </xdr:to>
    <xdr:cxnSp macro="">
      <xdr:nvCxnSpPr>
        <xdr:cNvPr id="72" name="直線コネクタ 71"/>
        <xdr:cNvCxnSpPr/>
      </xdr:nvCxnSpPr>
      <xdr:spPr>
        <a:xfrm flipV="1">
          <a:off x="3225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歳入においては、臨時財政対策債が減少したものの、地方消費税交付金、地方税、地方交付税及び株式等譲渡所得割交付金が増加し、経常一般財源等は</a:t>
          </a:r>
          <a:r>
            <a:rPr kumimoji="1" lang="en-US" altLang="ja-JP" sz="1300">
              <a:latin typeface="ＭＳ Ｐゴシック" panose="020B0600070205080204" pitchFamily="50" charset="-128"/>
              <a:ea typeface="ＭＳ Ｐゴシック" panose="020B0600070205080204" pitchFamily="50" charset="-128"/>
            </a:rPr>
            <a:t>20,636</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においては、総合スポーツセンター建設事業債の元金償還開始に伴い元金償還金が大きな増となっている。また、私立保育所施設型給付費及びかすがふるさと応援寄附金推進事業も大きな伸びを見せており、経常一般財源充当経費は</a:t>
          </a:r>
          <a:r>
            <a:rPr kumimoji="1" lang="en-US" altLang="ja-JP" sz="1300">
              <a:latin typeface="ＭＳ Ｐゴシック" panose="020B0600070205080204" pitchFamily="50" charset="-128"/>
              <a:ea typeface="ＭＳ Ｐゴシック" panose="020B0600070205080204" pitchFamily="50" charset="-128"/>
            </a:rPr>
            <a:t>388,190</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結果として、経常収支比率は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ポイント上昇（財政が硬直化）した。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61</xdr:row>
      <xdr:rowOff>61468</xdr:rowOff>
    </xdr:to>
    <xdr:cxnSp macro="">
      <xdr:nvCxnSpPr>
        <xdr:cNvPr id="130" name="直線コネクタ 129"/>
        <xdr:cNvCxnSpPr/>
      </xdr:nvCxnSpPr>
      <xdr:spPr>
        <a:xfrm>
          <a:off x="4114800" y="1042822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30226</xdr:rowOff>
    </xdr:from>
    <xdr:to>
      <xdr:col>19</xdr:col>
      <xdr:colOff>133350</xdr:colOff>
      <xdr:row>60</xdr:row>
      <xdr:rowOff>141224</xdr:rowOff>
    </xdr:to>
    <xdr:cxnSp macro="">
      <xdr:nvCxnSpPr>
        <xdr:cNvPr id="133" name="直線コネクタ 132"/>
        <xdr:cNvCxnSpPr/>
      </xdr:nvCxnSpPr>
      <xdr:spPr>
        <a:xfrm>
          <a:off x="3225800" y="103172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30226</xdr:rowOff>
    </xdr:from>
    <xdr:to>
      <xdr:col>15</xdr:col>
      <xdr:colOff>82550</xdr:colOff>
      <xdr:row>61</xdr:row>
      <xdr:rowOff>133858</xdr:rowOff>
    </xdr:to>
    <xdr:cxnSp macro="">
      <xdr:nvCxnSpPr>
        <xdr:cNvPr id="136" name="直線コネクタ 135"/>
        <xdr:cNvCxnSpPr/>
      </xdr:nvCxnSpPr>
      <xdr:spPr>
        <a:xfrm flipV="1">
          <a:off x="2336800" y="10317226"/>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126746</xdr:rowOff>
    </xdr:from>
    <xdr:to>
      <xdr:col>11</xdr:col>
      <xdr:colOff>31750</xdr:colOff>
      <xdr:row>61</xdr:row>
      <xdr:rowOff>133858</xdr:rowOff>
    </xdr:to>
    <xdr:cxnSp macro="">
      <xdr:nvCxnSpPr>
        <xdr:cNvPr id="139" name="直線コネクタ 138"/>
        <xdr:cNvCxnSpPr/>
      </xdr:nvCxnSpPr>
      <xdr:spPr>
        <a:xfrm>
          <a:off x="1447800" y="1041374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121666</xdr:rowOff>
    </xdr:from>
    <xdr:to>
      <xdr:col>11</xdr:col>
      <xdr:colOff>82550</xdr:colOff>
      <xdr:row>62</xdr:row>
      <xdr:rowOff>51816</xdr:rowOff>
    </xdr:to>
    <xdr:sp macro="" textlink="">
      <xdr:nvSpPr>
        <xdr:cNvPr id="140" name="フローチャート: 判断 139"/>
        <xdr:cNvSpPr/>
      </xdr:nvSpPr>
      <xdr:spPr>
        <a:xfrm>
          <a:off x="2286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36593</xdr:rowOff>
    </xdr:from>
    <xdr:ext cx="762000" cy="259045"/>
    <xdr:sp macro="" textlink="">
      <xdr:nvSpPr>
        <xdr:cNvPr id="141" name="テキスト ボックス 140"/>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2" name="フローチャート: 判断 141"/>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43" name="テキスト ボックス 142"/>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10668</xdr:rowOff>
    </xdr:from>
    <xdr:to>
      <xdr:col>23</xdr:col>
      <xdr:colOff>184150</xdr:colOff>
      <xdr:row>61</xdr:row>
      <xdr:rowOff>112268</xdr:rowOff>
    </xdr:to>
    <xdr:sp macro="" textlink="">
      <xdr:nvSpPr>
        <xdr:cNvPr id="149" name="楕円 148"/>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27195</xdr:rowOff>
    </xdr:from>
    <xdr:ext cx="762000" cy="259045"/>
    <xdr:sp macro="" textlink="">
      <xdr:nvSpPr>
        <xdr:cNvPr id="150"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1" name="楕円 150"/>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2" name="テキスト ボックス 151"/>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150876</xdr:rowOff>
    </xdr:from>
    <xdr:to>
      <xdr:col>15</xdr:col>
      <xdr:colOff>133350</xdr:colOff>
      <xdr:row>60</xdr:row>
      <xdr:rowOff>81026</xdr:rowOff>
    </xdr:to>
    <xdr:sp macro="" textlink="">
      <xdr:nvSpPr>
        <xdr:cNvPr id="153" name="楕円 152"/>
        <xdr:cNvSpPr/>
      </xdr:nvSpPr>
      <xdr:spPr>
        <a:xfrm>
          <a:off x="3175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91203</xdr:rowOff>
    </xdr:from>
    <xdr:ext cx="762000" cy="259045"/>
    <xdr:sp macro="" textlink="">
      <xdr:nvSpPr>
        <xdr:cNvPr id="154" name="テキスト ボックス 153"/>
        <xdr:cNvSpPr txBox="1"/>
      </xdr:nvSpPr>
      <xdr:spPr>
        <a:xfrm>
          <a:off x="2844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83058</xdr:rowOff>
    </xdr:from>
    <xdr:to>
      <xdr:col>11</xdr:col>
      <xdr:colOff>82550</xdr:colOff>
      <xdr:row>62</xdr:row>
      <xdr:rowOff>13208</xdr:rowOff>
    </xdr:to>
    <xdr:sp macro="" textlink="">
      <xdr:nvSpPr>
        <xdr:cNvPr id="155" name="楕円 154"/>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56" name="テキスト ボックス 155"/>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75946</xdr:rowOff>
    </xdr:from>
    <xdr:to>
      <xdr:col>7</xdr:col>
      <xdr:colOff>31750</xdr:colOff>
      <xdr:row>61</xdr:row>
      <xdr:rowOff>6096</xdr:rowOff>
    </xdr:to>
    <xdr:sp macro="" textlink="">
      <xdr:nvSpPr>
        <xdr:cNvPr id="157" name="楕円 156"/>
        <xdr:cNvSpPr/>
      </xdr:nvSpPr>
      <xdr:spPr>
        <a:xfrm>
          <a:off x="1397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16273</xdr:rowOff>
    </xdr:from>
    <xdr:ext cx="762000" cy="259045"/>
    <xdr:sp macro="" textlink="">
      <xdr:nvSpPr>
        <xdr:cNvPr id="158" name="テキスト ボックス 157"/>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過去から、事務事業の外部委託及び一部事務組合等による広域行政を推進しており、効率的な行政運営がなされている。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結果として、類似団体において人口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人当たり人件費・物件費等決算額が低い都市となっている。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130449</xdr:rowOff>
    </xdr:from>
    <xdr:to>
      <xdr:col>23</xdr:col>
      <xdr:colOff>133350</xdr:colOff>
      <xdr:row>81</xdr:row>
      <xdr:rowOff>155890</xdr:rowOff>
    </xdr:to>
    <xdr:cxnSp macro="">
      <xdr:nvCxnSpPr>
        <xdr:cNvPr id="195" name="直線コネクタ 194"/>
        <xdr:cNvCxnSpPr/>
      </xdr:nvCxnSpPr>
      <xdr:spPr>
        <a:xfrm>
          <a:off x="4114800" y="14017899"/>
          <a:ext cx="8382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56733</xdr:rowOff>
    </xdr:from>
    <xdr:to>
      <xdr:col>19</xdr:col>
      <xdr:colOff>133350</xdr:colOff>
      <xdr:row>81</xdr:row>
      <xdr:rowOff>130449</xdr:rowOff>
    </xdr:to>
    <xdr:cxnSp macro="">
      <xdr:nvCxnSpPr>
        <xdr:cNvPr id="198" name="直線コネクタ 197"/>
        <xdr:cNvCxnSpPr/>
      </xdr:nvCxnSpPr>
      <xdr:spPr>
        <a:xfrm>
          <a:off x="3225800" y="13944183"/>
          <a:ext cx="889000" cy="7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31603</xdr:rowOff>
    </xdr:from>
    <xdr:to>
      <xdr:col>15</xdr:col>
      <xdr:colOff>82550</xdr:colOff>
      <xdr:row>81</xdr:row>
      <xdr:rowOff>56733</xdr:rowOff>
    </xdr:to>
    <xdr:cxnSp macro="">
      <xdr:nvCxnSpPr>
        <xdr:cNvPr id="201" name="直線コネクタ 200"/>
        <xdr:cNvCxnSpPr/>
      </xdr:nvCxnSpPr>
      <xdr:spPr>
        <a:xfrm>
          <a:off x="2336800" y="13919053"/>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152036</xdr:rowOff>
    </xdr:from>
    <xdr:to>
      <xdr:col>11</xdr:col>
      <xdr:colOff>31750</xdr:colOff>
      <xdr:row>81</xdr:row>
      <xdr:rowOff>31603</xdr:rowOff>
    </xdr:to>
    <xdr:cxnSp macro="">
      <xdr:nvCxnSpPr>
        <xdr:cNvPr id="204" name="直線コネクタ 203"/>
        <xdr:cNvCxnSpPr/>
      </xdr:nvCxnSpPr>
      <xdr:spPr>
        <a:xfrm>
          <a:off x="1447800" y="13868036"/>
          <a:ext cx="8890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50296</xdr:rowOff>
    </xdr:from>
    <xdr:to>
      <xdr:col>11</xdr:col>
      <xdr:colOff>82550</xdr:colOff>
      <xdr:row>84</xdr:row>
      <xdr:rowOff>151896</xdr:rowOff>
    </xdr:to>
    <xdr:sp macro="" textlink="">
      <xdr:nvSpPr>
        <xdr:cNvPr id="205" name="フローチャート: 判断 204"/>
        <xdr:cNvSpPr/>
      </xdr:nvSpPr>
      <xdr:spPr>
        <a:xfrm>
          <a:off x="2286000" y="1445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136673</xdr:rowOff>
    </xdr:from>
    <xdr:ext cx="762000" cy="259045"/>
    <xdr:sp macro="" textlink="">
      <xdr:nvSpPr>
        <xdr:cNvPr id="206" name="テキスト ボックス 205"/>
        <xdr:cNvSpPr txBox="1"/>
      </xdr:nvSpPr>
      <xdr:spPr>
        <a:xfrm>
          <a:off x="1955800" y="1453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152251</xdr:rowOff>
    </xdr:from>
    <xdr:to>
      <xdr:col>7</xdr:col>
      <xdr:colOff>31750</xdr:colOff>
      <xdr:row>84</xdr:row>
      <xdr:rowOff>82401</xdr:rowOff>
    </xdr:to>
    <xdr:sp macro="" textlink="">
      <xdr:nvSpPr>
        <xdr:cNvPr id="207" name="フローチャート: 判断 206"/>
        <xdr:cNvSpPr/>
      </xdr:nvSpPr>
      <xdr:spPr>
        <a:xfrm>
          <a:off x="1397000" y="143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67178</xdr:rowOff>
    </xdr:from>
    <xdr:ext cx="762000" cy="259045"/>
    <xdr:sp macro="" textlink="">
      <xdr:nvSpPr>
        <xdr:cNvPr id="208" name="テキスト ボックス 207"/>
        <xdr:cNvSpPr txBox="1"/>
      </xdr:nvSpPr>
      <xdr:spPr>
        <a:xfrm>
          <a:off x="1066800" y="1446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105090</xdr:rowOff>
    </xdr:from>
    <xdr:to>
      <xdr:col>23</xdr:col>
      <xdr:colOff>184150</xdr:colOff>
      <xdr:row>82</xdr:row>
      <xdr:rowOff>35240</xdr:rowOff>
    </xdr:to>
    <xdr:sp macro="" textlink="">
      <xdr:nvSpPr>
        <xdr:cNvPr id="214" name="楕円 213"/>
        <xdr:cNvSpPr/>
      </xdr:nvSpPr>
      <xdr:spPr>
        <a:xfrm>
          <a:off x="4902200" y="1399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26367</xdr:rowOff>
    </xdr:from>
    <xdr:ext cx="762000" cy="259045"/>
    <xdr:sp macro="" textlink="">
      <xdr:nvSpPr>
        <xdr:cNvPr id="215" name="人件費・物件費等の状況該当値テキスト"/>
        <xdr:cNvSpPr txBox="1"/>
      </xdr:nvSpPr>
      <xdr:spPr>
        <a:xfrm>
          <a:off x="5041900" y="139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79649</xdr:rowOff>
    </xdr:from>
    <xdr:to>
      <xdr:col>19</xdr:col>
      <xdr:colOff>184150</xdr:colOff>
      <xdr:row>82</xdr:row>
      <xdr:rowOff>9799</xdr:rowOff>
    </xdr:to>
    <xdr:sp macro="" textlink="">
      <xdr:nvSpPr>
        <xdr:cNvPr id="216" name="楕円 215"/>
        <xdr:cNvSpPr/>
      </xdr:nvSpPr>
      <xdr:spPr>
        <a:xfrm>
          <a:off x="4064000" y="139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19976</xdr:rowOff>
    </xdr:from>
    <xdr:ext cx="736600" cy="259045"/>
    <xdr:sp macro="" textlink="">
      <xdr:nvSpPr>
        <xdr:cNvPr id="217" name="テキスト ボックス 216"/>
        <xdr:cNvSpPr txBox="1"/>
      </xdr:nvSpPr>
      <xdr:spPr>
        <a:xfrm>
          <a:off x="3733800" y="1373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5933</xdr:rowOff>
    </xdr:from>
    <xdr:to>
      <xdr:col>15</xdr:col>
      <xdr:colOff>133350</xdr:colOff>
      <xdr:row>81</xdr:row>
      <xdr:rowOff>107533</xdr:rowOff>
    </xdr:to>
    <xdr:sp macro="" textlink="">
      <xdr:nvSpPr>
        <xdr:cNvPr id="218" name="楕円 217"/>
        <xdr:cNvSpPr/>
      </xdr:nvSpPr>
      <xdr:spPr>
        <a:xfrm>
          <a:off x="3175000" y="138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117710</xdr:rowOff>
    </xdr:from>
    <xdr:ext cx="762000" cy="259045"/>
    <xdr:sp macro="" textlink="">
      <xdr:nvSpPr>
        <xdr:cNvPr id="219" name="テキスト ボックス 218"/>
        <xdr:cNvSpPr txBox="1"/>
      </xdr:nvSpPr>
      <xdr:spPr>
        <a:xfrm>
          <a:off x="2844800" y="1366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152253</xdr:rowOff>
    </xdr:from>
    <xdr:to>
      <xdr:col>11</xdr:col>
      <xdr:colOff>82550</xdr:colOff>
      <xdr:row>81</xdr:row>
      <xdr:rowOff>82403</xdr:rowOff>
    </xdr:to>
    <xdr:sp macro="" textlink="">
      <xdr:nvSpPr>
        <xdr:cNvPr id="220" name="楕円 219"/>
        <xdr:cNvSpPr/>
      </xdr:nvSpPr>
      <xdr:spPr>
        <a:xfrm>
          <a:off x="2286000" y="138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92580</xdr:rowOff>
    </xdr:from>
    <xdr:ext cx="762000" cy="259045"/>
    <xdr:sp macro="" textlink="">
      <xdr:nvSpPr>
        <xdr:cNvPr id="221" name="テキスト ボックス 220"/>
        <xdr:cNvSpPr txBox="1"/>
      </xdr:nvSpPr>
      <xdr:spPr>
        <a:xfrm>
          <a:off x="1955800" y="1363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101236</xdr:rowOff>
    </xdr:from>
    <xdr:to>
      <xdr:col>7</xdr:col>
      <xdr:colOff>31750</xdr:colOff>
      <xdr:row>81</xdr:row>
      <xdr:rowOff>31386</xdr:rowOff>
    </xdr:to>
    <xdr:sp macro="" textlink="">
      <xdr:nvSpPr>
        <xdr:cNvPr id="222" name="楕円 221"/>
        <xdr:cNvSpPr/>
      </xdr:nvSpPr>
      <xdr:spPr>
        <a:xfrm>
          <a:off x="1397000" y="138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41563</xdr:rowOff>
    </xdr:from>
    <xdr:ext cx="762000" cy="259045"/>
    <xdr:sp macro="" textlink="">
      <xdr:nvSpPr>
        <xdr:cNvPr id="223" name="テキスト ボックス 222"/>
        <xdr:cNvSpPr txBox="1"/>
      </xdr:nvSpPr>
      <xdr:spPr>
        <a:xfrm>
          <a:off x="1066800" y="135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年度類似団体関係数値（平均値、最大値、最小値及び順位）は、平成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9" name="直線コネクタ 258"/>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33564</xdr:rowOff>
    </xdr:to>
    <xdr:cxnSp macro="">
      <xdr:nvCxnSpPr>
        <xdr:cNvPr id="262" name="直線コネクタ 261"/>
        <xdr:cNvCxnSpPr/>
      </xdr:nvCxnSpPr>
      <xdr:spPr>
        <a:xfrm>
          <a:off x="15290800" y="149037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10584</xdr:rowOff>
    </xdr:to>
    <xdr:cxnSp macro="">
      <xdr:nvCxnSpPr>
        <xdr:cNvPr id="265" name="直線コネクタ 264"/>
        <xdr:cNvCxnSpPr/>
      </xdr:nvCxnSpPr>
      <xdr:spPr>
        <a:xfrm flipV="1">
          <a:off x="14401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45055</xdr:rowOff>
    </xdr:to>
    <xdr:cxnSp macro="">
      <xdr:nvCxnSpPr>
        <xdr:cNvPr id="268" name="直線コネクタ 267"/>
        <xdr:cNvCxnSpPr/>
      </xdr:nvCxnSpPr>
      <xdr:spPr>
        <a:xfrm flipV="1">
          <a:off x="13512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69" name="フローチャート: 判断 268"/>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70" name="テキスト ボックス 269"/>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71" name="フローチャート: 判断 270"/>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14109</xdr:rowOff>
    </xdr:from>
    <xdr:ext cx="762000" cy="259045"/>
    <xdr:sp macro="" textlink="">
      <xdr:nvSpPr>
        <xdr:cNvPr id="272" name="テキスト ボックス 271"/>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2" name="楕円 281"/>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3" name="テキスト ボックス 282"/>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4" name="楕円 283"/>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5" name="テキスト ボックス 284"/>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6" name="楕円 285"/>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7" name="テキスト ボックス 286"/>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年度類似団体関係数値（平均値、最大値、最小値及び順位）は、平成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過去から事務事業の外部委託及び一部事務組合等による広域行政を推進しており、効率的な行政運営がなされている。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結果として人口千人当たり職員数は、類似団体のみならず、全国的にも非常に少ない人数であり、効率的な行政運営を行っている。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110384</xdr:rowOff>
    </xdr:from>
    <xdr:to>
      <xdr:col>81</xdr:col>
      <xdr:colOff>44450</xdr:colOff>
      <xdr:row>59</xdr:row>
      <xdr:rowOff>110384</xdr:rowOff>
    </xdr:to>
    <xdr:cxnSp macro="">
      <xdr:nvCxnSpPr>
        <xdr:cNvPr id="322" name="直線コネクタ 321"/>
        <xdr:cNvCxnSpPr/>
      </xdr:nvCxnSpPr>
      <xdr:spPr>
        <a:xfrm>
          <a:off x="16179800" y="10225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98319</xdr:rowOff>
    </xdr:from>
    <xdr:to>
      <xdr:col>77</xdr:col>
      <xdr:colOff>44450</xdr:colOff>
      <xdr:row>59</xdr:row>
      <xdr:rowOff>110384</xdr:rowOff>
    </xdr:to>
    <xdr:cxnSp macro="">
      <xdr:nvCxnSpPr>
        <xdr:cNvPr id="325" name="直線コネクタ 324"/>
        <xdr:cNvCxnSpPr/>
      </xdr:nvCxnSpPr>
      <xdr:spPr>
        <a:xfrm>
          <a:off x="15290800" y="102138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98319</xdr:rowOff>
    </xdr:from>
    <xdr:to>
      <xdr:col>72</xdr:col>
      <xdr:colOff>203200</xdr:colOff>
      <xdr:row>59</xdr:row>
      <xdr:rowOff>104352</xdr:rowOff>
    </xdr:to>
    <xdr:cxnSp macro="">
      <xdr:nvCxnSpPr>
        <xdr:cNvPr id="328" name="直線コネクタ 327"/>
        <xdr:cNvCxnSpPr/>
      </xdr:nvCxnSpPr>
      <xdr:spPr>
        <a:xfrm flipV="1">
          <a:off x="14401800" y="1021386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104352</xdr:rowOff>
    </xdr:from>
    <xdr:to>
      <xdr:col>68</xdr:col>
      <xdr:colOff>152400</xdr:colOff>
      <xdr:row>59</xdr:row>
      <xdr:rowOff>112395</xdr:rowOff>
    </xdr:to>
    <xdr:cxnSp macro="">
      <xdr:nvCxnSpPr>
        <xdr:cNvPr id="331" name="直線コネクタ 330"/>
        <xdr:cNvCxnSpPr/>
      </xdr:nvCxnSpPr>
      <xdr:spPr>
        <a:xfrm flipV="1">
          <a:off x="13512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80116</xdr:rowOff>
    </xdr:from>
    <xdr:to>
      <xdr:col>68</xdr:col>
      <xdr:colOff>203200</xdr:colOff>
      <xdr:row>63</xdr:row>
      <xdr:rowOff>10266</xdr:rowOff>
    </xdr:to>
    <xdr:sp macro="" textlink="">
      <xdr:nvSpPr>
        <xdr:cNvPr id="332" name="フローチャート: 判断 331"/>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166493</xdr:rowOff>
    </xdr:from>
    <xdr:ext cx="762000" cy="259045"/>
    <xdr:sp macro="" textlink="">
      <xdr:nvSpPr>
        <xdr:cNvPr id="333" name="テキスト ボックス 332"/>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34" name="フローチャート: 判断 333"/>
        <xdr:cNvSpPr/>
      </xdr:nvSpPr>
      <xdr:spPr>
        <a:xfrm>
          <a:off x="13462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35" name="テキスト ボックス 334"/>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59584</xdr:rowOff>
    </xdr:from>
    <xdr:to>
      <xdr:col>81</xdr:col>
      <xdr:colOff>95250</xdr:colOff>
      <xdr:row>59</xdr:row>
      <xdr:rowOff>161184</xdr:rowOff>
    </xdr:to>
    <xdr:sp macro="" textlink="">
      <xdr:nvSpPr>
        <xdr:cNvPr id="341" name="楕円 340"/>
        <xdr:cNvSpPr/>
      </xdr:nvSpPr>
      <xdr:spPr>
        <a:xfrm>
          <a:off x="169672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152311</xdr:rowOff>
    </xdr:from>
    <xdr:ext cx="762000" cy="259045"/>
    <xdr:sp macro="" textlink="">
      <xdr:nvSpPr>
        <xdr:cNvPr id="342" name="定員管理の状況該当値テキスト"/>
        <xdr:cNvSpPr txBox="1"/>
      </xdr:nvSpPr>
      <xdr:spPr>
        <a:xfrm>
          <a:off x="17106900" y="1009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59584</xdr:rowOff>
    </xdr:from>
    <xdr:to>
      <xdr:col>77</xdr:col>
      <xdr:colOff>95250</xdr:colOff>
      <xdr:row>59</xdr:row>
      <xdr:rowOff>161184</xdr:rowOff>
    </xdr:to>
    <xdr:sp macro="" textlink="">
      <xdr:nvSpPr>
        <xdr:cNvPr id="343" name="楕円 342"/>
        <xdr:cNvSpPr/>
      </xdr:nvSpPr>
      <xdr:spPr>
        <a:xfrm>
          <a:off x="16129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171361</xdr:rowOff>
    </xdr:from>
    <xdr:ext cx="736600" cy="259045"/>
    <xdr:sp macro="" textlink="">
      <xdr:nvSpPr>
        <xdr:cNvPr id="344" name="テキスト ボックス 343"/>
        <xdr:cNvSpPr txBox="1"/>
      </xdr:nvSpPr>
      <xdr:spPr>
        <a:xfrm>
          <a:off x="15798800" y="994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47519</xdr:rowOff>
    </xdr:from>
    <xdr:to>
      <xdr:col>73</xdr:col>
      <xdr:colOff>44450</xdr:colOff>
      <xdr:row>59</xdr:row>
      <xdr:rowOff>149119</xdr:rowOff>
    </xdr:to>
    <xdr:sp macro="" textlink="">
      <xdr:nvSpPr>
        <xdr:cNvPr id="345" name="楕円 344"/>
        <xdr:cNvSpPr/>
      </xdr:nvSpPr>
      <xdr:spPr>
        <a:xfrm>
          <a:off x="15240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159296</xdr:rowOff>
    </xdr:from>
    <xdr:ext cx="762000" cy="259045"/>
    <xdr:sp macro="" textlink="">
      <xdr:nvSpPr>
        <xdr:cNvPr id="346" name="テキスト ボックス 345"/>
        <xdr:cNvSpPr txBox="1"/>
      </xdr:nvSpPr>
      <xdr:spPr>
        <a:xfrm>
          <a:off x="14909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53552</xdr:rowOff>
    </xdr:from>
    <xdr:to>
      <xdr:col>68</xdr:col>
      <xdr:colOff>203200</xdr:colOff>
      <xdr:row>59</xdr:row>
      <xdr:rowOff>155152</xdr:rowOff>
    </xdr:to>
    <xdr:sp macro="" textlink="">
      <xdr:nvSpPr>
        <xdr:cNvPr id="347" name="楕円 346"/>
        <xdr:cNvSpPr/>
      </xdr:nvSpPr>
      <xdr:spPr>
        <a:xfrm>
          <a:off x="14351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165329</xdr:rowOff>
    </xdr:from>
    <xdr:ext cx="762000" cy="259045"/>
    <xdr:sp macro="" textlink="">
      <xdr:nvSpPr>
        <xdr:cNvPr id="348" name="テキスト ボックス 347"/>
        <xdr:cNvSpPr txBox="1"/>
      </xdr:nvSpPr>
      <xdr:spPr>
        <a:xfrm>
          <a:off x="14020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61595</xdr:rowOff>
    </xdr:from>
    <xdr:to>
      <xdr:col>64</xdr:col>
      <xdr:colOff>152400</xdr:colOff>
      <xdr:row>59</xdr:row>
      <xdr:rowOff>163195</xdr:rowOff>
    </xdr:to>
    <xdr:sp macro="" textlink="">
      <xdr:nvSpPr>
        <xdr:cNvPr id="349" name="楕円 348"/>
        <xdr:cNvSpPr/>
      </xdr:nvSpPr>
      <xdr:spPr>
        <a:xfrm>
          <a:off x="13462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1922</xdr:rowOff>
    </xdr:from>
    <xdr:ext cx="762000" cy="259045"/>
    <xdr:sp macro="" textlink="">
      <xdr:nvSpPr>
        <xdr:cNvPr id="350" name="テキスト ボックス 349"/>
        <xdr:cNvSpPr txBox="1"/>
      </xdr:nvSpPr>
      <xdr:spPr>
        <a:xfrm>
          <a:off x="13131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総合スポーツセンター建設事業債の元金償還開始に伴い、元利償還金額は増加したが、下水道事業に係る元利償還金額の減及び基準財政需要額に算入される公債費の増に伴い、実質公債費比率は下がった。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老朽化対策のための市債発行額が増加する可能性があり、それに伴い公債費負担も大きくなる可能性があるが、他の行政サービスとのバランスに配慮しつつ、公共施設老朽化に備えた基金を活用しながら、市債発行額を必要最小限に留め、財政健全性の維持に引き続き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116522</xdr:rowOff>
    </xdr:from>
    <xdr:to>
      <xdr:col>81</xdr:col>
      <xdr:colOff>44450</xdr:colOff>
      <xdr:row>37</xdr:row>
      <xdr:rowOff>152717</xdr:rowOff>
    </xdr:to>
    <xdr:cxnSp macro="">
      <xdr:nvCxnSpPr>
        <xdr:cNvPr id="380" name="直線コネクタ 379"/>
        <xdr:cNvCxnSpPr/>
      </xdr:nvCxnSpPr>
      <xdr:spPr>
        <a:xfrm flipV="1">
          <a:off x="16179800" y="646017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152717</xdr:rowOff>
    </xdr:from>
    <xdr:to>
      <xdr:col>77</xdr:col>
      <xdr:colOff>44450</xdr:colOff>
      <xdr:row>38</xdr:row>
      <xdr:rowOff>23495</xdr:rowOff>
    </xdr:to>
    <xdr:cxnSp macro="">
      <xdr:nvCxnSpPr>
        <xdr:cNvPr id="383" name="直線コネクタ 382"/>
        <xdr:cNvCxnSpPr/>
      </xdr:nvCxnSpPr>
      <xdr:spPr>
        <a:xfrm flipV="1">
          <a:off x="15290800" y="649636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23495</xdr:rowOff>
    </xdr:from>
    <xdr:to>
      <xdr:col>72</xdr:col>
      <xdr:colOff>203200</xdr:colOff>
      <xdr:row>38</xdr:row>
      <xdr:rowOff>53657</xdr:rowOff>
    </xdr:to>
    <xdr:cxnSp macro="">
      <xdr:nvCxnSpPr>
        <xdr:cNvPr id="386" name="直線コネクタ 385"/>
        <xdr:cNvCxnSpPr/>
      </xdr:nvCxnSpPr>
      <xdr:spPr>
        <a:xfrm flipV="1">
          <a:off x="14401800" y="65385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53657</xdr:rowOff>
    </xdr:from>
    <xdr:to>
      <xdr:col>68</xdr:col>
      <xdr:colOff>152400</xdr:colOff>
      <xdr:row>38</xdr:row>
      <xdr:rowOff>83820</xdr:rowOff>
    </xdr:to>
    <xdr:cxnSp macro="">
      <xdr:nvCxnSpPr>
        <xdr:cNvPr id="389" name="直線コネクタ 388"/>
        <xdr:cNvCxnSpPr/>
      </xdr:nvCxnSpPr>
      <xdr:spPr>
        <a:xfrm flipV="1">
          <a:off x="13512800" y="65687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81280</xdr:rowOff>
    </xdr:from>
    <xdr:to>
      <xdr:col>68</xdr:col>
      <xdr:colOff>203200</xdr:colOff>
      <xdr:row>39</xdr:row>
      <xdr:rowOff>11430</xdr:rowOff>
    </xdr:to>
    <xdr:sp macro="" textlink="">
      <xdr:nvSpPr>
        <xdr:cNvPr id="390" name="フローチャート: 判断 389"/>
        <xdr:cNvSpPr/>
      </xdr:nvSpPr>
      <xdr:spPr>
        <a:xfrm>
          <a:off x="14351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167657</xdr:rowOff>
    </xdr:from>
    <xdr:ext cx="762000" cy="259045"/>
    <xdr:sp macro="" textlink="">
      <xdr:nvSpPr>
        <xdr:cNvPr id="391" name="テキスト ボックス 390"/>
        <xdr:cNvSpPr txBox="1"/>
      </xdr:nvSpPr>
      <xdr:spPr>
        <a:xfrm>
          <a:off x="14020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141605</xdr:rowOff>
    </xdr:from>
    <xdr:to>
      <xdr:col>64</xdr:col>
      <xdr:colOff>152400</xdr:colOff>
      <xdr:row>39</xdr:row>
      <xdr:rowOff>71755</xdr:rowOff>
    </xdr:to>
    <xdr:sp macro="" textlink="">
      <xdr:nvSpPr>
        <xdr:cNvPr id="392" name="フローチャート: 判断 391"/>
        <xdr:cNvSpPr/>
      </xdr:nvSpPr>
      <xdr:spPr>
        <a:xfrm>
          <a:off x="13462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56532</xdr:rowOff>
    </xdr:from>
    <xdr:ext cx="762000" cy="259045"/>
    <xdr:sp macro="" textlink="">
      <xdr:nvSpPr>
        <xdr:cNvPr id="393" name="テキスト ボックス 392"/>
        <xdr:cNvSpPr txBox="1"/>
      </xdr:nvSpPr>
      <xdr:spPr>
        <a:xfrm>
          <a:off x="13131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65722</xdr:rowOff>
    </xdr:from>
    <xdr:to>
      <xdr:col>81</xdr:col>
      <xdr:colOff>95250</xdr:colOff>
      <xdr:row>37</xdr:row>
      <xdr:rowOff>167322</xdr:rowOff>
    </xdr:to>
    <xdr:sp macro="" textlink="">
      <xdr:nvSpPr>
        <xdr:cNvPr id="399" name="楕円 398"/>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82249</xdr:rowOff>
    </xdr:from>
    <xdr:ext cx="762000" cy="259045"/>
    <xdr:sp macro="" textlink="">
      <xdr:nvSpPr>
        <xdr:cNvPr id="400"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101917</xdr:rowOff>
    </xdr:from>
    <xdr:to>
      <xdr:col>77</xdr:col>
      <xdr:colOff>95250</xdr:colOff>
      <xdr:row>38</xdr:row>
      <xdr:rowOff>32068</xdr:rowOff>
    </xdr:to>
    <xdr:sp macro="" textlink="">
      <xdr:nvSpPr>
        <xdr:cNvPr id="401" name="楕円 400"/>
        <xdr:cNvSpPr/>
      </xdr:nvSpPr>
      <xdr:spPr>
        <a:xfrm>
          <a:off x="16129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42244</xdr:rowOff>
    </xdr:from>
    <xdr:ext cx="736600" cy="259045"/>
    <xdr:sp macro="" textlink="">
      <xdr:nvSpPr>
        <xdr:cNvPr id="402" name="テキスト ボックス 401"/>
        <xdr:cNvSpPr txBox="1"/>
      </xdr:nvSpPr>
      <xdr:spPr>
        <a:xfrm>
          <a:off x="15798800" y="6214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144145</xdr:rowOff>
    </xdr:from>
    <xdr:to>
      <xdr:col>73</xdr:col>
      <xdr:colOff>44450</xdr:colOff>
      <xdr:row>38</xdr:row>
      <xdr:rowOff>74295</xdr:rowOff>
    </xdr:to>
    <xdr:sp macro="" textlink="">
      <xdr:nvSpPr>
        <xdr:cNvPr id="403" name="楕円 402"/>
        <xdr:cNvSpPr/>
      </xdr:nvSpPr>
      <xdr:spPr>
        <a:xfrm>
          <a:off x="15240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84472</xdr:rowOff>
    </xdr:from>
    <xdr:ext cx="762000" cy="259045"/>
    <xdr:sp macro="" textlink="">
      <xdr:nvSpPr>
        <xdr:cNvPr id="404" name="テキスト ボックス 403"/>
        <xdr:cNvSpPr txBox="1"/>
      </xdr:nvSpPr>
      <xdr:spPr>
        <a:xfrm>
          <a:off x="14909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2857</xdr:rowOff>
    </xdr:from>
    <xdr:to>
      <xdr:col>68</xdr:col>
      <xdr:colOff>203200</xdr:colOff>
      <xdr:row>38</xdr:row>
      <xdr:rowOff>104457</xdr:rowOff>
    </xdr:to>
    <xdr:sp macro="" textlink="">
      <xdr:nvSpPr>
        <xdr:cNvPr id="405" name="楕円 404"/>
        <xdr:cNvSpPr/>
      </xdr:nvSpPr>
      <xdr:spPr>
        <a:xfrm>
          <a:off x="14351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114635</xdr:rowOff>
    </xdr:from>
    <xdr:ext cx="762000" cy="259045"/>
    <xdr:sp macro="" textlink="">
      <xdr:nvSpPr>
        <xdr:cNvPr id="406" name="テキスト ボックス 405"/>
        <xdr:cNvSpPr txBox="1"/>
      </xdr:nvSpPr>
      <xdr:spPr>
        <a:xfrm>
          <a:off x="14020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7" name="楕円 406"/>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8" name="テキスト ボックス 407"/>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の市債の発行を抑制し市債の着実な償還を進めたことから、将来負担額は減少しており、また、公共施設老朽化対策等に備えた基金への積立を実施したことにより、依然として健全な数値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老朽化対策のための市債発行額が増加する可能性があるが、他の行政サービスとのバランスに配慮しつつ、上記基金を活用しながら、市債発行額を必要最小限に留め、財政健全性の維持に引き続き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113,040
112,367
14.15
34,445,431
32,413,615
1,645,121
19,302,457
28,250,559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人）、事業費支弁人件費（人件費から普通建設事業費として控除される経費）の減及び退職手当の増により、人件費に係る経常収支比率は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33</xdr:row>
      <xdr:rowOff>161290</xdr:rowOff>
    </xdr:to>
    <xdr:cxnSp macro="">
      <xdr:nvCxnSpPr>
        <xdr:cNvPr id="66" name="直線コネクタ 65"/>
        <xdr:cNvCxnSpPr/>
      </xdr:nvCxnSpPr>
      <xdr:spPr>
        <a:xfrm>
          <a:off x="3987800" y="579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54610</xdr:rowOff>
    </xdr:from>
    <xdr:to>
      <xdr:col>19</xdr:col>
      <xdr:colOff>187325</xdr:colOff>
      <xdr:row>33</xdr:row>
      <xdr:rowOff>138430</xdr:rowOff>
    </xdr:to>
    <xdr:cxnSp macro="">
      <xdr:nvCxnSpPr>
        <xdr:cNvPr id="69" name="直線コネクタ 68"/>
        <xdr:cNvCxnSpPr/>
      </xdr:nvCxnSpPr>
      <xdr:spPr>
        <a:xfrm>
          <a:off x="3098800" y="5712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54610</xdr:rowOff>
    </xdr:from>
    <xdr:to>
      <xdr:col>15</xdr:col>
      <xdr:colOff>98425</xdr:colOff>
      <xdr:row>34</xdr:row>
      <xdr:rowOff>50800</xdr:rowOff>
    </xdr:to>
    <xdr:cxnSp macro="">
      <xdr:nvCxnSpPr>
        <xdr:cNvPr id="72" name="直線コネクタ 71"/>
        <xdr:cNvCxnSpPr/>
      </xdr:nvCxnSpPr>
      <xdr:spPr>
        <a:xfrm flipV="1">
          <a:off x="2209800" y="57124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50800</xdr:rowOff>
    </xdr:to>
    <xdr:cxnSp macro="">
      <xdr:nvCxnSpPr>
        <xdr:cNvPr id="75" name="直線コネクタ 74"/>
        <xdr:cNvCxnSpPr/>
      </xdr:nvCxnSpPr>
      <xdr:spPr>
        <a:xfrm>
          <a:off x="1320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19067</xdr:rowOff>
    </xdr:from>
    <xdr:ext cx="762000" cy="259045"/>
    <xdr:sp macro="" textlink="">
      <xdr:nvSpPr>
        <xdr:cNvPr id="86" name="人件費該当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7" name="楕円 86"/>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8" name="テキスト ボックス 87"/>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3810</xdr:rowOff>
    </xdr:from>
    <xdr:to>
      <xdr:col>15</xdr:col>
      <xdr:colOff>149225</xdr:colOff>
      <xdr:row>33</xdr:row>
      <xdr:rowOff>105410</xdr:rowOff>
    </xdr:to>
    <xdr:sp macro="" textlink="">
      <xdr:nvSpPr>
        <xdr:cNvPr id="89" name="楕円 88"/>
        <xdr:cNvSpPr/>
      </xdr:nvSpPr>
      <xdr:spPr>
        <a:xfrm>
          <a:off x="3048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115587</xdr:rowOff>
    </xdr:from>
    <xdr:ext cx="762000" cy="259045"/>
    <xdr:sp macro="" textlink="">
      <xdr:nvSpPr>
        <xdr:cNvPr id="90" name="テキスト ボックス 89"/>
        <xdr:cNvSpPr txBox="1"/>
      </xdr:nvSpPr>
      <xdr:spPr>
        <a:xfrm>
          <a:off x="2717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かすがふるさと応援寄附金推進事業の増等により、物件費に係る経常収支比率は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99568</xdr:rowOff>
    </xdr:to>
    <xdr:cxnSp macro="">
      <xdr:nvCxnSpPr>
        <xdr:cNvPr id="125" name="直線コネクタ 124"/>
        <xdr:cNvCxnSpPr/>
      </xdr:nvCxnSpPr>
      <xdr:spPr>
        <a:xfrm>
          <a:off x="15671800" y="30850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17</xdr:row>
      <xdr:rowOff>170434</xdr:rowOff>
    </xdr:to>
    <xdr:cxnSp macro="">
      <xdr:nvCxnSpPr>
        <xdr:cNvPr id="128" name="直線コネクタ 127"/>
        <xdr:cNvCxnSpPr/>
      </xdr:nvCxnSpPr>
      <xdr:spPr>
        <a:xfrm>
          <a:off x="14782800" y="281990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122428</xdr:rowOff>
    </xdr:to>
    <xdr:cxnSp macro="">
      <xdr:nvCxnSpPr>
        <xdr:cNvPr id="131" name="直線コネクタ 130"/>
        <xdr:cNvCxnSpPr/>
      </xdr:nvCxnSpPr>
      <xdr:spPr>
        <a:xfrm flipV="1">
          <a:off x="13893800" y="2819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122428</xdr:rowOff>
    </xdr:to>
    <xdr:cxnSp macro="">
      <xdr:nvCxnSpPr>
        <xdr:cNvPr id="134" name="直線コネクタ 133"/>
        <xdr:cNvCxnSpPr/>
      </xdr:nvCxnSpPr>
      <xdr:spPr>
        <a:xfrm>
          <a:off x="13004800" y="27559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4" name="楕円 143"/>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5" name="物件費該当値テキスト"/>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6" name="楕円 145"/>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7" name="テキスト ボックス 146"/>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8" name="楕円 147"/>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9" name="テキスト ボックス 148"/>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50" name="楕円 149"/>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51" name="テキスト ボックス 150"/>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3" name="テキスト ボックス 152"/>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私立保育所施設型給付費の増等により、扶助費に係る経常収支比率は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55</xdr:row>
      <xdr:rowOff>162378</xdr:rowOff>
    </xdr:to>
    <xdr:cxnSp macro="">
      <xdr:nvCxnSpPr>
        <xdr:cNvPr id="188" name="直線コネクタ 187"/>
        <xdr:cNvCxnSpPr/>
      </xdr:nvCxnSpPr>
      <xdr:spPr>
        <a:xfrm>
          <a:off x="3987800" y="9559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140607</xdr:rowOff>
    </xdr:to>
    <xdr:cxnSp macro="">
      <xdr:nvCxnSpPr>
        <xdr:cNvPr id="191" name="直線コネクタ 190"/>
        <xdr:cNvCxnSpPr/>
      </xdr:nvCxnSpPr>
      <xdr:spPr>
        <a:xfrm flipV="1">
          <a:off x="3098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55</xdr:row>
      <xdr:rowOff>162378</xdr:rowOff>
    </xdr:to>
    <xdr:cxnSp macro="">
      <xdr:nvCxnSpPr>
        <xdr:cNvPr id="194" name="直線コネクタ 193"/>
        <xdr:cNvCxnSpPr/>
      </xdr:nvCxnSpPr>
      <xdr:spPr>
        <a:xfrm flipV="1">
          <a:off x="2209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196" name="テキスト ボックス 19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162378</xdr:rowOff>
    </xdr:to>
    <xdr:cxnSp macro="">
      <xdr:nvCxnSpPr>
        <xdr:cNvPr id="197" name="直線コネクタ 196"/>
        <xdr:cNvCxnSpPr/>
      </xdr:nvCxnSpPr>
      <xdr:spPr>
        <a:xfrm>
          <a:off x="1320800" y="9494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8" name="フローチャート: 判断 197"/>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9" name="テキスト ボックス 198"/>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0" name="フローチャート: 判断 199"/>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1" name="テキスト ボックス 200"/>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83655</xdr:rowOff>
    </xdr:from>
    <xdr:ext cx="762000" cy="259045"/>
    <xdr:sp macro="" textlink="">
      <xdr:nvSpPr>
        <xdr:cNvPr id="208"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9" name="楕円 208"/>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165299</xdr:rowOff>
    </xdr:from>
    <xdr:ext cx="736600" cy="259045"/>
    <xdr:sp macro="" textlink="">
      <xdr:nvSpPr>
        <xdr:cNvPr id="210" name="テキスト ボックス 209"/>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12" name="テキスト ボックス 211"/>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14" name="テキスト ボックス 213"/>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6" name="テキスト ボックス 215"/>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後期高齢者医療事業特別会計に対する繰出金の増等により、その他に係る経常収支比率は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82550</xdr:rowOff>
    </xdr:to>
    <xdr:cxnSp macro="">
      <xdr:nvCxnSpPr>
        <xdr:cNvPr id="249" name="直線コネクタ 248"/>
        <xdr:cNvCxnSpPr/>
      </xdr:nvCxnSpPr>
      <xdr:spPr>
        <a:xfrm>
          <a:off x="15671800" y="9461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31750</xdr:rowOff>
    </xdr:to>
    <xdr:cxnSp macro="">
      <xdr:nvCxnSpPr>
        <xdr:cNvPr id="252" name="直線コネクタ 251"/>
        <xdr:cNvCxnSpPr/>
      </xdr:nvCxnSpPr>
      <xdr:spPr>
        <a:xfrm>
          <a:off x="14782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127000</xdr:rowOff>
    </xdr:to>
    <xdr:cxnSp macro="">
      <xdr:nvCxnSpPr>
        <xdr:cNvPr id="255" name="直線コネクタ 254"/>
        <xdr:cNvCxnSpPr/>
      </xdr:nvCxnSpPr>
      <xdr:spPr>
        <a:xfrm>
          <a:off x="13893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63500</xdr:rowOff>
    </xdr:from>
    <xdr:to>
      <xdr:col>69</xdr:col>
      <xdr:colOff>92075</xdr:colOff>
      <xdr:row>54</xdr:row>
      <xdr:rowOff>127000</xdr:rowOff>
    </xdr:to>
    <xdr:cxnSp macro="">
      <xdr:nvCxnSpPr>
        <xdr:cNvPr id="258" name="直線コネクタ 257"/>
        <xdr:cNvCxnSpPr/>
      </xdr:nvCxnSpPr>
      <xdr:spPr>
        <a:xfrm>
          <a:off x="13004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59" name="フローチャート: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0" name="テキスト ボックス 259"/>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61" name="フローチャート: 判断 260"/>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62" name="テキスト ボックス 261"/>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68" name="楕円 267"/>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48277</xdr:rowOff>
    </xdr:from>
    <xdr:ext cx="762000" cy="259045"/>
    <xdr:sp macro="" textlink="">
      <xdr:nvSpPr>
        <xdr:cNvPr id="269"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0" name="楕円 269"/>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1" name="テキスト ボックス 270"/>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2" name="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3" name="テキスト ボックス 272"/>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4" name="楕円 273"/>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5" name="テキスト ボックス 274"/>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12700</xdr:rowOff>
    </xdr:from>
    <xdr:to>
      <xdr:col>65</xdr:col>
      <xdr:colOff>53975</xdr:colOff>
      <xdr:row>54</xdr:row>
      <xdr:rowOff>114300</xdr:rowOff>
    </xdr:to>
    <xdr:sp macro="" textlink="">
      <xdr:nvSpPr>
        <xdr:cNvPr id="276" name="楕円 275"/>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124477</xdr:rowOff>
    </xdr:from>
    <xdr:ext cx="762000" cy="259045"/>
    <xdr:sp macro="" textlink="">
      <xdr:nvSpPr>
        <xdr:cNvPr id="277" name="テキスト ボックス 276"/>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福岡都市圏南部環境事業組合負担金の減及び下水道事業繰出金の減等により、補助費等に係る経常収支比率は▲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82550</xdr:rowOff>
    </xdr:from>
    <xdr:to>
      <xdr:col>82</xdr:col>
      <xdr:colOff>107950</xdr:colOff>
      <xdr:row>40</xdr:row>
      <xdr:rowOff>25400</xdr:rowOff>
    </xdr:to>
    <xdr:cxnSp macro="">
      <xdr:nvCxnSpPr>
        <xdr:cNvPr id="310" name="直線コネクタ 309"/>
        <xdr:cNvCxnSpPr/>
      </xdr:nvCxnSpPr>
      <xdr:spPr>
        <a:xfrm flipV="1">
          <a:off x="15671800" y="676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25400</xdr:rowOff>
    </xdr:from>
    <xdr:to>
      <xdr:col>78</xdr:col>
      <xdr:colOff>69850</xdr:colOff>
      <xdr:row>41</xdr:row>
      <xdr:rowOff>57150</xdr:rowOff>
    </xdr:to>
    <xdr:cxnSp macro="">
      <xdr:nvCxnSpPr>
        <xdr:cNvPr id="313" name="直線コネクタ 312"/>
        <xdr:cNvCxnSpPr/>
      </xdr:nvCxnSpPr>
      <xdr:spPr>
        <a:xfrm flipV="1">
          <a:off x="14782800" y="6883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57150</xdr:rowOff>
    </xdr:from>
    <xdr:to>
      <xdr:col>73</xdr:col>
      <xdr:colOff>180975</xdr:colOff>
      <xdr:row>41</xdr:row>
      <xdr:rowOff>158750</xdr:rowOff>
    </xdr:to>
    <xdr:cxnSp macro="">
      <xdr:nvCxnSpPr>
        <xdr:cNvPr id="316" name="直線コネクタ 315"/>
        <xdr:cNvCxnSpPr/>
      </xdr:nvCxnSpPr>
      <xdr:spPr>
        <a:xfrm flipV="1">
          <a:off x="13893800" y="7086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8" name="テキスト ボックス 317"/>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95250</xdr:rowOff>
    </xdr:from>
    <xdr:to>
      <xdr:col>69</xdr:col>
      <xdr:colOff>92075</xdr:colOff>
      <xdr:row>41</xdr:row>
      <xdr:rowOff>158750</xdr:rowOff>
    </xdr:to>
    <xdr:cxnSp macro="">
      <xdr:nvCxnSpPr>
        <xdr:cNvPr id="319" name="直線コネクタ 318"/>
        <xdr:cNvCxnSpPr/>
      </xdr:nvCxnSpPr>
      <xdr:spPr>
        <a:xfrm>
          <a:off x="13004800" y="712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44450</xdr:rowOff>
    </xdr:from>
    <xdr:to>
      <xdr:col>69</xdr:col>
      <xdr:colOff>142875</xdr:colOff>
      <xdr:row>37</xdr:row>
      <xdr:rowOff>146050</xdr:rowOff>
    </xdr:to>
    <xdr:sp macro="" textlink="">
      <xdr:nvSpPr>
        <xdr:cNvPr id="320" name="フローチャート: 判断 319"/>
        <xdr:cNvSpPr/>
      </xdr:nvSpPr>
      <xdr:spPr>
        <a:xfrm>
          <a:off x="13843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156227</xdr:rowOff>
    </xdr:from>
    <xdr:ext cx="762000" cy="259045"/>
    <xdr:sp macro="" textlink="">
      <xdr:nvSpPr>
        <xdr:cNvPr id="321" name="テキスト ボックス 320"/>
        <xdr:cNvSpPr txBox="1"/>
      </xdr:nvSpPr>
      <xdr:spPr>
        <a:xfrm>
          <a:off x="13512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2" name="フローチャート: 判断 321"/>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35577</xdr:rowOff>
    </xdr:from>
    <xdr:ext cx="762000" cy="259045"/>
    <xdr:sp macro="" textlink="">
      <xdr:nvSpPr>
        <xdr:cNvPr id="323" name="テキスト ボックス 322"/>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31750</xdr:rowOff>
    </xdr:from>
    <xdr:to>
      <xdr:col>82</xdr:col>
      <xdr:colOff>158750</xdr:colOff>
      <xdr:row>39</xdr:row>
      <xdr:rowOff>133350</xdr:rowOff>
    </xdr:to>
    <xdr:sp macro="" textlink="">
      <xdr:nvSpPr>
        <xdr:cNvPr id="329" name="楕円 328"/>
        <xdr:cNvSpPr/>
      </xdr:nvSpPr>
      <xdr:spPr>
        <a:xfrm>
          <a:off x="16459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3827</xdr:rowOff>
    </xdr:from>
    <xdr:ext cx="762000" cy="259045"/>
    <xdr:sp macro="" textlink="">
      <xdr:nvSpPr>
        <xdr:cNvPr id="330" name="補助費等該当値テキスト"/>
        <xdr:cNvSpPr txBox="1"/>
      </xdr:nvSpPr>
      <xdr:spPr>
        <a:xfrm>
          <a:off x="16598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146050</xdr:rowOff>
    </xdr:from>
    <xdr:to>
      <xdr:col>78</xdr:col>
      <xdr:colOff>120650</xdr:colOff>
      <xdr:row>40</xdr:row>
      <xdr:rowOff>76200</xdr:rowOff>
    </xdr:to>
    <xdr:sp macro="" textlink="">
      <xdr:nvSpPr>
        <xdr:cNvPr id="331" name="楕円 330"/>
        <xdr:cNvSpPr/>
      </xdr:nvSpPr>
      <xdr:spPr>
        <a:xfrm>
          <a:off x="15621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60977</xdr:rowOff>
    </xdr:from>
    <xdr:ext cx="736600" cy="259045"/>
    <xdr:sp macro="" textlink="">
      <xdr:nvSpPr>
        <xdr:cNvPr id="332" name="テキスト ボックス 331"/>
        <xdr:cNvSpPr txBox="1"/>
      </xdr:nvSpPr>
      <xdr:spPr>
        <a:xfrm>
          <a:off x="15290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6350</xdr:rowOff>
    </xdr:from>
    <xdr:to>
      <xdr:col>74</xdr:col>
      <xdr:colOff>31750</xdr:colOff>
      <xdr:row>41</xdr:row>
      <xdr:rowOff>107950</xdr:rowOff>
    </xdr:to>
    <xdr:sp macro="" textlink="">
      <xdr:nvSpPr>
        <xdr:cNvPr id="333" name="楕円 332"/>
        <xdr:cNvSpPr/>
      </xdr:nvSpPr>
      <xdr:spPr>
        <a:xfrm>
          <a:off x="14732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92727</xdr:rowOff>
    </xdr:from>
    <xdr:ext cx="762000" cy="259045"/>
    <xdr:sp macro="" textlink="">
      <xdr:nvSpPr>
        <xdr:cNvPr id="334" name="テキスト ボックス 333"/>
        <xdr:cNvSpPr txBox="1"/>
      </xdr:nvSpPr>
      <xdr:spPr>
        <a:xfrm>
          <a:off x="14401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107950</xdr:rowOff>
    </xdr:from>
    <xdr:to>
      <xdr:col>69</xdr:col>
      <xdr:colOff>142875</xdr:colOff>
      <xdr:row>42</xdr:row>
      <xdr:rowOff>38100</xdr:rowOff>
    </xdr:to>
    <xdr:sp macro="" textlink="">
      <xdr:nvSpPr>
        <xdr:cNvPr id="335" name="楕円 334"/>
        <xdr:cNvSpPr/>
      </xdr:nvSpPr>
      <xdr:spPr>
        <a:xfrm>
          <a:off x="138430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22877</xdr:rowOff>
    </xdr:from>
    <xdr:ext cx="762000" cy="259045"/>
    <xdr:sp macro="" textlink="">
      <xdr:nvSpPr>
        <xdr:cNvPr id="336" name="テキスト ボックス 335"/>
        <xdr:cNvSpPr txBox="1"/>
      </xdr:nvSpPr>
      <xdr:spPr>
        <a:xfrm>
          <a:off x="135128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44450</xdr:rowOff>
    </xdr:from>
    <xdr:to>
      <xdr:col>65</xdr:col>
      <xdr:colOff>53975</xdr:colOff>
      <xdr:row>41</xdr:row>
      <xdr:rowOff>146050</xdr:rowOff>
    </xdr:to>
    <xdr:sp macro="" textlink="">
      <xdr:nvSpPr>
        <xdr:cNvPr id="337" name="楕円 336"/>
        <xdr:cNvSpPr/>
      </xdr:nvSpPr>
      <xdr:spPr>
        <a:xfrm>
          <a:off x="12954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130827</xdr:rowOff>
    </xdr:from>
    <xdr:ext cx="762000" cy="259045"/>
    <xdr:sp macro="" textlink="">
      <xdr:nvSpPr>
        <xdr:cNvPr id="338" name="テキスト ボックス 337"/>
        <xdr:cNvSpPr txBox="1"/>
      </xdr:nvSpPr>
      <xdr:spPr>
        <a:xfrm>
          <a:off x="12623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市債元利償還金の増により、公債費に係る経常収支比率は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24130</xdr:rowOff>
    </xdr:to>
    <xdr:cxnSp macro="">
      <xdr:nvCxnSpPr>
        <xdr:cNvPr id="368" name="直線コネクタ 367"/>
        <xdr:cNvCxnSpPr/>
      </xdr:nvCxnSpPr>
      <xdr:spPr>
        <a:xfrm>
          <a:off x="3987800" y="131937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19558</xdr:rowOff>
    </xdr:to>
    <xdr:cxnSp macro="">
      <xdr:nvCxnSpPr>
        <xdr:cNvPr id="371" name="直線コネクタ 370"/>
        <xdr:cNvCxnSpPr/>
      </xdr:nvCxnSpPr>
      <xdr:spPr>
        <a:xfrm flipV="1">
          <a:off x="3098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110998</xdr:rowOff>
    </xdr:to>
    <xdr:cxnSp macro="">
      <xdr:nvCxnSpPr>
        <xdr:cNvPr id="374" name="直線コネクタ 373"/>
        <xdr:cNvCxnSpPr/>
      </xdr:nvCxnSpPr>
      <xdr:spPr>
        <a:xfrm flipV="1">
          <a:off x="2209800" y="13221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110998</xdr:rowOff>
    </xdr:to>
    <xdr:cxnSp macro="">
      <xdr:nvCxnSpPr>
        <xdr:cNvPr id="377" name="直線コネクタ 376"/>
        <xdr:cNvCxnSpPr/>
      </xdr:nvCxnSpPr>
      <xdr:spPr>
        <a:xfrm>
          <a:off x="1320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8" name="フローチャート: 判断 377"/>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79" name="テキスト ボックス 378"/>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0" name="フローチャート: 判断 379"/>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1" name="テキスト ボックス 380"/>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7" name="楕円 386"/>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8"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9" name="楕円 388"/>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90" name="テキスト ボックス 389"/>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91" name="楕円 390"/>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92" name="テキスト ボックス 391"/>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3" name="楕円 392"/>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394" name="テキスト ボックス 393"/>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5" name="楕円 394"/>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6" name="テキスト ボックス 395"/>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経常一般財源充当経費から見ると、私立保育所施設型給付費の増による扶助費の増及びかすがふるさと応援寄附金推進事業の増による物件費の増の影響が大きい。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経常一般財源から見ると、臨時財政対策債の減の影響を、地方税、地方消費税交付金等の増で相殺しており、微増となっている。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83565</xdr:rowOff>
    </xdr:to>
    <xdr:cxnSp macro="">
      <xdr:nvCxnSpPr>
        <xdr:cNvPr id="427" name="直線コネクタ 426"/>
        <xdr:cNvCxnSpPr/>
      </xdr:nvCxnSpPr>
      <xdr:spPr>
        <a:xfrm>
          <a:off x="15671800" y="132303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77</xdr:row>
      <xdr:rowOff>28702</xdr:rowOff>
    </xdr:to>
    <xdr:cxnSp macro="">
      <xdr:nvCxnSpPr>
        <xdr:cNvPr id="430" name="直線コネクタ 429"/>
        <xdr:cNvCxnSpPr/>
      </xdr:nvCxnSpPr>
      <xdr:spPr>
        <a:xfrm>
          <a:off x="14782800" y="1309776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77</xdr:row>
      <xdr:rowOff>65278</xdr:rowOff>
    </xdr:to>
    <xdr:cxnSp macro="">
      <xdr:nvCxnSpPr>
        <xdr:cNvPr id="433" name="直線コネクタ 432"/>
        <xdr:cNvCxnSpPr/>
      </xdr:nvCxnSpPr>
      <xdr:spPr>
        <a:xfrm flipV="1">
          <a:off x="13893800" y="13097763"/>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65278</xdr:rowOff>
    </xdr:to>
    <xdr:cxnSp macro="">
      <xdr:nvCxnSpPr>
        <xdr:cNvPr id="436" name="直線コネクタ 435"/>
        <xdr:cNvCxnSpPr/>
      </xdr:nvCxnSpPr>
      <xdr:spPr>
        <a:xfrm>
          <a:off x="13004800" y="13102337"/>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7" name="フローチャート: 判断 436"/>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8" name="テキスト ボックス 437"/>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6" name="楕円 445"/>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47"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8" name="楕円 447"/>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49" name="テキスト ボックス 448"/>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0" name="楕円 449"/>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1" name="テキスト ボックス 450"/>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2" name="楕円 451"/>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53" name="テキスト ボックス 452"/>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4" name="楕円 453"/>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5" name="テキスト ボックス 454"/>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56492</xdr:rowOff>
    </xdr:from>
    <xdr:ext cx="762000" cy="259045"/>
    <xdr:sp macro="" textlink="">
      <xdr:nvSpPr>
        <xdr:cNvPr id="48" name="人口1人当たり決算額の推移最小値テキスト130"/>
        <xdr:cNvSpPr txBox="1"/>
      </xdr:nvSpPr>
      <xdr:spPr>
        <a:xfrm>
          <a:off x="5740400" y="353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46315</xdr:rowOff>
    </xdr:from>
    <xdr:to>
      <xdr:col>29</xdr:col>
      <xdr:colOff>127000</xdr:colOff>
      <xdr:row>20</xdr:row>
      <xdr:rowOff>87626</xdr:rowOff>
    </xdr:to>
    <xdr:cxnSp macro="">
      <xdr:nvCxnSpPr>
        <xdr:cNvPr id="52" name="直線コネクタ 51"/>
        <xdr:cNvCxnSpPr/>
      </xdr:nvCxnSpPr>
      <xdr:spPr bwMode="auto">
        <a:xfrm flipV="1">
          <a:off x="5003800" y="3522940"/>
          <a:ext cx="647700" cy="4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87626</xdr:rowOff>
    </xdr:from>
    <xdr:to>
      <xdr:col>26</xdr:col>
      <xdr:colOff>50800</xdr:colOff>
      <xdr:row>20</xdr:row>
      <xdr:rowOff>103465</xdr:rowOff>
    </xdr:to>
    <xdr:cxnSp macro="">
      <xdr:nvCxnSpPr>
        <xdr:cNvPr id="55" name="直線コネクタ 54"/>
        <xdr:cNvCxnSpPr/>
      </xdr:nvCxnSpPr>
      <xdr:spPr bwMode="auto">
        <a:xfrm flipV="1">
          <a:off x="4305300" y="3564251"/>
          <a:ext cx="698500" cy="15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103465</xdr:rowOff>
    </xdr:from>
    <xdr:to>
      <xdr:col>22</xdr:col>
      <xdr:colOff>114300</xdr:colOff>
      <xdr:row>20</xdr:row>
      <xdr:rowOff>134098</xdr:rowOff>
    </xdr:to>
    <xdr:cxnSp macro="">
      <xdr:nvCxnSpPr>
        <xdr:cNvPr id="58" name="直線コネクタ 57"/>
        <xdr:cNvCxnSpPr/>
      </xdr:nvCxnSpPr>
      <xdr:spPr bwMode="auto">
        <a:xfrm flipV="1">
          <a:off x="3606800" y="3580090"/>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134098</xdr:rowOff>
    </xdr:from>
    <xdr:to>
      <xdr:col>18</xdr:col>
      <xdr:colOff>177800</xdr:colOff>
      <xdr:row>21</xdr:row>
      <xdr:rowOff>5951</xdr:rowOff>
    </xdr:to>
    <xdr:cxnSp macro="">
      <xdr:nvCxnSpPr>
        <xdr:cNvPr id="61" name="直線コネクタ 60"/>
        <xdr:cNvCxnSpPr/>
      </xdr:nvCxnSpPr>
      <xdr:spPr bwMode="auto">
        <a:xfrm flipV="1">
          <a:off x="2908300" y="3610723"/>
          <a:ext cx="698500" cy="4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92833</xdr:rowOff>
    </xdr:from>
    <xdr:to>
      <xdr:col>19</xdr:col>
      <xdr:colOff>38100</xdr:colOff>
      <xdr:row>17</xdr:row>
      <xdr:rowOff>22983</xdr:rowOff>
    </xdr:to>
    <xdr:sp macro="" textlink="">
      <xdr:nvSpPr>
        <xdr:cNvPr id="62" name="フローチャート: 判断 61"/>
        <xdr:cNvSpPr/>
      </xdr:nvSpPr>
      <xdr:spPr bwMode="auto">
        <a:xfrm>
          <a:off x="35560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33160</xdr:rowOff>
    </xdr:from>
    <xdr:ext cx="762000" cy="259045"/>
    <xdr:sp macro="" textlink="">
      <xdr:nvSpPr>
        <xdr:cNvPr id="63" name="テキスト ボックス 62"/>
        <xdr:cNvSpPr txBox="1"/>
      </xdr:nvSpPr>
      <xdr:spPr>
        <a:xfrm>
          <a:off x="32258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123923</xdr:rowOff>
    </xdr:from>
    <xdr:to>
      <xdr:col>15</xdr:col>
      <xdr:colOff>101600</xdr:colOff>
      <xdr:row>17</xdr:row>
      <xdr:rowOff>54073</xdr:rowOff>
    </xdr:to>
    <xdr:sp macro="" textlink="">
      <xdr:nvSpPr>
        <xdr:cNvPr id="64" name="フローチャート: 判断 63"/>
        <xdr:cNvSpPr/>
      </xdr:nvSpPr>
      <xdr:spPr bwMode="auto">
        <a:xfrm>
          <a:off x="28575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64250</xdr:rowOff>
    </xdr:from>
    <xdr:ext cx="762000" cy="259045"/>
    <xdr:sp macro="" textlink="">
      <xdr:nvSpPr>
        <xdr:cNvPr id="65" name="テキスト ボックス 64"/>
        <xdr:cNvSpPr txBox="1"/>
      </xdr:nvSpPr>
      <xdr:spPr>
        <a:xfrm>
          <a:off x="25273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166965</xdr:rowOff>
    </xdr:from>
    <xdr:to>
      <xdr:col>29</xdr:col>
      <xdr:colOff>177800</xdr:colOff>
      <xdr:row>20</xdr:row>
      <xdr:rowOff>97115</xdr:rowOff>
    </xdr:to>
    <xdr:sp macro="" textlink="">
      <xdr:nvSpPr>
        <xdr:cNvPr id="71" name="楕円 70"/>
        <xdr:cNvSpPr/>
      </xdr:nvSpPr>
      <xdr:spPr bwMode="auto">
        <a:xfrm>
          <a:off x="5600700" y="347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75542</xdr:rowOff>
    </xdr:from>
    <xdr:ext cx="762000" cy="259045"/>
    <xdr:sp macro="" textlink="">
      <xdr:nvSpPr>
        <xdr:cNvPr id="72" name="人口1人当たり決算額の推移該当値テキスト130"/>
        <xdr:cNvSpPr txBox="1"/>
      </xdr:nvSpPr>
      <xdr:spPr>
        <a:xfrm>
          <a:off x="5740400" y="338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36826</xdr:rowOff>
    </xdr:from>
    <xdr:to>
      <xdr:col>26</xdr:col>
      <xdr:colOff>101600</xdr:colOff>
      <xdr:row>20</xdr:row>
      <xdr:rowOff>138426</xdr:rowOff>
    </xdr:to>
    <xdr:sp macro="" textlink="">
      <xdr:nvSpPr>
        <xdr:cNvPr id="73" name="楕円 72"/>
        <xdr:cNvSpPr/>
      </xdr:nvSpPr>
      <xdr:spPr bwMode="auto">
        <a:xfrm>
          <a:off x="4953000" y="351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123203</xdr:rowOff>
    </xdr:from>
    <xdr:ext cx="736600" cy="259045"/>
    <xdr:sp macro="" textlink="">
      <xdr:nvSpPr>
        <xdr:cNvPr id="74" name="テキスト ボックス 73"/>
        <xdr:cNvSpPr txBox="1"/>
      </xdr:nvSpPr>
      <xdr:spPr>
        <a:xfrm>
          <a:off x="4622800" y="35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52665</xdr:rowOff>
    </xdr:from>
    <xdr:to>
      <xdr:col>22</xdr:col>
      <xdr:colOff>165100</xdr:colOff>
      <xdr:row>20</xdr:row>
      <xdr:rowOff>154265</xdr:rowOff>
    </xdr:to>
    <xdr:sp macro="" textlink="">
      <xdr:nvSpPr>
        <xdr:cNvPr id="75" name="楕円 74"/>
        <xdr:cNvSpPr/>
      </xdr:nvSpPr>
      <xdr:spPr bwMode="auto">
        <a:xfrm>
          <a:off x="4254500" y="352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139042</xdr:rowOff>
    </xdr:from>
    <xdr:ext cx="762000" cy="259045"/>
    <xdr:sp macro="" textlink="">
      <xdr:nvSpPr>
        <xdr:cNvPr id="76" name="テキスト ボックス 75"/>
        <xdr:cNvSpPr txBox="1"/>
      </xdr:nvSpPr>
      <xdr:spPr>
        <a:xfrm>
          <a:off x="3924300" y="361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83298</xdr:rowOff>
    </xdr:from>
    <xdr:to>
      <xdr:col>19</xdr:col>
      <xdr:colOff>38100</xdr:colOff>
      <xdr:row>21</xdr:row>
      <xdr:rowOff>13448</xdr:rowOff>
    </xdr:to>
    <xdr:sp macro="" textlink="">
      <xdr:nvSpPr>
        <xdr:cNvPr id="77" name="楕円 76"/>
        <xdr:cNvSpPr/>
      </xdr:nvSpPr>
      <xdr:spPr bwMode="auto">
        <a:xfrm>
          <a:off x="3556000" y="355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169675</xdr:rowOff>
    </xdr:from>
    <xdr:ext cx="762000" cy="259045"/>
    <xdr:sp macro="" textlink="">
      <xdr:nvSpPr>
        <xdr:cNvPr id="78" name="テキスト ボックス 77"/>
        <xdr:cNvSpPr txBox="1"/>
      </xdr:nvSpPr>
      <xdr:spPr>
        <a:xfrm>
          <a:off x="3225800" y="364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126601</xdr:rowOff>
    </xdr:from>
    <xdr:to>
      <xdr:col>15</xdr:col>
      <xdr:colOff>101600</xdr:colOff>
      <xdr:row>21</xdr:row>
      <xdr:rowOff>56751</xdr:rowOff>
    </xdr:to>
    <xdr:sp macro="" textlink="">
      <xdr:nvSpPr>
        <xdr:cNvPr id="79" name="楕円 78"/>
        <xdr:cNvSpPr/>
      </xdr:nvSpPr>
      <xdr:spPr bwMode="auto">
        <a:xfrm>
          <a:off x="2857500" y="360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41528</xdr:rowOff>
    </xdr:from>
    <xdr:ext cx="762000" cy="259045"/>
    <xdr:sp macro="" textlink="">
      <xdr:nvSpPr>
        <xdr:cNvPr id="80" name="テキスト ボックス 79"/>
        <xdr:cNvSpPr txBox="1"/>
      </xdr:nvSpPr>
      <xdr:spPr>
        <a:xfrm>
          <a:off x="2527300" y="368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154051</xdr:rowOff>
    </xdr:from>
    <xdr:to>
      <xdr:col>29</xdr:col>
      <xdr:colOff>127000</xdr:colOff>
      <xdr:row>37</xdr:row>
      <xdr:rowOff>3251</xdr:rowOff>
    </xdr:to>
    <xdr:cxnSp macro="">
      <xdr:nvCxnSpPr>
        <xdr:cNvPr id="113" name="直線コネクタ 112"/>
        <xdr:cNvCxnSpPr/>
      </xdr:nvCxnSpPr>
      <xdr:spPr bwMode="auto">
        <a:xfrm>
          <a:off x="5003800" y="7107301"/>
          <a:ext cx="647700" cy="2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109741</xdr:rowOff>
    </xdr:from>
    <xdr:to>
      <xdr:col>26</xdr:col>
      <xdr:colOff>50800</xdr:colOff>
      <xdr:row>36</xdr:row>
      <xdr:rowOff>154051</xdr:rowOff>
    </xdr:to>
    <xdr:cxnSp macro="">
      <xdr:nvCxnSpPr>
        <xdr:cNvPr id="116" name="直線コネクタ 115"/>
        <xdr:cNvCxnSpPr/>
      </xdr:nvCxnSpPr>
      <xdr:spPr bwMode="auto">
        <a:xfrm>
          <a:off x="4305300" y="7062991"/>
          <a:ext cx="698500" cy="4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71679</xdr:rowOff>
    </xdr:from>
    <xdr:to>
      <xdr:col>22</xdr:col>
      <xdr:colOff>114300</xdr:colOff>
      <xdr:row>36</xdr:row>
      <xdr:rowOff>109741</xdr:rowOff>
    </xdr:to>
    <xdr:cxnSp macro="">
      <xdr:nvCxnSpPr>
        <xdr:cNvPr id="119" name="直線コネクタ 118"/>
        <xdr:cNvCxnSpPr/>
      </xdr:nvCxnSpPr>
      <xdr:spPr bwMode="auto">
        <a:xfrm>
          <a:off x="3606800" y="7024929"/>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46724</xdr:rowOff>
    </xdr:from>
    <xdr:to>
      <xdr:col>18</xdr:col>
      <xdr:colOff>177800</xdr:colOff>
      <xdr:row>36</xdr:row>
      <xdr:rowOff>71679</xdr:rowOff>
    </xdr:to>
    <xdr:cxnSp macro="">
      <xdr:nvCxnSpPr>
        <xdr:cNvPr id="122" name="直線コネクタ 121"/>
        <xdr:cNvCxnSpPr/>
      </xdr:nvCxnSpPr>
      <xdr:spPr bwMode="auto">
        <a:xfrm>
          <a:off x="2908300" y="6999974"/>
          <a:ext cx="698500" cy="2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295084</xdr:rowOff>
    </xdr:from>
    <xdr:to>
      <xdr:col>19</xdr:col>
      <xdr:colOff>38100</xdr:colOff>
      <xdr:row>36</xdr:row>
      <xdr:rowOff>53784</xdr:rowOff>
    </xdr:to>
    <xdr:sp macro="" textlink="">
      <xdr:nvSpPr>
        <xdr:cNvPr id="123" name="フローチャート: 判断 122"/>
        <xdr:cNvSpPr/>
      </xdr:nvSpPr>
      <xdr:spPr bwMode="auto">
        <a:xfrm>
          <a:off x="35560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63961</xdr:rowOff>
    </xdr:from>
    <xdr:ext cx="762000" cy="259045"/>
    <xdr:sp macro="" textlink="">
      <xdr:nvSpPr>
        <xdr:cNvPr id="124" name="テキスト ボックス 123"/>
        <xdr:cNvSpPr txBox="1"/>
      </xdr:nvSpPr>
      <xdr:spPr>
        <a:xfrm>
          <a:off x="3225800" y="66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200292</xdr:rowOff>
    </xdr:from>
    <xdr:to>
      <xdr:col>15</xdr:col>
      <xdr:colOff>101600</xdr:colOff>
      <xdr:row>35</xdr:row>
      <xdr:rowOff>301892</xdr:rowOff>
    </xdr:to>
    <xdr:sp macro="" textlink="">
      <xdr:nvSpPr>
        <xdr:cNvPr id="125" name="フローチャート: 判断 124"/>
        <xdr:cNvSpPr/>
      </xdr:nvSpPr>
      <xdr:spPr bwMode="auto">
        <a:xfrm>
          <a:off x="2857500" y="6810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312069</xdr:rowOff>
    </xdr:from>
    <xdr:ext cx="762000" cy="259045"/>
    <xdr:sp macro="" textlink="">
      <xdr:nvSpPr>
        <xdr:cNvPr id="126" name="テキスト ボックス 125"/>
        <xdr:cNvSpPr txBox="1"/>
      </xdr:nvSpPr>
      <xdr:spPr>
        <a:xfrm>
          <a:off x="2527300" y="657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123901</xdr:rowOff>
    </xdr:from>
    <xdr:to>
      <xdr:col>29</xdr:col>
      <xdr:colOff>177800</xdr:colOff>
      <xdr:row>37</xdr:row>
      <xdr:rowOff>54051</xdr:rowOff>
    </xdr:to>
    <xdr:sp macro="" textlink="">
      <xdr:nvSpPr>
        <xdr:cNvPr id="132" name="楕円 131"/>
        <xdr:cNvSpPr/>
      </xdr:nvSpPr>
      <xdr:spPr bwMode="auto">
        <a:xfrm>
          <a:off x="5600700" y="707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95978</xdr:rowOff>
    </xdr:from>
    <xdr:ext cx="762000" cy="259045"/>
    <xdr:sp macro="" textlink="">
      <xdr:nvSpPr>
        <xdr:cNvPr id="133" name="人口1人当たり決算額の推移該当値テキスト445"/>
        <xdr:cNvSpPr txBox="1"/>
      </xdr:nvSpPr>
      <xdr:spPr>
        <a:xfrm>
          <a:off x="5740400" y="704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103251</xdr:rowOff>
    </xdr:from>
    <xdr:to>
      <xdr:col>26</xdr:col>
      <xdr:colOff>101600</xdr:colOff>
      <xdr:row>37</xdr:row>
      <xdr:rowOff>33401</xdr:rowOff>
    </xdr:to>
    <xdr:sp macro="" textlink="">
      <xdr:nvSpPr>
        <xdr:cNvPr id="134" name="楕円 133"/>
        <xdr:cNvSpPr/>
      </xdr:nvSpPr>
      <xdr:spPr bwMode="auto">
        <a:xfrm>
          <a:off x="4953000" y="705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18178</xdr:rowOff>
    </xdr:from>
    <xdr:ext cx="736600" cy="259045"/>
    <xdr:sp macro="" textlink="">
      <xdr:nvSpPr>
        <xdr:cNvPr id="135" name="テキスト ボックス 134"/>
        <xdr:cNvSpPr txBox="1"/>
      </xdr:nvSpPr>
      <xdr:spPr>
        <a:xfrm>
          <a:off x="4622800" y="7142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58941</xdr:rowOff>
    </xdr:from>
    <xdr:to>
      <xdr:col>22</xdr:col>
      <xdr:colOff>165100</xdr:colOff>
      <xdr:row>36</xdr:row>
      <xdr:rowOff>160541</xdr:rowOff>
    </xdr:to>
    <xdr:sp macro="" textlink="">
      <xdr:nvSpPr>
        <xdr:cNvPr id="136" name="楕円 135"/>
        <xdr:cNvSpPr/>
      </xdr:nvSpPr>
      <xdr:spPr bwMode="auto">
        <a:xfrm>
          <a:off x="4254500" y="701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145318</xdr:rowOff>
    </xdr:from>
    <xdr:ext cx="762000" cy="259045"/>
    <xdr:sp macro="" textlink="">
      <xdr:nvSpPr>
        <xdr:cNvPr id="137" name="テキスト ボックス 136"/>
        <xdr:cNvSpPr txBox="1"/>
      </xdr:nvSpPr>
      <xdr:spPr>
        <a:xfrm>
          <a:off x="3924300" y="709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20879</xdr:rowOff>
    </xdr:from>
    <xdr:to>
      <xdr:col>19</xdr:col>
      <xdr:colOff>38100</xdr:colOff>
      <xdr:row>36</xdr:row>
      <xdr:rowOff>122479</xdr:rowOff>
    </xdr:to>
    <xdr:sp macro="" textlink="">
      <xdr:nvSpPr>
        <xdr:cNvPr id="138" name="楕円 137"/>
        <xdr:cNvSpPr/>
      </xdr:nvSpPr>
      <xdr:spPr bwMode="auto">
        <a:xfrm>
          <a:off x="3556000" y="697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107256</xdr:rowOff>
    </xdr:from>
    <xdr:ext cx="762000" cy="259045"/>
    <xdr:sp macro="" textlink="">
      <xdr:nvSpPr>
        <xdr:cNvPr id="139" name="テキスト ボックス 138"/>
        <xdr:cNvSpPr txBox="1"/>
      </xdr:nvSpPr>
      <xdr:spPr>
        <a:xfrm>
          <a:off x="3225800" y="706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338824</xdr:rowOff>
    </xdr:from>
    <xdr:to>
      <xdr:col>15</xdr:col>
      <xdr:colOff>101600</xdr:colOff>
      <xdr:row>36</xdr:row>
      <xdr:rowOff>97524</xdr:rowOff>
    </xdr:to>
    <xdr:sp macro="" textlink="">
      <xdr:nvSpPr>
        <xdr:cNvPr id="140" name="楕円 139"/>
        <xdr:cNvSpPr/>
      </xdr:nvSpPr>
      <xdr:spPr bwMode="auto">
        <a:xfrm>
          <a:off x="2857500" y="694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82301</xdr:rowOff>
    </xdr:from>
    <xdr:ext cx="762000" cy="259045"/>
    <xdr:sp macro="" textlink="">
      <xdr:nvSpPr>
        <xdr:cNvPr id="141" name="テキスト ボックス 140"/>
        <xdr:cNvSpPr txBox="1"/>
      </xdr:nvSpPr>
      <xdr:spPr>
        <a:xfrm>
          <a:off x="2527300" y="703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113,040
112,367
14.15
34,445,431
32,413,615
1,645,121
19,302,457
28,250,559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162201</xdr:rowOff>
    </xdr:from>
    <xdr:to>
      <xdr:col>24</xdr:col>
      <xdr:colOff>63500</xdr:colOff>
      <xdr:row>39</xdr:row>
      <xdr:rowOff>29384</xdr:rowOff>
    </xdr:to>
    <xdr:cxnSp macro="">
      <xdr:nvCxnSpPr>
        <xdr:cNvPr id="63" name="直線コネクタ 62"/>
        <xdr:cNvCxnSpPr/>
      </xdr:nvCxnSpPr>
      <xdr:spPr>
        <a:xfrm flipV="1">
          <a:off x="3797300" y="6677301"/>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29384</xdr:rowOff>
    </xdr:from>
    <xdr:to>
      <xdr:col>19</xdr:col>
      <xdr:colOff>177800</xdr:colOff>
      <xdr:row>39</xdr:row>
      <xdr:rowOff>63282</xdr:rowOff>
    </xdr:to>
    <xdr:cxnSp macro="">
      <xdr:nvCxnSpPr>
        <xdr:cNvPr id="66" name="直線コネクタ 65"/>
        <xdr:cNvCxnSpPr/>
      </xdr:nvCxnSpPr>
      <xdr:spPr>
        <a:xfrm flipV="1">
          <a:off x="2908300" y="6715934"/>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5055</xdr:rowOff>
    </xdr:from>
    <xdr:to>
      <xdr:col>15</xdr:col>
      <xdr:colOff>50800</xdr:colOff>
      <xdr:row>39</xdr:row>
      <xdr:rowOff>63282</xdr:rowOff>
    </xdr:to>
    <xdr:cxnSp macro="">
      <xdr:nvCxnSpPr>
        <xdr:cNvPr id="69" name="直線コネクタ 68"/>
        <xdr:cNvCxnSpPr/>
      </xdr:nvCxnSpPr>
      <xdr:spPr>
        <a:xfrm>
          <a:off x="2019300" y="6691605"/>
          <a:ext cx="889000" cy="5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5055</xdr:rowOff>
    </xdr:from>
    <xdr:to>
      <xdr:col>10</xdr:col>
      <xdr:colOff>114300</xdr:colOff>
      <xdr:row>39</xdr:row>
      <xdr:rowOff>26315</xdr:rowOff>
    </xdr:to>
    <xdr:cxnSp macro="">
      <xdr:nvCxnSpPr>
        <xdr:cNvPr id="72" name="直線コネクタ 71"/>
        <xdr:cNvCxnSpPr/>
      </xdr:nvCxnSpPr>
      <xdr:spPr>
        <a:xfrm flipV="1">
          <a:off x="1130300" y="669160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90141</xdr:rowOff>
    </xdr:from>
    <xdr:to>
      <xdr:col>10</xdr:col>
      <xdr:colOff>165100</xdr:colOff>
      <xdr:row>35</xdr:row>
      <xdr:rowOff>20291</xdr:rowOff>
    </xdr:to>
    <xdr:sp macro="" textlink="">
      <xdr:nvSpPr>
        <xdr:cNvPr id="73" name="フローチャート: 判断 72"/>
        <xdr:cNvSpPr/>
      </xdr:nvSpPr>
      <xdr:spPr>
        <a:xfrm>
          <a:off x="1968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36818</xdr:rowOff>
    </xdr:from>
    <xdr:ext cx="534377" cy="259045"/>
    <xdr:sp macro="" textlink="">
      <xdr:nvSpPr>
        <xdr:cNvPr id="74" name="テキスト ボックス 73"/>
        <xdr:cNvSpPr txBox="1"/>
      </xdr:nvSpPr>
      <xdr:spPr>
        <a:xfrm>
          <a:off x="1752111" y="5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137559</xdr:rowOff>
    </xdr:from>
    <xdr:to>
      <xdr:col>6</xdr:col>
      <xdr:colOff>38100</xdr:colOff>
      <xdr:row>35</xdr:row>
      <xdr:rowOff>67709</xdr:rowOff>
    </xdr:to>
    <xdr:sp macro="" textlink="">
      <xdr:nvSpPr>
        <xdr:cNvPr id="75" name="フローチャート: 判断 74"/>
        <xdr:cNvSpPr/>
      </xdr:nvSpPr>
      <xdr:spPr>
        <a:xfrm>
          <a:off x="1079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84236</xdr:rowOff>
    </xdr:from>
    <xdr:ext cx="534377" cy="259045"/>
    <xdr:sp macro="" textlink="">
      <xdr:nvSpPr>
        <xdr:cNvPr id="76" name="テキスト ボックス 75"/>
        <xdr:cNvSpPr txBox="1"/>
      </xdr:nvSpPr>
      <xdr:spPr>
        <a:xfrm>
          <a:off x="863111"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111401</xdr:rowOff>
    </xdr:from>
    <xdr:to>
      <xdr:col>24</xdr:col>
      <xdr:colOff>114300</xdr:colOff>
      <xdr:row>39</xdr:row>
      <xdr:rowOff>41551</xdr:rowOff>
    </xdr:to>
    <xdr:sp macro="" textlink="">
      <xdr:nvSpPr>
        <xdr:cNvPr id="82" name="楕円 81"/>
        <xdr:cNvSpPr/>
      </xdr:nvSpPr>
      <xdr:spPr>
        <a:xfrm>
          <a:off x="4584700" y="66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26328</xdr:rowOff>
    </xdr:from>
    <xdr:ext cx="534377" cy="259045"/>
    <xdr:sp macro="" textlink="">
      <xdr:nvSpPr>
        <xdr:cNvPr id="83" name="人件費該当値テキスト"/>
        <xdr:cNvSpPr txBox="1"/>
      </xdr:nvSpPr>
      <xdr:spPr>
        <a:xfrm>
          <a:off x="4686300" y="654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150034</xdr:rowOff>
    </xdr:from>
    <xdr:to>
      <xdr:col>20</xdr:col>
      <xdr:colOff>38100</xdr:colOff>
      <xdr:row>39</xdr:row>
      <xdr:rowOff>80184</xdr:rowOff>
    </xdr:to>
    <xdr:sp macro="" textlink="">
      <xdr:nvSpPr>
        <xdr:cNvPr id="84" name="楕円 83"/>
        <xdr:cNvSpPr/>
      </xdr:nvSpPr>
      <xdr:spPr>
        <a:xfrm>
          <a:off x="3746500" y="66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71311</xdr:rowOff>
    </xdr:from>
    <xdr:ext cx="534377" cy="259045"/>
    <xdr:sp macro="" textlink="">
      <xdr:nvSpPr>
        <xdr:cNvPr id="85" name="テキスト ボックス 84"/>
        <xdr:cNvSpPr txBox="1"/>
      </xdr:nvSpPr>
      <xdr:spPr>
        <a:xfrm>
          <a:off x="3530111" y="67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12482</xdr:rowOff>
    </xdr:from>
    <xdr:to>
      <xdr:col>15</xdr:col>
      <xdr:colOff>101600</xdr:colOff>
      <xdr:row>39</xdr:row>
      <xdr:rowOff>114082</xdr:rowOff>
    </xdr:to>
    <xdr:sp macro="" textlink="">
      <xdr:nvSpPr>
        <xdr:cNvPr id="86" name="楕円 85"/>
        <xdr:cNvSpPr/>
      </xdr:nvSpPr>
      <xdr:spPr>
        <a:xfrm>
          <a:off x="2857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105209</xdr:rowOff>
    </xdr:from>
    <xdr:ext cx="534377" cy="259045"/>
    <xdr:sp macro="" textlink="">
      <xdr:nvSpPr>
        <xdr:cNvPr id="87" name="テキスト ボックス 86"/>
        <xdr:cNvSpPr txBox="1"/>
      </xdr:nvSpPr>
      <xdr:spPr>
        <a:xfrm>
          <a:off x="2641111" y="67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125705</xdr:rowOff>
    </xdr:from>
    <xdr:to>
      <xdr:col>10</xdr:col>
      <xdr:colOff>165100</xdr:colOff>
      <xdr:row>39</xdr:row>
      <xdr:rowOff>55855</xdr:rowOff>
    </xdr:to>
    <xdr:sp macro="" textlink="">
      <xdr:nvSpPr>
        <xdr:cNvPr id="88" name="楕円 87"/>
        <xdr:cNvSpPr/>
      </xdr:nvSpPr>
      <xdr:spPr>
        <a:xfrm>
          <a:off x="1968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46982</xdr:rowOff>
    </xdr:from>
    <xdr:ext cx="534377" cy="259045"/>
    <xdr:sp macro="" textlink="">
      <xdr:nvSpPr>
        <xdr:cNvPr id="89" name="テキスト ボックス 88"/>
        <xdr:cNvSpPr txBox="1"/>
      </xdr:nvSpPr>
      <xdr:spPr>
        <a:xfrm>
          <a:off x="1752111" y="67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146965</xdr:rowOff>
    </xdr:from>
    <xdr:to>
      <xdr:col>6</xdr:col>
      <xdr:colOff>38100</xdr:colOff>
      <xdr:row>39</xdr:row>
      <xdr:rowOff>77115</xdr:rowOff>
    </xdr:to>
    <xdr:sp macro="" textlink="">
      <xdr:nvSpPr>
        <xdr:cNvPr id="90" name="楕円 89"/>
        <xdr:cNvSpPr/>
      </xdr:nvSpPr>
      <xdr:spPr>
        <a:xfrm>
          <a:off x="1079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68242</xdr:rowOff>
    </xdr:from>
    <xdr:ext cx="534377" cy="259045"/>
    <xdr:sp macro="" textlink="">
      <xdr:nvSpPr>
        <xdr:cNvPr id="91" name="テキスト ボックス 90"/>
        <xdr:cNvSpPr txBox="1"/>
      </xdr:nvSpPr>
      <xdr:spPr>
        <a:xfrm>
          <a:off x="863111" y="67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51712</xdr:rowOff>
    </xdr:from>
    <xdr:to>
      <xdr:col>24</xdr:col>
      <xdr:colOff>63500</xdr:colOff>
      <xdr:row>58</xdr:row>
      <xdr:rowOff>64536</xdr:rowOff>
    </xdr:to>
    <xdr:cxnSp macro="">
      <xdr:nvCxnSpPr>
        <xdr:cNvPr id="119" name="直線コネクタ 118"/>
        <xdr:cNvCxnSpPr/>
      </xdr:nvCxnSpPr>
      <xdr:spPr>
        <a:xfrm flipV="1">
          <a:off x="3797300" y="9995812"/>
          <a:ext cx="8382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64536</xdr:rowOff>
    </xdr:from>
    <xdr:to>
      <xdr:col>19</xdr:col>
      <xdr:colOff>177800</xdr:colOff>
      <xdr:row>58</xdr:row>
      <xdr:rowOff>159062</xdr:rowOff>
    </xdr:to>
    <xdr:cxnSp macro="">
      <xdr:nvCxnSpPr>
        <xdr:cNvPr id="122" name="直線コネクタ 121"/>
        <xdr:cNvCxnSpPr/>
      </xdr:nvCxnSpPr>
      <xdr:spPr>
        <a:xfrm flipV="1">
          <a:off x="2908300" y="10008636"/>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159062</xdr:rowOff>
    </xdr:from>
    <xdr:to>
      <xdr:col>15</xdr:col>
      <xdr:colOff>50800</xdr:colOff>
      <xdr:row>59</xdr:row>
      <xdr:rowOff>9192</xdr:rowOff>
    </xdr:to>
    <xdr:cxnSp macro="">
      <xdr:nvCxnSpPr>
        <xdr:cNvPr id="125" name="直線コネクタ 124"/>
        <xdr:cNvCxnSpPr/>
      </xdr:nvCxnSpPr>
      <xdr:spPr>
        <a:xfrm flipV="1">
          <a:off x="2019300" y="10103162"/>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154174</xdr:rowOff>
    </xdr:from>
    <xdr:ext cx="534377" cy="259045"/>
    <xdr:sp macro="" textlink="">
      <xdr:nvSpPr>
        <xdr:cNvPr id="127" name="テキスト ボックス 126"/>
        <xdr:cNvSpPr txBox="1"/>
      </xdr:nvSpPr>
      <xdr:spPr>
        <a:xfrm>
          <a:off x="2641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9192</xdr:rowOff>
    </xdr:from>
    <xdr:to>
      <xdr:col>10</xdr:col>
      <xdr:colOff>114300</xdr:colOff>
      <xdr:row>59</xdr:row>
      <xdr:rowOff>57176</xdr:rowOff>
    </xdr:to>
    <xdr:cxnSp macro="">
      <xdr:nvCxnSpPr>
        <xdr:cNvPr id="128" name="直線コネクタ 127"/>
        <xdr:cNvCxnSpPr/>
      </xdr:nvCxnSpPr>
      <xdr:spPr>
        <a:xfrm flipV="1">
          <a:off x="1130300" y="10124742"/>
          <a:ext cx="889000" cy="4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14194</xdr:rowOff>
    </xdr:from>
    <xdr:to>
      <xdr:col>10</xdr:col>
      <xdr:colOff>165100</xdr:colOff>
      <xdr:row>57</xdr:row>
      <xdr:rowOff>115794</xdr:rowOff>
    </xdr:to>
    <xdr:sp macro="" textlink="">
      <xdr:nvSpPr>
        <xdr:cNvPr id="129" name="フローチャート: 判断 128"/>
        <xdr:cNvSpPr/>
      </xdr:nvSpPr>
      <xdr:spPr>
        <a:xfrm>
          <a:off x="1968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132321</xdr:rowOff>
    </xdr:from>
    <xdr:ext cx="534377" cy="259045"/>
    <xdr:sp macro="" textlink="">
      <xdr:nvSpPr>
        <xdr:cNvPr id="130" name="テキスト ボックス 129"/>
        <xdr:cNvSpPr txBox="1"/>
      </xdr:nvSpPr>
      <xdr:spPr>
        <a:xfrm>
          <a:off x="1752111" y="95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72989</xdr:rowOff>
    </xdr:from>
    <xdr:to>
      <xdr:col>6</xdr:col>
      <xdr:colOff>38100</xdr:colOff>
      <xdr:row>58</xdr:row>
      <xdr:rowOff>3139</xdr:rowOff>
    </xdr:to>
    <xdr:sp macro="" textlink="">
      <xdr:nvSpPr>
        <xdr:cNvPr id="131" name="フローチャート: 判断 130"/>
        <xdr:cNvSpPr/>
      </xdr:nvSpPr>
      <xdr:spPr>
        <a:xfrm>
          <a:off x="1079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19666</xdr:rowOff>
    </xdr:from>
    <xdr:ext cx="534377" cy="259045"/>
    <xdr:sp macro="" textlink="">
      <xdr:nvSpPr>
        <xdr:cNvPr id="132" name="テキスト ボックス 131"/>
        <xdr:cNvSpPr txBox="1"/>
      </xdr:nvSpPr>
      <xdr:spPr>
        <a:xfrm>
          <a:off x="863111" y="962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912</xdr:rowOff>
    </xdr:from>
    <xdr:to>
      <xdr:col>24</xdr:col>
      <xdr:colOff>114300</xdr:colOff>
      <xdr:row>58</xdr:row>
      <xdr:rowOff>102512</xdr:rowOff>
    </xdr:to>
    <xdr:sp macro="" textlink="">
      <xdr:nvSpPr>
        <xdr:cNvPr id="138" name="楕円 137"/>
        <xdr:cNvSpPr/>
      </xdr:nvSpPr>
      <xdr:spPr>
        <a:xfrm>
          <a:off x="4584700" y="99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150789</xdr:rowOff>
    </xdr:from>
    <xdr:ext cx="534377" cy="259045"/>
    <xdr:sp macro="" textlink="">
      <xdr:nvSpPr>
        <xdr:cNvPr id="139" name="物件費該当値テキスト"/>
        <xdr:cNvSpPr txBox="1"/>
      </xdr:nvSpPr>
      <xdr:spPr>
        <a:xfrm>
          <a:off x="4686300" y="992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13736</xdr:rowOff>
    </xdr:from>
    <xdr:to>
      <xdr:col>20</xdr:col>
      <xdr:colOff>38100</xdr:colOff>
      <xdr:row>58</xdr:row>
      <xdr:rowOff>115336</xdr:rowOff>
    </xdr:to>
    <xdr:sp macro="" textlink="">
      <xdr:nvSpPr>
        <xdr:cNvPr id="140" name="楕円 139"/>
        <xdr:cNvSpPr/>
      </xdr:nvSpPr>
      <xdr:spPr>
        <a:xfrm>
          <a:off x="3746500" y="99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106463</xdr:rowOff>
    </xdr:from>
    <xdr:ext cx="534377" cy="259045"/>
    <xdr:sp macro="" textlink="">
      <xdr:nvSpPr>
        <xdr:cNvPr id="141" name="テキスト ボックス 140"/>
        <xdr:cNvSpPr txBox="1"/>
      </xdr:nvSpPr>
      <xdr:spPr>
        <a:xfrm>
          <a:off x="3530111" y="100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108262</xdr:rowOff>
    </xdr:from>
    <xdr:to>
      <xdr:col>15</xdr:col>
      <xdr:colOff>101600</xdr:colOff>
      <xdr:row>59</xdr:row>
      <xdr:rowOff>38412</xdr:rowOff>
    </xdr:to>
    <xdr:sp macro="" textlink="">
      <xdr:nvSpPr>
        <xdr:cNvPr id="142" name="楕円 141"/>
        <xdr:cNvSpPr/>
      </xdr:nvSpPr>
      <xdr:spPr>
        <a:xfrm>
          <a:off x="2857500" y="100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29539</xdr:rowOff>
    </xdr:from>
    <xdr:ext cx="534377" cy="259045"/>
    <xdr:sp macro="" textlink="">
      <xdr:nvSpPr>
        <xdr:cNvPr id="143" name="テキスト ボックス 142"/>
        <xdr:cNvSpPr txBox="1"/>
      </xdr:nvSpPr>
      <xdr:spPr>
        <a:xfrm>
          <a:off x="2641111"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129842</xdr:rowOff>
    </xdr:from>
    <xdr:to>
      <xdr:col>10</xdr:col>
      <xdr:colOff>165100</xdr:colOff>
      <xdr:row>59</xdr:row>
      <xdr:rowOff>59992</xdr:rowOff>
    </xdr:to>
    <xdr:sp macro="" textlink="">
      <xdr:nvSpPr>
        <xdr:cNvPr id="144" name="楕円 143"/>
        <xdr:cNvSpPr/>
      </xdr:nvSpPr>
      <xdr:spPr>
        <a:xfrm>
          <a:off x="1968500" y="100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51119</xdr:rowOff>
    </xdr:from>
    <xdr:ext cx="534377" cy="259045"/>
    <xdr:sp macro="" textlink="">
      <xdr:nvSpPr>
        <xdr:cNvPr id="145" name="テキスト ボックス 144"/>
        <xdr:cNvSpPr txBox="1"/>
      </xdr:nvSpPr>
      <xdr:spPr>
        <a:xfrm>
          <a:off x="1752111" y="1016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6376</xdr:rowOff>
    </xdr:from>
    <xdr:to>
      <xdr:col>6</xdr:col>
      <xdr:colOff>38100</xdr:colOff>
      <xdr:row>59</xdr:row>
      <xdr:rowOff>107976</xdr:rowOff>
    </xdr:to>
    <xdr:sp macro="" textlink="">
      <xdr:nvSpPr>
        <xdr:cNvPr id="146" name="楕円 145"/>
        <xdr:cNvSpPr/>
      </xdr:nvSpPr>
      <xdr:spPr>
        <a:xfrm>
          <a:off x="1079500" y="101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99103</xdr:rowOff>
    </xdr:from>
    <xdr:ext cx="534377" cy="259045"/>
    <xdr:sp macro="" textlink="">
      <xdr:nvSpPr>
        <xdr:cNvPr id="147" name="テキスト ボックス 146"/>
        <xdr:cNvSpPr txBox="1"/>
      </xdr:nvSpPr>
      <xdr:spPr>
        <a:xfrm>
          <a:off x="863111" y="102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21210</xdr:rowOff>
    </xdr:from>
    <xdr:to>
      <xdr:col>24</xdr:col>
      <xdr:colOff>63500</xdr:colOff>
      <xdr:row>78</xdr:row>
      <xdr:rowOff>42038</xdr:rowOff>
    </xdr:to>
    <xdr:cxnSp macro="">
      <xdr:nvCxnSpPr>
        <xdr:cNvPr id="176" name="直線コネクタ 175"/>
        <xdr:cNvCxnSpPr/>
      </xdr:nvCxnSpPr>
      <xdr:spPr>
        <a:xfrm>
          <a:off x="3797300" y="13394310"/>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21210</xdr:rowOff>
    </xdr:from>
    <xdr:to>
      <xdr:col>19</xdr:col>
      <xdr:colOff>177800</xdr:colOff>
      <xdr:row>78</xdr:row>
      <xdr:rowOff>22352</xdr:rowOff>
    </xdr:to>
    <xdr:cxnSp macro="">
      <xdr:nvCxnSpPr>
        <xdr:cNvPr id="179" name="直線コネクタ 178"/>
        <xdr:cNvCxnSpPr/>
      </xdr:nvCxnSpPr>
      <xdr:spPr>
        <a:xfrm flipV="1">
          <a:off x="2908300" y="1339431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11049</xdr:rowOff>
    </xdr:from>
    <xdr:to>
      <xdr:col>15</xdr:col>
      <xdr:colOff>50800</xdr:colOff>
      <xdr:row>78</xdr:row>
      <xdr:rowOff>22352</xdr:rowOff>
    </xdr:to>
    <xdr:cxnSp macro="">
      <xdr:nvCxnSpPr>
        <xdr:cNvPr id="182" name="直線コネクタ 181"/>
        <xdr:cNvCxnSpPr/>
      </xdr:nvCxnSpPr>
      <xdr:spPr>
        <a:xfrm>
          <a:off x="2019300" y="13384149"/>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10288</xdr:rowOff>
    </xdr:from>
    <xdr:to>
      <xdr:col>10</xdr:col>
      <xdr:colOff>114300</xdr:colOff>
      <xdr:row>78</xdr:row>
      <xdr:rowOff>11049</xdr:rowOff>
    </xdr:to>
    <xdr:cxnSp macro="">
      <xdr:nvCxnSpPr>
        <xdr:cNvPr id="185" name="直線コネクタ 184"/>
        <xdr:cNvCxnSpPr/>
      </xdr:nvCxnSpPr>
      <xdr:spPr>
        <a:xfrm>
          <a:off x="1130300" y="1338338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71120</xdr:rowOff>
    </xdr:from>
    <xdr:to>
      <xdr:col>10</xdr:col>
      <xdr:colOff>165100</xdr:colOff>
      <xdr:row>77</xdr:row>
      <xdr:rowOff>1270</xdr:rowOff>
    </xdr:to>
    <xdr:sp macro="" textlink="">
      <xdr:nvSpPr>
        <xdr:cNvPr id="186" name="フローチャート: 判断 185"/>
        <xdr:cNvSpPr/>
      </xdr:nvSpPr>
      <xdr:spPr>
        <a:xfrm>
          <a:off x="1968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17797</xdr:rowOff>
    </xdr:from>
    <xdr:ext cx="469744" cy="259045"/>
    <xdr:sp macro="" textlink="">
      <xdr:nvSpPr>
        <xdr:cNvPr id="187" name="テキスト ボックス 186"/>
        <xdr:cNvSpPr txBox="1"/>
      </xdr:nvSpPr>
      <xdr:spPr>
        <a:xfrm>
          <a:off x="1784428" y="12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83693</xdr:rowOff>
    </xdr:from>
    <xdr:to>
      <xdr:col>6</xdr:col>
      <xdr:colOff>38100</xdr:colOff>
      <xdr:row>77</xdr:row>
      <xdr:rowOff>13843</xdr:rowOff>
    </xdr:to>
    <xdr:sp macro="" textlink="">
      <xdr:nvSpPr>
        <xdr:cNvPr id="188" name="フローチャート: 判断 187"/>
        <xdr:cNvSpPr/>
      </xdr:nvSpPr>
      <xdr:spPr>
        <a:xfrm>
          <a:off x="1079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30370</xdr:rowOff>
    </xdr:from>
    <xdr:ext cx="469744" cy="259045"/>
    <xdr:sp macro="" textlink="">
      <xdr:nvSpPr>
        <xdr:cNvPr id="189" name="テキスト ボックス 188"/>
        <xdr:cNvSpPr txBox="1"/>
      </xdr:nvSpPr>
      <xdr:spPr>
        <a:xfrm>
          <a:off x="895428" y="128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162688</xdr:rowOff>
    </xdr:from>
    <xdr:to>
      <xdr:col>24</xdr:col>
      <xdr:colOff>114300</xdr:colOff>
      <xdr:row>78</xdr:row>
      <xdr:rowOff>92838</xdr:rowOff>
    </xdr:to>
    <xdr:sp macro="" textlink="">
      <xdr:nvSpPr>
        <xdr:cNvPr id="195" name="楕円 194"/>
        <xdr:cNvSpPr/>
      </xdr:nvSpPr>
      <xdr:spPr>
        <a:xfrm>
          <a:off x="4584700" y="133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77615</xdr:rowOff>
    </xdr:from>
    <xdr:ext cx="469744" cy="259045"/>
    <xdr:sp macro="" textlink="">
      <xdr:nvSpPr>
        <xdr:cNvPr id="196" name="維持補修費該当値テキスト"/>
        <xdr:cNvSpPr txBox="1"/>
      </xdr:nvSpPr>
      <xdr:spPr>
        <a:xfrm>
          <a:off x="4686300" y="132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141860</xdr:rowOff>
    </xdr:from>
    <xdr:to>
      <xdr:col>20</xdr:col>
      <xdr:colOff>38100</xdr:colOff>
      <xdr:row>78</xdr:row>
      <xdr:rowOff>72010</xdr:rowOff>
    </xdr:to>
    <xdr:sp macro="" textlink="">
      <xdr:nvSpPr>
        <xdr:cNvPr id="197" name="楕円 196"/>
        <xdr:cNvSpPr/>
      </xdr:nvSpPr>
      <xdr:spPr>
        <a:xfrm>
          <a:off x="3746500" y="133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63137</xdr:rowOff>
    </xdr:from>
    <xdr:ext cx="469744" cy="259045"/>
    <xdr:sp macro="" textlink="">
      <xdr:nvSpPr>
        <xdr:cNvPr id="198" name="テキスト ボックス 197"/>
        <xdr:cNvSpPr txBox="1"/>
      </xdr:nvSpPr>
      <xdr:spPr>
        <a:xfrm>
          <a:off x="3562428" y="134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143002</xdr:rowOff>
    </xdr:from>
    <xdr:to>
      <xdr:col>15</xdr:col>
      <xdr:colOff>101600</xdr:colOff>
      <xdr:row>78</xdr:row>
      <xdr:rowOff>73152</xdr:rowOff>
    </xdr:to>
    <xdr:sp macro="" textlink="">
      <xdr:nvSpPr>
        <xdr:cNvPr id="199" name="楕円 198"/>
        <xdr:cNvSpPr/>
      </xdr:nvSpPr>
      <xdr:spPr>
        <a:xfrm>
          <a:off x="2857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64279</xdr:rowOff>
    </xdr:from>
    <xdr:ext cx="469744" cy="259045"/>
    <xdr:sp macro="" textlink="">
      <xdr:nvSpPr>
        <xdr:cNvPr id="200" name="テキスト ボックス 199"/>
        <xdr:cNvSpPr txBox="1"/>
      </xdr:nvSpPr>
      <xdr:spPr>
        <a:xfrm>
          <a:off x="2673428"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131699</xdr:rowOff>
    </xdr:from>
    <xdr:to>
      <xdr:col>10</xdr:col>
      <xdr:colOff>165100</xdr:colOff>
      <xdr:row>78</xdr:row>
      <xdr:rowOff>61849</xdr:rowOff>
    </xdr:to>
    <xdr:sp macro="" textlink="">
      <xdr:nvSpPr>
        <xdr:cNvPr id="201" name="楕円 200"/>
        <xdr:cNvSpPr/>
      </xdr:nvSpPr>
      <xdr:spPr>
        <a:xfrm>
          <a:off x="1968500" y="133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52976</xdr:rowOff>
    </xdr:from>
    <xdr:ext cx="469744" cy="259045"/>
    <xdr:sp macro="" textlink="">
      <xdr:nvSpPr>
        <xdr:cNvPr id="202" name="テキスト ボックス 201"/>
        <xdr:cNvSpPr txBox="1"/>
      </xdr:nvSpPr>
      <xdr:spPr>
        <a:xfrm>
          <a:off x="1784428" y="134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130938</xdr:rowOff>
    </xdr:from>
    <xdr:to>
      <xdr:col>6</xdr:col>
      <xdr:colOff>38100</xdr:colOff>
      <xdr:row>78</xdr:row>
      <xdr:rowOff>61088</xdr:rowOff>
    </xdr:to>
    <xdr:sp macro="" textlink="">
      <xdr:nvSpPr>
        <xdr:cNvPr id="203" name="楕円 202"/>
        <xdr:cNvSpPr/>
      </xdr:nvSpPr>
      <xdr:spPr>
        <a:xfrm>
          <a:off x="1079500" y="133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52215</xdr:rowOff>
    </xdr:from>
    <xdr:ext cx="469744" cy="259045"/>
    <xdr:sp macro="" textlink="">
      <xdr:nvSpPr>
        <xdr:cNvPr id="204" name="テキスト ボックス 203"/>
        <xdr:cNvSpPr txBox="1"/>
      </xdr:nvSpPr>
      <xdr:spPr>
        <a:xfrm>
          <a:off x="895428" y="134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81814</xdr:rowOff>
    </xdr:from>
    <xdr:to>
      <xdr:col>24</xdr:col>
      <xdr:colOff>63500</xdr:colOff>
      <xdr:row>97</xdr:row>
      <xdr:rowOff>115736</xdr:rowOff>
    </xdr:to>
    <xdr:cxnSp macro="">
      <xdr:nvCxnSpPr>
        <xdr:cNvPr id="234" name="直線コネクタ 233"/>
        <xdr:cNvCxnSpPr/>
      </xdr:nvCxnSpPr>
      <xdr:spPr>
        <a:xfrm flipV="1">
          <a:off x="3797300" y="16712464"/>
          <a:ext cx="8382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115736</xdr:rowOff>
    </xdr:from>
    <xdr:to>
      <xdr:col>19</xdr:col>
      <xdr:colOff>177800</xdr:colOff>
      <xdr:row>97</xdr:row>
      <xdr:rowOff>165494</xdr:rowOff>
    </xdr:to>
    <xdr:cxnSp macro="">
      <xdr:nvCxnSpPr>
        <xdr:cNvPr id="237" name="直線コネクタ 236"/>
        <xdr:cNvCxnSpPr/>
      </xdr:nvCxnSpPr>
      <xdr:spPr>
        <a:xfrm flipV="1">
          <a:off x="2908300" y="16746386"/>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165494</xdr:rowOff>
    </xdr:from>
    <xdr:to>
      <xdr:col>15</xdr:col>
      <xdr:colOff>50800</xdr:colOff>
      <xdr:row>98</xdr:row>
      <xdr:rowOff>25324</xdr:rowOff>
    </xdr:to>
    <xdr:cxnSp macro="">
      <xdr:nvCxnSpPr>
        <xdr:cNvPr id="240" name="直線コネクタ 239"/>
        <xdr:cNvCxnSpPr/>
      </xdr:nvCxnSpPr>
      <xdr:spPr>
        <a:xfrm flipV="1">
          <a:off x="2019300" y="16796144"/>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25324</xdr:rowOff>
    </xdr:from>
    <xdr:to>
      <xdr:col>10</xdr:col>
      <xdr:colOff>114300</xdr:colOff>
      <xdr:row>98</xdr:row>
      <xdr:rowOff>92977</xdr:rowOff>
    </xdr:to>
    <xdr:cxnSp macro="">
      <xdr:nvCxnSpPr>
        <xdr:cNvPr id="243" name="直線コネクタ 242"/>
        <xdr:cNvCxnSpPr/>
      </xdr:nvCxnSpPr>
      <xdr:spPr>
        <a:xfrm flipV="1">
          <a:off x="1130300" y="16827424"/>
          <a:ext cx="889000" cy="6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70244</xdr:rowOff>
    </xdr:from>
    <xdr:to>
      <xdr:col>10</xdr:col>
      <xdr:colOff>165100</xdr:colOff>
      <xdr:row>97</xdr:row>
      <xdr:rowOff>394</xdr:rowOff>
    </xdr:to>
    <xdr:sp macro="" textlink="">
      <xdr:nvSpPr>
        <xdr:cNvPr id="244" name="フローチャート: 判断 243"/>
        <xdr:cNvSpPr/>
      </xdr:nvSpPr>
      <xdr:spPr>
        <a:xfrm>
          <a:off x="1968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16921</xdr:rowOff>
    </xdr:from>
    <xdr:ext cx="534377" cy="259045"/>
    <xdr:sp macro="" textlink="">
      <xdr:nvSpPr>
        <xdr:cNvPr id="245" name="テキスト ボックス 244"/>
        <xdr:cNvSpPr txBox="1"/>
      </xdr:nvSpPr>
      <xdr:spPr>
        <a:xfrm>
          <a:off x="1752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138888</xdr:rowOff>
    </xdr:from>
    <xdr:to>
      <xdr:col>6</xdr:col>
      <xdr:colOff>38100</xdr:colOff>
      <xdr:row>97</xdr:row>
      <xdr:rowOff>69038</xdr:rowOff>
    </xdr:to>
    <xdr:sp macro="" textlink="">
      <xdr:nvSpPr>
        <xdr:cNvPr id="246" name="フローチャート: 判断 245"/>
        <xdr:cNvSpPr/>
      </xdr:nvSpPr>
      <xdr:spPr>
        <a:xfrm>
          <a:off x="1079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85565</xdr:rowOff>
    </xdr:from>
    <xdr:ext cx="534377" cy="259045"/>
    <xdr:sp macro="" textlink="">
      <xdr:nvSpPr>
        <xdr:cNvPr id="247" name="テキスト ボックス 246"/>
        <xdr:cNvSpPr txBox="1"/>
      </xdr:nvSpPr>
      <xdr:spPr>
        <a:xfrm>
          <a:off x="863111" y="1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31014</xdr:rowOff>
    </xdr:from>
    <xdr:to>
      <xdr:col>24</xdr:col>
      <xdr:colOff>114300</xdr:colOff>
      <xdr:row>97</xdr:row>
      <xdr:rowOff>132614</xdr:rowOff>
    </xdr:to>
    <xdr:sp macro="" textlink="">
      <xdr:nvSpPr>
        <xdr:cNvPr id="253" name="楕円 252"/>
        <xdr:cNvSpPr/>
      </xdr:nvSpPr>
      <xdr:spPr>
        <a:xfrm>
          <a:off x="4584700" y="166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9441</xdr:rowOff>
    </xdr:from>
    <xdr:ext cx="534377" cy="259045"/>
    <xdr:sp macro="" textlink="">
      <xdr:nvSpPr>
        <xdr:cNvPr id="254" name="扶助費該当値テキスト"/>
        <xdr:cNvSpPr txBox="1"/>
      </xdr:nvSpPr>
      <xdr:spPr>
        <a:xfrm>
          <a:off x="4686300" y="166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64936</xdr:rowOff>
    </xdr:from>
    <xdr:to>
      <xdr:col>20</xdr:col>
      <xdr:colOff>38100</xdr:colOff>
      <xdr:row>97</xdr:row>
      <xdr:rowOff>166536</xdr:rowOff>
    </xdr:to>
    <xdr:sp macro="" textlink="">
      <xdr:nvSpPr>
        <xdr:cNvPr id="255" name="楕円 254"/>
        <xdr:cNvSpPr/>
      </xdr:nvSpPr>
      <xdr:spPr>
        <a:xfrm>
          <a:off x="3746500" y="16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157663</xdr:rowOff>
    </xdr:from>
    <xdr:ext cx="534377" cy="259045"/>
    <xdr:sp macro="" textlink="">
      <xdr:nvSpPr>
        <xdr:cNvPr id="256" name="テキスト ボックス 255"/>
        <xdr:cNvSpPr txBox="1"/>
      </xdr:nvSpPr>
      <xdr:spPr>
        <a:xfrm>
          <a:off x="3530111" y="167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114694</xdr:rowOff>
    </xdr:from>
    <xdr:to>
      <xdr:col>15</xdr:col>
      <xdr:colOff>101600</xdr:colOff>
      <xdr:row>98</xdr:row>
      <xdr:rowOff>44844</xdr:rowOff>
    </xdr:to>
    <xdr:sp macro="" textlink="">
      <xdr:nvSpPr>
        <xdr:cNvPr id="257" name="楕円 256"/>
        <xdr:cNvSpPr/>
      </xdr:nvSpPr>
      <xdr:spPr>
        <a:xfrm>
          <a:off x="2857500" y="167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35971</xdr:rowOff>
    </xdr:from>
    <xdr:ext cx="534377" cy="259045"/>
    <xdr:sp macro="" textlink="">
      <xdr:nvSpPr>
        <xdr:cNvPr id="258" name="テキスト ボックス 257"/>
        <xdr:cNvSpPr txBox="1"/>
      </xdr:nvSpPr>
      <xdr:spPr>
        <a:xfrm>
          <a:off x="2641111" y="168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145974</xdr:rowOff>
    </xdr:from>
    <xdr:to>
      <xdr:col>10</xdr:col>
      <xdr:colOff>165100</xdr:colOff>
      <xdr:row>98</xdr:row>
      <xdr:rowOff>76124</xdr:rowOff>
    </xdr:to>
    <xdr:sp macro="" textlink="">
      <xdr:nvSpPr>
        <xdr:cNvPr id="259" name="楕円 258"/>
        <xdr:cNvSpPr/>
      </xdr:nvSpPr>
      <xdr:spPr>
        <a:xfrm>
          <a:off x="1968500" y="167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67251</xdr:rowOff>
    </xdr:from>
    <xdr:ext cx="534377" cy="259045"/>
    <xdr:sp macro="" textlink="">
      <xdr:nvSpPr>
        <xdr:cNvPr id="260" name="テキスト ボックス 259"/>
        <xdr:cNvSpPr txBox="1"/>
      </xdr:nvSpPr>
      <xdr:spPr>
        <a:xfrm>
          <a:off x="1752111" y="168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42177</xdr:rowOff>
    </xdr:from>
    <xdr:to>
      <xdr:col>6</xdr:col>
      <xdr:colOff>38100</xdr:colOff>
      <xdr:row>98</xdr:row>
      <xdr:rowOff>143777</xdr:rowOff>
    </xdr:to>
    <xdr:sp macro="" textlink="">
      <xdr:nvSpPr>
        <xdr:cNvPr id="261" name="楕円 260"/>
        <xdr:cNvSpPr/>
      </xdr:nvSpPr>
      <xdr:spPr>
        <a:xfrm>
          <a:off x="1079500" y="168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134904</xdr:rowOff>
    </xdr:from>
    <xdr:ext cx="534377" cy="259045"/>
    <xdr:sp macro="" textlink="">
      <xdr:nvSpPr>
        <xdr:cNvPr id="262" name="テキスト ボックス 261"/>
        <xdr:cNvSpPr txBox="1"/>
      </xdr:nvSpPr>
      <xdr:spPr>
        <a:xfrm>
          <a:off x="863111" y="169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47955</xdr:rowOff>
    </xdr:from>
    <xdr:to>
      <xdr:col>55</xdr:col>
      <xdr:colOff>0</xdr:colOff>
      <xdr:row>37</xdr:row>
      <xdr:rowOff>50140</xdr:rowOff>
    </xdr:to>
    <xdr:cxnSp macro="">
      <xdr:nvCxnSpPr>
        <xdr:cNvPr id="291" name="直線コネクタ 290"/>
        <xdr:cNvCxnSpPr/>
      </xdr:nvCxnSpPr>
      <xdr:spPr>
        <a:xfrm>
          <a:off x="9639300" y="6391605"/>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7849</xdr:rowOff>
    </xdr:from>
    <xdr:to>
      <xdr:col>50</xdr:col>
      <xdr:colOff>114300</xdr:colOff>
      <xdr:row>37</xdr:row>
      <xdr:rowOff>47955</xdr:rowOff>
    </xdr:to>
    <xdr:cxnSp macro="">
      <xdr:nvCxnSpPr>
        <xdr:cNvPr id="294" name="直線コネクタ 293"/>
        <xdr:cNvCxnSpPr/>
      </xdr:nvCxnSpPr>
      <xdr:spPr>
        <a:xfrm>
          <a:off x="8750300" y="6351499"/>
          <a:ext cx="889000" cy="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159067</xdr:rowOff>
    </xdr:from>
    <xdr:to>
      <xdr:col>45</xdr:col>
      <xdr:colOff>177800</xdr:colOff>
      <xdr:row>37</xdr:row>
      <xdr:rowOff>7849</xdr:rowOff>
    </xdr:to>
    <xdr:cxnSp macro="">
      <xdr:nvCxnSpPr>
        <xdr:cNvPr id="297" name="直線コネクタ 296"/>
        <xdr:cNvCxnSpPr/>
      </xdr:nvCxnSpPr>
      <xdr:spPr>
        <a:xfrm>
          <a:off x="7861300" y="6331267"/>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299" name="テキスト ボックス 298"/>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159067</xdr:rowOff>
    </xdr:from>
    <xdr:to>
      <xdr:col>41</xdr:col>
      <xdr:colOff>50800</xdr:colOff>
      <xdr:row>36</xdr:row>
      <xdr:rowOff>161620</xdr:rowOff>
    </xdr:to>
    <xdr:cxnSp macro="">
      <xdr:nvCxnSpPr>
        <xdr:cNvPr id="300" name="直線コネクタ 299"/>
        <xdr:cNvCxnSpPr/>
      </xdr:nvCxnSpPr>
      <xdr:spPr>
        <a:xfrm flipV="1">
          <a:off x="6972300" y="633126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156515</xdr:rowOff>
    </xdr:from>
    <xdr:to>
      <xdr:col>41</xdr:col>
      <xdr:colOff>101600</xdr:colOff>
      <xdr:row>37</xdr:row>
      <xdr:rowOff>86665</xdr:rowOff>
    </xdr:to>
    <xdr:sp macro="" textlink="">
      <xdr:nvSpPr>
        <xdr:cNvPr id="301" name="フローチャート: 判断 300"/>
        <xdr:cNvSpPr/>
      </xdr:nvSpPr>
      <xdr:spPr>
        <a:xfrm>
          <a:off x="7810500" y="63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77792</xdr:rowOff>
    </xdr:from>
    <xdr:ext cx="534377" cy="259045"/>
    <xdr:sp macro="" textlink="">
      <xdr:nvSpPr>
        <xdr:cNvPr id="302" name="テキスト ボックス 301"/>
        <xdr:cNvSpPr txBox="1"/>
      </xdr:nvSpPr>
      <xdr:spPr>
        <a:xfrm>
          <a:off x="7594111" y="64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141503</xdr:rowOff>
    </xdr:from>
    <xdr:to>
      <xdr:col>36</xdr:col>
      <xdr:colOff>165100</xdr:colOff>
      <xdr:row>37</xdr:row>
      <xdr:rowOff>71653</xdr:rowOff>
    </xdr:to>
    <xdr:sp macro="" textlink="">
      <xdr:nvSpPr>
        <xdr:cNvPr id="303" name="フローチャート: 判断 302"/>
        <xdr:cNvSpPr/>
      </xdr:nvSpPr>
      <xdr:spPr>
        <a:xfrm>
          <a:off x="6921500" y="63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62780</xdr:rowOff>
    </xdr:from>
    <xdr:ext cx="534377" cy="259045"/>
    <xdr:sp macro="" textlink="">
      <xdr:nvSpPr>
        <xdr:cNvPr id="304" name="テキスト ボックス 303"/>
        <xdr:cNvSpPr txBox="1"/>
      </xdr:nvSpPr>
      <xdr:spPr>
        <a:xfrm>
          <a:off x="6705111" y="64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170790</xdr:rowOff>
    </xdr:from>
    <xdr:to>
      <xdr:col>55</xdr:col>
      <xdr:colOff>50800</xdr:colOff>
      <xdr:row>37</xdr:row>
      <xdr:rowOff>100940</xdr:rowOff>
    </xdr:to>
    <xdr:sp macro="" textlink="">
      <xdr:nvSpPr>
        <xdr:cNvPr id="310" name="楕円 309"/>
        <xdr:cNvSpPr/>
      </xdr:nvSpPr>
      <xdr:spPr>
        <a:xfrm>
          <a:off x="10426700" y="6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149217</xdr:rowOff>
    </xdr:from>
    <xdr:ext cx="534377" cy="259045"/>
    <xdr:sp macro="" textlink="">
      <xdr:nvSpPr>
        <xdr:cNvPr id="311" name="補助費等該当値テキスト"/>
        <xdr:cNvSpPr txBox="1"/>
      </xdr:nvSpPr>
      <xdr:spPr>
        <a:xfrm>
          <a:off x="10528300" y="63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168605</xdr:rowOff>
    </xdr:from>
    <xdr:to>
      <xdr:col>50</xdr:col>
      <xdr:colOff>165100</xdr:colOff>
      <xdr:row>37</xdr:row>
      <xdr:rowOff>98755</xdr:rowOff>
    </xdr:to>
    <xdr:sp macro="" textlink="">
      <xdr:nvSpPr>
        <xdr:cNvPr id="312" name="楕円 311"/>
        <xdr:cNvSpPr/>
      </xdr:nvSpPr>
      <xdr:spPr>
        <a:xfrm>
          <a:off x="9588500" y="63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89882</xdr:rowOff>
    </xdr:from>
    <xdr:ext cx="534377" cy="259045"/>
    <xdr:sp macro="" textlink="">
      <xdr:nvSpPr>
        <xdr:cNvPr id="313" name="テキスト ボックス 312"/>
        <xdr:cNvSpPr txBox="1"/>
      </xdr:nvSpPr>
      <xdr:spPr>
        <a:xfrm>
          <a:off x="9372111" y="64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128499</xdr:rowOff>
    </xdr:from>
    <xdr:to>
      <xdr:col>46</xdr:col>
      <xdr:colOff>38100</xdr:colOff>
      <xdr:row>37</xdr:row>
      <xdr:rowOff>58649</xdr:rowOff>
    </xdr:to>
    <xdr:sp macro="" textlink="">
      <xdr:nvSpPr>
        <xdr:cNvPr id="314" name="楕円 313"/>
        <xdr:cNvSpPr/>
      </xdr:nvSpPr>
      <xdr:spPr>
        <a:xfrm>
          <a:off x="8699500" y="63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75176</xdr:rowOff>
    </xdr:from>
    <xdr:ext cx="534377" cy="259045"/>
    <xdr:sp macro="" textlink="">
      <xdr:nvSpPr>
        <xdr:cNvPr id="315" name="テキスト ボックス 314"/>
        <xdr:cNvSpPr txBox="1"/>
      </xdr:nvSpPr>
      <xdr:spPr>
        <a:xfrm>
          <a:off x="8483111" y="607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108267</xdr:rowOff>
    </xdr:from>
    <xdr:to>
      <xdr:col>41</xdr:col>
      <xdr:colOff>101600</xdr:colOff>
      <xdr:row>37</xdr:row>
      <xdr:rowOff>38417</xdr:rowOff>
    </xdr:to>
    <xdr:sp macro="" textlink="">
      <xdr:nvSpPr>
        <xdr:cNvPr id="316" name="楕円 315"/>
        <xdr:cNvSpPr/>
      </xdr:nvSpPr>
      <xdr:spPr>
        <a:xfrm>
          <a:off x="7810500" y="62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54944</xdr:rowOff>
    </xdr:from>
    <xdr:ext cx="534377" cy="259045"/>
    <xdr:sp macro="" textlink="">
      <xdr:nvSpPr>
        <xdr:cNvPr id="317" name="テキスト ボックス 316"/>
        <xdr:cNvSpPr txBox="1"/>
      </xdr:nvSpPr>
      <xdr:spPr>
        <a:xfrm>
          <a:off x="7594111" y="6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110820</xdr:rowOff>
    </xdr:from>
    <xdr:to>
      <xdr:col>36</xdr:col>
      <xdr:colOff>165100</xdr:colOff>
      <xdr:row>37</xdr:row>
      <xdr:rowOff>40970</xdr:rowOff>
    </xdr:to>
    <xdr:sp macro="" textlink="">
      <xdr:nvSpPr>
        <xdr:cNvPr id="318" name="楕円 317"/>
        <xdr:cNvSpPr/>
      </xdr:nvSpPr>
      <xdr:spPr>
        <a:xfrm>
          <a:off x="6921500" y="62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57497</xdr:rowOff>
    </xdr:from>
    <xdr:ext cx="534377" cy="259045"/>
    <xdr:sp macro="" textlink="">
      <xdr:nvSpPr>
        <xdr:cNvPr id="319" name="テキスト ボックス 318"/>
        <xdr:cNvSpPr txBox="1"/>
      </xdr:nvSpPr>
      <xdr:spPr>
        <a:xfrm>
          <a:off x="6705111" y="60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121727</xdr:rowOff>
    </xdr:from>
    <xdr:to>
      <xdr:col>55</xdr:col>
      <xdr:colOff>0</xdr:colOff>
      <xdr:row>58</xdr:row>
      <xdr:rowOff>16528</xdr:rowOff>
    </xdr:to>
    <xdr:cxnSp macro="">
      <xdr:nvCxnSpPr>
        <xdr:cNvPr id="350" name="直線コネクタ 349"/>
        <xdr:cNvCxnSpPr/>
      </xdr:nvCxnSpPr>
      <xdr:spPr>
        <a:xfrm flipV="1">
          <a:off x="9639300" y="9894377"/>
          <a:ext cx="838200" cy="6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83410</xdr:rowOff>
    </xdr:from>
    <xdr:to>
      <xdr:col>50</xdr:col>
      <xdr:colOff>114300</xdr:colOff>
      <xdr:row>58</xdr:row>
      <xdr:rowOff>16528</xdr:rowOff>
    </xdr:to>
    <xdr:cxnSp macro="">
      <xdr:nvCxnSpPr>
        <xdr:cNvPr id="353" name="直線コネクタ 352"/>
        <xdr:cNvCxnSpPr/>
      </xdr:nvCxnSpPr>
      <xdr:spPr>
        <a:xfrm>
          <a:off x="8750300" y="9513160"/>
          <a:ext cx="889000" cy="44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83410</xdr:rowOff>
    </xdr:from>
    <xdr:to>
      <xdr:col>45</xdr:col>
      <xdr:colOff>177800</xdr:colOff>
      <xdr:row>57</xdr:row>
      <xdr:rowOff>57066</xdr:rowOff>
    </xdr:to>
    <xdr:cxnSp macro="">
      <xdr:nvCxnSpPr>
        <xdr:cNvPr id="356" name="直線コネクタ 355"/>
        <xdr:cNvCxnSpPr/>
      </xdr:nvCxnSpPr>
      <xdr:spPr>
        <a:xfrm flipV="1">
          <a:off x="7861300" y="9513160"/>
          <a:ext cx="889000" cy="31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xdr:rowOff>
    </xdr:from>
    <xdr:ext cx="534377" cy="259045"/>
    <xdr:sp macro="" textlink="">
      <xdr:nvSpPr>
        <xdr:cNvPr id="358" name="テキスト ボックス 357"/>
        <xdr:cNvSpPr txBox="1"/>
      </xdr:nvSpPr>
      <xdr:spPr>
        <a:xfrm>
          <a:off x="8483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57066</xdr:rowOff>
    </xdr:from>
    <xdr:to>
      <xdr:col>41</xdr:col>
      <xdr:colOff>50800</xdr:colOff>
      <xdr:row>57</xdr:row>
      <xdr:rowOff>102144</xdr:rowOff>
    </xdr:to>
    <xdr:cxnSp macro="">
      <xdr:nvCxnSpPr>
        <xdr:cNvPr id="359" name="直線コネクタ 358"/>
        <xdr:cNvCxnSpPr/>
      </xdr:nvCxnSpPr>
      <xdr:spPr>
        <a:xfrm flipV="1">
          <a:off x="6972300" y="9829716"/>
          <a:ext cx="889000" cy="4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68490</xdr:rowOff>
    </xdr:from>
    <xdr:to>
      <xdr:col>41</xdr:col>
      <xdr:colOff>101600</xdr:colOff>
      <xdr:row>56</xdr:row>
      <xdr:rowOff>170090</xdr:rowOff>
    </xdr:to>
    <xdr:sp macro="" textlink="">
      <xdr:nvSpPr>
        <xdr:cNvPr id="360" name="フローチャート: 判断 359"/>
        <xdr:cNvSpPr/>
      </xdr:nvSpPr>
      <xdr:spPr>
        <a:xfrm>
          <a:off x="7810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15167</xdr:rowOff>
    </xdr:from>
    <xdr:ext cx="534377" cy="259045"/>
    <xdr:sp macro="" textlink="">
      <xdr:nvSpPr>
        <xdr:cNvPr id="361" name="テキスト ボックス 360"/>
        <xdr:cNvSpPr txBox="1"/>
      </xdr:nvSpPr>
      <xdr:spPr>
        <a:xfrm>
          <a:off x="7594111" y="94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120121</xdr:rowOff>
    </xdr:from>
    <xdr:to>
      <xdr:col>36</xdr:col>
      <xdr:colOff>165100</xdr:colOff>
      <xdr:row>57</xdr:row>
      <xdr:rowOff>50271</xdr:rowOff>
    </xdr:to>
    <xdr:sp macro="" textlink="">
      <xdr:nvSpPr>
        <xdr:cNvPr id="362" name="フローチャート: 判断 361"/>
        <xdr:cNvSpPr/>
      </xdr:nvSpPr>
      <xdr:spPr>
        <a:xfrm>
          <a:off x="6921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66798</xdr:rowOff>
    </xdr:from>
    <xdr:ext cx="534377" cy="259045"/>
    <xdr:sp macro="" textlink="">
      <xdr:nvSpPr>
        <xdr:cNvPr id="363" name="テキスト ボックス 362"/>
        <xdr:cNvSpPr txBox="1"/>
      </xdr:nvSpPr>
      <xdr:spPr>
        <a:xfrm>
          <a:off x="6705111" y="94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70927</xdr:rowOff>
    </xdr:from>
    <xdr:to>
      <xdr:col>55</xdr:col>
      <xdr:colOff>50800</xdr:colOff>
      <xdr:row>58</xdr:row>
      <xdr:rowOff>1077</xdr:rowOff>
    </xdr:to>
    <xdr:sp macro="" textlink="">
      <xdr:nvSpPr>
        <xdr:cNvPr id="369" name="楕円 368"/>
        <xdr:cNvSpPr/>
      </xdr:nvSpPr>
      <xdr:spPr>
        <a:xfrm>
          <a:off x="10426700" y="98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49354</xdr:rowOff>
    </xdr:from>
    <xdr:ext cx="534377" cy="259045"/>
    <xdr:sp macro="" textlink="">
      <xdr:nvSpPr>
        <xdr:cNvPr id="370" name="普通建設事業費該当値テキスト"/>
        <xdr:cNvSpPr txBox="1"/>
      </xdr:nvSpPr>
      <xdr:spPr>
        <a:xfrm>
          <a:off x="10528300" y="98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137178</xdr:rowOff>
    </xdr:from>
    <xdr:to>
      <xdr:col>50</xdr:col>
      <xdr:colOff>165100</xdr:colOff>
      <xdr:row>58</xdr:row>
      <xdr:rowOff>67328</xdr:rowOff>
    </xdr:to>
    <xdr:sp macro="" textlink="">
      <xdr:nvSpPr>
        <xdr:cNvPr id="371" name="楕円 370"/>
        <xdr:cNvSpPr/>
      </xdr:nvSpPr>
      <xdr:spPr>
        <a:xfrm>
          <a:off x="9588500" y="99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58455</xdr:rowOff>
    </xdr:from>
    <xdr:ext cx="534377" cy="259045"/>
    <xdr:sp macro="" textlink="">
      <xdr:nvSpPr>
        <xdr:cNvPr id="372" name="テキスト ボックス 371"/>
        <xdr:cNvSpPr txBox="1"/>
      </xdr:nvSpPr>
      <xdr:spPr>
        <a:xfrm>
          <a:off x="9372111" y="100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32610</xdr:rowOff>
    </xdr:from>
    <xdr:to>
      <xdr:col>46</xdr:col>
      <xdr:colOff>38100</xdr:colOff>
      <xdr:row>55</xdr:row>
      <xdr:rowOff>134210</xdr:rowOff>
    </xdr:to>
    <xdr:sp macro="" textlink="">
      <xdr:nvSpPr>
        <xdr:cNvPr id="373" name="楕円 372"/>
        <xdr:cNvSpPr/>
      </xdr:nvSpPr>
      <xdr:spPr>
        <a:xfrm>
          <a:off x="8699500" y="946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150737</xdr:rowOff>
    </xdr:from>
    <xdr:ext cx="534377" cy="259045"/>
    <xdr:sp macro="" textlink="">
      <xdr:nvSpPr>
        <xdr:cNvPr id="374" name="テキスト ボックス 373"/>
        <xdr:cNvSpPr txBox="1"/>
      </xdr:nvSpPr>
      <xdr:spPr>
        <a:xfrm>
          <a:off x="8483111" y="923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6266</xdr:rowOff>
    </xdr:from>
    <xdr:to>
      <xdr:col>41</xdr:col>
      <xdr:colOff>101600</xdr:colOff>
      <xdr:row>57</xdr:row>
      <xdr:rowOff>107866</xdr:rowOff>
    </xdr:to>
    <xdr:sp macro="" textlink="">
      <xdr:nvSpPr>
        <xdr:cNvPr id="375" name="楕円 374"/>
        <xdr:cNvSpPr/>
      </xdr:nvSpPr>
      <xdr:spPr>
        <a:xfrm>
          <a:off x="7810500" y="977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98993</xdr:rowOff>
    </xdr:from>
    <xdr:ext cx="534377" cy="259045"/>
    <xdr:sp macro="" textlink="">
      <xdr:nvSpPr>
        <xdr:cNvPr id="376" name="テキスト ボックス 375"/>
        <xdr:cNvSpPr txBox="1"/>
      </xdr:nvSpPr>
      <xdr:spPr>
        <a:xfrm>
          <a:off x="7594111" y="987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51344</xdr:rowOff>
    </xdr:from>
    <xdr:to>
      <xdr:col>36</xdr:col>
      <xdr:colOff>165100</xdr:colOff>
      <xdr:row>57</xdr:row>
      <xdr:rowOff>152944</xdr:rowOff>
    </xdr:to>
    <xdr:sp macro="" textlink="">
      <xdr:nvSpPr>
        <xdr:cNvPr id="377" name="楕円 376"/>
        <xdr:cNvSpPr/>
      </xdr:nvSpPr>
      <xdr:spPr>
        <a:xfrm>
          <a:off x="6921500" y="98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144071</xdr:rowOff>
    </xdr:from>
    <xdr:ext cx="534377" cy="259045"/>
    <xdr:sp macro="" textlink="">
      <xdr:nvSpPr>
        <xdr:cNvPr id="378" name="テキスト ボックス 377"/>
        <xdr:cNvSpPr txBox="1"/>
      </xdr:nvSpPr>
      <xdr:spPr>
        <a:xfrm>
          <a:off x="6705111" y="99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58449</xdr:rowOff>
    </xdr:from>
    <xdr:to>
      <xdr:col>55</xdr:col>
      <xdr:colOff>0</xdr:colOff>
      <xdr:row>79</xdr:row>
      <xdr:rowOff>86437</xdr:rowOff>
    </xdr:to>
    <xdr:cxnSp macro="">
      <xdr:nvCxnSpPr>
        <xdr:cNvPr id="409" name="直線コネクタ 408"/>
        <xdr:cNvCxnSpPr/>
      </xdr:nvCxnSpPr>
      <xdr:spPr>
        <a:xfrm flipV="1">
          <a:off x="9639300" y="13602999"/>
          <a:ext cx="8382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75071</xdr:rowOff>
    </xdr:from>
    <xdr:to>
      <xdr:col>50</xdr:col>
      <xdr:colOff>114300</xdr:colOff>
      <xdr:row>79</xdr:row>
      <xdr:rowOff>86437</xdr:rowOff>
    </xdr:to>
    <xdr:cxnSp macro="">
      <xdr:nvCxnSpPr>
        <xdr:cNvPr id="412" name="直線コネクタ 411"/>
        <xdr:cNvCxnSpPr/>
      </xdr:nvCxnSpPr>
      <xdr:spPr>
        <a:xfrm>
          <a:off x="8750300" y="13619621"/>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66287</xdr:rowOff>
    </xdr:from>
    <xdr:to>
      <xdr:col>45</xdr:col>
      <xdr:colOff>177800</xdr:colOff>
      <xdr:row>79</xdr:row>
      <xdr:rowOff>75071</xdr:rowOff>
    </xdr:to>
    <xdr:cxnSp macro="">
      <xdr:nvCxnSpPr>
        <xdr:cNvPr id="415" name="直線コネクタ 414"/>
        <xdr:cNvCxnSpPr/>
      </xdr:nvCxnSpPr>
      <xdr:spPr>
        <a:xfrm>
          <a:off x="7861300" y="13610837"/>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49450</xdr:rowOff>
    </xdr:from>
    <xdr:to>
      <xdr:col>41</xdr:col>
      <xdr:colOff>101600</xdr:colOff>
      <xdr:row>76</xdr:row>
      <xdr:rowOff>151050</xdr:rowOff>
    </xdr:to>
    <xdr:sp macro="" textlink="">
      <xdr:nvSpPr>
        <xdr:cNvPr id="418" name="フローチャート: 判断 417"/>
        <xdr:cNvSpPr/>
      </xdr:nvSpPr>
      <xdr:spPr>
        <a:xfrm>
          <a:off x="7810500" y="1307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167577</xdr:rowOff>
    </xdr:from>
    <xdr:ext cx="534377" cy="259045"/>
    <xdr:sp macro="" textlink="">
      <xdr:nvSpPr>
        <xdr:cNvPr id="419" name="テキスト ボックス 418"/>
        <xdr:cNvSpPr txBox="1"/>
      </xdr:nvSpPr>
      <xdr:spPr>
        <a:xfrm>
          <a:off x="7594111" y="128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7649</xdr:rowOff>
    </xdr:from>
    <xdr:to>
      <xdr:col>55</xdr:col>
      <xdr:colOff>50800</xdr:colOff>
      <xdr:row>79</xdr:row>
      <xdr:rowOff>109249</xdr:rowOff>
    </xdr:to>
    <xdr:sp macro="" textlink="">
      <xdr:nvSpPr>
        <xdr:cNvPr id="425" name="楕円 424"/>
        <xdr:cNvSpPr/>
      </xdr:nvSpPr>
      <xdr:spPr>
        <a:xfrm>
          <a:off x="10426700" y="135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94026</xdr:rowOff>
    </xdr:from>
    <xdr:ext cx="469744" cy="259045"/>
    <xdr:sp macro="" textlink="">
      <xdr:nvSpPr>
        <xdr:cNvPr id="426" name="普通建設事業費 （ うち新規整備　）該当値テキスト"/>
        <xdr:cNvSpPr txBox="1"/>
      </xdr:nvSpPr>
      <xdr:spPr>
        <a:xfrm>
          <a:off x="10528300" y="1346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35637</xdr:rowOff>
    </xdr:from>
    <xdr:to>
      <xdr:col>50</xdr:col>
      <xdr:colOff>165100</xdr:colOff>
      <xdr:row>79</xdr:row>
      <xdr:rowOff>137237</xdr:rowOff>
    </xdr:to>
    <xdr:sp macro="" textlink="">
      <xdr:nvSpPr>
        <xdr:cNvPr id="427" name="楕円 426"/>
        <xdr:cNvSpPr/>
      </xdr:nvSpPr>
      <xdr:spPr>
        <a:xfrm>
          <a:off x="9588500" y="135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128364</xdr:rowOff>
    </xdr:from>
    <xdr:ext cx="378565" cy="259045"/>
    <xdr:sp macro="" textlink="">
      <xdr:nvSpPr>
        <xdr:cNvPr id="428" name="テキスト ボックス 427"/>
        <xdr:cNvSpPr txBox="1"/>
      </xdr:nvSpPr>
      <xdr:spPr>
        <a:xfrm>
          <a:off x="9450017" y="1367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24271</xdr:rowOff>
    </xdr:from>
    <xdr:to>
      <xdr:col>46</xdr:col>
      <xdr:colOff>38100</xdr:colOff>
      <xdr:row>79</xdr:row>
      <xdr:rowOff>125871</xdr:rowOff>
    </xdr:to>
    <xdr:sp macro="" textlink="">
      <xdr:nvSpPr>
        <xdr:cNvPr id="429" name="楕円 428"/>
        <xdr:cNvSpPr/>
      </xdr:nvSpPr>
      <xdr:spPr>
        <a:xfrm>
          <a:off x="8699500" y="135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116998</xdr:rowOff>
    </xdr:from>
    <xdr:ext cx="378565" cy="259045"/>
    <xdr:sp macro="" textlink="">
      <xdr:nvSpPr>
        <xdr:cNvPr id="430" name="テキスト ボックス 429"/>
        <xdr:cNvSpPr txBox="1"/>
      </xdr:nvSpPr>
      <xdr:spPr>
        <a:xfrm>
          <a:off x="8561017" y="1366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15487</xdr:rowOff>
    </xdr:from>
    <xdr:to>
      <xdr:col>41</xdr:col>
      <xdr:colOff>101600</xdr:colOff>
      <xdr:row>79</xdr:row>
      <xdr:rowOff>117087</xdr:rowOff>
    </xdr:to>
    <xdr:sp macro="" textlink="">
      <xdr:nvSpPr>
        <xdr:cNvPr id="431" name="楕円 430"/>
        <xdr:cNvSpPr/>
      </xdr:nvSpPr>
      <xdr:spPr>
        <a:xfrm>
          <a:off x="7810500" y="135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108214</xdr:rowOff>
    </xdr:from>
    <xdr:ext cx="378565" cy="259045"/>
    <xdr:sp macro="" textlink="">
      <xdr:nvSpPr>
        <xdr:cNvPr id="432" name="テキスト ボックス 431"/>
        <xdr:cNvSpPr txBox="1"/>
      </xdr:nvSpPr>
      <xdr:spPr>
        <a:xfrm>
          <a:off x="7672017" y="13652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126670</xdr:rowOff>
    </xdr:from>
    <xdr:to>
      <xdr:col>55</xdr:col>
      <xdr:colOff>0</xdr:colOff>
      <xdr:row>98</xdr:row>
      <xdr:rowOff>34010</xdr:rowOff>
    </xdr:to>
    <xdr:cxnSp macro="">
      <xdr:nvCxnSpPr>
        <xdr:cNvPr id="461" name="直線コネクタ 460"/>
        <xdr:cNvCxnSpPr/>
      </xdr:nvCxnSpPr>
      <xdr:spPr>
        <a:xfrm flipV="1">
          <a:off x="9639300" y="16757320"/>
          <a:ext cx="838200" cy="7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3124</xdr:rowOff>
    </xdr:from>
    <xdr:to>
      <xdr:col>50</xdr:col>
      <xdr:colOff>114300</xdr:colOff>
      <xdr:row>98</xdr:row>
      <xdr:rowOff>34010</xdr:rowOff>
    </xdr:to>
    <xdr:cxnSp macro="">
      <xdr:nvCxnSpPr>
        <xdr:cNvPr id="464" name="直線コネクタ 463"/>
        <xdr:cNvCxnSpPr/>
      </xdr:nvCxnSpPr>
      <xdr:spPr>
        <a:xfrm>
          <a:off x="8750300" y="16290874"/>
          <a:ext cx="889000" cy="5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3124</xdr:rowOff>
    </xdr:from>
    <xdr:to>
      <xdr:col>45</xdr:col>
      <xdr:colOff>177800</xdr:colOff>
      <xdr:row>97</xdr:row>
      <xdr:rowOff>10350</xdr:rowOff>
    </xdr:to>
    <xdr:cxnSp macro="">
      <xdr:nvCxnSpPr>
        <xdr:cNvPr id="467" name="直線コネクタ 466"/>
        <xdr:cNvCxnSpPr/>
      </xdr:nvCxnSpPr>
      <xdr:spPr>
        <a:xfrm flipV="1">
          <a:off x="7861300" y="16290874"/>
          <a:ext cx="889000" cy="3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9" name="テキスト ボックス 468"/>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57099</xdr:rowOff>
    </xdr:from>
    <xdr:to>
      <xdr:col>41</xdr:col>
      <xdr:colOff>101600</xdr:colOff>
      <xdr:row>97</xdr:row>
      <xdr:rowOff>158699</xdr:rowOff>
    </xdr:to>
    <xdr:sp macro="" textlink="">
      <xdr:nvSpPr>
        <xdr:cNvPr id="470" name="フローチャート: 判断 469"/>
        <xdr:cNvSpPr/>
      </xdr:nvSpPr>
      <xdr:spPr>
        <a:xfrm>
          <a:off x="7810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149826</xdr:rowOff>
    </xdr:from>
    <xdr:ext cx="534377" cy="259045"/>
    <xdr:sp macro="" textlink="">
      <xdr:nvSpPr>
        <xdr:cNvPr id="471" name="テキスト ボックス 470"/>
        <xdr:cNvSpPr txBox="1"/>
      </xdr:nvSpPr>
      <xdr:spPr>
        <a:xfrm>
          <a:off x="7594111" y="167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75870</xdr:rowOff>
    </xdr:from>
    <xdr:to>
      <xdr:col>55</xdr:col>
      <xdr:colOff>50800</xdr:colOff>
      <xdr:row>98</xdr:row>
      <xdr:rowOff>6020</xdr:rowOff>
    </xdr:to>
    <xdr:sp macro="" textlink="">
      <xdr:nvSpPr>
        <xdr:cNvPr id="477" name="楕円 476"/>
        <xdr:cNvSpPr/>
      </xdr:nvSpPr>
      <xdr:spPr>
        <a:xfrm>
          <a:off x="104267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54297</xdr:rowOff>
    </xdr:from>
    <xdr:ext cx="534377" cy="259045"/>
    <xdr:sp macro="" textlink="">
      <xdr:nvSpPr>
        <xdr:cNvPr id="478" name="普通建設事業費 （ うち更新整備　）該当値テキスト"/>
        <xdr:cNvSpPr txBox="1"/>
      </xdr:nvSpPr>
      <xdr:spPr>
        <a:xfrm>
          <a:off x="10528300" y="166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154660</xdr:rowOff>
    </xdr:from>
    <xdr:to>
      <xdr:col>50</xdr:col>
      <xdr:colOff>165100</xdr:colOff>
      <xdr:row>98</xdr:row>
      <xdr:rowOff>84810</xdr:rowOff>
    </xdr:to>
    <xdr:sp macro="" textlink="">
      <xdr:nvSpPr>
        <xdr:cNvPr id="479" name="楕円 478"/>
        <xdr:cNvSpPr/>
      </xdr:nvSpPr>
      <xdr:spPr>
        <a:xfrm>
          <a:off x="9588500" y="167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75937</xdr:rowOff>
    </xdr:from>
    <xdr:ext cx="534377" cy="259045"/>
    <xdr:sp macro="" textlink="">
      <xdr:nvSpPr>
        <xdr:cNvPr id="480" name="テキスト ボックス 479"/>
        <xdr:cNvSpPr txBox="1"/>
      </xdr:nvSpPr>
      <xdr:spPr>
        <a:xfrm>
          <a:off x="9372111" y="168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123774</xdr:rowOff>
    </xdr:from>
    <xdr:to>
      <xdr:col>46</xdr:col>
      <xdr:colOff>38100</xdr:colOff>
      <xdr:row>95</xdr:row>
      <xdr:rowOff>53924</xdr:rowOff>
    </xdr:to>
    <xdr:sp macro="" textlink="">
      <xdr:nvSpPr>
        <xdr:cNvPr id="481" name="楕円 480"/>
        <xdr:cNvSpPr/>
      </xdr:nvSpPr>
      <xdr:spPr>
        <a:xfrm>
          <a:off x="8699500" y="162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70451</xdr:rowOff>
    </xdr:from>
    <xdr:ext cx="534377" cy="259045"/>
    <xdr:sp macro="" textlink="">
      <xdr:nvSpPr>
        <xdr:cNvPr id="482" name="テキスト ボックス 481"/>
        <xdr:cNvSpPr txBox="1"/>
      </xdr:nvSpPr>
      <xdr:spPr>
        <a:xfrm>
          <a:off x="8483111" y="160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131000</xdr:rowOff>
    </xdr:from>
    <xdr:to>
      <xdr:col>41</xdr:col>
      <xdr:colOff>101600</xdr:colOff>
      <xdr:row>97</xdr:row>
      <xdr:rowOff>61150</xdr:rowOff>
    </xdr:to>
    <xdr:sp macro="" textlink="">
      <xdr:nvSpPr>
        <xdr:cNvPr id="483" name="楕円 482"/>
        <xdr:cNvSpPr/>
      </xdr:nvSpPr>
      <xdr:spPr>
        <a:xfrm>
          <a:off x="7810500" y="165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77677</xdr:rowOff>
    </xdr:from>
    <xdr:ext cx="534377" cy="259045"/>
    <xdr:sp macro="" textlink="">
      <xdr:nvSpPr>
        <xdr:cNvPr id="484" name="テキスト ボックス 483"/>
        <xdr:cNvSpPr txBox="1"/>
      </xdr:nvSpPr>
      <xdr:spPr>
        <a:xfrm>
          <a:off x="7594111" y="163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5" name="直線コネクタ 51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8" name="直線コネクタ 51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1" name="直線コネクタ 52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4" name="直線コネクタ 52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97717</xdr:rowOff>
    </xdr:from>
    <xdr:to>
      <xdr:col>72</xdr:col>
      <xdr:colOff>38100</xdr:colOff>
      <xdr:row>39</xdr:row>
      <xdr:rowOff>27867</xdr:rowOff>
    </xdr:to>
    <xdr:sp macro="" textlink="">
      <xdr:nvSpPr>
        <xdr:cNvPr id="525" name="フローチャート: 判断 524"/>
        <xdr:cNvSpPr/>
      </xdr:nvSpPr>
      <xdr:spPr>
        <a:xfrm>
          <a:off x="13652500" y="661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44394</xdr:rowOff>
    </xdr:from>
    <xdr:ext cx="378565" cy="259045"/>
    <xdr:sp macro="" textlink="">
      <xdr:nvSpPr>
        <xdr:cNvPr id="526" name="テキスト ボックス 525"/>
        <xdr:cNvSpPr txBox="1"/>
      </xdr:nvSpPr>
      <xdr:spPr>
        <a:xfrm>
          <a:off x="13514017" y="6388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115026</xdr:rowOff>
    </xdr:from>
    <xdr:to>
      <xdr:col>67</xdr:col>
      <xdr:colOff>101600</xdr:colOff>
      <xdr:row>39</xdr:row>
      <xdr:rowOff>45176</xdr:rowOff>
    </xdr:to>
    <xdr:sp macro="" textlink="">
      <xdr:nvSpPr>
        <xdr:cNvPr id="527" name="フローチャート: 判断 526"/>
        <xdr:cNvSpPr/>
      </xdr:nvSpPr>
      <xdr:spPr>
        <a:xfrm>
          <a:off x="1276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61703</xdr:rowOff>
    </xdr:from>
    <xdr:ext cx="378565" cy="259045"/>
    <xdr:sp macro="" textlink="">
      <xdr:nvSpPr>
        <xdr:cNvPr id="528" name="テキスト ボックス 527"/>
        <xdr:cNvSpPr txBox="1"/>
      </xdr:nvSpPr>
      <xdr:spPr>
        <a:xfrm>
          <a:off x="1262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0" name="楕円 53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1" name="テキスト ボックス 54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91484</xdr:rowOff>
    </xdr:from>
    <xdr:to>
      <xdr:col>85</xdr:col>
      <xdr:colOff>127000</xdr:colOff>
      <xdr:row>76</xdr:row>
      <xdr:rowOff>115660</xdr:rowOff>
    </xdr:to>
    <xdr:cxnSp macro="">
      <xdr:nvCxnSpPr>
        <xdr:cNvPr id="621" name="直線コネクタ 620"/>
        <xdr:cNvCxnSpPr/>
      </xdr:nvCxnSpPr>
      <xdr:spPr>
        <a:xfrm flipV="1">
          <a:off x="15481300" y="13121684"/>
          <a:ext cx="838200" cy="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88664</xdr:rowOff>
    </xdr:from>
    <xdr:to>
      <xdr:col>81</xdr:col>
      <xdr:colOff>50800</xdr:colOff>
      <xdr:row>76</xdr:row>
      <xdr:rowOff>115660</xdr:rowOff>
    </xdr:to>
    <xdr:cxnSp macro="">
      <xdr:nvCxnSpPr>
        <xdr:cNvPr id="624" name="直線コネクタ 623"/>
        <xdr:cNvCxnSpPr/>
      </xdr:nvCxnSpPr>
      <xdr:spPr>
        <a:xfrm>
          <a:off x="14592300" y="13118864"/>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44278</xdr:rowOff>
    </xdr:from>
    <xdr:to>
      <xdr:col>76</xdr:col>
      <xdr:colOff>114300</xdr:colOff>
      <xdr:row>76</xdr:row>
      <xdr:rowOff>88664</xdr:rowOff>
    </xdr:to>
    <xdr:cxnSp macro="">
      <xdr:nvCxnSpPr>
        <xdr:cNvPr id="627" name="直線コネクタ 626"/>
        <xdr:cNvCxnSpPr/>
      </xdr:nvCxnSpPr>
      <xdr:spPr>
        <a:xfrm>
          <a:off x="13703300" y="13074478"/>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44278</xdr:rowOff>
    </xdr:from>
    <xdr:to>
      <xdr:col>71</xdr:col>
      <xdr:colOff>177800</xdr:colOff>
      <xdr:row>76</xdr:row>
      <xdr:rowOff>51975</xdr:rowOff>
    </xdr:to>
    <xdr:cxnSp macro="">
      <xdr:nvCxnSpPr>
        <xdr:cNvPr id="630" name="直線コネクタ 629"/>
        <xdr:cNvCxnSpPr/>
      </xdr:nvCxnSpPr>
      <xdr:spPr>
        <a:xfrm flipV="1">
          <a:off x="12814300" y="13074478"/>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61030</xdr:rowOff>
    </xdr:from>
    <xdr:to>
      <xdr:col>72</xdr:col>
      <xdr:colOff>38100</xdr:colOff>
      <xdr:row>75</xdr:row>
      <xdr:rowOff>162629</xdr:rowOff>
    </xdr:to>
    <xdr:sp macro="" textlink="">
      <xdr:nvSpPr>
        <xdr:cNvPr id="631" name="フローチャート: 判断 630"/>
        <xdr:cNvSpPr/>
      </xdr:nvSpPr>
      <xdr:spPr>
        <a:xfrm>
          <a:off x="13652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7707</xdr:rowOff>
    </xdr:from>
    <xdr:ext cx="534377" cy="259045"/>
    <xdr:sp macro="" textlink="">
      <xdr:nvSpPr>
        <xdr:cNvPr id="632" name="テキスト ボックス 631"/>
        <xdr:cNvSpPr txBox="1"/>
      </xdr:nvSpPr>
      <xdr:spPr>
        <a:xfrm>
          <a:off x="13436111" y="126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48781</xdr:rowOff>
    </xdr:from>
    <xdr:to>
      <xdr:col>67</xdr:col>
      <xdr:colOff>101600</xdr:colOff>
      <xdr:row>75</xdr:row>
      <xdr:rowOff>150382</xdr:rowOff>
    </xdr:to>
    <xdr:sp macro="" textlink="">
      <xdr:nvSpPr>
        <xdr:cNvPr id="633" name="フローチャート: 判断 632"/>
        <xdr:cNvSpPr/>
      </xdr:nvSpPr>
      <xdr:spPr>
        <a:xfrm>
          <a:off x="12763500" y="129075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166908</xdr:rowOff>
    </xdr:from>
    <xdr:ext cx="534377" cy="259045"/>
    <xdr:sp macro="" textlink="">
      <xdr:nvSpPr>
        <xdr:cNvPr id="634" name="テキスト ボックス 633"/>
        <xdr:cNvSpPr txBox="1"/>
      </xdr:nvSpPr>
      <xdr:spPr>
        <a:xfrm>
          <a:off x="12547111" y="12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40684</xdr:rowOff>
    </xdr:from>
    <xdr:to>
      <xdr:col>85</xdr:col>
      <xdr:colOff>177800</xdr:colOff>
      <xdr:row>76</xdr:row>
      <xdr:rowOff>142284</xdr:rowOff>
    </xdr:to>
    <xdr:sp macro="" textlink="">
      <xdr:nvSpPr>
        <xdr:cNvPr id="640" name="楕円 639"/>
        <xdr:cNvSpPr/>
      </xdr:nvSpPr>
      <xdr:spPr>
        <a:xfrm>
          <a:off x="16268700" y="130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19111</xdr:rowOff>
    </xdr:from>
    <xdr:ext cx="534377" cy="259045"/>
    <xdr:sp macro="" textlink="">
      <xdr:nvSpPr>
        <xdr:cNvPr id="641" name="公債費該当値テキスト"/>
        <xdr:cNvSpPr txBox="1"/>
      </xdr:nvSpPr>
      <xdr:spPr>
        <a:xfrm>
          <a:off x="16370300" y="130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64860</xdr:rowOff>
    </xdr:from>
    <xdr:to>
      <xdr:col>81</xdr:col>
      <xdr:colOff>101600</xdr:colOff>
      <xdr:row>76</xdr:row>
      <xdr:rowOff>166460</xdr:rowOff>
    </xdr:to>
    <xdr:sp macro="" textlink="">
      <xdr:nvSpPr>
        <xdr:cNvPr id="642" name="楕円 641"/>
        <xdr:cNvSpPr/>
      </xdr:nvSpPr>
      <xdr:spPr>
        <a:xfrm>
          <a:off x="15430500" y="130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157587</xdr:rowOff>
    </xdr:from>
    <xdr:ext cx="534377" cy="259045"/>
    <xdr:sp macro="" textlink="">
      <xdr:nvSpPr>
        <xdr:cNvPr id="643" name="テキスト ボックス 642"/>
        <xdr:cNvSpPr txBox="1"/>
      </xdr:nvSpPr>
      <xdr:spPr>
        <a:xfrm>
          <a:off x="15214111" y="13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37864</xdr:rowOff>
    </xdr:from>
    <xdr:to>
      <xdr:col>76</xdr:col>
      <xdr:colOff>165100</xdr:colOff>
      <xdr:row>76</xdr:row>
      <xdr:rowOff>139464</xdr:rowOff>
    </xdr:to>
    <xdr:sp macro="" textlink="">
      <xdr:nvSpPr>
        <xdr:cNvPr id="644" name="楕円 643"/>
        <xdr:cNvSpPr/>
      </xdr:nvSpPr>
      <xdr:spPr>
        <a:xfrm>
          <a:off x="14541500" y="130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130591</xdr:rowOff>
    </xdr:from>
    <xdr:ext cx="534377" cy="259045"/>
    <xdr:sp macro="" textlink="">
      <xdr:nvSpPr>
        <xdr:cNvPr id="645" name="テキスト ボックス 644"/>
        <xdr:cNvSpPr txBox="1"/>
      </xdr:nvSpPr>
      <xdr:spPr>
        <a:xfrm>
          <a:off x="14325111" y="131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164928</xdr:rowOff>
    </xdr:from>
    <xdr:to>
      <xdr:col>72</xdr:col>
      <xdr:colOff>38100</xdr:colOff>
      <xdr:row>76</xdr:row>
      <xdr:rowOff>95078</xdr:rowOff>
    </xdr:to>
    <xdr:sp macro="" textlink="">
      <xdr:nvSpPr>
        <xdr:cNvPr id="646" name="楕円 645"/>
        <xdr:cNvSpPr/>
      </xdr:nvSpPr>
      <xdr:spPr>
        <a:xfrm>
          <a:off x="13652500" y="130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86205</xdr:rowOff>
    </xdr:from>
    <xdr:ext cx="534377" cy="259045"/>
    <xdr:sp macro="" textlink="">
      <xdr:nvSpPr>
        <xdr:cNvPr id="647" name="テキスト ボックス 646"/>
        <xdr:cNvSpPr txBox="1"/>
      </xdr:nvSpPr>
      <xdr:spPr>
        <a:xfrm>
          <a:off x="13436111" y="131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1175</xdr:rowOff>
    </xdr:from>
    <xdr:to>
      <xdr:col>67</xdr:col>
      <xdr:colOff>101600</xdr:colOff>
      <xdr:row>76</xdr:row>
      <xdr:rowOff>102775</xdr:rowOff>
    </xdr:to>
    <xdr:sp macro="" textlink="">
      <xdr:nvSpPr>
        <xdr:cNvPr id="648" name="楕円 647"/>
        <xdr:cNvSpPr/>
      </xdr:nvSpPr>
      <xdr:spPr>
        <a:xfrm>
          <a:off x="12763500" y="130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93902</xdr:rowOff>
    </xdr:from>
    <xdr:ext cx="534377" cy="259045"/>
    <xdr:sp macro="" textlink="">
      <xdr:nvSpPr>
        <xdr:cNvPr id="649" name="テキスト ボックス 648"/>
        <xdr:cNvSpPr txBox="1"/>
      </xdr:nvSpPr>
      <xdr:spPr>
        <a:xfrm>
          <a:off x="12547111" y="131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107947</xdr:rowOff>
    </xdr:from>
    <xdr:to>
      <xdr:col>85</xdr:col>
      <xdr:colOff>127000</xdr:colOff>
      <xdr:row>98</xdr:row>
      <xdr:rowOff>108291</xdr:rowOff>
    </xdr:to>
    <xdr:cxnSp macro="">
      <xdr:nvCxnSpPr>
        <xdr:cNvPr id="678" name="直線コネクタ 677"/>
        <xdr:cNvCxnSpPr/>
      </xdr:nvCxnSpPr>
      <xdr:spPr>
        <a:xfrm>
          <a:off x="15481300" y="16910047"/>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42067</xdr:rowOff>
    </xdr:from>
    <xdr:ext cx="534377" cy="259045"/>
    <xdr:sp macro="" textlink="">
      <xdr:nvSpPr>
        <xdr:cNvPr id="679" name="積立金平均値テキスト"/>
        <xdr:cNvSpPr txBox="1"/>
      </xdr:nvSpPr>
      <xdr:spPr>
        <a:xfrm>
          <a:off x="16370300" y="1684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107947</xdr:rowOff>
    </xdr:from>
    <xdr:to>
      <xdr:col>81</xdr:col>
      <xdr:colOff>50800</xdr:colOff>
      <xdr:row>98</xdr:row>
      <xdr:rowOff>132911</xdr:rowOff>
    </xdr:to>
    <xdr:cxnSp macro="">
      <xdr:nvCxnSpPr>
        <xdr:cNvPr id="681" name="直線コネクタ 680"/>
        <xdr:cNvCxnSpPr/>
      </xdr:nvCxnSpPr>
      <xdr:spPr>
        <a:xfrm flipV="1">
          <a:off x="14592300" y="16910047"/>
          <a:ext cx="889000" cy="2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3" name="テキスト ボックス 682"/>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132911</xdr:rowOff>
    </xdr:from>
    <xdr:to>
      <xdr:col>76</xdr:col>
      <xdr:colOff>114300</xdr:colOff>
      <xdr:row>98</xdr:row>
      <xdr:rowOff>147724</xdr:rowOff>
    </xdr:to>
    <xdr:cxnSp macro="">
      <xdr:nvCxnSpPr>
        <xdr:cNvPr id="684" name="直線コネクタ 683"/>
        <xdr:cNvCxnSpPr/>
      </xdr:nvCxnSpPr>
      <xdr:spPr>
        <a:xfrm flipV="1">
          <a:off x="13703300" y="16935011"/>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114630</xdr:rowOff>
    </xdr:from>
    <xdr:to>
      <xdr:col>71</xdr:col>
      <xdr:colOff>177800</xdr:colOff>
      <xdr:row>98</xdr:row>
      <xdr:rowOff>147724</xdr:rowOff>
    </xdr:to>
    <xdr:cxnSp macro="">
      <xdr:nvCxnSpPr>
        <xdr:cNvPr id="687" name="直線コネクタ 686"/>
        <xdr:cNvCxnSpPr/>
      </xdr:nvCxnSpPr>
      <xdr:spPr>
        <a:xfrm>
          <a:off x="12814300" y="16916730"/>
          <a:ext cx="889000" cy="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109162</xdr:rowOff>
    </xdr:from>
    <xdr:to>
      <xdr:col>72</xdr:col>
      <xdr:colOff>38100</xdr:colOff>
      <xdr:row>99</xdr:row>
      <xdr:rowOff>39312</xdr:rowOff>
    </xdr:to>
    <xdr:sp macro="" textlink="">
      <xdr:nvSpPr>
        <xdr:cNvPr id="688" name="フローチャート: 判断 687"/>
        <xdr:cNvSpPr/>
      </xdr:nvSpPr>
      <xdr:spPr>
        <a:xfrm>
          <a:off x="13652500" y="1691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30439</xdr:rowOff>
    </xdr:from>
    <xdr:ext cx="469744" cy="259045"/>
    <xdr:sp macro="" textlink="">
      <xdr:nvSpPr>
        <xdr:cNvPr id="689" name="テキスト ボックス 688"/>
        <xdr:cNvSpPr txBox="1"/>
      </xdr:nvSpPr>
      <xdr:spPr>
        <a:xfrm>
          <a:off x="13468428" y="170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86004</xdr:rowOff>
    </xdr:from>
    <xdr:to>
      <xdr:col>67</xdr:col>
      <xdr:colOff>101600</xdr:colOff>
      <xdr:row>99</xdr:row>
      <xdr:rowOff>16154</xdr:rowOff>
    </xdr:to>
    <xdr:sp macro="" textlink="">
      <xdr:nvSpPr>
        <xdr:cNvPr id="690" name="フローチャート: 判断 689"/>
        <xdr:cNvSpPr/>
      </xdr:nvSpPr>
      <xdr:spPr>
        <a:xfrm>
          <a:off x="12763500" y="168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7281</xdr:rowOff>
    </xdr:from>
    <xdr:ext cx="534377" cy="259045"/>
    <xdr:sp macro="" textlink="">
      <xdr:nvSpPr>
        <xdr:cNvPr id="691" name="テキスト ボックス 690"/>
        <xdr:cNvSpPr txBox="1"/>
      </xdr:nvSpPr>
      <xdr:spPr>
        <a:xfrm>
          <a:off x="12547111" y="169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57491</xdr:rowOff>
    </xdr:from>
    <xdr:to>
      <xdr:col>85</xdr:col>
      <xdr:colOff>177800</xdr:colOff>
      <xdr:row>98</xdr:row>
      <xdr:rowOff>159091</xdr:rowOff>
    </xdr:to>
    <xdr:sp macro="" textlink="">
      <xdr:nvSpPr>
        <xdr:cNvPr id="697" name="楕円 696"/>
        <xdr:cNvSpPr/>
      </xdr:nvSpPr>
      <xdr:spPr>
        <a:xfrm>
          <a:off x="16268700" y="168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16868</xdr:rowOff>
    </xdr:from>
    <xdr:ext cx="534377" cy="259045"/>
    <xdr:sp macro="" textlink="">
      <xdr:nvSpPr>
        <xdr:cNvPr id="698" name="積立金該当値テキスト"/>
        <xdr:cNvSpPr txBox="1"/>
      </xdr:nvSpPr>
      <xdr:spPr>
        <a:xfrm>
          <a:off x="16370300" y="1664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57147</xdr:rowOff>
    </xdr:from>
    <xdr:to>
      <xdr:col>81</xdr:col>
      <xdr:colOff>101600</xdr:colOff>
      <xdr:row>98</xdr:row>
      <xdr:rowOff>158747</xdr:rowOff>
    </xdr:to>
    <xdr:sp macro="" textlink="">
      <xdr:nvSpPr>
        <xdr:cNvPr id="699" name="楕円 698"/>
        <xdr:cNvSpPr/>
      </xdr:nvSpPr>
      <xdr:spPr>
        <a:xfrm>
          <a:off x="15430500" y="168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3824</xdr:rowOff>
    </xdr:from>
    <xdr:ext cx="534377" cy="259045"/>
    <xdr:sp macro="" textlink="">
      <xdr:nvSpPr>
        <xdr:cNvPr id="700" name="テキスト ボックス 699"/>
        <xdr:cNvSpPr txBox="1"/>
      </xdr:nvSpPr>
      <xdr:spPr>
        <a:xfrm>
          <a:off x="15214111" y="166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82111</xdr:rowOff>
    </xdr:from>
    <xdr:to>
      <xdr:col>76</xdr:col>
      <xdr:colOff>165100</xdr:colOff>
      <xdr:row>99</xdr:row>
      <xdr:rowOff>12261</xdr:rowOff>
    </xdr:to>
    <xdr:sp macro="" textlink="">
      <xdr:nvSpPr>
        <xdr:cNvPr id="701" name="楕円 700"/>
        <xdr:cNvSpPr/>
      </xdr:nvSpPr>
      <xdr:spPr>
        <a:xfrm>
          <a:off x="14541500" y="168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3388</xdr:rowOff>
    </xdr:from>
    <xdr:ext cx="534377" cy="259045"/>
    <xdr:sp macro="" textlink="">
      <xdr:nvSpPr>
        <xdr:cNvPr id="702" name="テキスト ボックス 701"/>
        <xdr:cNvSpPr txBox="1"/>
      </xdr:nvSpPr>
      <xdr:spPr>
        <a:xfrm>
          <a:off x="14325111" y="1697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96924</xdr:rowOff>
    </xdr:from>
    <xdr:to>
      <xdr:col>72</xdr:col>
      <xdr:colOff>38100</xdr:colOff>
      <xdr:row>99</xdr:row>
      <xdr:rowOff>27074</xdr:rowOff>
    </xdr:to>
    <xdr:sp macro="" textlink="">
      <xdr:nvSpPr>
        <xdr:cNvPr id="703" name="楕円 702"/>
        <xdr:cNvSpPr/>
      </xdr:nvSpPr>
      <xdr:spPr>
        <a:xfrm>
          <a:off x="13652500" y="168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43601</xdr:rowOff>
    </xdr:from>
    <xdr:ext cx="469744" cy="259045"/>
    <xdr:sp macro="" textlink="">
      <xdr:nvSpPr>
        <xdr:cNvPr id="704" name="テキスト ボックス 703"/>
        <xdr:cNvSpPr txBox="1"/>
      </xdr:nvSpPr>
      <xdr:spPr>
        <a:xfrm>
          <a:off x="13468428" y="166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63830</xdr:rowOff>
    </xdr:from>
    <xdr:to>
      <xdr:col>67</xdr:col>
      <xdr:colOff>101600</xdr:colOff>
      <xdr:row>98</xdr:row>
      <xdr:rowOff>165430</xdr:rowOff>
    </xdr:to>
    <xdr:sp macro="" textlink="">
      <xdr:nvSpPr>
        <xdr:cNvPr id="705" name="楕円 704"/>
        <xdr:cNvSpPr/>
      </xdr:nvSpPr>
      <xdr:spPr>
        <a:xfrm>
          <a:off x="12763500" y="168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10507</xdr:rowOff>
    </xdr:from>
    <xdr:ext cx="534377" cy="259045"/>
    <xdr:sp macro="" textlink="">
      <xdr:nvSpPr>
        <xdr:cNvPr id="706" name="テキスト ボックス 705"/>
        <xdr:cNvSpPr txBox="1"/>
      </xdr:nvSpPr>
      <xdr:spPr>
        <a:xfrm>
          <a:off x="12547111" y="166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80917</xdr:rowOff>
    </xdr:from>
    <xdr:to>
      <xdr:col>116</xdr:col>
      <xdr:colOff>63500</xdr:colOff>
      <xdr:row>39</xdr:row>
      <xdr:rowOff>64480</xdr:rowOff>
    </xdr:to>
    <xdr:cxnSp macro="">
      <xdr:nvCxnSpPr>
        <xdr:cNvPr id="737" name="直線コネクタ 736"/>
        <xdr:cNvCxnSpPr/>
      </xdr:nvCxnSpPr>
      <xdr:spPr>
        <a:xfrm>
          <a:off x="21323300" y="6424567"/>
          <a:ext cx="838200" cy="3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80917</xdr:rowOff>
    </xdr:from>
    <xdr:to>
      <xdr:col>111</xdr:col>
      <xdr:colOff>177800</xdr:colOff>
      <xdr:row>38</xdr:row>
      <xdr:rowOff>2649</xdr:rowOff>
    </xdr:to>
    <xdr:cxnSp macro="">
      <xdr:nvCxnSpPr>
        <xdr:cNvPr id="740" name="直線コネクタ 739"/>
        <xdr:cNvCxnSpPr/>
      </xdr:nvCxnSpPr>
      <xdr:spPr>
        <a:xfrm flipV="1">
          <a:off x="20434300" y="6424567"/>
          <a:ext cx="889000" cy="9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72988</xdr:rowOff>
    </xdr:from>
    <xdr:ext cx="378565" cy="259045"/>
    <xdr:sp macro="" textlink="">
      <xdr:nvSpPr>
        <xdr:cNvPr id="742" name="テキスト ボックス 741"/>
        <xdr:cNvSpPr txBox="1"/>
      </xdr:nvSpPr>
      <xdr:spPr>
        <a:xfrm>
          <a:off x="21134017" y="6759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2649</xdr:rowOff>
    </xdr:from>
    <xdr:to>
      <xdr:col>107</xdr:col>
      <xdr:colOff>50800</xdr:colOff>
      <xdr:row>39</xdr:row>
      <xdr:rowOff>14188</xdr:rowOff>
    </xdr:to>
    <xdr:cxnSp macro="">
      <xdr:nvCxnSpPr>
        <xdr:cNvPr id="743" name="直線コネクタ 742"/>
        <xdr:cNvCxnSpPr/>
      </xdr:nvCxnSpPr>
      <xdr:spPr>
        <a:xfrm flipV="1">
          <a:off x="19545300" y="6517749"/>
          <a:ext cx="889000" cy="18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57748</xdr:rowOff>
    </xdr:from>
    <xdr:ext cx="378565" cy="259045"/>
    <xdr:sp macro="" textlink="">
      <xdr:nvSpPr>
        <xdr:cNvPr id="745" name="テキスト ボックス 744"/>
        <xdr:cNvSpPr txBox="1"/>
      </xdr:nvSpPr>
      <xdr:spPr>
        <a:xfrm>
          <a:off x="20245017" y="674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14188</xdr:rowOff>
    </xdr:from>
    <xdr:to>
      <xdr:col>102</xdr:col>
      <xdr:colOff>114300</xdr:colOff>
      <xdr:row>39</xdr:row>
      <xdr:rowOff>26924</xdr:rowOff>
    </xdr:to>
    <xdr:cxnSp macro="">
      <xdr:nvCxnSpPr>
        <xdr:cNvPr id="746" name="直線コネクタ 745"/>
        <xdr:cNvCxnSpPr/>
      </xdr:nvCxnSpPr>
      <xdr:spPr>
        <a:xfrm flipV="1">
          <a:off x="18656300" y="6700738"/>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47" name="フローチャート: 判断 746"/>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129303</xdr:rowOff>
    </xdr:from>
    <xdr:ext cx="469744" cy="259045"/>
    <xdr:sp macro="" textlink="">
      <xdr:nvSpPr>
        <xdr:cNvPr id="748" name="テキスト ボックス 747"/>
        <xdr:cNvSpPr txBox="1"/>
      </xdr:nvSpPr>
      <xdr:spPr>
        <a:xfrm>
          <a:off x="19310428"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99785</xdr:rowOff>
    </xdr:from>
    <xdr:to>
      <xdr:col>98</xdr:col>
      <xdr:colOff>38100</xdr:colOff>
      <xdr:row>39</xdr:row>
      <xdr:rowOff>29935</xdr:rowOff>
    </xdr:to>
    <xdr:sp macro="" textlink="">
      <xdr:nvSpPr>
        <xdr:cNvPr id="749" name="フローチャート: 判断 748"/>
        <xdr:cNvSpPr/>
      </xdr:nvSpPr>
      <xdr:spPr>
        <a:xfrm>
          <a:off x="18605500" y="66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46463</xdr:rowOff>
    </xdr:from>
    <xdr:ext cx="469744" cy="259045"/>
    <xdr:sp macro="" textlink="">
      <xdr:nvSpPr>
        <xdr:cNvPr id="750" name="テキスト ボックス 749"/>
        <xdr:cNvSpPr txBox="1"/>
      </xdr:nvSpPr>
      <xdr:spPr>
        <a:xfrm>
          <a:off x="18421428" y="639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13680</xdr:rowOff>
    </xdr:from>
    <xdr:to>
      <xdr:col>116</xdr:col>
      <xdr:colOff>114300</xdr:colOff>
      <xdr:row>39</xdr:row>
      <xdr:rowOff>115280</xdr:rowOff>
    </xdr:to>
    <xdr:sp macro="" textlink="">
      <xdr:nvSpPr>
        <xdr:cNvPr id="756" name="楕円 755"/>
        <xdr:cNvSpPr/>
      </xdr:nvSpPr>
      <xdr:spPr>
        <a:xfrm>
          <a:off x="22110700" y="67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104121</xdr:rowOff>
    </xdr:from>
    <xdr:ext cx="378565" cy="259045"/>
    <xdr:sp macro="" textlink="">
      <xdr:nvSpPr>
        <xdr:cNvPr id="757" name="投資及び出資金該当値テキスト"/>
        <xdr:cNvSpPr txBox="1"/>
      </xdr:nvSpPr>
      <xdr:spPr>
        <a:xfrm>
          <a:off x="22212300" y="661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30117</xdr:rowOff>
    </xdr:from>
    <xdr:to>
      <xdr:col>112</xdr:col>
      <xdr:colOff>38100</xdr:colOff>
      <xdr:row>37</xdr:row>
      <xdr:rowOff>131717</xdr:rowOff>
    </xdr:to>
    <xdr:sp macro="" textlink="">
      <xdr:nvSpPr>
        <xdr:cNvPr id="758" name="楕円 757"/>
        <xdr:cNvSpPr/>
      </xdr:nvSpPr>
      <xdr:spPr>
        <a:xfrm>
          <a:off x="21272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148244</xdr:rowOff>
    </xdr:from>
    <xdr:ext cx="469744" cy="259045"/>
    <xdr:sp macro="" textlink="">
      <xdr:nvSpPr>
        <xdr:cNvPr id="759" name="テキスト ボックス 758"/>
        <xdr:cNvSpPr txBox="1"/>
      </xdr:nvSpPr>
      <xdr:spPr>
        <a:xfrm>
          <a:off x="21088428" y="614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123299</xdr:rowOff>
    </xdr:from>
    <xdr:to>
      <xdr:col>107</xdr:col>
      <xdr:colOff>101600</xdr:colOff>
      <xdr:row>38</xdr:row>
      <xdr:rowOff>53449</xdr:rowOff>
    </xdr:to>
    <xdr:sp macro="" textlink="">
      <xdr:nvSpPr>
        <xdr:cNvPr id="760" name="楕円 759"/>
        <xdr:cNvSpPr/>
      </xdr:nvSpPr>
      <xdr:spPr>
        <a:xfrm>
          <a:off x="20383500" y="646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69976</xdr:rowOff>
    </xdr:from>
    <xdr:ext cx="469744" cy="259045"/>
    <xdr:sp macro="" textlink="">
      <xdr:nvSpPr>
        <xdr:cNvPr id="761" name="テキスト ボックス 760"/>
        <xdr:cNvSpPr txBox="1"/>
      </xdr:nvSpPr>
      <xdr:spPr>
        <a:xfrm>
          <a:off x="20199428" y="624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134838</xdr:rowOff>
    </xdr:from>
    <xdr:to>
      <xdr:col>102</xdr:col>
      <xdr:colOff>165100</xdr:colOff>
      <xdr:row>39</xdr:row>
      <xdr:rowOff>64988</xdr:rowOff>
    </xdr:to>
    <xdr:sp macro="" textlink="">
      <xdr:nvSpPr>
        <xdr:cNvPr id="762" name="楕円 761"/>
        <xdr:cNvSpPr/>
      </xdr:nvSpPr>
      <xdr:spPr>
        <a:xfrm>
          <a:off x="19494500" y="66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56115</xdr:rowOff>
    </xdr:from>
    <xdr:ext cx="378565" cy="259045"/>
    <xdr:sp macro="" textlink="">
      <xdr:nvSpPr>
        <xdr:cNvPr id="763" name="テキスト ボックス 762"/>
        <xdr:cNvSpPr txBox="1"/>
      </xdr:nvSpPr>
      <xdr:spPr>
        <a:xfrm>
          <a:off x="19356017" y="674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147574</xdr:rowOff>
    </xdr:from>
    <xdr:to>
      <xdr:col>98</xdr:col>
      <xdr:colOff>38100</xdr:colOff>
      <xdr:row>39</xdr:row>
      <xdr:rowOff>77724</xdr:rowOff>
    </xdr:to>
    <xdr:sp macro="" textlink="">
      <xdr:nvSpPr>
        <xdr:cNvPr id="764" name="楕円 763"/>
        <xdr:cNvSpPr/>
      </xdr:nvSpPr>
      <xdr:spPr>
        <a:xfrm>
          <a:off x="18605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68851</xdr:rowOff>
    </xdr:from>
    <xdr:ext cx="378565" cy="259045"/>
    <xdr:sp macro="" textlink="">
      <xdr:nvSpPr>
        <xdr:cNvPr id="765" name="テキスト ボックス 764"/>
        <xdr:cNvSpPr txBox="1"/>
      </xdr:nvSpPr>
      <xdr:spPr>
        <a:xfrm>
          <a:off x="18467017" y="675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9104</xdr:rowOff>
    </xdr:from>
    <xdr:to>
      <xdr:col>116</xdr:col>
      <xdr:colOff>63500</xdr:colOff>
      <xdr:row>59</xdr:row>
      <xdr:rowOff>9333</xdr:rowOff>
    </xdr:to>
    <xdr:cxnSp macro="">
      <xdr:nvCxnSpPr>
        <xdr:cNvPr id="796" name="直線コネクタ 795"/>
        <xdr:cNvCxnSpPr/>
      </xdr:nvCxnSpPr>
      <xdr:spPr>
        <a:xfrm>
          <a:off x="21323300" y="1012465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9104</xdr:rowOff>
    </xdr:from>
    <xdr:to>
      <xdr:col>111</xdr:col>
      <xdr:colOff>177800</xdr:colOff>
      <xdr:row>59</xdr:row>
      <xdr:rowOff>9300</xdr:rowOff>
    </xdr:to>
    <xdr:cxnSp macro="">
      <xdr:nvCxnSpPr>
        <xdr:cNvPr id="799" name="直線コネクタ 798"/>
        <xdr:cNvCxnSpPr/>
      </xdr:nvCxnSpPr>
      <xdr:spPr>
        <a:xfrm flipV="1">
          <a:off x="20434300" y="1012465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168504</xdr:rowOff>
    </xdr:from>
    <xdr:to>
      <xdr:col>107</xdr:col>
      <xdr:colOff>50800</xdr:colOff>
      <xdr:row>59</xdr:row>
      <xdr:rowOff>9300</xdr:rowOff>
    </xdr:to>
    <xdr:cxnSp macro="">
      <xdr:nvCxnSpPr>
        <xdr:cNvPr id="802" name="直線コネクタ 801"/>
        <xdr:cNvCxnSpPr/>
      </xdr:nvCxnSpPr>
      <xdr:spPr>
        <a:xfrm>
          <a:off x="19545300" y="10112604"/>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167883</xdr:rowOff>
    </xdr:from>
    <xdr:to>
      <xdr:col>102</xdr:col>
      <xdr:colOff>114300</xdr:colOff>
      <xdr:row>58</xdr:row>
      <xdr:rowOff>168504</xdr:rowOff>
    </xdr:to>
    <xdr:cxnSp macro="">
      <xdr:nvCxnSpPr>
        <xdr:cNvPr id="805" name="直線コネクタ 804"/>
        <xdr:cNvCxnSpPr/>
      </xdr:nvCxnSpPr>
      <xdr:spPr>
        <a:xfrm>
          <a:off x="18656300" y="10111983"/>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103432</xdr:rowOff>
    </xdr:from>
    <xdr:to>
      <xdr:col>102</xdr:col>
      <xdr:colOff>165100</xdr:colOff>
      <xdr:row>59</xdr:row>
      <xdr:rowOff>33582</xdr:rowOff>
    </xdr:to>
    <xdr:sp macro="" textlink="">
      <xdr:nvSpPr>
        <xdr:cNvPr id="806" name="フローチャート: 判断 805"/>
        <xdr:cNvSpPr/>
      </xdr:nvSpPr>
      <xdr:spPr>
        <a:xfrm>
          <a:off x="19494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50109</xdr:rowOff>
    </xdr:from>
    <xdr:ext cx="469744" cy="259045"/>
    <xdr:sp macro="" textlink="">
      <xdr:nvSpPr>
        <xdr:cNvPr id="807" name="テキスト ボックス 806"/>
        <xdr:cNvSpPr txBox="1"/>
      </xdr:nvSpPr>
      <xdr:spPr>
        <a:xfrm>
          <a:off x="19310428"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56177</xdr:rowOff>
    </xdr:from>
    <xdr:to>
      <xdr:col>98</xdr:col>
      <xdr:colOff>38100</xdr:colOff>
      <xdr:row>58</xdr:row>
      <xdr:rowOff>157777</xdr:rowOff>
    </xdr:to>
    <xdr:sp macro="" textlink="">
      <xdr:nvSpPr>
        <xdr:cNvPr id="808" name="フローチャート: 判断 807"/>
        <xdr:cNvSpPr/>
      </xdr:nvSpPr>
      <xdr:spPr>
        <a:xfrm>
          <a:off x="18605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2854</xdr:rowOff>
    </xdr:from>
    <xdr:ext cx="469744" cy="259045"/>
    <xdr:sp macro="" textlink="">
      <xdr:nvSpPr>
        <xdr:cNvPr id="809" name="テキスト ボックス 808"/>
        <xdr:cNvSpPr txBox="1"/>
      </xdr:nvSpPr>
      <xdr:spPr>
        <a:xfrm>
          <a:off x="18421428" y="97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129983</xdr:rowOff>
    </xdr:from>
    <xdr:to>
      <xdr:col>116</xdr:col>
      <xdr:colOff>114300</xdr:colOff>
      <xdr:row>59</xdr:row>
      <xdr:rowOff>60133</xdr:rowOff>
    </xdr:to>
    <xdr:sp macro="" textlink="">
      <xdr:nvSpPr>
        <xdr:cNvPr id="815" name="楕円 814"/>
        <xdr:cNvSpPr/>
      </xdr:nvSpPr>
      <xdr:spPr>
        <a:xfrm>
          <a:off x="22110700" y="100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64780</xdr:rowOff>
    </xdr:from>
    <xdr:ext cx="469744" cy="259045"/>
    <xdr:sp macro="" textlink="">
      <xdr:nvSpPr>
        <xdr:cNvPr id="816" name="貸付金該当値テキスト"/>
        <xdr:cNvSpPr txBox="1"/>
      </xdr:nvSpPr>
      <xdr:spPr>
        <a:xfrm>
          <a:off x="22212300" y="100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129754</xdr:rowOff>
    </xdr:from>
    <xdr:to>
      <xdr:col>112</xdr:col>
      <xdr:colOff>38100</xdr:colOff>
      <xdr:row>59</xdr:row>
      <xdr:rowOff>59904</xdr:rowOff>
    </xdr:to>
    <xdr:sp macro="" textlink="">
      <xdr:nvSpPr>
        <xdr:cNvPr id="817" name="楕円 816"/>
        <xdr:cNvSpPr/>
      </xdr:nvSpPr>
      <xdr:spPr>
        <a:xfrm>
          <a:off x="21272500" y="100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51031</xdr:rowOff>
    </xdr:from>
    <xdr:ext cx="469744" cy="259045"/>
    <xdr:sp macro="" textlink="">
      <xdr:nvSpPr>
        <xdr:cNvPr id="818" name="テキスト ボックス 817"/>
        <xdr:cNvSpPr txBox="1"/>
      </xdr:nvSpPr>
      <xdr:spPr>
        <a:xfrm>
          <a:off x="21088428" y="1016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129950</xdr:rowOff>
    </xdr:from>
    <xdr:to>
      <xdr:col>107</xdr:col>
      <xdr:colOff>101600</xdr:colOff>
      <xdr:row>59</xdr:row>
      <xdr:rowOff>60100</xdr:rowOff>
    </xdr:to>
    <xdr:sp macro="" textlink="">
      <xdr:nvSpPr>
        <xdr:cNvPr id="819" name="楕円 818"/>
        <xdr:cNvSpPr/>
      </xdr:nvSpPr>
      <xdr:spPr>
        <a:xfrm>
          <a:off x="20383500" y="100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51227</xdr:rowOff>
    </xdr:from>
    <xdr:ext cx="469744" cy="259045"/>
    <xdr:sp macro="" textlink="">
      <xdr:nvSpPr>
        <xdr:cNvPr id="820" name="テキスト ボックス 819"/>
        <xdr:cNvSpPr txBox="1"/>
      </xdr:nvSpPr>
      <xdr:spPr>
        <a:xfrm>
          <a:off x="20199428" y="1016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117704</xdr:rowOff>
    </xdr:from>
    <xdr:to>
      <xdr:col>102</xdr:col>
      <xdr:colOff>165100</xdr:colOff>
      <xdr:row>59</xdr:row>
      <xdr:rowOff>47854</xdr:rowOff>
    </xdr:to>
    <xdr:sp macro="" textlink="">
      <xdr:nvSpPr>
        <xdr:cNvPr id="821" name="楕円 820"/>
        <xdr:cNvSpPr/>
      </xdr:nvSpPr>
      <xdr:spPr>
        <a:xfrm>
          <a:off x="194945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38981</xdr:rowOff>
    </xdr:from>
    <xdr:ext cx="469744" cy="259045"/>
    <xdr:sp macro="" textlink="">
      <xdr:nvSpPr>
        <xdr:cNvPr id="822" name="テキスト ボックス 821"/>
        <xdr:cNvSpPr txBox="1"/>
      </xdr:nvSpPr>
      <xdr:spPr>
        <a:xfrm>
          <a:off x="19310428"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117083</xdr:rowOff>
    </xdr:from>
    <xdr:to>
      <xdr:col>98</xdr:col>
      <xdr:colOff>38100</xdr:colOff>
      <xdr:row>59</xdr:row>
      <xdr:rowOff>47233</xdr:rowOff>
    </xdr:to>
    <xdr:sp macro="" textlink="">
      <xdr:nvSpPr>
        <xdr:cNvPr id="823" name="楕円 822"/>
        <xdr:cNvSpPr/>
      </xdr:nvSpPr>
      <xdr:spPr>
        <a:xfrm>
          <a:off x="18605500" y="100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38360</xdr:rowOff>
    </xdr:from>
    <xdr:ext cx="469744" cy="259045"/>
    <xdr:sp macro="" textlink="">
      <xdr:nvSpPr>
        <xdr:cNvPr id="824" name="テキスト ボックス 823"/>
        <xdr:cNvSpPr txBox="1"/>
      </xdr:nvSpPr>
      <xdr:spPr>
        <a:xfrm>
          <a:off x="18421428" y="1015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100191</xdr:rowOff>
    </xdr:from>
    <xdr:to>
      <xdr:col>116</xdr:col>
      <xdr:colOff>63500</xdr:colOff>
      <xdr:row>77</xdr:row>
      <xdr:rowOff>140005</xdr:rowOff>
    </xdr:to>
    <xdr:cxnSp macro="">
      <xdr:nvCxnSpPr>
        <xdr:cNvPr id="854" name="直線コネクタ 853"/>
        <xdr:cNvCxnSpPr/>
      </xdr:nvCxnSpPr>
      <xdr:spPr>
        <a:xfrm>
          <a:off x="21323300" y="13301841"/>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100191</xdr:rowOff>
    </xdr:from>
    <xdr:to>
      <xdr:col>111</xdr:col>
      <xdr:colOff>177800</xdr:colOff>
      <xdr:row>77</xdr:row>
      <xdr:rowOff>115239</xdr:rowOff>
    </xdr:to>
    <xdr:cxnSp macro="">
      <xdr:nvCxnSpPr>
        <xdr:cNvPr id="857" name="直線コネクタ 856"/>
        <xdr:cNvCxnSpPr/>
      </xdr:nvCxnSpPr>
      <xdr:spPr>
        <a:xfrm flipV="1">
          <a:off x="20434300" y="13301841"/>
          <a:ext cx="8890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85865</xdr:rowOff>
    </xdr:from>
    <xdr:to>
      <xdr:col>107</xdr:col>
      <xdr:colOff>50800</xdr:colOff>
      <xdr:row>77</xdr:row>
      <xdr:rowOff>115239</xdr:rowOff>
    </xdr:to>
    <xdr:cxnSp macro="">
      <xdr:nvCxnSpPr>
        <xdr:cNvPr id="860" name="直線コネクタ 859"/>
        <xdr:cNvCxnSpPr/>
      </xdr:nvCxnSpPr>
      <xdr:spPr>
        <a:xfrm>
          <a:off x="19545300" y="13287515"/>
          <a:ext cx="889000" cy="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85865</xdr:rowOff>
    </xdr:from>
    <xdr:to>
      <xdr:col>102</xdr:col>
      <xdr:colOff>114300</xdr:colOff>
      <xdr:row>78</xdr:row>
      <xdr:rowOff>60871</xdr:rowOff>
    </xdr:to>
    <xdr:cxnSp macro="">
      <xdr:nvCxnSpPr>
        <xdr:cNvPr id="863" name="直線コネクタ 862"/>
        <xdr:cNvCxnSpPr/>
      </xdr:nvCxnSpPr>
      <xdr:spPr>
        <a:xfrm flipV="1">
          <a:off x="18656300" y="13287515"/>
          <a:ext cx="889000" cy="1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122809</xdr:rowOff>
    </xdr:from>
    <xdr:to>
      <xdr:col>102</xdr:col>
      <xdr:colOff>165100</xdr:colOff>
      <xdr:row>76</xdr:row>
      <xdr:rowOff>52958</xdr:rowOff>
    </xdr:to>
    <xdr:sp macro="" textlink="">
      <xdr:nvSpPr>
        <xdr:cNvPr id="864" name="フローチャート: 判断 863"/>
        <xdr:cNvSpPr/>
      </xdr:nvSpPr>
      <xdr:spPr>
        <a:xfrm>
          <a:off x="19494500" y="129815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69486</xdr:rowOff>
    </xdr:from>
    <xdr:ext cx="534377" cy="259045"/>
    <xdr:sp macro="" textlink="">
      <xdr:nvSpPr>
        <xdr:cNvPr id="865" name="テキスト ボックス 864"/>
        <xdr:cNvSpPr txBox="1"/>
      </xdr:nvSpPr>
      <xdr:spPr>
        <a:xfrm>
          <a:off x="19278111" y="127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21349</xdr:rowOff>
    </xdr:from>
    <xdr:to>
      <xdr:col>98</xdr:col>
      <xdr:colOff>38100</xdr:colOff>
      <xdr:row>76</xdr:row>
      <xdr:rowOff>122949</xdr:rowOff>
    </xdr:to>
    <xdr:sp macro="" textlink="">
      <xdr:nvSpPr>
        <xdr:cNvPr id="866" name="フローチャート: 判断 865"/>
        <xdr:cNvSpPr/>
      </xdr:nvSpPr>
      <xdr:spPr>
        <a:xfrm>
          <a:off x="18605500" y="130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139476</xdr:rowOff>
    </xdr:from>
    <xdr:ext cx="534377" cy="259045"/>
    <xdr:sp macro="" textlink="">
      <xdr:nvSpPr>
        <xdr:cNvPr id="867" name="テキスト ボックス 866"/>
        <xdr:cNvSpPr txBox="1"/>
      </xdr:nvSpPr>
      <xdr:spPr>
        <a:xfrm>
          <a:off x="18389111" y="128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89205</xdr:rowOff>
    </xdr:from>
    <xdr:to>
      <xdr:col>116</xdr:col>
      <xdr:colOff>114300</xdr:colOff>
      <xdr:row>78</xdr:row>
      <xdr:rowOff>19355</xdr:rowOff>
    </xdr:to>
    <xdr:sp macro="" textlink="">
      <xdr:nvSpPr>
        <xdr:cNvPr id="873" name="楕円 872"/>
        <xdr:cNvSpPr/>
      </xdr:nvSpPr>
      <xdr:spPr>
        <a:xfrm>
          <a:off x="22110700" y="132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4132</xdr:rowOff>
    </xdr:from>
    <xdr:ext cx="534377" cy="259045"/>
    <xdr:sp macro="" textlink="">
      <xdr:nvSpPr>
        <xdr:cNvPr id="874" name="繰出金該当値テキスト"/>
        <xdr:cNvSpPr txBox="1"/>
      </xdr:nvSpPr>
      <xdr:spPr>
        <a:xfrm>
          <a:off x="22212300" y="132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49391</xdr:rowOff>
    </xdr:from>
    <xdr:to>
      <xdr:col>112</xdr:col>
      <xdr:colOff>38100</xdr:colOff>
      <xdr:row>77</xdr:row>
      <xdr:rowOff>150991</xdr:rowOff>
    </xdr:to>
    <xdr:sp macro="" textlink="">
      <xdr:nvSpPr>
        <xdr:cNvPr id="875" name="楕円 874"/>
        <xdr:cNvSpPr/>
      </xdr:nvSpPr>
      <xdr:spPr>
        <a:xfrm>
          <a:off x="21272500" y="132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142118</xdr:rowOff>
    </xdr:from>
    <xdr:ext cx="534377" cy="259045"/>
    <xdr:sp macro="" textlink="">
      <xdr:nvSpPr>
        <xdr:cNvPr id="876" name="テキスト ボックス 875"/>
        <xdr:cNvSpPr txBox="1"/>
      </xdr:nvSpPr>
      <xdr:spPr>
        <a:xfrm>
          <a:off x="21056111" y="133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64439</xdr:rowOff>
    </xdr:from>
    <xdr:to>
      <xdr:col>107</xdr:col>
      <xdr:colOff>101600</xdr:colOff>
      <xdr:row>77</xdr:row>
      <xdr:rowOff>166039</xdr:rowOff>
    </xdr:to>
    <xdr:sp macro="" textlink="">
      <xdr:nvSpPr>
        <xdr:cNvPr id="877" name="楕円 876"/>
        <xdr:cNvSpPr/>
      </xdr:nvSpPr>
      <xdr:spPr>
        <a:xfrm>
          <a:off x="20383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157166</xdr:rowOff>
    </xdr:from>
    <xdr:ext cx="534377" cy="259045"/>
    <xdr:sp macro="" textlink="">
      <xdr:nvSpPr>
        <xdr:cNvPr id="878" name="テキスト ボックス 877"/>
        <xdr:cNvSpPr txBox="1"/>
      </xdr:nvSpPr>
      <xdr:spPr>
        <a:xfrm>
          <a:off x="20167111" y="133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35065</xdr:rowOff>
    </xdr:from>
    <xdr:to>
      <xdr:col>102</xdr:col>
      <xdr:colOff>165100</xdr:colOff>
      <xdr:row>77</xdr:row>
      <xdr:rowOff>136665</xdr:rowOff>
    </xdr:to>
    <xdr:sp macro="" textlink="">
      <xdr:nvSpPr>
        <xdr:cNvPr id="879" name="楕円 878"/>
        <xdr:cNvSpPr/>
      </xdr:nvSpPr>
      <xdr:spPr>
        <a:xfrm>
          <a:off x="19494500" y="132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127792</xdr:rowOff>
    </xdr:from>
    <xdr:ext cx="534377" cy="259045"/>
    <xdr:sp macro="" textlink="">
      <xdr:nvSpPr>
        <xdr:cNvPr id="880" name="テキスト ボックス 879"/>
        <xdr:cNvSpPr txBox="1"/>
      </xdr:nvSpPr>
      <xdr:spPr>
        <a:xfrm>
          <a:off x="19278111" y="133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10071</xdr:rowOff>
    </xdr:from>
    <xdr:to>
      <xdr:col>98</xdr:col>
      <xdr:colOff>38100</xdr:colOff>
      <xdr:row>78</xdr:row>
      <xdr:rowOff>111671</xdr:rowOff>
    </xdr:to>
    <xdr:sp macro="" textlink="">
      <xdr:nvSpPr>
        <xdr:cNvPr id="881" name="楕円 880"/>
        <xdr:cNvSpPr/>
      </xdr:nvSpPr>
      <xdr:spPr>
        <a:xfrm>
          <a:off x="18605500" y="133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102798</xdr:rowOff>
    </xdr:from>
    <xdr:ext cx="534377" cy="259045"/>
    <xdr:sp macro="" textlink="">
      <xdr:nvSpPr>
        <xdr:cNvPr id="882" name="テキスト ボックス 881"/>
        <xdr:cNvSpPr txBox="1"/>
      </xdr:nvSpPr>
      <xdr:spPr>
        <a:xfrm>
          <a:off x="18389111" y="134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東隈浄水場施設改良事業費の減に伴う春日那珂川水道企業団出資金の減により、投資及び出資金が大幅に減少している。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扶助費は、急激な伸びこそないものの、着実に右肩上がりで増加している。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ほとんどの経費については、類似団体と同額以下かつ横ばいで推移しており、効率的な行政運営がなされている。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113,040
112,367
14.15
34,445,431
32,413,615
1,645,121
19,302,457
28,250,559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86360</xdr:rowOff>
    </xdr:from>
    <xdr:to>
      <xdr:col>24</xdr:col>
      <xdr:colOff>63500</xdr:colOff>
      <xdr:row>37</xdr:row>
      <xdr:rowOff>90170</xdr:rowOff>
    </xdr:to>
    <xdr:cxnSp macro="">
      <xdr:nvCxnSpPr>
        <xdr:cNvPr id="61" name="直線コネクタ 60"/>
        <xdr:cNvCxnSpPr/>
      </xdr:nvCxnSpPr>
      <xdr:spPr>
        <a:xfrm flipV="1">
          <a:off x="3797300" y="6430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157226</xdr:rowOff>
    </xdr:from>
    <xdr:to>
      <xdr:col>19</xdr:col>
      <xdr:colOff>177800</xdr:colOff>
      <xdr:row>37</xdr:row>
      <xdr:rowOff>90170</xdr:rowOff>
    </xdr:to>
    <xdr:cxnSp macro="">
      <xdr:nvCxnSpPr>
        <xdr:cNvPr id="64" name="直線コネクタ 63"/>
        <xdr:cNvCxnSpPr/>
      </xdr:nvCxnSpPr>
      <xdr:spPr>
        <a:xfrm>
          <a:off x="2908300" y="6329426"/>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157226</xdr:rowOff>
    </xdr:from>
    <xdr:to>
      <xdr:col>15</xdr:col>
      <xdr:colOff>50800</xdr:colOff>
      <xdr:row>37</xdr:row>
      <xdr:rowOff>33782</xdr:rowOff>
    </xdr:to>
    <xdr:cxnSp macro="">
      <xdr:nvCxnSpPr>
        <xdr:cNvPr id="67" name="直線コネクタ 66"/>
        <xdr:cNvCxnSpPr/>
      </xdr:nvCxnSpPr>
      <xdr:spPr>
        <a:xfrm flipV="1">
          <a:off x="2019300" y="63294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33782</xdr:rowOff>
    </xdr:from>
    <xdr:to>
      <xdr:col>10</xdr:col>
      <xdr:colOff>114300</xdr:colOff>
      <xdr:row>37</xdr:row>
      <xdr:rowOff>90170</xdr:rowOff>
    </xdr:to>
    <xdr:cxnSp macro="">
      <xdr:nvCxnSpPr>
        <xdr:cNvPr id="70" name="直線コネクタ 69"/>
        <xdr:cNvCxnSpPr/>
      </xdr:nvCxnSpPr>
      <xdr:spPr>
        <a:xfrm flipV="1">
          <a:off x="1130300" y="637743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99568</xdr:rowOff>
    </xdr:from>
    <xdr:to>
      <xdr:col>10</xdr:col>
      <xdr:colOff>165100</xdr:colOff>
      <xdr:row>36</xdr:row>
      <xdr:rowOff>29718</xdr:rowOff>
    </xdr:to>
    <xdr:sp macro="" textlink="">
      <xdr:nvSpPr>
        <xdr:cNvPr id="71" name="フローチャート: 判断 70"/>
        <xdr:cNvSpPr/>
      </xdr:nvSpPr>
      <xdr:spPr>
        <a:xfrm>
          <a:off x="1968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46245</xdr:rowOff>
    </xdr:from>
    <xdr:ext cx="469744" cy="259045"/>
    <xdr:sp macro="" textlink="">
      <xdr:nvSpPr>
        <xdr:cNvPr id="72" name="テキスト ボックス 71"/>
        <xdr:cNvSpPr txBox="1"/>
      </xdr:nvSpPr>
      <xdr:spPr>
        <a:xfrm>
          <a:off x="1784428"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117094</xdr:rowOff>
    </xdr:from>
    <xdr:to>
      <xdr:col>6</xdr:col>
      <xdr:colOff>38100</xdr:colOff>
      <xdr:row>36</xdr:row>
      <xdr:rowOff>47244</xdr:rowOff>
    </xdr:to>
    <xdr:sp macro="" textlink="">
      <xdr:nvSpPr>
        <xdr:cNvPr id="73" name="フローチャート: 判断 72"/>
        <xdr:cNvSpPr/>
      </xdr:nvSpPr>
      <xdr:spPr>
        <a:xfrm>
          <a:off x="1079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63771</xdr:rowOff>
    </xdr:from>
    <xdr:ext cx="469744" cy="259045"/>
    <xdr:sp macro="" textlink="">
      <xdr:nvSpPr>
        <xdr:cNvPr id="74" name="テキスト ボックス 73"/>
        <xdr:cNvSpPr txBox="1"/>
      </xdr:nvSpPr>
      <xdr:spPr>
        <a:xfrm>
          <a:off x="895428"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35560</xdr:rowOff>
    </xdr:from>
    <xdr:to>
      <xdr:col>24</xdr:col>
      <xdr:colOff>114300</xdr:colOff>
      <xdr:row>37</xdr:row>
      <xdr:rowOff>137160</xdr:rowOff>
    </xdr:to>
    <xdr:sp macro="" textlink="">
      <xdr:nvSpPr>
        <xdr:cNvPr id="80" name="楕円 79"/>
        <xdr:cNvSpPr/>
      </xdr:nvSpPr>
      <xdr:spPr>
        <a:xfrm>
          <a:off x="4584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469744" cy="259045"/>
    <xdr:sp macro="" textlink="">
      <xdr:nvSpPr>
        <xdr:cNvPr id="81" name="議会費該当値テキスト"/>
        <xdr:cNvSpPr txBox="1"/>
      </xdr:nvSpPr>
      <xdr:spPr>
        <a:xfrm>
          <a:off x="46863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39370</xdr:rowOff>
    </xdr:from>
    <xdr:to>
      <xdr:col>20</xdr:col>
      <xdr:colOff>38100</xdr:colOff>
      <xdr:row>37</xdr:row>
      <xdr:rowOff>140970</xdr:rowOff>
    </xdr:to>
    <xdr:sp macro="" textlink="">
      <xdr:nvSpPr>
        <xdr:cNvPr id="82" name="楕円 81"/>
        <xdr:cNvSpPr/>
      </xdr:nvSpPr>
      <xdr:spPr>
        <a:xfrm>
          <a:off x="3746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132097</xdr:rowOff>
    </xdr:from>
    <xdr:ext cx="469744" cy="259045"/>
    <xdr:sp macro="" textlink="">
      <xdr:nvSpPr>
        <xdr:cNvPr id="83" name="テキスト ボックス 82"/>
        <xdr:cNvSpPr txBox="1"/>
      </xdr:nvSpPr>
      <xdr:spPr>
        <a:xfrm>
          <a:off x="3562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106426</xdr:rowOff>
    </xdr:from>
    <xdr:to>
      <xdr:col>15</xdr:col>
      <xdr:colOff>101600</xdr:colOff>
      <xdr:row>37</xdr:row>
      <xdr:rowOff>36576</xdr:rowOff>
    </xdr:to>
    <xdr:sp macro="" textlink="">
      <xdr:nvSpPr>
        <xdr:cNvPr id="84" name="楕円 83"/>
        <xdr:cNvSpPr/>
      </xdr:nvSpPr>
      <xdr:spPr>
        <a:xfrm>
          <a:off x="2857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27703</xdr:rowOff>
    </xdr:from>
    <xdr:ext cx="469744" cy="259045"/>
    <xdr:sp macro="" textlink="">
      <xdr:nvSpPr>
        <xdr:cNvPr id="85" name="テキスト ボックス 84"/>
        <xdr:cNvSpPr txBox="1"/>
      </xdr:nvSpPr>
      <xdr:spPr>
        <a:xfrm>
          <a:off x="2673428"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154432</xdr:rowOff>
    </xdr:from>
    <xdr:to>
      <xdr:col>10</xdr:col>
      <xdr:colOff>165100</xdr:colOff>
      <xdr:row>37</xdr:row>
      <xdr:rowOff>84582</xdr:rowOff>
    </xdr:to>
    <xdr:sp macro="" textlink="">
      <xdr:nvSpPr>
        <xdr:cNvPr id="86" name="楕円 85"/>
        <xdr:cNvSpPr/>
      </xdr:nvSpPr>
      <xdr:spPr>
        <a:xfrm>
          <a:off x="1968500" y="63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75709</xdr:rowOff>
    </xdr:from>
    <xdr:ext cx="469744" cy="259045"/>
    <xdr:sp macro="" textlink="">
      <xdr:nvSpPr>
        <xdr:cNvPr id="87" name="テキスト ボックス 86"/>
        <xdr:cNvSpPr txBox="1"/>
      </xdr:nvSpPr>
      <xdr:spPr>
        <a:xfrm>
          <a:off x="1784428"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39370</xdr:rowOff>
    </xdr:from>
    <xdr:to>
      <xdr:col>6</xdr:col>
      <xdr:colOff>38100</xdr:colOff>
      <xdr:row>37</xdr:row>
      <xdr:rowOff>140970</xdr:rowOff>
    </xdr:to>
    <xdr:sp macro="" textlink="">
      <xdr:nvSpPr>
        <xdr:cNvPr id="88" name="楕円 87"/>
        <xdr:cNvSpPr/>
      </xdr:nvSpPr>
      <xdr:spPr>
        <a:xfrm>
          <a:off x="1079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132097</xdr:rowOff>
    </xdr:from>
    <xdr:ext cx="469744" cy="259045"/>
    <xdr:sp macro="" textlink="">
      <xdr:nvSpPr>
        <xdr:cNvPr id="89" name="テキスト ボックス 88"/>
        <xdr:cNvSpPr txBox="1"/>
      </xdr:nvSpPr>
      <xdr:spPr>
        <a:xfrm>
          <a:off x="895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145914</xdr:rowOff>
    </xdr:from>
    <xdr:to>
      <xdr:col>24</xdr:col>
      <xdr:colOff>63500</xdr:colOff>
      <xdr:row>57</xdr:row>
      <xdr:rowOff>158665</xdr:rowOff>
    </xdr:to>
    <xdr:cxnSp macro="">
      <xdr:nvCxnSpPr>
        <xdr:cNvPr id="116" name="直線コネクタ 115"/>
        <xdr:cNvCxnSpPr/>
      </xdr:nvCxnSpPr>
      <xdr:spPr>
        <a:xfrm flipV="1">
          <a:off x="3797300" y="9918564"/>
          <a:ext cx="8382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158665</xdr:rowOff>
    </xdr:from>
    <xdr:to>
      <xdr:col>19</xdr:col>
      <xdr:colOff>177800</xdr:colOff>
      <xdr:row>58</xdr:row>
      <xdr:rowOff>11674</xdr:rowOff>
    </xdr:to>
    <xdr:cxnSp macro="">
      <xdr:nvCxnSpPr>
        <xdr:cNvPr id="119" name="直線コネクタ 118"/>
        <xdr:cNvCxnSpPr/>
      </xdr:nvCxnSpPr>
      <xdr:spPr>
        <a:xfrm flipV="1">
          <a:off x="2908300" y="9931315"/>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11674</xdr:rowOff>
    </xdr:from>
    <xdr:to>
      <xdr:col>15</xdr:col>
      <xdr:colOff>50800</xdr:colOff>
      <xdr:row>58</xdr:row>
      <xdr:rowOff>21655</xdr:rowOff>
    </xdr:to>
    <xdr:cxnSp macro="">
      <xdr:nvCxnSpPr>
        <xdr:cNvPr id="122" name="直線コネクタ 121"/>
        <xdr:cNvCxnSpPr/>
      </xdr:nvCxnSpPr>
      <xdr:spPr>
        <a:xfrm flipV="1">
          <a:off x="2019300" y="9955774"/>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166770</xdr:rowOff>
    </xdr:from>
    <xdr:to>
      <xdr:col>10</xdr:col>
      <xdr:colOff>114300</xdr:colOff>
      <xdr:row>58</xdr:row>
      <xdr:rowOff>21655</xdr:rowOff>
    </xdr:to>
    <xdr:cxnSp macro="">
      <xdr:nvCxnSpPr>
        <xdr:cNvPr id="125" name="直線コネクタ 124"/>
        <xdr:cNvCxnSpPr/>
      </xdr:nvCxnSpPr>
      <xdr:spPr>
        <a:xfrm>
          <a:off x="1130300" y="9939420"/>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71686</xdr:rowOff>
    </xdr:from>
    <xdr:to>
      <xdr:col>10</xdr:col>
      <xdr:colOff>165100</xdr:colOff>
      <xdr:row>58</xdr:row>
      <xdr:rowOff>1836</xdr:rowOff>
    </xdr:to>
    <xdr:sp macro="" textlink="">
      <xdr:nvSpPr>
        <xdr:cNvPr id="126" name="フローチャート: 判断 125"/>
        <xdr:cNvSpPr/>
      </xdr:nvSpPr>
      <xdr:spPr>
        <a:xfrm>
          <a:off x="1968500" y="984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18363</xdr:rowOff>
    </xdr:from>
    <xdr:ext cx="534377" cy="259045"/>
    <xdr:sp macro="" textlink="">
      <xdr:nvSpPr>
        <xdr:cNvPr id="127" name="テキスト ボックス 126"/>
        <xdr:cNvSpPr txBox="1"/>
      </xdr:nvSpPr>
      <xdr:spPr>
        <a:xfrm>
          <a:off x="1752111" y="96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77319</xdr:rowOff>
    </xdr:from>
    <xdr:to>
      <xdr:col>6</xdr:col>
      <xdr:colOff>38100</xdr:colOff>
      <xdr:row>58</xdr:row>
      <xdr:rowOff>7469</xdr:rowOff>
    </xdr:to>
    <xdr:sp macro="" textlink="">
      <xdr:nvSpPr>
        <xdr:cNvPr id="128" name="フローチャート: 判断 127"/>
        <xdr:cNvSpPr/>
      </xdr:nvSpPr>
      <xdr:spPr>
        <a:xfrm>
          <a:off x="1079500" y="984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23996</xdr:rowOff>
    </xdr:from>
    <xdr:ext cx="534377" cy="259045"/>
    <xdr:sp macro="" textlink="">
      <xdr:nvSpPr>
        <xdr:cNvPr id="129" name="テキスト ボックス 128"/>
        <xdr:cNvSpPr txBox="1"/>
      </xdr:nvSpPr>
      <xdr:spPr>
        <a:xfrm>
          <a:off x="863111" y="96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95114</xdr:rowOff>
    </xdr:from>
    <xdr:to>
      <xdr:col>24</xdr:col>
      <xdr:colOff>114300</xdr:colOff>
      <xdr:row>58</xdr:row>
      <xdr:rowOff>25264</xdr:rowOff>
    </xdr:to>
    <xdr:sp macro="" textlink="">
      <xdr:nvSpPr>
        <xdr:cNvPr id="135" name="楕円 134"/>
        <xdr:cNvSpPr/>
      </xdr:nvSpPr>
      <xdr:spPr>
        <a:xfrm>
          <a:off x="4584700" y="98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22015</xdr:rowOff>
    </xdr:from>
    <xdr:ext cx="534377" cy="259045"/>
    <xdr:sp macro="" textlink="">
      <xdr:nvSpPr>
        <xdr:cNvPr id="136" name="総務費該当値テキスト"/>
        <xdr:cNvSpPr txBox="1"/>
      </xdr:nvSpPr>
      <xdr:spPr>
        <a:xfrm>
          <a:off x="4686300" y="979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107865</xdr:rowOff>
    </xdr:from>
    <xdr:to>
      <xdr:col>20</xdr:col>
      <xdr:colOff>38100</xdr:colOff>
      <xdr:row>58</xdr:row>
      <xdr:rowOff>38015</xdr:rowOff>
    </xdr:to>
    <xdr:sp macro="" textlink="">
      <xdr:nvSpPr>
        <xdr:cNvPr id="137" name="楕円 136"/>
        <xdr:cNvSpPr/>
      </xdr:nvSpPr>
      <xdr:spPr>
        <a:xfrm>
          <a:off x="3746500" y="98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29142</xdr:rowOff>
    </xdr:from>
    <xdr:ext cx="534377" cy="259045"/>
    <xdr:sp macro="" textlink="">
      <xdr:nvSpPr>
        <xdr:cNvPr id="138" name="テキスト ボックス 137"/>
        <xdr:cNvSpPr txBox="1"/>
      </xdr:nvSpPr>
      <xdr:spPr>
        <a:xfrm>
          <a:off x="3530111" y="99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132324</xdr:rowOff>
    </xdr:from>
    <xdr:to>
      <xdr:col>15</xdr:col>
      <xdr:colOff>101600</xdr:colOff>
      <xdr:row>58</xdr:row>
      <xdr:rowOff>62474</xdr:rowOff>
    </xdr:to>
    <xdr:sp macro="" textlink="">
      <xdr:nvSpPr>
        <xdr:cNvPr id="139" name="楕円 138"/>
        <xdr:cNvSpPr/>
      </xdr:nvSpPr>
      <xdr:spPr>
        <a:xfrm>
          <a:off x="2857500" y="99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53601</xdr:rowOff>
    </xdr:from>
    <xdr:ext cx="534377" cy="259045"/>
    <xdr:sp macro="" textlink="">
      <xdr:nvSpPr>
        <xdr:cNvPr id="140" name="テキスト ボックス 139"/>
        <xdr:cNvSpPr txBox="1"/>
      </xdr:nvSpPr>
      <xdr:spPr>
        <a:xfrm>
          <a:off x="2641111" y="999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142305</xdr:rowOff>
    </xdr:from>
    <xdr:to>
      <xdr:col>10</xdr:col>
      <xdr:colOff>165100</xdr:colOff>
      <xdr:row>58</xdr:row>
      <xdr:rowOff>72455</xdr:rowOff>
    </xdr:to>
    <xdr:sp macro="" textlink="">
      <xdr:nvSpPr>
        <xdr:cNvPr id="141" name="楕円 140"/>
        <xdr:cNvSpPr/>
      </xdr:nvSpPr>
      <xdr:spPr>
        <a:xfrm>
          <a:off x="1968500" y="99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63582</xdr:rowOff>
    </xdr:from>
    <xdr:ext cx="534377" cy="259045"/>
    <xdr:sp macro="" textlink="">
      <xdr:nvSpPr>
        <xdr:cNvPr id="142" name="テキスト ボックス 141"/>
        <xdr:cNvSpPr txBox="1"/>
      </xdr:nvSpPr>
      <xdr:spPr>
        <a:xfrm>
          <a:off x="1752111" y="100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115970</xdr:rowOff>
    </xdr:from>
    <xdr:to>
      <xdr:col>6</xdr:col>
      <xdr:colOff>38100</xdr:colOff>
      <xdr:row>58</xdr:row>
      <xdr:rowOff>46120</xdr:rowOff>
    </xdr:to>
    <xdr:sp macro="" textlink="">
      <xdr:nvSpPr>
        <xdr:cNvPr id="143" name="楕円 142"/>
        <xdr:cNvSpPr/>
      </xdr:nvSpPr>
      <xdr:spPr>
        <a:xfrm>
          <a:off x="1079500" y="98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37247</xdr:rowOff>
    </xdr:from>
    <xdr:ext cx="534377" cy="259045"/>
    <xdr:sp macro="" textlink="">
      <xdr:nvSpPr>
        <xdr:cNvPr id="144" name="テキスト ボックス 143"/>
        <xdr:cNvSpPr txBox="1"/>
      </xdr:nvSpPr>
      <xdr:spPr>
        <a:xfrm>
          <a:off x="863111" y="998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15190</xdr:rowOff>
    </xdr:from>
    <xdr:to>
      <xdr:col>24</xdr:col>
      <xdr:colOff>63500</xdr:colOff>
      <xdr:row>77</xdr:row>
      <xdr:rowOff>40912</xdr:rowOff>
    </xdr:to>
    <xdr:cxnSp macro="">
      <xdr:nvCxnSpPr>
        <xdr:cNvPr id="176" name="直線コネクタ 175"/>
        <xdr:cNvCxnSpPr/>
      </xdr:nvCxnSpPr>
      <xdr:spPr>
        <a:xfrm flipV="1">
          <a:off x="3797300" y="13216840"/>
          <a:ext cx="8382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40912</xdr:rowOff>
    </xdr:from>
    <xdr:to>
      <xdr:col>19</xdr:col>
      <xdr:colOff>177800</xdr:colOff>
      <xdr:row>77</xdr:row>
      <xdr:rowOff>110199</xdr:rowOff>
    </xdr:to>
    <xdr:cxnSp macro="">
      <xdr:nvCxnSpPr>
        <xdr:cNvPr id="179" name="直線コネクタ 178"/>
        <xdr:cNvCxnSpPr/>
      </xdr:nvCxnSpPr>
      <xdr:spPr>
        <a:xfrm flipV="1">
          <a:off x="2908300" y="13242562"/>
          <a:ext cx="889000" cy="6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110199</xdr:rowOff>
    </xdr:from>
    <xdr:to>
      <xdr:col>15</xdr:col>
      <xdr:colOff>50800</xdr:colOff>
      <xdr:row>77</xdr:row>
      <xdr:rowOff>131176</xdr:rowOff>
    </xdr:to>
    <xdr:cxnSp macro="">
      <xdr:nvCxnSpPr>
        <xdr:cNvPr id="182" name="直線コネクタ 181"/>
        <xdr:cNvCxnSpPr/>
      </xdr:nvCxnSpPr>
      <xdr:spPr>
        <a:xfrm flipV="1">
          <a:off x="2019300" y="13311849"/>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131176</xdr:rowOff>
    </xdr:from>
    <xdr:to>
      <xdr:col>10</xdr:col>
      <xdr:colOff>114300</xdr:colOff>
      <xdr:row>78</xdr:row>
      <xdr:rowOff>48881</xdr:rowOff>
    </xdr:to>
    <xdr:cxnSp macro="">
      <xdr:nvCxnSpPr>
        <xdr:cNvPr id="185" name="直線コネクタ 184"/>
        <xdr:cNvCxnSpPr/>
      </xdr:nvCxnSpPr>
      <xdr:spPr>
        <a:xfrm flipV="1">
          <a:off x="1130300" y="13332826"/>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122450</xdr:rowOff>
    </xdr:from>
    <xdr:to>
      <xdr:col>10</xdr:col>
      <xdr:colOff>165100</xdr:colOff>
      <xdr:row>76</xdr:row>
      <xdr:rowOff>52600</xdr:rowOff>
    </xdr:to>
    <xdr:sp macro="" textlink="">
      <xdr:nvSpPr>
        <xdr:cNvPr id="186" name="フローチャート: 判断 185"/>
        <xdr:cNvSpPr/>
      </xdr:nvSpPr>
      <xdr:spPr>
        <a:xfrm>
          <a:off x="1968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69127</xdr:rowOff>
    </xdr:from>
    <xdr:ext cx="599010" cy="259045"/>
    <xdr:sp macro="" textlink="">
      <xdr:nvSpPr>
        <xdr:cNvPr id="187" name="テキスト ボックス 186"/>
        <xdr:cNvSpPr txBox="1"/>
      </xdr:nvSpPr>
      <xdr:spPr>
        <a:xfrm>
          <a:off x="1719795"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44149</xdr:rowOff>
    </xdr:from>
    <xdr:to>
      <xdr:col>6</xdr:col>
      <xdr:colOff>38100</xdr:colOff>
      <xdr:row>76</xdr:row>
      <xdr:rowOff>145749</xdr:rowOff>
    </xdr:to>
    <xdr:sp macro="" textlink="">
      <xdr:nvSpPr>
        <xdr:cNvPr id="188" name="フローチャート: 判断 187"/>
        <xdr:cNvSpPr/>
      </xdr:nvSpPr>
      <xdr:spPr>
        <a:xfrm>
          <a:off x="1079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162275</xdr:rowOff>
    </xdr:from>
    <xdr:ext cx="599010" cy="259045"/>
    <xdr:sp macro="" textlink="">
      <xdr:nvSpPr>
        <xdr:cNvPr id="189" name="テキスト ボックス 188"/>
        <xdr:cNvSpPr txBox="1"/>
      </xdr:nvSpPr>
      <xdr:spPr>
        <a:xfrm>
          <a:off x="830795"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135840</xdr:rowOff>
    </xdr:from>
    <xdr:to>
      <xdr:col>24</xdr:col>
      <xdr:colOff>114300</xdr:colOff>
      <xdr:row>77</xdr:row>
      <xdr:rowOff>65990</xdr:rowOff>
    </xdr:to>
    <xdr:sp macro="" textlink="">
      <xdr:nvSpPr>
        <xdr:cNvPr id="195" name="楕円 194"/>
        <xdr:cNvSpPr/>
      </xdr:nvSpPr>
      <xdr:spPr>
        <a:xfrm>
          <a:off x="4584700" y="131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114267</xdr:rowOff>
    </xdr:from>
    <xdr:ext cx="599010" cy="259045"/>
    <xdr:sp macro="" textlink="">
      <xdr:nvSpPr>
        <xdr:cNvPr id="196" name="民生費該当値テキスト"/>
        <xdr:cNvSpPr txBox="1"/>
      </xdr:nvSpPr>
      <xdr:spPr>
        <a:xfrm>
          <a:off x="4686300" y="1314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161562</xdr:rowOff>
    </xdr:from>
    <xdr:to>
      <xdr:col>20</xdr:col>
      <xdr:colOff>38100</xdr:colOff>
      <xdr:row>77</xdr:row>
      <xdr:rowOff>91712</xdr:rowOff>
    </xdr:to>
    <xdr:sp macro="" textlink="">
      <xdr:nvSpPr>
        <xdr:cNvPr id="197" name="楕円 196"/>
        <xdr:cNvSpPr/>
      </xdr:nvSpPr>
      <xdr:spPr>
        <a:xfrm>
          <a:off x="3746500" y="1319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82839</xdr:rowOff>
    </xdr:from>
    <xdr:ext cx="599010" cy="259045"/>
    <xdr:sp macro="" textlink="">
      <xdr:nvSpPr>
        <xdr:cNvPr id="198" name="テキスト ボックス 197"/>
        <xdr:cNvSpPr txBox="1"/>
      </xdr:nvSpPr>
      <xdr:spPr>
        <a:xfrm>
          <a:off x="3497795" y="1328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59399</xdr:rowOff>
    </xdr:from>
    <xdr:to>
      <xdr:col>15</xdr:col>
      <xdr:colOff>101600</xdr:colOff>
      <xdr:row>77</xdr:row>
      <xdr:rowOff>160999</xdr:rowOff>
    </xdr:to>
    <xdr:sp macro="" textlink="">
      <xdr:nvSpPr>
        <xdr:cNvPr id="199" name="楕円 198"/>
        <xdr:cNvSpPr/>
      </xdr:nvSpPr>
      <xdr:spPr>
        <a:xfrm>
          <a:off x="2857500" y="132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152126</xdr:rowOff>
    </xdr:from>
    <xdr:ext cx="599010" cy="259045"/>
    <xdr:sp macro="" textlink="">
      <xdr:nvSpPr>
        <xdr:cNvPr id="200" name="テキスト ボックス 199"/>
        <xdr:cNvSpPr txBox="1"/>
      </xdr:nvSpPr>
      <xdr:spPr>
        <a:xfrm>
          <a:off x="2608795" y="1335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80376</xdr:rowOff>
    </xdr:from>
    <xdr:to>
      <xdr:col>10</xdr:col>
      <xdr:colOff>165100</xdr:colOff>
      <xdr:row>78</xdr:row>
      <xdr:rowOff>10526</xdr:rowOff>
    </xdr:to>
    <xdr:sp macro="" textlink="">
      <xdr:nvSpPr>
        <xdr:cNvPr id="201" name="楕円 200"/>
        <xdr:cNvSpPr/>
      </xdr:nvSpPr>
      <xdr:spPr>
        <a:xfrm>
          <a:off x="1968500" y="132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1653</xdr:rowOff>
    </xdr:from>
    <xdr:ext cx="599010" cy="259045"/>
    <xdr:sp macro="" textlink="">
      <xdr:nvSpPr>
        <xdr:cNvPr id="202" name="テキスト ボックス 201"/>
        <xdr:cNvSpPr txBox="1"/>
      </xdr:nvSpPr>
      <xdr:spPr>
        <a:xfrm>
          <a:off x="1719795" y="133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169531</xdr:rowOff>
    </xdr:from>
    <xdr:to>
      <xdr:col>6</xdr:col>
      <xdr:colOff>38100</xdr:colOff>
      <xdr:row>78</xdr:row>
      <xdr:rowOff>99681</xdr:rowOff>
    </xdr:to>
    <xdr:sp macro="" textlink="">
      <xdr:nvSpPr>
        <xdr:cNvPr id="203" name="楕円 202"/>
        <xdr:cNvSpPr/>
      </xdr:nvSpPr>
      <xdr:spPr>
        <a:xfrm>
          <a:off x="1079500" y="133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90808</xdr:rowOff>
    </xdr:from>
    <xdr:ext cx="599010" cy="259045"/>
    <xdr:sp macro="" textlink="">
      <xdr:nvSpPr>
        <xdr:cNvPr id="204" name="テキスト ボックス 203"/>
        <xdr:cNvSpPr txBox="1"/>
      </xdr:nvSpPr>
      <xdr:spPr>
        <a:xfrm>
          <a:off x="830795" y="1346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77429</xdr:rowOff>
    </xdr:from>
    <xdr:to>
      <xdr:col>24</xdr:col>
      <xdr:colOff>63500</xdr:colOff>
      <xdr:row>98</xdr:row>
      <xdr:rowOff>167543</xdr:rowOff>
    </xdr:to>
    <xdr:cxnSp macro="">
      <xdr:nvCxnSpPr>
        <xdr:cNvPr id="232" name="直線コネクタ 231"/>
        <xdr:cNvCxnSpPr/>
      </xdr:nvCxnSpPr>
      <xdr:spPr>
        <a:xfrm>
          <a:off x="3797300" y="16879529"/>
          <a:ext cx="8382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68697</xdr:rowOff>
    </xdr:from>
    <xdr:to>
      <xdr:col>19</xdr:col>
      <xdr:colOff>177800</xdr:colOff>
      <xdr:row>98</xdr:row>
      <xdr:rowOff>77429</xdr:rowOff>
    </xdr:to>
    <xdr:cxnSp macro="">
      <xdr:nvCxnSpPr>
        <xdr:cNvPr id="235" name="直線コネクタ 234"/>
        <xdr:cNvCxnSpPr/>
      </xdr:nvCxnSpPr>
      <xdr:spPr>
        <a:xfrm>
          <a:off x="2908300" y="16870797"/>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44808</xdr:rowOff>
    </xdr:from>
    <xdr:to>
      <xdr:col>15</xdr:col>
      <xdr:colOff>50800</xdr:colOff>
      <xdr:row>98</xdr:row>
      <xdr:rowOff>68697</xdr:rowOff>
    </xdr:to>
    <xdr:cxnSp macro="">
      <xdr:nvCxnSpPr>
        <xdr:cNvPr id="238" name="直線コネクタ 237"/>
        <xdr:cNvCxnSpPr/>
      </xdr:nvCxnSpPr>
      <xdr:spPr>
        <a:xfrm>
          <a:off x="2019300" y="16846908"/>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40145</xdr:rowOff>
    </xdr:from>
    <xdr:to>
      <xdr:col>10</xdr:col>
      <xdr:colOff>114300</xdr:colOff>
      <xdr:row>98</xdr:row>
      <xdr:rowOff>44808</xdr:rowOff>
    </xdr:to>
    <xdr:cxnSp macro="">
      <xdr:nvCxnSpPr>
        <xdr:cNvPr id="241" name="直線コネクタ 240"/>
        <xdr:cNvCxnSpPr/>
      </xdr:nvCxnSpPr>
      <xdr:spPr>
        <a:xfrm>
          <a:off x="1130300" y="16842245"/>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105885</xdr:rowOff>
    </xdr:from>
    <xdr:to>
      <xdr:col>10</xdr:col>
      <xdr:colOff>165100</xdr:colOff>
      <xdr:row>97</xdr:row>
      <xdr:rowOff>36035</xdr:rowOff>
    </xdr:to>
    <xdr:sp macro="" textlink="">
      <xdr:nvSpPr>
        <xdr:cNvPr id="242" name="フローチャート: 判断 241"/>
        <xdr:cNvSpPr/>
      </xdr:nvSpPr>
      <xdr:spPr>
        <a:xfrm>
          <a:off x="1968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52562</xdr:rowOff>
    </xdr:from>
    <xdr:ext cx="534377" cy="259045"/>
    <xdr:sp macro="" textlink="">
      <xdr:nvSpPr>
        <xdr:cNvPr id="243" name="テキスト ボックス 242"/>
        <xdr:cNvSpPr txBox="1"/>
      </xdr:nvSpPr>
      <xdr:spPr>
        <a:xfrm>
          <a:off x="1752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136060</xdr:rowOff>
    </xdr:from>
    <xdr:to>
      <xdr:col>6</xdr:col>
      <xdr:colOff>38100</xdr:colOff>
      <xdr:row>97</xdr:row>
      <xdr:rowOff>66210</xdr:rowOff>
    </xdr:to>
    <xdr:sp macro="" textlink="">
      <xdr:nvSpPr>
        <xdr:cNvPr id="244" name="フローチャート: 判断 243"/>
        <xdr:cNvSpPr/>
      </xdr:nvSpPr>
      <xdr:spPr>
        <a:xfrm>
          <a:off x="1079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82737</xdr:rowOff>
    </xdr:from>
    <xdr:ext cx="534377" cy="259045"/>
    <xdr:sp macro="" textlink="">
      <xdr:nvSpPr>
        <xdr:cNvPr id="245" name="テキスト ボックス 244"/>
        <xdr:cNvSpPr txBox="1"/>
      </xdr:nvSpPr>
      <xdr:spPr>
        <a:xfrm>
          <a:off x="863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116743</xdr:rowOff>
    </xdr:from>
    <xdr:to>
      <xdr:col>24</xdr:col>
      <xdr:colOff>114300</xdr:colOff>
      <xdr:row>99</xdr:row>
      <xdr:rowOff>46893</xdr:rowOff>
    </xdr:to>
    <xdr:sp macro="" textlink="">
      <xdr:nvSpPr>
        <xdr:cNvPr id="251" name="楕円 250"/>
        <xdr:cNvSpPr/>
      </xdr:nvSpPr>
      <xdr:spPr>
        <a:xfrm>
          <a:off x="4584700" y="169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31670</xdr:rowOff>
    </xdr:from>
    <xdr:ext cx="534377" cy="259045"/>
    <xdr:sp macro="" textlink="">
      <xdr:nvSpPr>
        <xdr:cNvPr id="252" name="衛生費該当値テキスト"/>
        <xdr:cNvSpPr txBox="1"/>
      </xdr:nvSpPr>
      <xdr:spPr>
        <a:xfrm>
          <a:off x="4686300" y="168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26629</xdr:rowOff>
    </xdr:from>
    <xdr:to>
      <xdr:col>20</xdr:col>
      <xdr:colOff>38100</xdr:colOff>
      <xdr:row>98</xdr:row>
      <xdr:rowOff>128229</xdr:rowOff>
    </xdr:to>
    <xdr:sp macro="" textlink="">
      <xdr:nvSpPr>
        <xdr:cNvPr id="253" name="楕円 252"/>
        <xdr:cNvSpPr/>
      </xdr:nvSpPr>
      <xdr:spPr>
        <a:xfrm>
          <a:off x="3746500" y="1682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119356</xdr:rowOff>
    </xdr:from>
    <xdr:ext cx="534377" cy="259045"/>
    <xdr:sp macro="" textlink="">
      <xdr:nvSpPr>
        <xdr:cNvPr id="254" name="テキスト ボックス 253"/>
        <xdr:cNvSpPr txBox="1"/>
      </xdr:nvSpPr>
      <xdr:spPr>
        <a:xfrm>
          <a:off x="3530111" y="1692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17897</xdr:rowOff>
    </xdr:from>
    <xdr:to>
      <xdr:col>15</xdr:col>
      <xdr:colOff>101600</xdr:colOff>
      <xdr:row>98</xdr:row>
      <xdr:rowOff>119497</xdr:rowOff>
    </xdr:to>
    <xdr:sp macro="" textlink="">
      <xdr:nvSpPr>
        <xdr:cNvPr id="255" name="楕円 254"/>
        <xdr:cNvSpPr/>
      </xdr:nvSpPr>
      <xdr:spPr>
        <a:xfrm>
          <a:off x="2857500" y="168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110624</xdr:rowOff>
    </xdr:from>
    <xdr:ext cx="534377" cy="259045"/>
    <xdr:sp macro="" textlink="">
      <xdr:nvSpPr>
        <xdr:cNvPr id="256" name="テキスト ボックス 255"/>
        <xdr:cNvSpPr txBox="1"/>
      </xdr:nvSpPr>
      <xdr:spPr>
        <a:xfrm>
          <a:off x="2641111" y="1691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165458</xdr:rowOff>
    </xdr:from>
    <xdr:to>
      <xdr:col>10</xdr:col>
      <xdr:colOff>165100</xdr:colOff>
      <xdr:row>98</xdr:row>
      <xdr:rowOff>95608</xdr:rowOff>
    </xdr:to>
    <xdr:sp macro="" textlink="">
      <xdr:nvSpPr>
        <xdr:cNvPr id="257" name="楕円 256"/>
        <xdr:cNvSpPr/>
      </xdr:nvSpPr>
      <xdr:spPr>
        <a:xfrm>
          <a:off x="1968500" y="1679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86735</xdr:rowOff>
    </xdr:from>
    <xdr:ext cx="534377" cy="259045"/>
    <xdr:sp macro="" textlink="">
      <xdr:nvSpPr>
        <xdr:cNvPr id="258" name="テキスト ボックス 257"/>
        <xdr:cNvSpPr txBox="1"/>
      </xdr:nvSpPr>
      <xdr:spPr>
        <a:xfrm>
          <a:off x="1752111" y="168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160795</xdr:rowOff>
    </xdr:from>
    <xdr:to>
      <xdr:col>6</xdr:col>
      <xdr:colOff>38100</xdr:colOff>
      <xdr:row>98</xdr:row>
      <xdr:rowOff>90945</xdr:rowOff>
    </xdr:to>
    <xdr:sp macro="" textlink="">
      <xdr:nvSpPr>
        <xdr:cNvPr id="259" name="楕円 258"/>
        <xdr:cNvSpPr/>
      </xdr:nvSpPr>
      <xdr:spPr>
        <a:xfrm>
          <a:off x="10795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82072</xdr:rowOff>
    </xdr:from>
    <xdr:ext cx="534377" cy="259045"/>
    <xdr:sp macro="" textlink="">
      <xdr:nvSpPr>
        <xdr:cNvPr id="260" name="テキスト ボックス 259"/>
        <xdr:cNvSpPr txBox="1"/>
      </xdr:nvSpPr>
      <xdr:spPr>
        <a:xfrm>
          <a:off x="863111" y="168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76835</xdr:rowOff>
    </xdr:from>
    <xdr:to>
      <xdr:col>55</xdr:col>
      <xdr:colOff>0</xdr:colOff>
      <xdr:row>38</xdr:row>
      <xdr:rowOff>81864</xdr:rowOff>
    </xdr:to>
    <xdr:cxnSp macro="">
      <xdr:nvCxnSpPr>
        <xdr:cNvPr id="287" name="直線コネクタ 286"/>
        <xdr:cNvCxnSpPr/>
      </xdr:nvCxnSpPr>
      <xdr:spPr>
        <a:xfrm>
          <a:off x="9639300" y="659193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76835</xdr:rowOff>
    </xdr:from>
    <xdr:to>
      <xdr:col>50</xdr:col>
      <xdr:colOff>114300</xdr:colOff>
      <xdr:row>38</xdr:row>
      <xdr:rowOff>78436</xdr:rowOff>
    </xdr:to>
    <xdr:cxnSp macro="">
      <xdr:nvCxnSpPr>
        <xdr:cNvPr id="290" name="直線コネクタ 289"/>
        <xdr:cNvCxnSpPr/>
      </xdr:nvCxnSpPr>
      <xdr:spPr>
        <a:xfrm flipV="1">
          <a:off x="8750300" y="6591935"/>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73863</xdr:rowOff>
    </xdr:from>
    <xdr:to>
      <xdr:col>45</xdr:col>
      <xdr:colOff>177800</xdr:colOff>
      <xdr:row>38</xdr:row>
      <xdr:rowOff>78436</xdr:rowOff>
    </xdr:to>
    <xdr:cxnSp macro="">
      <xdr:nvCxnSpPr>
        <xdr:cNvPr id="293" name="直線コネクタ 292"/>
        <xdr:cNvCxnSpPr/>
      </xdr:nvCxnSpPr>
      <xdr:spPr>
        <a:xfrm>
          <a:off x="7861300" y="6588963"/>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29743</xdr:rowOff>
    </xdr:from>
    <xdr:to>
      <xdr:col>41</xdr:col>
      <xdr:colOff>50800</xdr:colOff>
      <xdr:row>38</xdr:row>
      <xdr:rowOff>73863</xdr:rowOff>
    </xdr:to>
    <xdr:cxnSp macro="">
      <xdr:nvCxnSpPr>
        <xdr:cNvPr id="296" name="直線コネクタ 295"/>
        <xdr:cNvCxnSpPr/>
      </xdr:nvCxnSpPr>
      <xdr:spPr>
        <a:xfrm>
          <a:off x="6972300" y="6544843"/>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7" name="フローチャート: 判断 296"/>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71010</xdr:rowOff>
    </xdr:from>
    <xdr:ext cx="469744" cy="259045"/>
    <xdr:sp macro="" textlink="">
      <xdr:nvSpPr>
        <xdr:cNvPr id="298" name="テキスト ボックス 297"/>
        <xdr:cNvSpPr txBox="1"/>
      </xdr:nvSpPr>
      <xdr:spPr>
        <a:xfrm>
          <a:off x="7626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34722</xdr:rowOff>
    </xdr:from>
    <xdr:to>
      <xdr:col>36</xdr:col>
      <xdr:colOff>165100</xdr:colOff>
      <xdr:row>36</xdr:row>
      <xdr:rowOff>136322</xdr:rowOff>
    </xdr:to>
    <xdr:sp macro="" textlink="">
      <xdr:nvSpPr>
        <xdr:cNvPr id="299" name="フローチャート: 判断 298"/>
        <xdr:cNvSpPr/>
      </xdr:nvSpPr>
      <xdr:spPr>
        <a:xfrm>
          <a:off x="692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152849</xdr:rowOff>
    </xdr:from>
    <xdr:ext cx="469744" cy="259045"/>
    <xdr:sp macro="" textlink="">
      <xdr:nvSpPr>
        <xdr:cNvPr id="300" name="テキスト ボックス 299"/>
        <xdr:cNvSpPr txBox="1"/>
      </xdr:nvSpPr>
      <xdr:spPr>
        <a:xfrm>
          <a:off x="6737428" y="59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31064</xdr:rowOff>
    </xdr:from>
    <xdr:to>
      <xdr:col>55</xdr:col>
      <xdr:colOff>50800</xdr:colOff>
      <xdr:row>38</xdr:row>
      <xdr:rowOff>132664</xdr:rowOff>
    </xdr:to>
    <xdr:sp macro="" textlink="">
      <xdr:nvSpPr>
        <xdr:cNvPr id="306" name="楕円 305"/>
        <xdr:cNvSpPr/>
      </xdr:nvSpPr>
      <xdr:spPr>
        <a:xfrm>
          <a:off x="104267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117441</xdr:rowOff>
    </xdr:from>
    <xdr:ext cx="378565" cy="259045"/>
    <xdr:sp macro="" textlink="">
      <xdr:nvSpPr>
        <xdr:cNvPr id="307" name="労働費該当値テキスト"/>
        <xdr:cNvSpPr txBox="1"/>
      </xdr:nvSpPr>
      <xdr:spPr>
        <a:xfrm>
          <a:off x="10528300" y="6461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26035</xdr:rowOff>
    </xdr:from>
    <xdr:to>
      <xdr:col>50</xdr:col>
      <xdr:colOff>165100</xdr:colOff>
      <xdr:row>38</xdr:row>
      <xdr:rowOff>127635</xdr:rowOff>
    </xdr:to>
    <xdr:sp macro="" textlink="">
      <xdr:nvSpPr>
        <xdr:cNvPr id="308" name="楕円 307"/>
        <xdr:cNvSpPr/>
      </xdr:nvSpPr>
      <xdr:spPr>
        <a:xfrm>
          <a:off x="9588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118762</xdr:rowOff>
    </xdr:from>
    <xdr:ext cx="378565" cy="259045"/>
    <xdr:sp macro="" textlink="">
      <xdr:nvSpPr>
        <xdr:cNvPr id="309" name="テキスト ボックス 308"/>
        <xdr:cNvSpPr txBox="1"/>
      </xdr:nvSpPr>
      <xdr:spPr>
        <a:xfrm>
          <a:off x="9450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27636</xdr:rowOff>
    </xdr:from>
    <xdr:to>
      <xdr:col>46</xdr:col>
      <xdr:colOff>38100</xdr:colOff>
      <xdr:row>38</xdr:row>
      <xdr:rowOff>129236</xdr:rowOff>
    </xdr:to>
    <xdr:sp macro="" textlink="">
      <xdr:nvSpPr>
        <xdr:cNvPr id="310" name="楕円 309"/>
        <xdr:cNvSpPr/>
      </xdr:nvSpPr>
      <xdr:spPr>
        <a:xfrm>
          <a:off x="8699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120363</xdr:rowOff>
    </xdr:from>
    <xdr:ext cx="378565" cy="259045"/>
    <xdr:sp macro="" textlink="">
      <xdr:nvSpPr>
        <xdr:cNvPr id="311" name="テキスト ボックス 310"/>
        <xdr:cNvSpPr txBox="1"/>
      </xdr:nvSpPr>
      <xdr:spPr>
        <a:xfrm>
          <a:off x="8561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23063</xdr:rowOff>
    </xdr:from>
    <xdr:to>
      <xdr:col>41</xdr:col>
      <xdr:colOff>101600</xdr:colOff>
      <xdr:row>38</xdr:row>
      <xdr:rowOff>124663</xdr:rowOff>
    </xdr:to>
    <xdr:sp macro="" textlink="">
      <xdr:nvSpPr>
        <xdr:cNvPr id="312" name="楕円 311"/>
        <xdr:cNvSpPr/>
      </xdr:nvSpPr>
      <xdr:spPr>
        <a:xfrm>
          <a:off x="7810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115790</xdr:rowOff>
    </xdr:from>
    <xdr:ext cx="378565" cy="259045"/>
    <xdr:sp macro="" textlink="">
      <xdr:nvSpPr>
        <xdr:cNvPr id="313" name="テキスト ボックス 312"/>
        <xdr:cNvSpPr txBox="1"/>
      </xdr:nvSpPr>
      <xdr:spPr>
        <a:xfrm>
          <a:off x="7672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150394</xdr:rowOff>
    </xdr:from>
    <xdr:to>
      <xdr:col>36</xdr:col>
      <xdr:colOff>165100</xdr:colOff>
      <xdr:row>38</xdr:row>
      <xdr:rowOff>80544</xdr:rowOff>
    </xdr:to>
    <xdr:sp macro="" textlink="">
      <xdr:nvSpPr>
        <xdr:cNvPr id="314" name="楕円 313"/>
        <xdr:cNvSpPr/>
      </xdr:nvSpPr>
      <xdr:spPr>
        <a:xfrm>
          <a:off x="6921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71670</xdr:rowOff>
    </xdr:from>
    <xdr:ext cx="378565" cy="259045"/>
    <xdr:sp macro="" textlink="">
      <xdr:nvSpPr>
        <xdr:cNvPr id="315" name="テキスト ボックス 314"/>
        <xdr:cNvSpPr txBox="1"/>
      </xdr:nvSpPr>
      <xdr:spPr>
        <a:xfrm>
          <a:off x="6783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22009</xdr:rowOff>
    </xdr:from>
    <xdr:to>
      <xdr:col>55</xdr:col>
      <xdr:colOff>0</xdr:colOff>
      <xdr:row>59</xdr:row>
      <xdr:rowOff>23571</xdr:rowOff>
    </xdr:to>
    <xdr:cxnSp macro="">
      <xdr:nvCxnSpPr>
        <xdr:cNvPr id="344" name="直線コネクタ 343"/>
        <xdr:cNvCxnSpPr/>
      </xdr:nvCxnSpPr>
      <xdr:spPr>
        <a:xfrm flipV="1">
          <a:off x="9639300" y="10137559"/>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20180</xdr:rowOff>
    </xdr:from>
    <xdr:to>
      <xdr:col>50</xdr:col>
      <xdr:colOff>114300</xdr:colOff>
      <xdr:row>59</xdr:row>
      <xdr:rowOff>23571</xdr:rowOff>
    </xdr:to>
    <xdr:cxnSp macro="">
      <xdr:nvCxnSpPr>
        <xdr:cNvPr id="347" name="直線コネクタ 346"/>
        <xdr:cNvCxnSpPr/>
      </xdr:nvCxnSpPr>
      <xdr:spPr>
        <a:xfrm>
          <a:off x="8750300" y="10135730"/>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20180</xdr:rowOff>
    </xdr:from>
    <xdr:to>
      <xdr:col>45</xdr:col>
      <xdr:colOff>177800</xdr:colOff>
      <xdr:row>59</xdr:row>
      <xdr:rowOff>20675</xdr:rowOff>
    </xdr:to>
    <xdr:cxnSp macro="">
      <xdr:nvCxnSpPr>
        <xdr:cNvPr id="350" name="直線コネクタ 349"/>
        <xdr:cNvCxnSpPr/>
      </xdr:nvCxnSpPr>
      <xdr:spPr>
        <a:xfrm flipV="1">
          <a:off x="7861300" y="10135730"/>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18923</xdr:rowOff>
    </xdr:from>
    <xdr:to>
      <xdr:col>41</xdr:col>
      <xdr:colOff>50800</xdr:colOff>
      <xdr:row>59</xdr:row>
      <xdr:rowOff>20675</xdr:rowOff>
    </xdr:to>
    <xdr:cxnSp macro="">
      <xdr:nvCxnSpPr>
        <xdr:cNvPr id="353" name="直線コネクタ 352"/>
        <xdr:cNvCxnSpPr/>
      </xdr:nvCxnSpPr>
      <xdr:spPr>
        <a:xfrm>
          <a:off x="6972300" y="10134473"/>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56972</xdr:rowOff>
    </xdr:from>
    <xdr:to>
      <xdr:col>41</xdr:col>
      <xdr:colOff>101600</xdr:colOff>
      <xdr:row>58</xdr:row>
      <xdr:rowOff>158572</xdr:rowOff>
    </xdr:to>
    <xdr:sp macro="" textlink="">
      <xdr:nvSpPr>
        <xdr:cNvPr id="354" name="フローチャート: 判断 353"/>
        <xdr:cNvSpPr/>
      </xdr:nvSpPr>
      <xdr:spPr>
        <a:xfrm>
          <a:off x="7810500" y="100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3649</xdr:rowOff>
    </xdr:from>
    <xdr:ext cx="469744" cy="259045"/>
    <xdr:sp macro="" textlink="">
      <xdr:nvSpPr>
        <xdr:cNvPr id="355" name="テキスト ボックス 354"/>
        <xdr:cNvSpPr txBox="1"/>
      </xdr:nvSpPr>
      <xdr:spPr>
        <a:xfrm>
          <a:off x="7626428" y="977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64173</xdr:rowOff>
    </xdr:from>
    <xdr:to>
      <xdr:col>36</xdr:col>
      <xdr:colOff>165100</xdr:colOff>
      <xdr:row>58</xdr:row>
      <xdr:rowOff>165773</xdr:rowOff>
    </xdr:to>
    <xdr:sp macro="" textlink="">
      <xdr:nvSpPr>
        <xdr:cNvPr id="356" name="フローチャート: 判断 355"/>
        <xdr:cNvSpPr/>
      </xdr:nvSpPr>
      <xdr:spPr>
        <a:xfrm>
          <a:off x="6921500" y="100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10850</xdr:rowOff>
    </xdr:from>
    <xdr:ext cx="469744" cy="259045"/>
    <xdr:sp macro="" textlink="">
      <xdr:nvSpPr>
        <xdr:cNvPr id="357" name="テキスト ボックス 356"/>
        <xdr:cNvSpPr txBox="1"/>
      </xdr:nvSpPr>
      <xdr:spPr>
        <a:xfrm>
          <a:off x="6737428" y="978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142659</xdr:rowOff>
    </xdr:from>
    <xdr:to>
      <xdr:col>55</xdr:col>
      <xdr:colOff>50800</xdr:colOff>
      <xdr:row>59</xdr:row>
      <xdr:rowOff>72809</xdr:rowOff>
    </xdr:to>
    <xdr:sp macro="" textlink="">
      <xdr:nvSpPr>
        <xdr:cNvPr id="363" name="楕円 362"/>
        <xdr:cNvSpPr/>
      </xdr:nvSpPr>
      <xdr:spPr>
        <a:xfrm>
          <a:off x="10426700" y="100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57586</xdr:rowOff>
    </xdr:from>
    <xdr:ext cx="378565" cy="259045"/>
    <xdr:sp macro="" textlink="">
      <xdr:nvSpPr>
        <xdr:cNvPr id="364" name="農林水産業費該当値テキスト"/>
        <xdr:cNvSpPr txBox="1"/>
      </xdr:nvSpPr>
      <xdr:spPr>
        <a:xfrm>
          <a:off x="10528300" y="1000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144221</xdr:rowOff>
    </xdr:from>
    <xdr:to>
      <xdr:col>50</xdr:col>
      <xdr:colOff>165100</xdr:colOff>
      <xdr:row>59</xdr:row>
      <xdr:rowOff>74371</xdr:rowOff>
    </xdr:to>
    <xdr:sp macro="" textlink="">
      <xdr:nvSpPr>
        <xdr:cNvPr id="365" name="楕円 364"/>
        <xdr:cNvSpPr/>
      </xdr:nvSpPr>
      <xdr:spPr>
        <a:xfrm>
          <a:off x="9588500" y="100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65498</xdr:rowOff>
    </xdr:from>
    <xdr:ext cx="378565" cy="259045"/>
    <xdr:sp macro="" textlink="">
      <xdr:nvSpPr>
        <xdr:cNvPr id="366" name="テキスト ボックス 365"/>
        <xdr:cNvSpPr txBox="1"/>
      </xdr:nvSpPr>
      <xdr:spPr>
        <a:xfrm>
          <a:off x="9450017" y="10181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140830</xdr:rowOff>
    </xdr:from>
    <xdr:to>
      <xdr:col>46</xdr:col>
      <xdr:colOff>38100</xdr:colOff>
      <xdr:row>59</xdr:row>
      <xdr:rowOff>70980</xdr:rowOff>
    </xdr:to>
    <xdr:sp macro="" textlink="">
      <xdr:nvSpPr>
        <xdr:cNvPr id="367" name="楕円 366"/>
        <xdr:cNvSpPr/>
      </xdr:nvSpPr>
      <xdr:spPr>
        <a:xfrm>
          <a:off x="8699500" y="100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62107</xdr:rowOff>
    </xdr:from>
    <xdr:ext cx="378565" cy="259045"/>
    <xdr:sp macro="" textlink="">
      <xdr:nvSpPr>
        <xdr:cNvPr id="368" name="テキスト ボックス 367"/>
        <xdr:cNvSpPr txBox="1"/>
      </xdr:nvSpPr>
      <xdr:spPr>
        <a:xfrm>
          <a:off x="8561017" y="1017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141325</xdr:rowOff>
    </xdr:from>
    <xdr:to>
      <xdr:col>41</xdr:col>
      <xdr:colOff>101600</xdr:colOff>
      <xdr:row>59</xdr:row>
      <xdr:rowOff>71475</xdr:rowOff>
    </xdr:to>
    <xdr:sp macro="" textlink="">
      <xdr:nvSpPr>
        <xdr:cNvPr id="369" name="楕円 368"/>
        <xdr:cNvSpPr/>
      </xdr:nvSpPr>
      <xdr:spPr>
        <a:xfrm>
          <a:off x="7810500" y="100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62602</xdr:rowOff>
    </xdr:from>
    <xdr:ext cx="378565" cy="259045"/>
    <xdr:sp macro="" textlink="">
      <xdr:nvSpPr>
        <xdr:cNvPr id="370" name="テキスト ボックス 369"/>
        <xdr:cNvSpPr txBox="1"/>
      </xdr:nvSpPr>
      <xdr:spPr>
        <a:xfrm>
          <a:off x="7672017" y="1017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139573</xdr:rowOff>
    </xdr:from>
    <xdr:to>
      <xdr:col>36</xdr:col>
      <xdr:colOff>165100</xdr:colOff>
      <xdr:row>59</xdr:row>
      <xdr:rowOff>69723</xdr:rowOff>
    </xdr:to>
    <xdr:sp macro="" textlink="">
      <xdr:nvSpPr>
        <xdr:cNvPr id="371" name="楕円 370"/>
        <xdr:cNvSpPr/>
      </xdr:nvSpPr>
      <xdr:spPr>
        <a:xfrm>
          <a:off x="6921500" y="100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60850</xdr:rowOff>
    </xdr:from>
    <xdr:ext cx="378565" cy="259045"/>
    <xdr:sp macro="" textlink="">
      <xdr:nvSpPr>
        <xdr:cNvPr id="372" name="テキスト ボックス 371"/>
        <xdr:cNvSpPr txBox="1"/>
      </xdr:nvSpPr>
      <xdr:spPr>
        <a:xfrm>
          <a:off x="6783017" y="1017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67873</xdr:rowOff>
    </xdr:from>
    <xdr:to>
      <xdr:col>55</xdr:col>
      <xdr:colOff>0</xdr:colOff>
      <xdr:row>78</xdr:row>
      <xdr:rowOff>68126</xdr:rowOff>
    </xdr:to>
    <xdr:cxnSp macro="">
      <xdr:nvCxnSpPr>
        <xdr:cNvPr id="399" name="直線コネクタ 398"/>
        <xdr:cNvCxnSpPr/>
      </xdr:nvCxnSpPr>
      <xdr:spPr>
        <a:xfrm>
          <a:off x="9639300" y="13440973"/>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58753</xdr:rowOff>
    </xdr:from>
    <xdr:to>
      <xdr:col>50</xdr:col>
      <xdr:colOff>114300</xdr:colOff>
      <xdr:row>78</xdr:row>
      <xdr:rowOff>67873</xdr:rowOff>
    </xdr:to>
    <xdr:cxnSp macro="">
      <xdr:nvCxnSpPr>
        <xdr:cNvPr id="402" name="直線コネクタ 401"/>
        <xdr:cNvCxnSpPr/>
      </xdr:nvCxnSpPr>
      <xdr:spPr>
        <a:xfrm>
          <a:off x="8750300" y="13431853"/>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58753</xdr:rowOff>
    </xdr:from>
    <xdr:to>
      <xdr:col>45</xdr:col>
      <xdr:colOff>177800</xdr:colOff>
      <xdr:row>78</xdr:row>
      <xdr:rowOff>60238</xdr:rowOff>
    </xdr:to>
    <xdr:cxnSp macro="">
      <xdr:nvCxnSpPr>
        <xdr:cNvPr id="405" name="直線コネクタ 404"/>
        <xdr:cNvCxnSpPr/>
      </xdr:nvCxnSpPr>
      <xdr:spPr>
        <a:xfrm flipV="1">
          <a:off x="7861300" y="13431853"/>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59668</xdr:rowOff>
    </xdr:from>
    <xdr:to>
      <xdr:col>41</xdr:col>
      <xdr:colOff>50800</xdr:colOff>
      <xdr:row>78</xdr:row>
      <xdr:rowOff>60238</xdr:rowOff>
    </xdr:to>
    <xdr:cxnSp macro="">
      <xdr:nvCxnSpPr>
        <xdr:cNvPr id="408" name="直線コネクタ 407"/>
        <xdr:cNvCxnSpPr/>
      </xdr:nvCxnSpPr>
      <xdr:spPr>
        <a:xfrm>
          <a:off x="6972300" y="13432768"/>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127305</xdr:rowOff>
    </xdr:from>
    <xdr:to>
      <xdr:col>41</xdr:col>
      <xdr:colOff>101600</xdr:colOff>
      <xdr:row>78</xdr:row>
      <xdr:rowOff>57455</xdr:rowOff>
    </xdr:to>
    <xdr:sp macro="" textlink="">
      <xdr:nvSpPr>
        <xdr:cNvPr id="409" name="フローチャート: 判断 408"/>
        <xdr:cNvSpPr/>
      </xdr:nvSpPr>
      <xdr:spPr>
        <a:xfrm>
          <a:off x="7810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73982</xdr:rowOff>
    </xdr:from>
    <xdr:ext cx="469744" cy="259045"/>
    <xdr:sp macro="" textlink="">
      <xdr:nvSpPr>
        <xdr:cNvPr id="410" name="テキスト ボックス 409"/>
        <xdr:cNvSpPr txBox="1"/>
      </xdr:nvSpPr>
      <xdr:spPr>
        <a:xfrm>
          <a:off x="7626428"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124974</xdr:rowOff>
    </xdr:from>
    <xdr:to>
      <xdr:col>36</xdr:col>
      <xdr:colOff>165100</xdr:colOff>
      <xdr:row>78</xdr:row>
      <xdr:rowOff>55124</xdr:rowOff>
    </xdr:to>
    <xdr:sp macro="" textlink="">
      <xdr:nvSpPr>
        <xdr:cNvPr id="411" name="フローチャート: 判断 410"/>
        <xdr:cNvSpPr/>
      </xdr:nvSpPr>
      <xdr:spPr>
        <a:xfrm>
          <a:off x="6921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71651</xdr:rowOff>
    </xdr:from>
    <xdr:ext cx="469744" cy="259045"/>
    <xdr:sp macro="" textlink="">
      <xdr:nvSpPr>
        <xdr:cNvPr id="412" name="テキスト ボックス 411"/>
        <xdr:cNvSpPr txBox="1"/>
      </xdr:nvSpPr>
      <xdr:spPr>
        <a:xfrm>
          <a:off x="6737428" y="13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17326</xdr:rowOff>
    </xdr:from>
    <xdr:to>
      <xdr:col>55</xdr:col>
      <xdr:colOff>50800</xdr:colOff>
      <xdr:row>78</xdr:row>
      <xdr:rowOff>118926</xdr:rowOff>
    </xdr:to>
    <xdr:sp macro="" textlink="">
      <xdr:nvSpPr>
        <xdr:cNvPr id="418" name="楕円 417"/>
        <xdr:cNvSpPr/>
      </xdr:nvSpPr>
      <xdr:spPr>
        <a:xfrm>
          <a:off x="10426700" y="1339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103703</xdr:rowOff>
    </xdr:from>
    <xdr:ext cx="469744" cy="259045"/>
    <xdr:sp macro="" textlink="">
      <xdr:nvSpPr>
        <xdr:cNvPr id="419" name="商工費該当値テキスト"/>
        <xdr:cNvSpPr txBox="1"/>
      </xdr:nvSpPr>
      <xdr:spPr>
        <a:xfrm>
          <a:off x="10528300" y="1330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17073</xdr:rowOff>
    </xdr:from>
    <xdr:to>
      <xdr:col>50</xdr:col>
      <xdr:colOff>165100</xdr:colOff>
      <xdr:row>78</xdr:row>
      <xdr:rowOff>118673</xdr:rowOff>
    </xdr:to>
    <xdr:sp macro="" textlink="">
      <xdr:nvSpPr>
        <xdr:cNvPr id="420" name="楕円 419"/>
        <xdr:cNvSpPr/>
      </xdr:nvSpPr>
      <xdr:spPr>
        <a:xfrm>
          <a:off x="9588500" y="1339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109800</xdr:rowOff>
    </xdr:from>
    <xdr:ext cx="469744" cy="259045"/>
    <xdr:sp macro="" textlink="">
      <xdr:nvSpPr>
        <xdr:cNvPr id="421" name="テキスト ボックス 420"/>
        <xdr:cNvSpPr txBox="1"/>
      </xdr:nvSpPr>
      <xdr:spPr>
        <a:xfrm>
          <a:off x="9404428" y="1348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7953</xdr:rowOff>
    </xdr:from>
    <xdr:to>
      <xdr:col>46</xdr:col>
      <xdr:colOff>38100</xdr:colOff>
      <xdr:row>78</xdr:row>
      <xdr:rowOff>109553</xdr:rowOff>
    </xdr:to>
    <xdr:sp macro="" textlink="">
      <xdr:nvSpPr>
        <xdr:cNvPr id="422" name="楕円 421"/>
        <xdr:cNvSpPr/>
      </xdr:nvSpPr>
      <xdr:spPr>
        <a:xfrm>
          <a:off x="8699500" y="133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100680</xdr:rowOff>
    </xdr:from>
    <xdr:ext cx="469744" cy="259045"/>
    <xdr:sp macro="" textlink="">
      <xdr:nvSpPr>
        <xdr:cNvPr id="423" name="テキスト ボックス 422"/>
        <xdr:cNvSpPr txBox="1"/>
      </xdr:nvSpPr>
      <xdr:spPr>
        <a:xfrm>
          <a:off x="8515428" y="1347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9438</xdr:rowOff>
    </xdr:from>
    <xdr:to>
      <xdr:col>41</xdr:col>
      <xdr:colOff>101600</xdr:colOff>
      <xdr:row>78</xdr:row>
      <xdr:rowOff>111038</xdr:rowOff>
    </xdr:to>
    <xdr:sp macro="" textlink="">
      <xdr:nvSpPr>
        <xdr:cNvPr id="424" name="楕円 423"/>
        <xdr:cNvSpPr/>
      </xdr:nvSpPr>
      <xdr:spPr>
        <a:xfrm>
          <a:off x="7810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102165</xdr:rowOff>
    </xdr:from>
    <xdr:ext cx="469744" cy="259045"/>
    <xdr:sp macro="" textlink="">
      <xdr:nvSpPr>
        <xdr:cNvPr id="425" name="テキスト ボックス 424"/>
        <xdr:cNvSpPr txBox="1"/>
      </xdr:nvSpPr>
      <xdr:spPr>
        <a:xfrm>
          <a:off x="7626428"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8868</xdr:rowOff>
    </xdr:from>
    <xdr:to>
      <xdr:col>36</xdr:col>
      <xdr:colOff>165100</xdr:colOff>
      <xdr:row>78</xdr:row>
      <xdr:rowOff>110468</xdr:rowOff>
    </xdr:to>
    <xdr:sp macro="" textlink="">
      <xdr:nvSpPr>
        <xdr:cNvPr id="426" name="楕円 425"/>
        <xdr:cNvSpPr/>
      </xdr:nvSpPr>
      <xdr:spPr>
        <a:xfrm>
          <a:off x="6921500" y="133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101595</xdr:rowOff>
    </xdr:from>
    <xdr:ext cx="469744" cy="259045"/>
    <xdr:sp macro="" textlink="">
      <xdr:nvSpPr>
        <xdr:cNvPr id="427" name="テキスト ボックス 426"/>
        <xdr:cNvSpPr txBox="1"/>
      </xdr:nvSpPr>
      <xdr:spPr>
        <a:xfrm>
          <a:off x="6737428" y="1347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149938</xdr:rowOff>
    </xdr:from>
    <xdr:to>
      <xdr:col>55</xdr:col>
      <xdr:colOff>0</xdr:colOff>
      <xdr:row>99</xdr:row>
      <xdr:rowOff>10345</xdr:rowOff>
    </xdr:to>
    <xdr:cxnSp macro="">
      <xdr:nvCxnSpPr>
        <xdr:cNvPr id="459" name="直線コネクタ 458"/>
        <xdr:cNvCxnSpPr/>
      </xdr:nvCxnSpPr>
      <xdr:spPr>
        <a:xfrm>
          <a:off x="9639300" y="16952038"/>
          <a:ext cx="8382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149938</xdr:rowOff>
    </xdr:from>
    <xdr:to>
      <xdr:col>50</xdr:col>
      <xdr:colOff>114300</xdr:colOff>
      <xdr:row>99</xdr:row>
      <xdr:rowOff>50203</xdr:rowOff>
    </xdr:to>
    <xdr:cxnSp macro="">
      <xdr:nvCxnSpPr>
        <xdr:cNvPr id="462" name="直線コネクタ 461"/>
        <xdr:cNvCxnSpPr/>
      </xdr:nvCxnSpPr>
      <xdr:spPr>
        <a:xfrm flipV="1">
          <a:off x="8750300" y="16952038"/>
          <a:ext cx="889000" cy="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161809</xdr:rowOff>
    </xdr:from>
    <xdr:to>
      <xdr:col>45</xdr:col>
      <xdr:colOff>177800</xdr:colOff>
      <xdr:row>99</xdr:row>
      <xdr:rowOff>50203</xdr:rowOff>
    </xdr:to>
    <xdr:cxnSp macro="">
      <xdr:nvCxnSpPr>
        <xdr:cNvPr id="465" name="直線コネクタ 464"/>
        <xdr:cNvCxnSpPr/>
      </xdr:nvCxnSpPr>
      <xdr:spPr>
        <a:xfrm>
          <a:off x="7861300" y="16963909"/>
          <a:ext cx="889000" cy="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161809</xdr:rowOff>
    </xdr:from>
    <xdr:to>
      <xdr:col>41</xdr:col>
      <xdr:colOff>50800</xdr:colOff>
      <xdr:row>99</xdr:row>
      <xdr:rowOff>112415</xdr:rowOff>
    </xdr:to>
    <xdr:cxnSp macro="">
      <xdr:nvCxnSpPr>
        <xdr:cNvPr id="468" name="直線コネクタ 467"/>
        <xdr:cNvCxnSpPr/>
      </xdr:nvCxnSpPr>
      <xdr:spPr>
        <a:xfrm flipV="1">
          <a:off x="6972300" y="16963909"/>
          <a:ext cx="889000" cy="1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124644</xdr:rowOff>
    </xdr:from>
    <xdr:to>
      <xdr:col>41</xdr:col>
      <xdr:colOff>101600</xdr:colOff>
      <xdr:row>98</xdr:row>
      <xdr:rowOff>54794</xdr:rowOff>
    </xdr:to>
    <xdr:sp macro="" textlink="">
      <xdr:nvSpPr>
        <xdr:cNvPr id="469" name="フローチャート: 判断 468"/>
        <xdr:cNvSpPr/>
      </xdr:nvSpPr>
      <xdr:spPr>
        <a:xfrm>
          <a:off x="7810500" y="167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71321</xdr:rowOff>
    </xdr:from>
    <xdr:ext cx="534377" cy="259045"/>
    <xdr:sp macro="" textlink="">
      <xdr:nvSpPr>
        <xdr:cNvPr id="470" name="テキスト ボックス 469"/>
        <xdr:cNvSpPr txBox="1"/>
      </xdr:nvSpPr>
      <xdr:spPr>
        <a:xfrm>
          <a:off x="7594111" y="165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120594</xdr:rowOff>
    </xdr:from>
    <xdr:to>
      <xdr:col>36</xdr:col>
      <xdr:colOff>165100</xdr:colOff>
      <xdr:row>98</xdr:row>
      <xdr:rowOff>50744</xdr:rowOff>
    </xdr:to>
    <xdr:sp macro="" textlink="">
      <xdr:nvSpPr>
        <xdr:cNvPr id="471" name="フローチャート: 判断 470"/>
        <xdr:cNvSpPr/>
      </xdr:nvSpPr>
      <xdr:spPr>
        <a:xfrm>
          <a:off x="6921500" y="167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67271</xdr:rowOff>
    </xdr:from>
    <xdr:ext cx="534377" cy="259045"/>
    <xdr:sp macro="" textlink="">
      <xdr:nvSpPr>
        <xdr:cNvPr id="472" name="テキスト ボックス 471"/>
        <xdr:cNvSpPr txBox="1"/>
      </xdr:nvSpPr>
      <xdr:spPr>
        <a:xfrm>
          <a:off x="6705111" y="165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130995</xdr:rowOff>
    </xdr:from>
    <xdr:to>
      <xdr:col>55</xdr:col>
      <xdr:colOff>50800</xdr:colOff>
      <xdr:row>99</xdr:row>
      <xdr:rowOff>61145</xdr:rowOff>
    </xdr:to>
    <xdr:sp macro="" textlink="">
      <xdr:nvSpPr>
        <xdr:cNvPr id="478" name="楕円 477"/>
        <xdr:cNvSpPr/>
      </xdr:nvSpPr>
      <xdr:spPr>
        <a:xfrm>
          <a:off x="10426700" y="169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45922</xdr:rowOff>
    </xdr:from>
    <xdr:ext cx="534377" cy="259045"/>
    <xdr:sp macro="" textlink="">
      <xdr:nvSpPr>
        <xdr:cNvPr id="479" name="土木費該当値テキスト"/>
        <xdr:cNvSpPr txBox="1"/>
      </xdr:nvSpPr>
      <xdr:spPr>
        <a:xfrm>
          <a:off x="10528300" y="168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99138</xdr:rowOff>
    </xdr:from>
    <xdr:to>
      <xdr:col>50</xdr:col>
      <xdr:colOff>165100</xdr:colOff>
      <xdr:row>99</xdr:row>
      <xdr:rowOff>29288</xdr:rowOff>
    </xdr:to>
    <xdr:sp macro="" textlink="">
      <xdr:nvSpPr>
        <xdr:cNvPr id="480" name="楕円 479"/>
        <xdr:cNvSpPr/>
      </xdr:nvSpPr>
      <xdr:spPr>
        <a:xfrm>
          <a:off x="9588500" y="1690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20415</xdr:rowOff>
    </xdr:from>
    <xdr:ext cx="534377" cy="259045"/>
    <xdr:sp macro="" textlink="">
      <xdr:nvSpPr>
        <xdr:cNvPr id="481" name="テキスト ボックス 480"/>
        <xdr:cNvSpPr txBox="1"/>
      </xdr:nvSpPr>
      <xdr:spPr>
        <a:xfrm>
          <a:off x="9372111" y="1699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170853</xdr:rowOff>
    </xdr:from>
    <xdr:to>
      <xdr:col>46</xdr:col>
      <xdr:colOff>38100</xdr:colOff>
      <xdr:row>99</xdr:row>
      <xdr:rowOff>101003</xdr:rowOff>
    </xdr:to>
    <xdr:sp macro="" textlink="">
      <xdr:nvSpPr>
        <xdr:cNvPr id="482" name="楕円 481"/>
        <xdr:cNvSpPr/>
      </xdr:nvSpPr>
      <xdr:spPr>
        <a:xfrm>
          <a:off x="8699500" y="169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92130</xdr:rowOff>
    </xdr:from>
    <xdr:ext cx="534377" cy="259045"/>
    <xdr:sp macro="" textlink="">
      <xdr:nvSpPr>
        <xdr:cNvPr id="483" name="テキスト ボックス 482"/>
        <xdr:cNvSpPr txBox="1"/>
      </xdr:nvSpPr>
      <xdr:spPr>
        <a:xfrm>
          <a:off x="8483111" y="170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111009</xdr:rowOff>
    </xdr:from>
    <xdr:to>
      <xdr:col>41</xdr:col>
      <xdr:colOff>101600</xdr:colOff>
      <xdr:row>99</xdr:row>
      <xdr:rowOff>41159</xdr:rowOff>
    </xdr:to>
    <xdr:sp macro="" textlink="">
      <xdr:nvSpPr>
        <xdr:cNvPr id="484" name="楕円 483"/>
        <xdr:cNvSpPr/>
      </xdr:nvSpPr>
      <xdr:spPr>
        <a:xfrm>
          <a:off x="7810500" y="169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32286</xdr:rowOff>
    </xdr:from>
    <xdr:ext cx="534377" cy="259045"/>
    <xdr:sp macro="" textlink="">
      <xdr:nvSpPr>
        <xdr:cNvPr id="485" name="テキスト ボックス 484"/>
        <xdr:cNvSpPr txBox="1"/>
      </xdr:nvSpPr>
      <xdr:spPr>
        <a:xfrm>
          <a:off x="7594111" y="1700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61615</xdr:rowOff>
    </xdr:from>
    <xdr:to>
      <xdr:col>36</xdr:col>
      <xdr:colOff>165100</xdr:colOff>
      <xdr:row>99</xdr:row>
      <xdr:rowOff>163215</xdr:rowOff>
    </xdr:to>
    <xdr:sp macro="" textlink="">
      <xdr:nvSpPr>
        <xdr:cNvPr id="486" name="楕円 485"/>
        <xdr:cNvSpPr/>
      </xdr:nvSpPr>
      <xdr:spPr>
        <a:xfrm>
          <a:off x="6921500" y="170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154342</xdr:rowOff>
    </xdr:from>
    <xdr:ext cx="534377" cy="259045"/>
    <xdr:sp macro="" textlink="">
      <xdr:nvSpPr>
        <xdr:cNvPr id="487" name="テキスト ボックス 486"/>
        <xdr:cNvSpPr txBox="1"/>
      </xdr:nvSpPr>
      <xdr:spPr>
        <a:xfrm>
          <a:off x="6705111" y="1712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121564</xdr:rowOff>
    </xdr:from>
    <xdr:to>
      <xdr:col>85</xdr:col>
      <xdr:colOff>127000</xdr:colOff>
      <xdr:row>37</xdr:row>
      <xdr:rowOff>122326</xdr:rowOff>
    </xdr:to>
    <xdr:cxnSp macro="">
      <xdr:nvCxnSpPr>
        <xdr:cNvPr id="517" name="直線コネクタ 516"/>
        <xdr:cNvCxnSpPr/>
      </xdr:nvCxnSpPr>
      <xdr:spPr>
        <a:xfrm>
          <a:off x="15481300" y="646521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121564</xdr:rowOff>
    </xdr:from>
    <xdr:to>
      <xdr:col>81</xdr:col>
      <xdr:colOff>50800</xdr:colOff>
      <xdr:row>37</xdr:row>
      <xdr:rowOff>135356</xdr:rowOff>
    </xdr:to>
    <xdr:cxnSp macro="">
      <xdr:nvCxnSpPr>
        <xdr:cNvPr id="520" name="直線コネクタ 519"/>
        <xdr:cNvCxnSpPr/>
      </xdr:nvCxnSpPr>
      <xdr:spPr>
        <a:xfrm flipV="1">
          <a:off x="14592300" y="6465214"/>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135356</xdr:rowOff>
    </xdr:from>
    <xdr:to>
      <xdr:col>76</xdr:col>
      <xdr:colOff>114300</xdr:colOff>
      <xdr:row>37</xdr:row>
      <xdr:rowOff>165836</xdr:rowOff>
    </xdr:to>
    <xdr:cxnSp macro="">
      <xdr:nvCxnSpPr>
        <xdr:cNvPr id="523" name="直線コネクタ 522"/>
        <xdr:cNvCxnSpPr/>
      </xdr:nvCxnSpPr>
      <xdr:spPr>
        <a:xfrm flipV="1">
          <a:off x="13703300" y="647900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165836</xdr:rowOff>
    </xdr:from>
    <xdr:to>
      <xdr:col>71</xdr:col>
      <xdr:colOff>177800</xdr:colOff>
      <xdr:row>38</xdr:row>
      <xdr:rowOff>10084</xdr:rowOff>
    </xdr:to>
    <xdr:cxnSp macro="">
      <xdr:nvCxnSpPr>
        <xdr:cNvPr id="526" name="直線コネクタ 525"/>
        <xdr:cNvCxnSpPr/>
      </xdr:nvCxnSpPr>
      <xdr:spPr>
        <a:xfrm flipV="1">
          <a:off x="12814300" y="6509486"/>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127000</xdr:rowOff>
    </xdr:from>
    <xdr:to>
      <xdr:col>72</xdr:col>
      <xdr:colOff>38100</xdr:colOff>
      <xdr:row>35</xdr:row>
      <xdr:rowOff>57150</xdr:rowOff>
    </xdr:to>
    <xdr:sp macro="" textlink="">
      <xdr:nvSpPr>
        <xdr:cNvPr id="527" name="フローチャート: 判断 526"/>
        <xdr:cNvSpPr/>
      </xdr:nvSpPr>
      <xdr:spPr>
        <a:xfrm>
          <a:off x="13652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73677</xdr:rowOff>
    </xdr:from>
    <xdr:ext cx="534377" cy="259045"/>
    <xdr:sp macro="" textlink="">
      <xdr:nvSpPr>
        <xdr:cNvPr id="528" name="テキスト ボックス 527"/>
        <xdr:cNvSpPr txBox="1"/>
      </xdr:nvSpPr>
      <xdr:spPr>
        <a:xfrm>
          <a:off x="13436111" y="57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37465</xdr:rowOff>
    </xdr:from>
    <xdr:to>
      <xdr:col>67</xdr:col>
      <xdr:colOff>101600</xdr:colOff>
      <xdr:row>35</xdr:row>
      <xdr:rowOff>139065</xdr:rowOff>
    </xdr:to>
    <xdr:sp macro="" textlink="">
      <xdr:nvSpPr>
        <xdr:cNvPr id="529" name="フローチャート: 判断 528"/>
        <xdr:cNvSpPr/>
      </xdr:nvSpPr>
      <xdr:spPr>
        <a:xfrm>
          <a:off x="12763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155592</xdr:rowOff>
    </xdr:from>
    <xdr:ext cx="534377" cy="259045"/>
    <xdr:sp macro="" textlink="">
      <xdr:nvSpPr>
        <xdr:cNvPr id="530" name="テキスト ボックス 529"/>
        <xdr:cNvSpPr txBox="1"/>
      </xdr:nvSpPr>
      <xdr:spPr>
        <a:xfrm>
          <a:off x="12547111" y="58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71526</xdr:rowOff>
    </xdr:from>
    <xdr:to>
      <xdr:col>85</xdr:col>
      <xdr:colOff>177800</xdr:colOff>
      <xdr:row>38</xdr:row>
      <xdr:rowOff>1676</xdr:rowOff>
    </xdr:to>
    <xdr:sp macro="" textlink="">
      <xdr:nvSpPr>
        <xdr:cNvPr id="536" name="楕円 535"/>
        <xdr:cNvSpPr/>
      </xdr:nvSpPr>
      <xdr:spPr>
        <a:xfrm>
          <a:off x="162687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157903</xdr:rowOff>
    </xdr:from>
    <xdr:ext cx="469744" cy="259045"/>
    <xdr:sp macro="" textlink="">
      <xdr:nvSpPr>
        <xdr:cNvPr id="537" name="消防費該当値テキスト"/>
        <xdr:cNvSpPr txBox="1"/>
      </xdr:nvSpPr>
      <xdr:spPr>
        <a:xfrm>
          <a:off x="16370300" y="633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70764</xdr:rowOff>
    </xdr:from>
    <xdr:to>
      <xdr:col>81</xdr:col>
      <xdr:colOff>101600</xdr:colOff>
      <xdr:row>38</xdr:row>
      <xdr:rowOff>915</xdr:rowOff>
    </xdr:to>
    <xdr:sp macro="" textlink="">
      <xdr:nvSpPr>
        <xdr:cNvPr id="538" name="楕円 537"/>
        <xdr:cNvSpPr/>
      </xdr:nvSpPr>
      <xdr:spPr>
        <a:xfrm>
          <a:off x="15430500" y="6414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163492</xdr:rowOff>
    </xdr:from>
    <xdr:ext cx="469744" cy="259045"/>
    <xdr:sp macro="" textlink="">
      <xdr:nvSpPr>
        <xdr:cNvPr id="539" name="テキスト ボックス 538"/>
        <xdr:cNvSpPr txBox="1"/>
      </xdr:nvSpPr>
      <xdr:spPr>
        <a:xfrm>
          <a:off x="15246428" y="65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84556</xdr:rowOff>
    </xdr:from>
    <xdr:to>
      <xdr:col>76</xdr:col>
      <xdr:colOff>165100</xdr:colOff>
      <xdr:row>38</xdr:row>
      <xdr:rowOff>14706</xdr:rowOff>
    </xdr:to>
    <xdr:sp macro="" textlink="">
      <xdr:nvSpPr>
        <xdr:cNvPr id="540" name="楕円 539"/>
        <xdr:cNvSpPr/>
      </xdr:nvSpPr>
      <xdr:spPr>
        <a:xfrm>
          <a:off x="14541500" y="64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5834</xdr:rowOff>
    </xdr:from>
    <xdr:ext cx="469744" cy="259045"/>
    <xdr:sp macro="" textlink="">
      <xdr:nvSpPr>
        <xdr:cNvPr id="541" name="テキスト ボックス 540"/>
        <xdr:cNvSpPr txBox="1"/>
      </xdr:nvSpPr>
      <xdr:spPr>
        <a:xfrm>
          <a:off x="14357428" y="65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115037</xdr:rowOff>
    </xdr:from>
    <xdr:to>
      <xdr:col>72</xdr:col>
      <xdr:colOff>38100</xdr:colOff>
      <xdr:row>38</xdr:row>
      <xdr:rowOff>45186</xdr:rowOff>
    </xdr:to>
    <xdr:sp macro="" textlink="">
      <xdr:nvSpPr>
        <xdr:cNvPr id="542" name="楕円 541"/>
        <xdr:cNvSpPr/>
      </xdr:nvSpPr>
      <xdr:spPr>
        <a:xfrm>
          <a:off x="13652500" y="64586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36313</xdr:rowOff>
    </xdr:from>
    <xdr:ext cx="469744" cy="259045"/>
    <xdr:sp macro="" textlink="">
      <xdr:nvSpPr>
        <xdr:cNvPr id="543" name="テキスト ボックス 542"/>
        <xdr:cNvSpPr txBox="1"/>
      </xdr:nvSpPr>
      <xdr:spPr>
        <a:xfrm>
          <a:off x="13468428" y="655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130734</xdr:rowOff>
    </xdr:from>
    <xdr:to>
      <xdr:col>67</xdr:col>
      <xdr:colOff>101600</xdr:colOff>
      <xdr:row>38</xdr:row>
      <xdr:rowOff>60884</xdr:rowOff>
    </xdr:to>
    <xdr:sp macro="" textlink="">
      <xdr:nvSpPr>
        <xdr:cNvPr id="544" name="楕円 543"/>
        <xdr:cNvSpPr/>
      </xdr:nvSpPr>
      <xdr:spPr>
        <a:xfrm>
          <a:off x="12763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52011</xdr:rowOff>
    </xdr:from>
    <xdr:ext cx="469744" cy="259045"/>
    <xdr:sp macro="" textlink="">
      <xdr:nvSpPr>
        <xdr:cNvPr id="545" name="テキスト ボックス 544"/>
        <xdr:cNvSpPr txBox="1"/>
      </xdr:nvSpPr>
      <xdr:spPr>
        <a:xfrm>
          <a:off x="12579428" y="656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75052</xdr:rowOff>
    </xdr:from>
    <xdr:to>
      <xdr:col>85</xdr:col>
      <xdr:colOff>127000</xdr:colOff>
      <xdr:row>57</xdr:row>
      <xdr:rowOff>87465</xdr:rowOff>
    </xdr:to>
    <xdr:cxnSp macro="">
      <xdr:nvCxnSpPr>
        <xdr:cNvPr id="573" name="直線コネクタ 572"/>
        <xdr:cNvCxnSpPr/>
      </xdr:nvCxnSpPr>
      <xdr:spPr>
        <a:xfrm flipV="1">
          <a:off x="15481300" y="9676252"/>
          <a:ext cx="838200" cy="18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38659</xdr:rowOff>
    </xdr:from>
    <xdr:to>
      <xdr:col>81</xdr:col>
      <xdr:colOff>50800</xdr:colOff>
      <xdr:row>57</xdr:row>
      <xdr:rowOff>87465</xdr:rowOff>
    </xdr:to>
    <xdr:cxnSp macro="">
      <xdr:nvCxnSpPr>
        <xdr:cNvPr id="576" name="直線コネクタ 575"/>
        <xdr:cNvCxnSpPr/>
      </xdr:nvCxnSpPr>
      <xdr:spPr>
        <a:xfrm>
          <a:off x="14592300" y="8782609"/>
          <a:ext cx="889000" cy="107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38659</xdr:rowOff>
    </xdr:from>
    <xdr:to>
      <xdr:col>76</xdr:col>
      <xdr:colOff>114300</xdr:colOff>
      <xdr:row>55</xdr:row>
      <xdr:rowOff>74229</xdr:rowOff>
    </xdr:to>
    <xdr:cxnSp macro="">
      <xdr:nvCxnSpPr>
        <xdr:cNvPr id="579" name="直線コネクタ 578"/>
        <xdr:cNvCxnSpPr/>
      </xdr:nvCxnSpPr>
      <xdr:spPr>
        <a:xfrm flipV="1">
          <a:off x="13703300" y="8782609"/>
          <a:ext cx="889000" cy="7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81" name="テキスト ボックス 580"/>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74229</xdr:rowOff>
    </xdr:from>
    <xdr:to>
      <xdr:col>71</xdr:col>
      <xdr:colOff>177800</xdr:colOff>
      <xdr:row>55</xdr:row>
      <xdr:rowOff>126647</xdr:rowOff>
    </xdr:to>
    <xdr:cxnSp macro="">
      <xdr:nvCxnSpPr>
        <xdr:cNvPr id="582" name="直線コネクタ 581"/>
        <xdr:cNvCxnSpPr/>
      </xdr:nvCxnSpPr>
      <xdr:spPr>
        <a:xfrm flipV="1">
          <a:off x="12814300" y="9503979"/>
          <a:ext cx="889000" cy="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3770</xdr:rowOff>
    </xdr:from>
    <xdr:to>
      <xdr:col>72</xdr:col>
      <xdr:colOff>38100</xdr:colOff>
      <xdr:row>56</xdr:row>
      <xdr:rowOff>105370</xdr:rowOff>
    </xdr:to>
    <xdr:sp macro="" textlink="">
      <xdr:nvSpPr>
        <xdr:cNvPr id="583" name="フローチャート: 判断 582"/>
        <xdr:cNvSpPr/>
      </xdr:nvSpPr>
      <xdr:spPr>
        <a:xfrm>
          <a:off x="13652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96497</xdr:rowOff>
    </xdr:from>
    <xdr:ext cx="534377" cy="259045"/>
    <xdr:sp macro="" textlink="">
      <xdr:nvSpPr>
        <xdr:cNvPr id="584" name="テキスト ボックス 583"/>
        <xdr:cNvSpPr txBox="1"/>
      </xdr:nvSpPr>
      <xdr:spPr>
        <a:xfrm>
          <a:off x="13436111" y="96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6376</xdr:rowOff>
    </xdr:from>
    <xdr:to>
      <xdr:col>67</xdr:col>
      <xdr:colOff>101600</xdr:colOff>
      <xdr:row>56</xdr:row>
      <xdr:rowOff>107976</xdr:rowOff>
    </xdr:to>
    <xdr:sp macro="" textlink="">
      <xdr:nvSpPr>
        <xdr:cNvPr id="585" name="フローチャート: 判断 584"/>
        <xdr:cNvSpPr/>
      </xdr:nvSpPr>
      <xdr:spPr>
        <a:xfrm>
          <a:off x="12763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99103</xdr:rowOff>
    </xdr:from>
    <xdr:ext cx="534377" cy="259045"/>
    <xdr:sp macro="" textlink="">
      <xdr:nvSpPr>
        <xdr:cNvPr id="586" name="テキスト ボックス 585"/>
        <xdr:cNvSpPr txBox="1"/>
      </xdr:nvSpPr>
      <xdr:spPr>
        <a:xfrm>
          <a:off x="12547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24252</xdr:rowOff>
    </xdr:from>
    <xdr:to>
      <xdr:col>85</xdr:col>
      <xdr:colOff>177800</xdr:colOff>
      <xdr:row>56</xdr:row>
      <xdr:rowOff>125852</xdr:rowOff>
    </xdr:to>
    <xdr:sp macro="" textlink="">
      <xdr:nvSpPr>
        <xdr:cNvPr id="592" name="楕円 591"/>
        <xdr:cNvSpPr/>
      </xdr:nvSpPr>
      <xdr:spPr>
        <a:xfrm>
          <a:off x="16268700" y="96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2679</xdr:rowOff>
    </xdr:from>
    <xdr:ext cx="534377" cy="259045"/>
    <xdr:sp macro="" textlink="">
      <xdr:nvSpPr>
        <xdr:cNvPr id="593" name="教育費該当値テキスト"/>
        <xdr:cNvSpPr txBox="1"/>
      </xdr:nvSpPr>
      <xdr:spPr>
        <a:xfrm>
          <a:off x="16370300" y="960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36665</xdr:rowOff>
    </xdr:from>
    <xdr:to>
      <xdr:col>81</xdr:col>
      <xdr:colOff>101600</xdr:colOff>
      <xdr:row>57</xdr:row>
      <xdr:rowOff>138265</xdr:rowOff>
    </xdr:to>
    <xdr:sp macro="" textlink="">
      <xdr:nvSpPr>
        <xdr:cNvPr id="594" name="楕円 593"/>
        <xdr:cNvSpPr/>
      </xdr:nvSpPr>
      <xdr:spPr>
        <a:xfrm>
          <a:off x="15430500" y="98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129392</xdr:rowOff>
    </xdr:from>
    <xdr:ext cx="534377" cy="259045"/>
    <xdr:sp macro="" textlink="">
      <xdr:nvSpPr>
        <xdr:cNvPr id="595" name="テキスト ボックス 594"/>
        <xdr:cNvSpPr txBox="1"/>
      </xdr:nvSpPr>
      <xdr:spPr>
        <a:xfrm>
          <a:off x="15214111" y="99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159309</xdr:rowOff>
    </xdr:from>
    <xdr:to>
      <xdr:col>76</xdr:col>
      <xdr:colOff>165100</xdr:colOff>
      <xdr:row>51</xdr:row>
      <xdr:rowOff>89459</xdr:rowOff>
    </xdr:to>
    <xdr:sp macro="" textlink="">
      <xdr:nvSpPr>
        <xdr:cNvPr id="596" name="楕円 595"/>
        <xdr:cNvSpPr/>
      </xdr:nvSpPr>
      <xdr:spPr>
        <a:xfrm>
          <a:off x="14541500" y="87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105986</xdr:rowOff>
    </xdr:from>
    <xdr:ext cx="534377" cy="259045"/>
    <xdr:sp macro="" textlink="">
      <xdr:nvSpPr>
        <xdr:cNvPr id="597" name="テキスト ボックス 596"/>
        <xdr:cNvSpPr txBox="1"/>
      </xdr:nvSpPr>
      <xdr:spPr>
        <a:xfrm>
          <a:off x="14325111" y="850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23429</xdr:rowOff>
    </xdr:from>
    <xdr:to>
      <xdr:col>72</xdr:col>
      <xdr:colOff>38100</xdr:colOff>
      <xdr:row>55</xdr:row>
      <xdr:rowOff>125029</xdr:rowOff>
    </xdr:to>
    <xdr:sp macro="" textlink="">
      <xdr:nvSpPr>
        <xdr:cNvPr id="598" name="楕円 597"/>
        <xdr:cNvSpPr/>
      </xdr:nvSpPr>
      <xdr:spPr>
        <a:xfrm>
          <a:off x="13652500" y="94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141556</xdr:rowOff>
    </xdr:from>
    <xdr:ext cx="534377" cy="259045"/>
    <xdr:sp macro="" textlink="">
      <xdr:nvSpPr>
        <xdr:cNvPr id="599" name="テキスト ボックス 598"/>
        <xdr:cNvSpPr txBox="1"/>
      </xdr:nvSpPr>
      <xdr:spPr>
        <a:xfrm>
          <a:off x="13436111" y="92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75847</xdr:rowOff>
    </xdr:from>
    <xdr:to>
      <xdr:col>67</xdr:col>
      <xdr:colOff>101600</xdr:colOff>
      <xdr:row>56</xdr:row>
      <xdr:rowOff>5997</xdr:rowOff>
    </xdr:to>
    <xdr:sp macro="" textlink="">
      <xdr:nvSpPr>
        <xdr:cNvPr id="600" name="楕円 599"/>
        <xdr:cNvSpPr/>
      </xdr:nvSpPr>
      <xdr:spPr>
        <a:xfrm>
          <a:off x="12763500" y="95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22524</xdr:rowOff>
    </xdr:from>
    <xdr:ext cx="534377" cy="259045"/>
    <xdr:sp macro="" textlink="">
      <xdr:nvSpPr>
        <xdr:cNvPr id="601" name="テキスト ボックス 600"/>
        <xdr:cNvSpPr txBox="1"/>
      </xdr:nvSpPr>
      <xdr:spPr>
        <a:xfrm>
          <a:off x="12547111" y="928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97718</xdr:rowOff>
    </xdr:from>
    <xdr:to>
      <xdr:col>72</xdr:col>
      <xdr:colOff>38100</xdr:colOff>
      <xdr:row>79</xdr:row>
      <xdr:rowOff>27868</xdr:rowOff>
    </xdr:to>
    <xdr:sp macro="" textlink="">
      <xdr:nvSpPr>
        <xdr:cNvPr id="642" name="フローチャート: 判断 641"/>
        <xdr:cNvSpPr/>
      </xdr:nvSpPr>
      <xdr:spPr>
        <a:xfrm>
          <a:off x="13652500" y="1347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44395</xdr:rowOff>
    </xdr:from>
    <xdr:ext cx="378565" cy="259045"/>
    <xdr:sp macro="" textlink="">
      <xdr:nvSpPr>
        <xdr:cNvPr id="643" name="テキスト ボックス 642"/>
        <xdr:cNvSpPr txBox="1"/>
      </xdr:nvSpPr>
      <xdr:spPr>
        <a:xfrm>
          <a:off x="13514017" y="1324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115026</xdr:rowOff>
    </xdr:from>
    <xdr:to>
      <xdr:col>67</xdr:col>
      <xdr:colOff>101600</xdr:colOff>
      <xdr:row>79</xdr:row>
      <xdr:rowOff>45176</xdr:rowOff>
    </xdr:to>
    <xdr:sp macro="" textlink="">
      <xdr:nvSpPr>
        <xdr:cNvPr id="644" name="フローチャート: 判断 643"/>
        <xdr:cNvSpPr/>
      </xdr:nvSpPr>
      <xdr:spPr>
        <a:xfrm>
          <a:off x="12763500" y="134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61703</xdr:rowOff>
    </xdr:from>
    <xdr:ext cx="378565" cy="259045"/>
    <xdr:sp macro="" textlink="">
      <xdr:nvSpPr>
        <xdr:cNvPr id="645" name="テキスト ボックス 644"/>
        <xdr:cNvSpPr txBox="1"/>
      </xdr:nvSpPr>
      <xdr:spPr>
        <a:xfrm>
          <a:off x="12625017" y="13263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91484</xdr:rowOff>
    </xdr:from>
    <xdr:to>
      <xdr:col>85</xdr:col>
      <xdr:colOff>127000</xdr:colOff>
      <xdr:row>96</xdr:row>
      <xdr:rowOff>115660</xdr:rowOff>
    </xdr:to>
    <xdr:cxnSp macro="">
      <xdr:nvCxnSpPr>
        <xdr:cNvPr id="689" name="直線コネクタ 688"/>
        <xdr:cNvCxnSpPr/>
      </xdr:nvCxnSpPr>
      <xdr:spPr>
        <a:xfrm flipV="1">
          <a:off x="15481300" y="16550684"/>
          <a:ext cx="838200" cy="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88170</xdr:rowOff>
    </xdr:from>
    <xdr:to>
      <xdr:col>81</xdr:col>
      <xdr:colOff>50800</xdr:colOff>
      <xdr:row>96</xdr:row>
      <xdr:rowOff>115660</xdr:rowOff>
    </xdr:to>
    <xdr:cxnSp macro="">
      <xdr:nvCxnSpPr>
        <xdr:cNvPr id="692" name="直線コネクタ 691"/>
        <xdr:cNvCxnSpPr/>
      </xdr:nvCxnSpPr>
      <xdr:spPr>
        <a:xfrm>
          <a:off x="14592300" y="16547370"/>
          <a:ext cx="8890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44278</xdr:rowOff>
    </xdr:from>
    <xdr:to>
      <xdr:col>76</xdr:col>
      <xdr:colOff>114300</xdr:colOff>
      <xdr:row>96</xdr:row>
      <xdr:rowOff>88170</xdr:rowOff>
    </xdr:to>
    <xdr:cxnSp macro="">
      <xdr:nvCxnSpPr>
        <xdr:cNvPr id="695" name="直線コネクタ 694"/>
        <xdr:cNvCxnSpPr/>
      </xdr:nvCxnSpPr>
      <xdr:spPr>
        <a:xfrm>
          <a:off x="13703300" y="16503478"/>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44278</xdr:rowOff>
    </xdr:from>
    <xdr:to>
      <xdr:col>71</xdr:col>
      <xdr:colOff>177800</xdr:colOff>
      <xdr:row>96</xdr:row>
      <xdr:rowOff>51975</xdr:rowOff>
    </xdr:to>
    <xdr:cxnSp macro="">
      <xdr:nvCxnSpPr>
        <xdr:cNvPr id="698" name="直線コネクタ 697"/>
        <xdr:cNvCxnSpPr/>
      </xdr:nvCxnSpPr>
      <xdr:spPr>
        <a:xfrm flipV="1">
          <a:off x="12814300" y="16503478"/>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60934</xdr:rowOff>
    </xdr:from>
    <xdr:to>
      <xdr:col>72</xdr:col>
      <xdr:colOff>38100</xdr:colOff>
      <xdr:row>95</xdr:row>
      <xdr:rowOff>162534</xdr:rowOff>
    </xdr:to>
    <xdr:sp macro="" textlink="">
      <xdr:nvSpPr>
        <xdr:cNvPr id="699" name="フローチャート: 判断 698"/>
        <xdr:cNvSpPr/>
      </xdr:nvSpPr>
      <xdr:spPr>
        <a:xfrm>
          <a:off x="13652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7611</xdr:rowOff>
    </xdr:from>
    <xdr:ext cx="534377" cy="259045"/>
    <xdr:sp macro="" textlink="">
      <xdr:nvSpPr>
        <xdr:cNvPr id="700" name="テキスト ボックス 699"/>
        <xdr:cNvSpPr txBox="1"/>
      </xdr:nvSpPr>
      <xdr:spPr>
        <a:xfrm>
          <a:off x="13436111" y="16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47904</xdr:rowOff>
    </xdr:from>
    <xdr:to>
      <xdr:col>67</xdr:col>
      <xdr:colOff>101600</xdr:colOff>
      <xdr:row>95</xdr:row>
      <xdr:rowOff>149504</xdr:rowOff>
    </xdr:to>
    <xdr:sp macro="" textlink="">
      <xdr:nvSpPr>
        <xdr:cNvPr id="701" name="フローチャート: 判断 700"/>
        <xdr:cNvSpPr/>
      </xdr:nvSpPr>
      <xdr:spPr>
        <a:xfrm>
          <a:off x="12763500" y="1633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166031</xdr:rowOff>
    </xdr:from>
    <xdr:ext cx="534377" cy="259045"/>
    <xdr:sp macro="" textlink="">
      <xdr:nvSpPr>
        <xdr:cNvPr id="702" name="テキスト ボックス 701"/>
        <xdr:cNvSpPr txBox="1"/>
      </xdr:nvSpPr>
      <xdr:spPr>
        <a:xfrm>
          <a:off x="12547111" y="161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40684</xdr:rowOff>
    </xdr:from>
    <xdr:to>
      <xdr:col>85</xdr:col>
      <xdr:colOff>177800</xdr:colOff>
      <xdr:row>96</xdr:row>
      <xdr:rowOff>142284</xdr:rowOff>
    </xdr:to>
    <xdr:sp macro="" textlink="">
      <xdr:nvSpPr>
        <xdr:cNvPr id="708" name="楕円 707"/>
        <xdr:cNvSpPr/>
      </xdr:nvSpPr>
      <xdr:spPr>
        <a:xfrm>
          <a:off x="16268700" y="164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19111</xdr:rowOff>
    </xdr:from>
    <xdr:ext cx="534377" cy="259045"/>
    <xdr:sp macro="" textlink="">
      <xdr:nvSpPr>
        <xdr:cNvPr id="709" name="公債費該当値テキスト"/>
        <xdr:cNvSpPr txBox="1"/>
      </xdr:nvSpPr>
      <xdr:spPr>
        <a:xfrm>
          <a:off x="16370300" y="164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64860</xdr:rowOff>
    </xdr:from>
    <xdr:to>
      <xdr:col>81</xdr:col>
      <xdr:colOff>101600</xdr:colOff>
      <xdr:row>96</xdr:row>
      <xdr:rowOff>166460</xdr:rowOff>
    </xdr:to>
    <xdr:sp macro="" textlink="">
      <xdr:nvSpPr>
        <xdr:cNvPr id="710" name="楕円 709"/>
        <xdr:cNvSpPr/>
      </xdr:nvSpPr>
      <xdr:spPr>
        <a:xfrm>
          <a:off x="15430500" y="165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157587</xdr:rowOff>
    </xdr:from>
    <xdr:ext cx="534377" cy="259045"/>
    <xdr:sp macro="" textlink="">
      <xdr:nvSpPr>
        <xdr:cNvPr id="711" name="テキスト ボックス 710"/>
        <xdr:cNvSpPr txBox="1"/>
      </xdr:nvSpPr>
      <xdr:spPr>
        <a:xfrm>
          <a:off x="15214111" y="166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37370</xdr:rowOff>
    </xdr:from>
    <xdr:to>
      <xdr:col>76</xdr:col>
      <xdr:colOff>165100</xdr:colOff>
      <xdr:row>96</xdr:row>
      <xdr:rowOff>138970</xdr:rowOff>
    </xdr:to>
    <xdr:sp macro="" textlink="">
      <xdr:nvSpPr>
        <xdr:cNvPr id="712" name="楕円 711"/>
        <xdr:cNvSpPr/>
      </xdr:nvSpPr>
      <xdr:spPr>
        <a:xfrm>
          <a:off x="14541500" y="164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130097</xdr:rowOff>
    </xdr:from>
    <xdr:ext cx="534377" cy="259045"/>
    <xdr:sp macro="" textlink="">
      <xdr:nvSpPr>
        <xdr:cNvPr id="713" name="テキスト ボックス 712"/>
        <xdr:cNvSpPr txBox="1"/>
      </xdr:nvSpPr>
      <xdr:spPr>
        <a:xfrm>
          <a:off x="14325111" y="1658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164928</xdr:rowOff>
    </xdr:from>
    <xdr:to>
      <xdr:col>72</xdr:col>
      <xdr:colOff>38100</xdr:colOff>
      <xdr:row>96</xdr:row>
      <xdr:rowOff>95078</xdr:rowOff>
    </xdr:to>
    <xdr:sp macro="" textlink="">
      <xdr:nvSpPr>
        <xdr:cNvPr id="714" name="楕円 713"/>
        <xdr:cNvSpPr/>
      </xdr:nvSpPr>
      <xdr:spPr>
        <a:xfrm>
          <a:off x="13652500" y="164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86205</xdr:rowOff>
    </xdr:from>
    <xdr:ext cx="534377" cy="259045"/>
    <xdr:sp macro="" textlink="">
      <xdr:nvSpPr>
        <xdr:cNvPr id="715" name="テキスト ボックス 714"/>
        <xdr:cNvSpPr txBox="1"/>
      </xdr:nvSpPr>
      <xdr:spPr>
        <a:xfrm>
          <a:off x="13436111" y="165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1175</xdr:rowOff>
    </xdr:from>
    <xdr:to>
      <xdr:col>67</xdr:col>
      <xdr:colOff>101600</xdr:colOff>
      <xdr:row>96</xdr:row>
      <xdr:rowOff>102775</xdr:rowOff>
    </xdr:to>
    <xdr:sp macro="" textlink="">
      <xdr:nvSpPr>
        <xdr:cNvPr id="716" name="楕円 715"/>
        <xdr:cNvSpPr/>
      </xdr:nvSpPr>
      <xdr:spPr>
        <a:xfrm>
          <a:off x="12763500" y="164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93902</xdr:rowOff>
    </xdr:from>
    <xdr:ext cx="534377" cy="259045"/>
    <xdr:sp macro="" textlink="">
      <xdr:nvSpPr>
        <xdr:cNvPr id="717" name="テキスト ボックス 716"/>
        <xdr:cNvSpPr txBox="1"/>
      </xdr:nvSpPr>
      <xdr:spPr>
        <a:xfrm>
          <a:off x="12547111" y="165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37483</xdr:rowOff>
    </xdr:from>
    <xdr:to>
      <xdr:col>116</xdr:col>
      <xdr:colOff>63500</xdr:colOff>
      <xdr:row>39</xdr:row>
      <xdr:rowOff>96593</xdr:rowOff>
    </xdr:to>
    <xdr:cxnSp macro="">
      <xdr:nvCxnSpPr>
        <xdr:cNvPr id="748" name="直線コネクタ 747"/>
        <xdr:cNvCxnSpPr/>
      </xdr:nvCxnSpPr>
      <xdr:spPr>
        <a:xfrm>
          <a:off x="21323300" y="6381133"/>
          <a:ext cx="838200" cy="40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37483</xdr:rowOff>
    </xdr:from>
    <xdr:to>
      <xdr:col>111</xdr:col>
      <xdr:colOff>177800</xdr:colOff>
      <xdr:row>39</xdr:row>
      <xdr:rowOff>98878</xdr:rowOff>
    </xdr:to>
    <xdr:cxnSp macro="">
      <xdr:nvCxnSpPr>
        <xdr:cNvPr id="751" name="直線コネクタ 750"/>
        <xdr:cNvCxnSpPr/>
      </xdr:nvCxnSpPr>
      <xdr:spPr>
        <a:xfrm flipV="1">
          <a:off x="20434300" y="6381133"/>
          <a:ext cx="889000" cy="40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90840</xdr:rowOff>
    </xdr:from>
    <xdr:ext cx="378565" cy="259045"/>
    <xdr:sp macro="" textlink="">
      <xdr:nvSpPr>
        <xdr:cNvPr id="753" name="テキスト ボックス 752"/>
        <xdr:cNvSpPr txBox="1"/>
      </xdr:nvSpPr>
      <xdr:spPr>
        <a:xfrm>
          <a:off x="21134017" y="677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10523</xdr:rowOff>
    </xdr:from>
    <xdr:to>
      <xdr:col>102</xdr:col>
      <xdr:colOff>165100</xdr:colOff>
      <xdr:row>39</xdr:row>
      <xdr:rowOff>112123</xdr:rowOff>
    </xdr:to>
    <xdr:sp macro="" textlink="">
      <xdr:nvSpPr>
        <xdr:cNvPr id="758" name="フローチャート: 判断 757"/>
        <xdr:cNvSpPr/>
      </xdr:nvSpPr>
      <xdr:spPr>
        <a:xfrm>
          <a:off x="194945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128650</xdr:rowOff>
    </xdr:from>
    <xdr:ext cx="378565" cy="259045"/>
    <xdr:sp macro="" textlink="">
      <xdr:nvSpPr>
        <xdr:cNvPr id="759" name="テキスト ボックス 758"/>
        <xdr:cNvSpPr txBox="1"/>
      </xdr:nvSpPr>
      <xdr:spPr>
        <a:xfrm>
          <a:off x="19356017" y="647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60" name="フローチャート: 判断 75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61" name="テキスト ボックス 76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45793</xdr:rowOff>
    </xdr:from>
    <xdr:to>
      <xdr:col>116</xdr:col>
      <xdr:colOff>114300</xdr:colOff>
      <xdr:row>39</xdr:row>
      <xdr:rowOff>147393</xdr:rowOff>
    </xdr:to>
    <xdr:sp macro="" textlink="">
      <xdr:nvSpPr>
        <xdr:cNvPr id="767" name="楕円 766"/>
        <xdr:cNvSpPr/>
      </xdr:nvSpPr>
      <xdr:spPr>
        <a:xfrm>
          <a:off x="22110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141786</xdr:rowOff>
    </xdr:from>
    <xdr:ext cx="249299" cy="259045"/>
    <xdr:sp macro="" textlink="">
      <xdr:nvSpPr>
        <xdr:cNvPr id="768" name="諸支出金該当値テキスト"/>
        <xdr:cNvSpPr txBox="1"/>
      </xdr:nvSpPr>
      <xdr:spPr>
        <a:xfrm>
          <a:off x="22212300" y="6656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158133</xdr:rowOff>
    </xdr:from>
    <xdr:to>
      <xdr:col>112</xdr:col>
      <xdr:colOff>38100</xdr:colOff>
      <xdr:row>37</xdr:row>
      <xdr:rowOff>88283</xdr:rowOff>
    </xdr:to>
    <xdr:sp macro="" textlink="">
      <xdr:nvSpPr>
        <xdr:cNvPr id="769" name="楕円 768"/>
        <xdr:cNvSpPr/>
      </xdr:nvSpPr>
      <xdr:spPr>
        <a:xfrm>
          <a:off x="21272500" y="63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104810</xdr:rowOff>
    </xdr:from>
    <xdr:ext cx="469744" cy="259045"/>
    <xdr:sp macro="" textlink="">
      <xdr:nvSpPr>
        <xdr:cNvPr id="770" name="テキスト ボックス 769"/>
        <xdr:cNvSpPr txBox="1"/>
      </xdr:nvSpPr>
      <xdr:spPr>
        <a:xfrm>
          <a:off x="21088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街路事業代替用地確保のための普通財産購入事業がなかったため、諸支出金が大きく減少した。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民生費は急激な伸びこそないものの、着実に右肩上がりで増加している。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ほとんどの経費については、類似団体と同額以下で推移しており、効率的な行政運営がなされている。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1,645,121</a:t>
          </a:r>
          <a:r>
            <a:rPr kumimoji="1" lang="ja-JP" altLang="en-US" sz="1400">
              <a:latin typeface="ＭＳ ゴシック" pitchFamily="49" charset="-128"/>
              <a:ea typeface="ＭＳ ゴシック" pitchFamily="49" charset="-128"/>
            </a:rPr>
            <a:t>千円の黒字であった。単年度収支は</a:t>
          </a:r>
          <a:r>
            <a:rPr kumimoji="1" lang="en-US" altLang="ja-JP" sz="1400">
              <a:latin typeface="ＭＳ ゴシック" pitchFamily="49" charset="-128"/>
              <a:ea typeface="ＭＳ ゴシック" pitchFamily="49" charset="-128"/>
            </a:rPr>
            <a:t>535,671</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+458,364</a:t>
          </a:r>
          <a:r>
            <a:rPr kumimoji="1" lang="ja-JP" altLang="en-US" sz="1400">
              <a:latin typeface="ＭＳ ゴシック" pitchFamily="49" charset="-128"/>
              <a:ea typeface="ＭＳ ゴシック" pitchFamily="49" charset="-128"/>
            </a:rPr>
            <a:t>千円）、実質単年度収支は</a:t>
          </a:r>
          <a:r>
            <a:rPr kumimoji="1" lang="en-US" altLang="ja-JP" sz="1400">
              <a:latin typeface="ＭＳ ゴシック" pitchFamily="49" charset="-128"/>
              <a:ea typeface="ＭＳ ゴシック" pitchFamily="49" charset="-128"/>
            </a:rPr>
            <a:t>283,078</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292,593</a:t>
          </a:r>
          <a:r>
            <a:rPr kumimoji="1" lang="ja-JP" altLang="en-US" sz="1400">
              <a:latin typeface="ＭＳ ゴシック" pitchFamily="49" charset="-128"/>
              <a:ea typeface="ＭＳ ゴシック" pitchFamily="49" charset="-128"/>
            </a:rPr>
            <a:t>千円）と、ともに黒字である。前年度に引き続き、健全な財政運営がなされたと言える。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年間全ての会計が黒字であり、健全な財政運営を維持している。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34445431</v>
      </c>
      <c r="BO4" s="441"/>
      <c r="BP4" s="441"/>
      <c r="BQ4" s="441"/>
      <c r="BR4" s="441"/>
      <c r="BS4" s="441"/>
      <c r="BT4" s="441"/>
      <c r="BU4" s="442"/>
      <c r="BV4" s="440">
        <v>33326561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8.5</v>
      </c>
      <c r="CU4" s="622"/>
      <c r="CV4" s="622"/>
      <c r="CW4" s="622"/>
      <c r="CX4" s="622"/>
      <c r="CY4" s="622"/>
      <c r="CZ4" s="622"/>
      <c r="DA4" s="623"/>
      <c r="DB4" s="621">
        <v>5.8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32413615</v>
      </c>
      <c r="BO5" s="446"/>
      <c r="BP5" s="446"/>
      <c r="BQ5" s="446"/>
      <c r="BR5" s="446"/>
      <c r="BS5" s="446"/>
      <c r="BT5" s="446"/>
      <c r="BU5" s="447"/>
      <c r="BV5" s="445">
        <v>31512135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89.3</v>
      </c>
      <c r="CU5" s="416"/>
      <c r="CV5" s="416"/>
      <c r="CW5" s="416"/>
      <c r="CX5" s="416"/>
      <c r="CY5" s="416"/>
      <c r="CZ5" s="416"/>
      <c r="DA5" s="417"/>
      <c r="DB5" s="415">
        <v>87.4</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2031816</v>
      </c>
      <c r="BO6" s="446"/>
      <c r="BP6" s="446"/>
      <c r="BQ6" s="446"/>
      <c r="BR6" s="446"/>
      <c r="BS6" s="446"/>
      <c r="BT6" s="446"/>
      <c r="BU6" s="447"/>
      <c r="BV6" s="445">
        <v>1814426</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94.2</v>
      </c>
      <c r="CU6" s="596"/>
      <c r="CV6" s="596"/>
      <c r="CW6" s="596"/>
      <c r="CX6" s="596"/>
      <c r="CY6" s="596"/>
      <c r="CZ6" s="596"/>
      <c r="DA6" s="597"/>
      <c r="DB6" s="595">
        <v>93.4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386695</v>
      </c>
      <c r="BO7" s="446"/>
      <c r="BP7" s="446"/>
      <c r="BQ7" s="446"/>
      <c r="BR7" s="446"/>
      <c r="BS7" s="446"/>
      <c r="BT7" s="446"/>
      <c r="BU7" s="447"/>
      <c r="BV7" s="445">
        <v>704976</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19302457</v>
      </c>
      <c r="CU7" s="446"/>
      <c r="CV7" s="446"/>
      <c r="CW7" s="446"/>
      <c r="CX7" s="446"/>
      <c r="CY7" s="446"/>
      <c r="CZ7" s="446"/>
      <c r="DA7" s="447"/>
      <c r="DB7" s="445">
        <v>19104213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1645121</v>
      </c>
      <c r="BO8" s="446"/>
      <c r="BP8" s="446"/>
      <c r="BQ8" s="446"/>
      <c r="BR8" s="446"/>
      <c r="BS8" s="446"/>
      <c r="BT8" s="446"/>
      <c r="BU8" s="447"/>
      <c r="BV8" s="445">
        <v>1109450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0.74</v>
      </c>
      <c r="CU8" s="559"/>
      <c r="CV8" s="559"/>
      <c r="CW8" s="559"/>
      <c r="CX8" s="559"/>
      <c r="CY8" s="559"/>
      <c r="CZ8" s="559"/>
      <c r="DA8" s="560"/>
      <c r="DB8" s="558">
        <v>0.74</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110743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535671</v>
      </c>
      <c r="BO9" s="446"/>
      <c r="BP9" s="446"/>
      <c r="BQ9" s="446"/>
      <c r="BR9" s="446"/>
      <c r="BS9" s="446"/>
      <c r="BT9" s="446"/>
      <c r="BU9" s="447"/>
      <c r="BV9" s="445">
        <v>77307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11.4</v>
      </c>
      <c r="CU9" s="416"/>
      <c r="CV9" s="416"/>
      <c r="CW9" s="416"/>
      <c r="CX9" s="416"/>
      <c r="CY9" s="416"/>
      <c r="CZ9" s="416"/>
      <c r="DA9" s="417"/>
      <c r="DB9" s="415">
        <v>11.3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106780</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110</v>
      </c>
      <c r="AV10" s="503"/>
      <c r="AW10" s="503"/>
      <c r="AX10" s="503"/>
      <c r="AY10" s="425" t="s">
        <v>115</v>
      </c>
      <c r="AZ10" s="426"/>
      <c r="BA10" s="426"/>
      <c r="BB10" s="426"/>
      <c r="BC10" s="426"/>
      <c r="BD10" s="426"/>
      <c r="BE10" s="426"/>
      <c r="BF10" s="426"/>
      <c r="BG10" s="426"/>
      <c r="BH10" s="426"/>
      <c r="BI10" s="426"/>
      <c r="BJ10" s="426"/>
      <c r="BK10" s="426"/>
      <c r="BL10" s="426"/>
      <c r="BM10" s="427"/>
      <c r="BN10" s="445">
        <v>187407</v>
      </c>
      <c r="BO10" s="446"/>
      <c r="BP10" s="446"/>
      <c r="BQ10" s="446"/>
      <c r="BR10" s="446"/>
      <c r="BS10" s="446"/>
      <c r="BT10" s="446"/>
      <c r="BU10" s="447"/>
      <c r="BV10" s="445">
        <v>524775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113040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110</v>
      </c>
      <c r="AV12" s="503"/>
      <c r="AW12" s="503"/>
      <c r="AX12" s="503"/>
      <c r="AY12" s="425" t="s">
        <v>128</v>
      </c>
      <c r="AZ12" s="426"/>
      <c r="BA12" s="426"/>
      <c r="BB12" s="426"/>
      <c r="BC12" s="426"/>
      <c r="BD12" s="426"/>
      <c r="BE12" s="426"/>
      <c r="BF12" s="426"/>
      <c r="BG12" s="426"/>
      <c r="BH12" s="426"/>
      <c r="BI12" s="426"/>
      <c r="BJ12" s="426"/>
      <c r="BK12" s="426"/>
      <c r="BL12" s="426"/>
      <c r="BM12" s="427"/>
      <c r="BN12" s="445">
        <v>440000</v>
      </c>
      <c r="BO12" s="446"/>
      <c r="BP12" s="446"/>
      <c r="BQ12" s="446"/>
      <c r="BR12" s="446"/>
      <c r="BS12" s="446"/>
      <c r="BT12" s="446"/>
      <c r="BU12" s="447"/>
      <c r="BV12" s="445">
        <v>26411</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112367</v>
      </c>
      <c r="S13" s="549"/>
      <c r="T13" s="549"/>
      <c r="U13" s="549"/>
      <c r="V13" s="550"/>
      <c r="W13" s="536" t="s">
        <v>131</v>
      </c>
      <c r="X13" s="458"/>
      <c r="Y13" s="458"/>
      <c r="Z13" s="458"/>
      <c r="AA13" s="458"/>
      <c r="AB13" s="459"/>
      <c r="AC13" s="421">
        <v>150</v>
      </c>
      <c r="AD13" s="422"/>
      <c r="AE13" s="422"/>
      <c r="AF13" s="422"/>
      <c r="AG13" s="423"/>
      <c r="AH13" s="421">
        <v>156</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283078</v>
      </c>
      <c r="BO13" s="446"/>
      <c r="BP13" s="446"/>
      <c r="BQ13" s="446"/>
      <c r="BR13" s="446"/>
      <c r="BS13" s="446"/>
      <c r="BT13" s="446"/>
      <c r="BU13" s="447"/>
      <c r="BV13" s="445">
        <v>575671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1.3</v>
      </c>
      <c r="CU13" s="416"/>
      <c r="CV13" s="416"/>
      <c r="CW13" s="416"/>
      <c r="CX13" s="416"/>
      <c r="CY13" s="416"/>
      <c r="CZ13" s="416"/>
      <c r="DA13" s="417"/>
      <c r="DB13" s="415">
        <v>1.9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112783</v>
      </c>
      <c r="S14" s="549"/>
      <c r="T14" s="549"/>
      <c r="U14" s="549"/>
      <c r="V14" s="550"/>
      <c r="W14" s="551"/>
      <c r="X14" s="461"/>
      <c r="Y14" s="461"/>
      <c r="Z14" s="461"/>
      <c r="AA14" s="461"/>
      <c r="AB14" s="462"/>
      <c r="AC14" s="541">
        <v>0.3</v>
      </c>
      <c r="AD14" s="542"/>
      <c r="AE14" s="542"/>
      <c r="AF14" s="542"/>
      <c r="AG14" s="543"/>
      <c r="AH14" s="541">
        <v>0.3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112116</v>
      </c>
      <c r="S15" s="549"/>
      <c r="T15" s="549"/>
      <c r="U15" s="549"/>
      <c r="V15" s="550"/>
      <c r="W15" s="536" t="s">
        <v>139</v>
      </c>
      <c r="X15" s="458"/>
      <c r="Y15" s="458"/>
      <c r="Z15" s="458"/>
      <c r="AA15" s="458"/>
      <c r="AB15" s="459"/>
      <c r="AC15" s="421">
        <v>8574</v>
      </c>
      <c r="AD15" s="422"/>
      <c r="AE15" s="422"/>
      <c r="AF15" s="422"/>
      <c r="AG15" s="423"/>
      <c r="AH15" s="421">
        <v>8067</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11111823</v>
      </c>
      <c r="BO15" s="441"/>
      <c r="BP15" s="441"/>
      <c r="BQ15" s="441"/>
      <c r="BR15" s="441"/>
      <c r="BS15" s="441"/>
      <c r="BT15" s="441"/>
      <c r="BU15" s="442"/>
      <c r="BV15" s="440">
        <v>11066366</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17.5</v>
      </c>
      <c r="AD16" s="542"/>
      <c r="AE16" s="542"/>
      <c r="AF16" s="542"/>
      <c r="AG16" s="543"/>
      <c r="AH16" s="541">
        <v>17.100000000000001</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14892243</v>
      </c>
      <c r="BO16" s="446"/>
      <c r="BP16" s="446"/>
      <c r="BQ16" s="446"/>
      <c r="BR16" s="446"/>
      <c r="BS16" s="446"/>
      <c r="BT16" s="446"/>
      <c r="BU16" s="447"/>
      <c r="BV16" s="445">
        <v>14802176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40137</v>
      </c>
      <c r="AD17" s="422"/>
      <c r="AE17" s="422"/>
      <c r="AF17" s="422"/>
      <c r="AG17" s="423"/>
      <c r="AH17" s="421">
        <v>39044</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14159258</v>
      </c>
      <c r="BO17" s="446"/>
      <c r="BP17" s="446"/>
      <c r="BQ17" s="446"/>
      <c r="BR17" s="446"/>
      <c r="BS17" s="446"/>
      <c r="BT17" s="446"/>
      <c r="BU17" s="447"/>
      <c r="BV17" s="445">
        <v>14139659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14.15</v>
      </c>
      <c r="M18" s="510"/>
      <c r="N18" s="510"/>
      <c r="O18" s="510"/>
      <c r="P18" s="510"/>
      <c r="Q18" s="510"/>
      <c r="R18" s="511"/>
      <c r="S18" s="511"/>
      <c r="T18" s="511"/>
      <c r="U18" s="511"/>
      <c r="V18" s="512"/>
      <c r="W18" s="526"/>
      <c r="X18" s="527"/>
      <c r="Y18" s="527"/>
      <c r="Z18" s="527"/>
      <c r="AA18" s="527"/>
      <c r="AB18" s="537"/>
      <c r="AC18" s="409">
        <v>82.1</v>
      </c>
      <c r="AD18" s="410"/>
      <c r="AE18" s="410"/>
      <c r="AF18" s="410"/>
      <c r="AG18" s="513"/>
      <c r="AH18" s="409">
        <v>82.6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17269984</v>
      </c>
      <c r="BO18" s="446"/>
      <c r="BP18" s="446"/>
      <c r="BQ18" s="446"/>
      <c r="BR18" s="446"/>
      <c r="BS18" s="446"/>
      <c r="BT18" s="446"/>
      <c r="BU18" s="447"/>
      <c r="BV18" s="445">
        <v>16877505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7826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23687788</v>
      </c>
      <c r="BO19" s="446"/>
      <c r="BP19" s="446"/>
      <c r="BQ19" s="446"/>
      <c r="BR19" s="446"/>
      <c r="BS19" s="446"/>
      <c r="BT19" s="446"/>
      <c r="BU19" s="447"/>
      <c r="BV19" s="445">
        <v>22707695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43720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28250559</v>
      </c>
      <c r="BO23" s="446"/>
      <c r="BP23" s="446"/>
      <c r="BQ23" s="446"/>
      <c r="BR23" s="446"/>
      <c r="BS23" s="446"/>
      <c r="BT23" s="446"/>
      <c r="BU23" s="447"/>
      <c r="BV23" s="445">
        <v>29366093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9521</v>
      </c>
      <c r="R24" s="422"/>
      <c r="S24" s="422"/>
      <c r="T24" s="422"/>
      <c r="U24" s="422"/>
      <c r="V24" s="423"/>
      <c r="W24" s="487"/>
      <c r="X24" s="478"/>
      <c r="Y24" s="479"/>
      <c r="Z24" s="418" t="s">
        <v>163</v>
      </c>
      <c r="AA24" s="419"/>
      <c r="AB24" s="419"/>
      <c r="AC24" s="419"/>
      <c r="AD24" s="419"/>
      <c r="AE24" s="419"/>
      <c r="AF24" s="419"/>
      <c r="AG24" s="420"/>
      <c r="AH24" s="421">
        <v>357</v>
      </c>
      <c r="AI24" s="422"/>
      <c r="AJ24" s="422"/>
      <c r="AK24" s="422"/>
      <c r="AL24" s="423"/>
      <c r="AM24" s="421">
        <v>1115625</v>
      </c>
      <c r="AN24" s="422"/>
      <c r="AO24" s="422"/>
      <c r="AP24" s="422"/>
      <c r="AQ24" s="422"/>
      <c r="AR24" s="423"/>
      <c r="AS24" s="421">
        <v>3125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14617322</v>
      </c>
      <c r="BO24" s="446"/>
      <c r="BP24" s="446"/>
      <c r="BQ24" s="446"/>
      <c r="BR24" s="446"/>
      <c r="BS24" s="446"/>
      <c r="BT24" s="446"/>
      <c r="BU24" s="447"/>
      <c r="BV24" s="445">
        <v>14942234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7836</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122</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7149302</v>
      </c>
      <c r="BO25" s="441"/>
      <c r="BP25" s="441"/>
      <c r="BQ25" s="441"/>
      <c r="BR25" s="441"/>
      <c r="BS25" s="441"/>
      <c r="BT25" s="441"/>
      <c r="BU25" s="442"/>
      <c r="BV25" s="440">
        <v>7441310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7039</v>
      </c>
      <c r="R26" s="422"/>
      <c r="S26" s="422"/>
      <c r="T26" s="422"/>
      <c r="U26" s="422"/>
      <c r="V26" s="423"/>
      <c r="W26" s="487"/>
      <c r="X26" s="478"/>
      <c r="Y26" s="479"/>
      <c r="Z26" s="418" t="s">
        <v>170</v>
      </c>
      <c r="AA26" s="500"/>
      <c r="AB26" s="500"/>
      <c r="AC26" s="500"/>
      <c r="AD26" s="500"/>
      <c r="AE26" s="500"/>
      <c r="AF26" s="500"/>
      <c r="AG26" s="501"/>
      <c r="AH26" s="421">
        <v>2</v>
      </c>
      <c r="AI26" s="422"/>
      <c r="AJ26" s="422"/>
      <c r="AK26" s="422"/>
      <c r="AL26" s="423"/>
      <c r="AM26" s="421" t="s">
        <v>171</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5892</v>
      </c>
      <c r="R27" s="422"/>
      <c r="S27" s="422"/>
      <c r="T27" s="422"/>
      <c r="U27" s="422"/>
      <c r="V27" s="423"/>
      <c r="W27" s="487"/>
      <c r="X27" s="478"/>
      <c r="Y27" s="479"/>
      <c r="Z27" s="418" t="s">
        <v>175</v>
      </c>
      <c r="AA27" s="419"/>
      <c r="AB27" s="419"/>
      <c r="AC27" s="419"/>
      <c r="AD27" s="419"/>
      <c r="AE27" s="419"/>
      <c r="AF27" s="419"/>
      <c r="AG27" s="420"/>
      <c r="AH27" s="421">
        <v>1</v>
      </c>
      <c r="AI27" s="422"/>
      <c r="AJ27" s="422"/>
      <c r="AK27" s="422"/>
      <c r="AL27" s="423"/>
      <c r="AM27" s="421" t="s">
        <v>171</v>
      </c>
      <c r="AN27" s="422"/>
      <c r="AO27" s="422"/>
      <c r="AP27" s="422"/>
      <c r="AQ27" s="422"/>
      <c r="AR27" s="423"/>
      <c r="AS27" s="421" t="s">
        <v>171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173</v>
      </c>
      <c r="BO27" s="449"/>
      <c r="BP27" s="449"/>
      <c r="BQ27" s="449"/>
      <c r="BR27" s="449"/>
      <c r="BS27" s="449"/>
      <c r="BT27" s="449"/>
      <c r="BU27" s="450"/>
      <c r="BV27" s="448" t="s">
        <v>173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5154</v>
      </c>
      <c r="R28" s="422"/>
      <c r="S28" s="422"/>
      <c r="T28" s="422"/>
      <c r="U28" s="422"/>
      <c r="V28" s="423"/>
      <c r="W28" s="487"/>
      <c r="X28" s="478"/>
      <c r="Y28" s="479"/>
      <c r="Z28" s="418" t="s">
        <v>178</v>
      </c>
      <c r="AA28" s="419"/>
      <c r="AB28" s="419"/>
      <c r="AC28" s="419"/>
      <c r="AD28" s="419"/>
      <c r="AE28" s="419"/>
      <c r="AF28" s="419"/>
      <c r="AG28" s="420"/>
      <c r="AH28" s="421" t="s">
        <v>122</v>
      </c>
      <c r="AI28" s="422"/>
      <c r="AJ28" s="422"/>
      <c r="AK28" s="422"/>
      <c r="AL28" s="423"/>
      <c r="AM28" s="421" t="s">
        <v>167</v>
      </c>
      <c r="AN28" s="422"/>
      <c r="AO28" s="422"/>
      <c r="AP28" s="422"/>
      <c r="AQ28" s="422"/>
      <c r="AR28" s="423"/>
      <c r="AS28" s="421" t="s">
        <v>167</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2456228</v>
      </c>
      <c r="BO28" s="441"/>
      <c r="BP28" s="441"/>
      <c r="BQ28" s="441"/>
      <c r="BR28" s="441"/>
      <c r="BS28" s="441"/>
      <c r="BT28" s="441"/>
      <c r="BU28" s="442"/>
      <c r="BV28" s="440">
        <v>2708821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18</v>
      </c>
      <c r="M29" s="422"/>
      <c r="N29" s="422"/>
      <c r="O29" s="422"/>
      <c r="P29" s="423"/>
      <c r="Q29" s="421">
        <v>4706</v>
      </c>
      <c r="R29" s="422"/>
      <c r="S29" s="422"/>
      <c r="T29" s="422"/>
      <c r="U29" s="422"/>
      <c r="V29" s="423"/>
      <c r="W29" s="488"/>
      <c r="X29" s="489"/>
      <c r="Y29" s="490"/>
      <c r="Z29" s="418" t="s">
        <v>181</v>
      </c>
      <c r="AA29" s="419"/>
      <c r="AB29" s="419"/>
      <c r="AC29" s="419"/>
      <c r="AD29" s="419"/>
      <c r="AE29" s="419"/>
      <c r="AF29" s="419"/>
      <c r="AG29" s="420"/>
      <c r="AH29" s="421">
        <v>358</v>
      </c>
      <c r="AI29" s="422"/>
      <c r="AJ29" s="422"/>
      <c r="AK29" s="422"/>
      <c r="AL29" s="423"/>
      <c r="AM29" s="421">
        <v>1119404</v>
      </c>
      <c r="AN29" s="422"/>
      <c r="AO29" s="422"/>
      <c r="AP29" s="422"/>
      <c r="AQ29" s="422"/>
      <c r="AR29" s="423"/>
      <c r="AS29" s="421">
        <v>3127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t="s">
        <v>183</v>
      </c>
      <c r="BO29" s="446"/>
      <c r="BP29" s="446"/>
      <c r="BQ29" s="446"/>
      <c r="BR29" s="446"/>
      <c r="BS29" s="446"/>
      <c r="BT29" s="446"/>
      <c r="BU29" s="447"/>
      <c r="BV29" s="445" t="s">
        <v>167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7570375</v>
      </c>
      <c r="BO30" s="449"/>
      <c r="BP30" s="449"/>
      <c r="BQ30" s="449"/>
      <c r="BR30" s="449"/>
      <c r="BS30" s="449"/>
      <c r="BT30" s="449"/>
      <c r="BU30" s="450"/>
      <c r="BV30" s="448">
        <v>6165569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192</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191</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下水道事業会計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福岡県市町村消防団員等公務災害補償組合(一般会計)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春日市土地開発公社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筑紫自治振興組合(一般会計)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筑紫自治振興組合(筑紫公平委員会特別会計)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春日・大野城・那珂川消防組合(一般会計)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福岡県自治振興組合(一般会計)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福岡県自治振興組合(公文書館事業特別会計)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春日大野城衛生施設組合(一般会計)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筑慈苑施設組合(一般会計)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福岡都市圏広域行政事業組合(一般会計)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15</v>
      </c>
      <c r="BX43" s="404"/>
      <c r="BY43" s="403" t="str">
        <f>IF('各会計、関係団体の財政状況及び健全化判断比率'!B77="","",'各会計、関係団体の財政状況及び健全化判断比率'!B77)</f>
        <v>福岡都市圏広域行政事業組合(流域連携事業特別会計)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r8yF/3evrDEa1A6NVRzgqtal2Sa0ZA6mj8nXoisSqPgfW7AOqLqNlo5XPNpx10h+o78m7mTp5ZNqNsOOXjtGKw==" saltValue="9LH3YXm8ynhrd1YQ2wyo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4" t="s">
        <v>547</v>
      </c>
      <c r="D34" s="1224"/>
      <c r="E34" s="1225"/>
      <c r="F34" s="32">
        <v>4.8600000000000003</v>
      </c>
      <c r="G34" s="33">
        <v>3.51</v>
      </c>
      <c r="H34" s="33">
        <v>5.44</v>
      </c>
      <c r="I34" s="33">
        <v>5.8</v>
      </c>
      <c r="J34" s="34">
        <v>8.52</v>
      </c>
      <c r="K34" s="22"/>
      <c r="L34" s="22"/>
      <c r="M34" s="22"/>
      <c r="N34" s="22"/>
      <c r="O34" s="22"/>
      <c r="P34" s="22"/>
    </row>
    <row r="35" spans="1:16" ht="39" customHeight="1">
      <c r="A35" s="22"/>
      <c r="B35" s="35"/>
      <c r="C35" s="1218" t="s">
        <v>548</v>
      </c>
      <c r="D35" s="1219"/>
      <c r="E35" s="1220"/>
      <c r="F35" s="36">
        <v>3.81</v>
      </c>
      <c r="G35" s="37">
        <v>4.25</v>
      </c>
      <c r="H35" s="37">
        <v>4.79</v>
      </c>
      <c r="I35" s="37">
        <v>4.46</v>
      </c>
      <c r="J35" s="38">
        <v>4.2300000000000004</v>
      </c>
      <c r="K35" s="22"/>
      <c r="L35" s="22"/>
      <c r="M35" s="22"/>
      <c r="N35" s="22"/>
      <c r="O35" s="22"/>
      <c r="P35" s="22"/>
    </row>
    <row r="36" spans="1:16" ht="39" customHeight="1">
      <c r="A36" s="22"/>
      <c r="B36" s="35"/>
      <c r="C36" s="1218" t="s">
        <v>549</v>
      </c>
      <c r="D36" s="1219"/>
      <c r="E36" s="1220"/>
      <c r="F36" s="36">
        <v>1.62</v>
      </c>
      <c r="G36" s="37">
        <v>3.43</v>
      </c>
      <c r="H36" s="37">
        <v>3.03</v>
      </c>
      <c r="I36" s="37">
        <v>3.46</v>
      </c>
      <c r="J36" s="38">
        <v>3.45</v>
      </c>
      <c r="K36" s="22"/>
      <c r="L36" s="22"/>
      <c r="M36" s="22"/>
      <c r="N36" s="22"/>
      <c r="O36" s="22"/>
      <c r="P36" s="22"/>
    </row>
    <row r="37" spans="1:16" ht="39" customHeight="1">
      <c r="A37" s="22"/>
      <c r="B37" s="35"/>
      <c r="C37" s="1218" t="s">
        <v>550</v>
      </c>
      <c r="D37" s="1219"/>
      <c r="E37" s="1220"/>
      <c r="F37" s="36">
        <v>0.51</v>
      </c>
      <c r="G37" s="37">
        <v>0.49</v>
      </c>
      <c r="H37" s="37">
        <v>0.36</v>
      </c>
      <c r="I37" s="37">
        <v>0.64</v>
      </c>
      <c r="J37" s="38">
        <v>1.02</v>
      </c>
      <c r="K37" s="22"/>
      <c r="L37" s="22"/>
      <c r="M37" s="22"/>
      <c r="N37" s="22"/>
      <c r="O37" s="22"/>
      <c r="P37" s="22"/>
    </row>
    <row r="38" spans="1:16" ht="39" customHeight="1">
      <c r="A38" s="22"/>
      <c r="B38" s="35"/>
      <c r="C38" s="1218" t="s">
        <v>551</v>
      </c>
      <c r="D38" s="1219"/>
      <c r="E38" s="1220"/>
      <c r="F38" s="36">
        <v>0.31</v>
      </c>
      <c r="G38" s="37">
        <v>0.35</v>
      </c>
      <c r="H38" s="37">
        <v>0.34</v>
      </c>
      <c r="I38" s="37">
        <v>0.36</v>
      </c>
      <c r="J38" s="38">
        <v>0.36</v>
      </c>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552</v>
      </c>
      <c r="D42" s="1219"/>
      <c r="E42" s="1220"/>
      <c r="F42" s="36" t="s">
        <v>499</v>
      </c>
      <c r="G42" s="37" t="s">
        <v>499</v>
      </c>
      <c r="H42" s="37" t="s">
        <v>499</v>
      </c>
      <c r="I42" s="37" t="s">
        <v>499</v>
      </c>
      <c r="J42" s="38" t="s">
        <v>499</v>
      </c>
      <c r="K42" s="22"/>
      <c r="L42" s="22"/>
      <c r="M42" s="22"/>
      <c r="N42" s="22"/>
      <c r="O42" s="22"/>
      <c r="P42" s="22"/>
    </row>
    <row r="43" spans="1:16" ht="39" customHeight="1" thickBot="1">
      <c r="A43" s="22"/>
      <c r="B43" s="40"/>
      <c r="C43" s="1221" t="s">
        <v>553</v>
      </c>
      <c r="D43" s="1222"/>
      <c r="E43" s="1223"/>
      <c r="F43" s="41">
        <v>0</v>
      </c>
      <c r="G43" s="42" t="s">
        <v>499</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hfJXo0i1YpQQv66vRo5hFGKiLm+Jm2HcGD9acpwCEM7oWJO4Iql26vlIR5fJToEfDxcs3zzJveljtT4a38daA==" saltValue="X+j/ewfNstql3E+UQZyP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4" t="s">
        <v>11</v>
      </c>
      <c r="C45" s="1235"/>
      <c r="D45" s="58"/>
      <c r="E45" s="1240" t="s">
        <v>12</v>
      </c>
      <c r="F45" s="1240"/>
      <c r="G45" s="1240"/>
      <c r="H45" s="1240"/>
      <c r="I45" s="1240"/>
      <c r="J45" s="1241"/>
      <c r="K45" s="59">
        <v>2967</v>
      </c>
      <c r="L45" s="60">
        <v>3034</v>
      </c>
      <c r="M45" s="60">
        <v>2789</v>
      </c>
      <c r="N45" s="60">
        <v>2623</v>
      </c>
      <c r="O45" s="61">
        <v>2773</v>
      </c>
      <c r="P45" s="48"/>
      <c r="Q45" s="48"/>
      <c r="R45" s="48"/>
      <c r="S45" s="48"/>
      <c r="T45" s="48"/>
      <c r="U45" s="48"/>
    </row>
    <row r="46" spans="1:21" ht="30.75" customHeight="1">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c r="A48" s="48"/>
      <c r="B48" s="1236"/>
      <c r="C48" s="1237"/>
      <c r="D48" s="62"/>
      <c r="E48" s="1228" t="s">
        <v>15</v>
      </c>
      <c r="F48" s="1228"/>
      <c r="G48" s="1228"/>
      <c r="H48" s="1228"/>
      <c r="I48" s="1228"/>
      <c r="J48" s="1229"/>
      <c r="K48" s="63">
        <v>446</v>
      </c>
      <c r="L48" s="64">
        <v>437</v>
      </c>
      <c r="M48" s="64">
        <v>480</v>
      </c>
      <c r="N48" s="64">
        <v>368</v>
      </c>
      <c r="O48" s="65">
        <v>266</v>
      </c>
      <c r="P48" s="48"/>
      <c r="Q48" s="48"/>
      <c r="R48" s="48"/>
      <c r="S48" s="48"/>
      <c r="T48" s="48"/>
      <c r="U48" s="48"/>
    </row>
    <row r="49" spans="1:21" ht="30.75" customHeight="1">
      <c r="A49" s="48"/>
      <c r="B49" s="1236"/>
      <c r="C49" s="1237"/>
      <c r="D49" s="62"/>
      <c r="E49" s="1228" t="s">
        <v>16</v>
      </c>
      <c r="F49" s="1228"/>
      <c r="G49" s="1228"/>
      <c r="H49" s="1228"/>
      <c r="I49" s="1228"/>
      <c r="J49" s="1229"/>
      <c r="K49" s="63">
        <v>23</v>
      </c>
      <c r="L49" s="64">
        <v>23</v>
      </c>
      <c r="M49" s="64">
        <v>9</v>
      </c>
      <c r="N49" s="64">
        <v>48</v>
      </c>
      <c r="O49" s="65">
        <v>1</v>
      </c>
      <c r="P49" s="48"/>
      <c r="Q49" s="48"/>
      <c r="R49" s="48"/>
      <c r="S49" s="48"/>
      <c r="T49" s="48"/>
      <c r="U49" s="48"/>
    </row>
    <row r="50" spans="1:21" ht="30.75" customHeight="1">
      <c r="A50" s="48"/>
      <c r="B50" s="1236"/>
      <c r="C50" s="1237"/>
      <c r="D50" s="62"/>
      <c r="E50" s="1228" t="s">
        <v>17</v>
      </c>
      <c r="F50" s="1228"/>
      <c r="G50" s="1228"/>
      <c r="H50" s="1228"/>
      <c r="I50" s="1228"/>
      <c r="J50" s="1229"/>
      <c r="K50" s="63">
        <v>30</v>
      </c>
      <c r="L50" s="64">
        <v>33</v>
      </c>
      <c r="M50" s="64">
        <v>67</v>
      </c>
      <c r="N50" s="64">
        <v>86</v>
      </c>
      <c r="O50" s="65">
        <v>65</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1</v>
      </c>
      <c r="N51" s="64">
        <v>0</v>
      </c>
      <c r="O51" s="65" t="s">
        <v>499</v>
      </c>
      <c r="P51" s="48"/>
      <c r="Q51" s="48"/>
      <c r="R51" s="48"/>
      <c r="S51" s="48"/>
      <c r="T51" s="48"/>
      <c r="U51" s="48"/>
    </row>
    <row r="52" spans="1:21" ht="30.75" customHeight="1">
      <c r="A52" s="48"/>
      <c r="B52" s="1226" t="s">
        <v>19</v>
      </c>
      <c r="C52" s="1227"/>
      <c r="D52" s="66"/>
      <c r="E52" s="1228" t="s">
        <v>20</v>
      </c>
      <c r="F52" s="1228"/>
      <c r="G52" s="1228"/>
      <c r="H52" s="1228"/>
      <c r="I52" s="1228"/>
      <c r="J52" s="1229"/>
      <c r="K52" s="63">
        <v>2952</v>
      </c>
      <c r="L52" s="64">
        <v>3084</v>
      </c>
      <c r="M52" s="64">
        <v>3011</v>
      </c>
      <c r="N52" s="64">
        <v>2924</v>
      </c>
      <c r="O52" s="65">
        <v>2965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514</v>
      </c>
      <c r="L53" s="69">
        <v>443</v>
      </c>
      <c r="M53" s="69">
        <v>335</v>
      </c>
      <c r="N53" s="69">
        <v>201</v>
      </c>
      <c r="O53" s="70">
        <v>140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xE+1uDL38WaTPXK9PRXCxRlPEPXTDNJCAQo31UvMSDQYexaWwTQ29EZMZEv30a2LvFR6lUnxwfrYwy/zsx30g==" saltValue="83OFB83ffuFI08MuLvavR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54" t="s">
        <v>24</v>
      </c>
      <c r="C41" s="1255"/>
      <c r="D41" s="81"/>
      <c r="E41" s="1256" t="s">
        <v>25</v>
      </c>
      <c r="F41" s="1256"/>
      <c r="G41" s="1256"/>
      <c r="H41" s="1257"/>
      <c r="I41" s="82">
        <v>26968</v>
      </c>
      <c r="J41" s="83">
        <v>27359</v>
      </c>
      <c r="K41" s="83">
        <v>29642</v>
      </c>
      <c r="L41" s="83">
        <v>29366</v>
      </c>
      <c r="M41" s="84">
        <v>28251</v>
      </c>
    </row>
    <row r="42" spans="2:13" ht="27.75" customHeight="1">
      <c r="B42" s="1244"/>
      <c r="C42" s="1245"/>
      <c r="D42" s="85"/>
      <c r="E42" s="1248" t="s">
        <v>26</v>
      </c>
      <c r="F42" s="1248"/>
      <c r="G42" s="1248"/>
      <c r="H42" s="1249"/>
      <c r="I42" s="86">
        <v>228</v>
      </c>
      <c r="J42" s="87">
        <v>521</v>
      </c>
      <c r="K42" s="87">
        <v>416</v>
      </c>
      <c r="L42" s="87">
        <v>158</v>
      </c>
      <c r="M42" s="88">
        <v>143</v>
      </c>
    </row>
    <row r="43" spans="2:13" ht="27.75" customHeight="1">
      <c r="B43" s="1244"/>
      <c r="C43" s="1245"/>
      <c r="D43" s="85"/>
      <c r="E43" s="1248" t="s">
        <v>27</v>
      </c>
      <c r="F43" s="1248"/>
      <c r="G43" s="1248"/>
      <c r="H43" s="1249"/>
      <c r="I43" s="86">
        <v>5290</v>
      </c>
      <c r="J43" s="87">
        <v>5219</v>
      </c>
      <c r="K43" s="87">
        <v>5258</v>
      </c>
      <c r="L43" s="87">
        <v>4757</v>
      </c>
      <c r="M43" s="88">
        <v>3900</v>
      </c>
    </row>
    <row r="44" spans="2:13" ht="27.75" customHeight="1">
      <c r="B44" s="1244"/>
      <c r="C44" s="1245"/>
      <c r="D44" s="85"/>
      <c r="E44" s="1248" t="s">
        <v>28</v>
      </c>
      <c r="F44" s="1248"/>
      <c r="G44" s="1248"/>
      <c r="H44" s="1249"/>
      <c r="I44" s="86">
        <v>653</v>
      </c>
      <c r="J44" s="87">
        <v>2158</v>
      </c>
      <c r="K44" s="87">
        <v>3633</v>
      </c>
      <c r="L44" s="87">
        <v>3709</v>
      </c>
      <c r="M44" s="88">
        <v>3834</v>
      </c>
    </row>
    <row r="45" spans="2:13" ht="27.75" customHeight="1">
      <c r="B45" s="1244"/>
      <c r="C45" s="1245"/>
      <c r="D45" s="85"/>
      <c r="E45" s="1248" t="s">
        <v>29</v>
      </c>
      <c r="F45" s="1248"/>
      <c r="G45" s="1248"/>
      <c r="H45" s="1249"/>
      <c r="I45" s="86">
        <v>3067</v>
      </c>
      <c r="J45" s="87">
        <v>2778</v>
      </c>
      <c r="K45" s="87">
        <v>2712</v>
      </c>
      <c r="L45" s="87">
        <v>2775</v>
      </c>
      <c r="M45" s="88">
        <v>2784</v>
      </c>
    </row>
    <row r="46" spans="2:13" ht="27.75" customHeight="1">
      <c r="B46" s="1244"/>
      <c r="C46" s="1245"/>
      <c r="D46" s="89"/>
      <c r="E46" s="1248" t="s">
        <v>30</v>
      </c>
      <c r="F46" s="1248"/>
      <c r="G46" s="1248"/>
      <c r="H46" s="1249"/>
      <c r="I46" s="86" t="s">
        <v>499</v>
      </c>
      <c r="J46" s="87" t="s">
        <v>499</v>
      </c>
      <c r="K46" s="87" t="s">
        <v>499</v>
      </c>
      <c r="L46" s="87" t="s">
        <v>499</v>
      </c>
      <c r="M46" s="88" t="s">
        <v>499</v>
      </c>
    </row>
    <row r="47" spans="2:13" ht="27.75" customHeight="1">
      <c r="B47" s="1244"/>
      <c r="C47" s="1245"/>
      <c r="D47" s="90"/>
      <c r="E47" s="1258" t="s">
        <v>31</v>
      </c>
      <c r="F47" s="1259"/>
      <c r="G47" s="1259"/>
      <c r="H47" s="1260"/>
      <c r="I47" s="86" t="s">
        <v>499</v>
      </c>
      <c r="J47" s="87" t="s">
        <v>499</v>
      </c>
      <c r="K47" s="87" t="s">
        <v>499</v>
      </c>
      <c r="L47" s="87" t="s">
        <v>499</v>
      </c>
      <c r="M47" s="88" t="s">
        <v>499</v>
      </c>
    </row>
    <row r="48" spans="2:13" ht="27.75" customHeight="1">
      <c r="B48" s="1244"/>
      <c r="C48" s="1245"/>
      <c r="D48" s="85"/>
      <c r="E48" s="1248" t="s">
        <v>32</v>
      </c>
      <c r="F48" s="1248"/>
      <c r="G48" s="1248"/>
      <c r="H48" s="1249"/>
      <c r="I48" s="86" t="s">
        <v>499</v>
      </c>
      <c r="J48" s="87" t="s">
        <v>499</v>
      </c>
      <c r="K48" s="87" t="s">
        <v>499</v>
      </c>
      <c r="L48" s="87" t="s">
        <v>499</v>
      </c>
      <c r="M48" s="88" t="s">
        <v>499</v>
      </c>
    </row>
    <row r="49" spans="2:13" ht="27.75" customHeight="1">
      <c r="B49" s="1246"/>
      <c r="C49" s="1247"/>
      <c r="D49" s="85"/>
      <c r="E49" s="1248" t="s">
        <v>33</v>
      </c>
      <c r="F49" s="1248"/>
      <c r="G49" s="1248"/>
      <c r="H49" s="1249"/>
      <c r="I49" s="86" t="s">
        <v>499</v>
      </c>
      <c r="J49" s="87" t="s">
        <v>499</v>
      </c>
      <c r="K49" s="87" t="s">
        <v>499</v>
      </c>
      <c r="L49" s="87" t="s">
        <v>499</v>
      </c>
      <c r="M49" s="88" t="s">
        <v>499</v>
      </c>
    </row>
    <row r="50" spans="2:13" ht="27.75" customHeight="1">
      <c r="B50" s="1242" t="s">
        <v>34</v>
      </c>
      <c r="C50" s="1243"/>
      <c r="D50" s="91"/>
      <c r="E50" s="1248" t="s">
        <v>35</v>
      </c>
      <c r="F50" s="1248"/>
      <c r="G50" s="1248"/>
      <c r="H50" s="1249"/>
      <c r="I50" s="86">
        <v>7245</v>
      </c>
      <c r="J50" s="87">
        <v>7386</v>
      </c>
      <c r="K50" s="87">
        <v>7702</v>
      </c>
      <c r="L50" s="87">
        <v>9224</v>
      </c>
      <c r="M50" s="88">
        <v>10464</v>
      </c>
    </row>
    <row r="51" spans="2:13" ht="27.75" customHeight="1">
      <c r="B51" s="1244"/>
      <c r="C51" s="1245"/>
      <c r="D51" s="85"/>
      <c r="E51" s="1248" t="s">
        <v>36</v>
      </c>
      <c r="F51" s="1248"/>
      <c r="G51" s="1248"/>
      <c r="H51" s="1249"/>
      <c r="I51" s="86">
        <v>11426</v>
      </c>
      <c r="J51" s="87">
        <v>11138</v>
      </c>
      <c r="K51" s="87">
        <v>11562</v>
      </c>
      <c r="L51" s="87">
        <v>5335</v>
      </c>
      <c r="M51" s="88">
        <v>4811</v>
      </c>
    </row>
    <row r="52" spans="2:13" ht="27.75" customHeight="1">
      <c r="B52" s="1246"/>
      <c r="C52" s="1247"/>
      <c r="D52" s="85"/>
      <c r="E52" s="1248" t="s">
        <v>37</v>
      </c>
      <c r="F52" s="1248"/>
      <c r="G52" s="1248"/>
      <c r="H52" s="1249"/>
      <c r="I52" s="86">
        <v>29660</v>
      </c>
      <c r="J52" s="87">
        <v>30381</v>
      </c>
      <c r="K52" s="87">
        <v>31309</v>
      </c>
      <c r="L52" s="87">
        <v>31144</v>
      </c>
      <c r="M52" s="88">
        <v>30232</v>
      </c>
    </row>
    <row r="53" spans="2:13" ht="27.75" customHeight="1" thickBot="1">
      <c r="B53" s="1250" t="s">
        <v>38</v>
      </c>
      <c r="C53" s="1251"/>
      <c r="D53" s="92"/>
      <c r="E53" s="1252" t="s">
        <v>39</v>
      </c>
      <c r="F53" s="1252"/>
      <c r="G53" s="1252"/>
      <c r="H53" s="1253"/>
      <c r="I53" s="93">
        <v>-12125</v>
      </c>
      <c r="J53" s="94">
        <v>-10872</v>
      </c>
      <c r="K53" s="94">
        <v>-8911</v>
      </c>
      <c r="L53" s="94">
        <v>-4937</v>
      </c>
      <c r="M53" s="95">
        <v>-6595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zdQnkwtwHk9PY78WuBuPUb/DP+/K6mogi4J2m0DovrhyQZ9cLGgqgVrp/+ZTuWzS0A0cnCbaG5pLEq3X0JphA==" saltValue="6TQglOEeHVyGw2anllts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69" t="s">
        <v>42</v>
      </c>
      <c r="D55" s="1269"/>
      <c r="E55" s="1270"/>
      <c r="F55" s="107">
        <v>2210</v>
      </c>
      <c r="G55" s="107">
        <v>2709</v>
      </c>
      <c r="H55" s="108">
        <v>2456</v>
      </c>
    </row>
    <row r="56" spans="2:8" ht="52.5" customHeight="1">
      <c r="B56" s="109"/>
      <c r="C56" s="1271" t="s">
        <v>43</v>
      </c>
      <c r="D56" s="1271"/>
      <c r="E56" s="1272"/>
      <c r="F56" s="110" t="s">
        <v>499</v>
      </c>
      <c r="G56" s="110" t="s">
        <v>499</v>
      </c>
      <c r="H56" s="111" t="s">
        <v>499</v>
      </c>
    </row>
    <row r="57" spans="2:8" ht="53.25" customHeight="1">
      <c r="B57" s="109"/>
      <c r="C57" s="1273" t="s">
        <v>44</v>
      </c>
      <c r="D57" s="1273"/>
      <c r="E57" s="1274"/>
      <c r="F57" s="112">
        <v>5255</v>
      </c>
      <c r="G57" s="112">
        <v>6166</v>
      </c>
      <c r="H57" s="113">
        <v>7570</v>
      </c>
    </row>
    <row r="58" spans="2:8" ht="45.75" customHeight="1">
      <c r="B58" s="114"/>
      <c r="C58" s="1261" t="s">
        <v>576</v>
      </c>
      <c r="D58" s="1262"/>
      <c r="E58" s="1263"/>
      <c r="F58" s="115">
        <v>2044</v>
      </c>
      <c r="G58" s="115">
        <v>2534</v>
      </c>
      <c r="H58" s="116">
        <v>3374</v>
      </c>
    </row>
    <row r="59" spans="2:8" ht="45.75" customHeight="1">
      <c r="B59" s="114"/>
      <c r="C59" s="1261" t="s">
        <v>577</v>
      </c>
      <c r="D59" s="1262"/>
      <c r="E59" s="1263"/>
      <c r="F59" s="115">
        <v>661</v>
      </c>
      <c r="G59" s="115">
        <v>1062</v>
      </c>
      <c r="H59" s="116">
        <v>1264</v>
      </c>
    </row>
    <row r="60" spans="2:8" ht="45.75" customHeight="1">
      <c r="B60" s="114"/>
      <c r="C60" s="1261" t="s">
        <v>578</v>
      </c>
      <c r="D60" s="1262"/>
      <c r="E60" s="1263"/>
      <c r="F60" s="115">
        <v>827</v>
      </c>
      <c r="G60" s="115">
        <v>858</v>
      </c>
      <c r="H60" s="116">
        <v>1219</v>
      </c>
    </row>
    <row r="61" spans="2:8" ht="45.75" customHeight="1">
      <c r="B61" s="114"/>
      <c r="C61" s="1261" t="s">
        <v>579</v>
      </c>
      <c r="D61" s="1262"/>
      <c r="E61" s="1263"/>
      <c r="F61" s="115">
        <v>699</v>
      </c>
      <c r="G61" s="115">
        <v>700</v>
      </c>
      <c r="H61" s="116">
        <v>701</v>
      </c>
    </row>
    <row r="62" spans="2:8" ht="45.75" customHeight="1" thickBot="1">
      <c r="B62" s="117"/>
      <c r="C62" s="1264" t="s">
        <v>580</v>
      </c>
      <c r="D62" s="1265"/>
      <c r="E62" s="1266"/>
      <c r="F62" s="118">
        <v>471</v>
      </c>
      <c r="G62" s="118">
        <v>472</v>
      </c>
      <c r="H62" s="119">
        <v>473</v>
      </c>
    </row>
    <row r="63" spans="2:8" ht="52.5" customHeight="1" thickBot="1">
      <c r="B63" s="120"/>
      <c r="C63" s="1267" t="s">
        <v>45</v>
      </c>
      <c r="D63" s="1267"/>
      <c r="E63" s="1268"/>
      <c r="F63" s="121">
        <v>7466</v>
      </c>
      <c r="G63" s="121">
        <v>8874</v>
      </c>
      <c r="H63" s="122">
        <v>10027</v>
      </c>
    </row>
    <row r="64" spans="2:8" ht="15" customHeight="1"/>
    <row r="65" ht="0" hidden="1" customHeight="1"/>
    <row r="66" ht="0" hidden="1" customHeight="1"/>
  </sheetData>
  <sheetProtection algorithmName="SHA-512" hashValue="pZjk2caKmE0DK+0cCqlpJWRk3MWHdcXCWaZbAbRUCvWzeyJR1zapqSfXQdcuVCrKOE2oJgg1UBCEFv6U71QtPQ==" saltValue="1wkKcEEOIKVs3AqRyxUe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541</v>
      </c>
      <c r="BQ50" s="1281"/>
      <c r="BR50" s="1281"/>
      <c r="BS50" s="1281"/>
      <c r="BT50" s="1281"/>
      <c r="BU50" s="1281"/>
      <c r="BV50" s="1281"/>
      <c r="BW50" s="1281"/>
      <c r="BX50" s="1281" t="s">
        <v>542</v>
      </c>
      <c r="BY50" s="1281"/>
      <c r="BZ50" s="1281"/>
      <c r="CA50" s="1281"/>
      <c r="CB50" s="1281"/>
      <c r="CC50" s="1281"/>
      <c r="CD50" s="1281"/>
      <c r="CE50" s="1281"/>
      <c r="CF50" s="1281" t="s">
        <v>543</v>
      </c>
      <c r="CG50" s="1281"/>
      <c r="CH50" s="1281"/>
      <c r="CI50" s="1281"/>
      <c r="CJ50" s="1281"/>
      <c r="CK50" s="1281"/>
      <c r="CL50" s="1281"/>
      <c r="CM50" s="1281"/>
      <c r="CN50" s="1281" t="s">
        <v>544</v>
      </c>
      <c r="CO50" s="1281"/>
      <c r="CP50" s="1281"/>
      <c r="CQ50" s="1281"/>
      <c r="CR50" s="1281"/>
      <c r="CS50" s="1281"/>
      <c r="CT50" s="1281"/>
      <c r="CU50" s="1281"/>
      <c r="CV50" s="1281" t="s">
        <v>545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587</v>
      </c>
      <c r="AO51" s="1280"/>
      <c r="AP51" s="1280"/>
      <c r="AQ51" s="1280"/>
      <c r="AR51" s="1280"/>
      <c r="AS51" s="1280"/>
      <c r="AT51" s="1280"/>
      <c r="AU51" s="1280"/>
      <c r="AV51" s="1280"/>
      <c r="AW51" s="1280"/>
      <c r="AX51" s="1280"/>
      <c r="AY51" s="1280"/>
      <c r="AZ51" s="1280"/>
      <c r="BA51" s="1280"/>
      <c r="BB51" s="1280" t="s">
        <v>588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62.1</v>
      </c>
      <c r="CG53" s="1277"/>
      <c r="CH53" s="1277"/>
      <c r="CI53" s="1277"/>
      <c r="CJ53" s="1277"/>
      <c r="CK53" s="1277"/>
      <c r="CL53" s="1277"/>
      <c r="CM53" s="1277"/>
      <c r="CN53" s="1277">
        <v>61.5</v>
      </c>
      <c r="CO53" s="1277"/>
      <c r="CP53" s="1277"/>
      <c r="CQ53" s="1277"/>
      <c r="CR53" s="1277"/>
      <c r="CS53" s="1277"/>
      <c r="CT53" s="1277"/>
      <c r="CU53" s="1277"/>
      <c r="CV53" s="1277">
        <v>63.4</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590</v>
      </c>
      <c r="AO55" s="1281"/>
      <c r="AP55" s="1281"/>
      <c r="AQ55" s="1281"/>
      <c r="AR55" s="1281"/>
      <c r="AS55" s="1281"/>
      <c r="AT55" s="1281"/>
      <c r="AU55" s="1281"/>
      <c r="AV55" s="1281"/>
      <c r="AW55" s="1281"/>
      <c r="AX55" s="1281"/>
      <c r="AY55" s="1281"/>
      <c r="AZ55" s="1281"/>
      <c r="BA55" s="1281"/>
      <c r="BB55" s="1280" t="s">
        <v>588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17.8</v>
      </c>
      <c r="CG55" s="1277"/>
      <c r="CH55" s="1277"/>
      <c r="CI55" s="1277"/>
      <c r="CJ55" s="1277"/>
      <c r="CK55" s="1277"/>
      <c r="CL55" s="1277"/>
      <c r="CM55" s="1277"/>
      <c r="CN55" s="1277">
        <v>15</v>
      </c>
      <c r="CO55" s="1277"/>
      <c r="CP55" s="1277"/>
      <c r="CQ55" s="1277"/>
      <c r="CR55" s="1277"/>
      <c r="CS55" s="1277"/>
      <c r="CT55" s="1277"/>
      <c r="CU55" s="1277"/>
      <c r="CV55" s="1277">
        <v>12.2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56.2</v>
      </c>
      <c r="CG57" s="1277"/>
      <c r="CH57" s="1277"/>
      <c r="CI57" s="1277"/>
      <c r="CJ57" s="1277"/>
      <c r="CK57" s="1277"/>
      <c r="CL57" s="1277"/>
      <c r="CM57" s="1277"/>
      <c r="CN57" s="1277">
        <v>60.1</v>
      </c>
      <c r="CO57" s="1277"/>
      <c r="CP57" s="1277"/>
      <c r="CQ57" s="1277"/>
      <c r="CR57" s="1277"/>
      <c r="CS57" s="1277"/>
      <c r="CT57" s="1277"/>
      <c r="CU57" s="1277"/>
      <c r="CV57" s="1277">
        <v>60.4</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541</v>
      </c>
      <c r="BQ72" s="1281"/>
      <c r="BR72" s="1281"/>
      <c r="BS72" s="1281"/>
      <c r="BT72" s="1281"/>
      <c r="BU72" s="1281"/>
      <c r="BV72" s="1281"/>
      <c r="BW72" s="1281"/>
      <c r="BX72" s="1281" t="s">
        <v>542</v>
      </c>
      <c r="BY72" s="1281"/>
      <c r="BZ72" s="1281"/>
      <c r="CA72" s="1281"/>
      <c r="CB72" s="1281"/>
      <c r="CC72" s="1281"/>
      <c r="CD72" s="1281"/>
      <c r="CE72" s="1281"/>
      <c r="CF72" s="1281" t="s">
        <v>543</v>
      </c>
      <c r="CG72" s="1281"/>
      <c r="CH72" s="1281"/>
      <c r="CI72" s="1281"/>
      <c r="CJ72" s="1281"/>
      <c r="CK72" s="1281"/>
      <c r="CL72" s="1281"/>
      <c r="CM72" s="1281"/>
      <c r="CN72" s="1281" t="s">
        <v>544</v>
      </c>
      <c r="CO72" s="1281"/>
      <c r="CP72" s="1281"/>
      <c r="CQ72" s="1281"/>
      <c r="CR72" s="1281"/>
      <c r="CS72" s="1281"/>
      <c r="CT72" s="1281"/>
      <c r="CU72" s="1281"/>
      <c r="CV72" s="1281" t="s">
        <v>545</v>
      </c>
      <c r="CW72" s="1281"/>
      <c r="CX72" s="1281"/>
      <c r="CY72" s="1281"/>
      <c r="CZ72" s="1281"/>
      <c r="DA72" s="1281"/>
      <c r="DB72" s="1281"/>
      <c r="DC72" s="1281"/>
    </row>
    <row r="73" spans="2:107">
      <c r="B73" s="374"/>
      <c r="G73" s="1293"/>
      <c r="H73" s="1293"/>
      <c r="I73" s="1293"/>
      <c r="J73" s="1293"/>
      <c r="K73" s="1276"/>
      <c r="L73" s="1276"/>
      <c r="M73" s="1276"/>
      <c r="N73" s="1276"/>
      <c r="AM73" s="383"/>
      <c r="AN73" s="1280" t="s">
        <v>587</v>
      </c>
      <c r="AO73" s="1280"/>
      <c r="AP73" s="1280"/>
      <c r="AQ73" s="1280"/>
      <c r="AR73" s="1280"/>
      <c r="AS73" s="1280"/>
      <c r="AT73" s="1280"/>
      <c r="AU73" s="1280"/>
      <c r="AV73" s="1280"/>
      <c r="AW73" s="1280"/>
      <c r="AX73" s="1280"/>
      <c r="AY73" s="1280"/>
      <c r="AZ73" s="1280"/>
      <c r="BA73" s="1280"/>
      <c r="BB73" s="1280" t="s">
        <v>588</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593</v>
      </c>
      <c r="BC75" s="1280"/>
      <c r="BD75" s="1280"/>
      <c r="BE75" s="1280"/>
      <c r="BF75" s="1280"/>
      <c r="BG75" s="1280"/>
      <c r="BH75" s="1280"/>
      <c r="BI75" s="1280"/>
      <c r="BJ75" s="1280"/>
      <c r="BK75" s="1280"/>
      <c r="BL75" s="1280"/>
      <c r="BM75" s="1280"/>
      <c r="BN75" s="1280"/>
      <c r="BO75" s="1280"/>
      <c r="BP75" s="1277">
        <v>3.6</v>
      </c>
      <c r="BQ75" s="1277"/>
      <c r="BR75" s="1277"/>
      <c r="BS75" s="1277"/>
      <c r="BT75" s="1277"/>
      <c r="BU75" s="1277"/>
      <c r="BV75" s="1277"/>
      <c r="BW75" s="1277"/>
      <c r="BX75" s="1277">
        <v>3.1</v>
      </c>
      <c r="BY75" s="1277"/>
      <c r="BZ75" s="1277"/>
      <c r="CA75" s="1277"/>
      <c r="CB75" s="1277"/>
      <c r="CC75" s="1277"/>
      <c r="CD75" s="1277"/>
      <c r="CE75" s="1277"/>
      <c r="CF75" s="1277">
        <v>2.6</v>
      </c>
      <c r="CG75" s="1277"/>
      <c r="CH75" s="1277"/>
      <c r="CI75" s="1277"/>
      <c r="CJ75" s="1277"/>
      <c r="CK75" s="1277"/>
      <c r="CL75" s="1277"/>
      <c r="CM75" s="1277"/>
      <c r="CN75" s="1277">
        <v>1.9</v>
      </c>
      <c r="CO75" s="1277"/>
      <c r="CP75" s="1277"/>
      <c r="CQ75" s="1277"/>
      <c r="CR75" s="1277"/>
      <c r="CS75" s="1277"/>
      <c r="CT75" s="1277"/>
      <c r="CU75" s="1277"/>
      <c r="CV75" s="1277">
        <v>1.3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590</v>
      </c>
      <c r="AO77" s="1281"/>
      <c r="AP77" s="1281"/>
      <c r="AQ77" s="1281"/>
      <c r="AR77" s="1281"/>
      <c r="AS77" s="1281"/>
      <c r="AT77" s="1281"/>
      <c r="AU77" s="1281"/>
      <c r="AV77" s="1281"/>
      <c r="AW77" s="1281"/>
      <c r="AX77" s="1281"/>
      <c r="AY77" s="1281"/>
      <c r="AZ77" s="1281"/>
      <c r="BA77" s="1281"/>
      <c r="BB77" s="1280" t="s">
        <v>588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17.8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593</v>
      </c>
      <c r="BC79" s="1280"/>
      <c r="BD79" s="1280"/>
      <c r="BE79" s="1280"/>
      <c r="BF79" s="1280"/>
      <c r="BG79" s="1280"/>
      <c r="BH79" s="1280"/>
      <c r="BI79" s="1280"/>
      <c r="BJ79" s="1280"/>
      <c r="BK79" s="1280"/>
      <c r="BL79" s="1280"/>
      <c r="BM79" s="1280"/>
      <c r="BN79" s="1280"/>
      <c r="BO79" s="1280"/>
      <c r="BP79" s="1277">
        <v>5.4</v>
      </c>
      <c r="BQ79" s="1277"/>
      <c r="BR79" s="1277"/>
      <c r="BS79" s="1277"/>
      <c r="BT79" s="1277"/>
      <c r="BU79" s="1277"/>
      <c r="BV79" s="1277"/>
      <c r="BW79" s="1277"/>
      <c r="BX79" s="1277">
        <v>4.4000000000000004</v>
      </c>
      <c r="BY79" s="1277"/>
      <c r="BZ79" s="1277"/>
      <c r="CA79" s="1277"/>
      <c r="CB79" s="1277"/>
      <c r="CC79" s="1277"/>
      <c r="CD79" s="1277"/>
      <c r="CE79" s="1277"/>
      <c r="CF79" s="1277">
        <v>5.3</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uU2heZhfUQfWrFJ/eIi/RTgCPpGNm2iH0vCb9XauYVD6RlotHApKBz81MWOwWnM8Vq2iYDZ9QtssZZlWr05lw==" saltValue="UOf0Xoh2IVjAFwibpj4B3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1Iq6VBNeJuImmlkQ4eMd2eGR5AzkpyO49RUffTWngSrhqRPCLXHrqR57lRqF0CvSSyBfKB211rcbKf9Xvpzg==" saltValue="H3YIOO4Igze2z0O+G6z7Z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io+H1KvKKgl8IV2Z5x8UsJ8y2+ecuk5BQVKw5zswLOapjLFN3jsjUjKZRuJXeba1tJVKr2k9QAjHPSakyxAIA==" saltValue="fk2KEtfJwfbOu/ESqOXN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31200</v>
      </c>
      <c r="E3" s="141"/>
      <c r="F3" s="142">
        <v>40632</v>
      </c>
      <c r="G3" s="143"/>
      <c r="H3" s="144"/>
    </row>
    <row r="4" spans="1:8">
      <c r="A4" s="145"/>
      <c r="B4" s="146"/>
      <c r="C4" s="147"/>
      <c r="D4" s="148">
        <v>17354</v>
      </c>
      <c r="E4" s="149"/>
      <c r="F4" s="150">
        <v>21402</v>
      </c>
      <c r="G4" s="151"/>
      <c r="H4" s="152"/>
    </row>
    <row r="5" spans="1:8">
      <c r="A5" s="133" t="s">
        <v>533</v>
      </c>
      <c r="B5" s="138"/>
      <c r="C5" s="139"/>
      <c r="D5" s="140">
        <v>35341</v>
      </c>
      <c r="E5" s="141"/>
      <c r="F5" s="142">
        <v>45375</v>
      </c>
      <c r="G5" s="143"/>
      <c r="H5" s="144"/>
    </row>
    <row r="6" spans="1:8">
      <c r="A6" s="145"/>
      <c r="B6" s="146"/>
      <c r="C6" s="147"/>
      <c r="D6" s="148">
        <v>18061</v>
      </c>
      <c r="E6" s="149"/>
      <c r="F6" s="150">
        <v>26025</v>
      </c>
      <c r="G6" s="151"/>
      <c r="H6" s="152"/>
    </row>
    <row r="7" spans="1:8">
      <c r="A7" s="133" t="s">
        <v>534</v>
      </c>
      <c r="B7" s="138"/>
      <c r="C7" s="139"/>
      <c r="D7" s="140">
        <v>64421</v>
      </c>
      <c r="E7" s="141"/>
      <c r="F7" s="142">
        <v>44267</v>
      </c>
      <c r="G7" s="143"/>
      <c r="H7" s="144"/>
    </row>
    <row r="8" spans="1:8">
      <c r="A8" s="145"/>
      <c r="B8" s="146"/>
      <c r="C8" s="147"/>
      <c r="D8" s="148">
        <v>44428</v>
      </c>
      <c r="E8" s="149"/>
      <c r="F8" s="150">
        <v>26161</v>
      </c>
      <c r="G8" s="151"/>
      <c r="H8" s="152"/>
    </row>
    <row r="9" spans="1:8">
      <c r="A9" s="133" t="s">
        <v>535</v>
      </c>
      <c r="B9" s="138"/>
      <c r="C9" s="139"/>
      <c r="D9" s="140">
        <v>23315</v>
      </c>
      <c r="E9" s="141"/>
      <c r="F9" s="142">
        <v>40879</v>
      </c>
      <c r="G9" s="143"/>
      <c r="H9" s="144"/>
    </row>
    <row r="10" spans="1:8">
      <c r="A10" s="145"/>
      <c r="B10" s="146"/>
      <c r="C10" s="147"/>
      <c r="D10" s="148">
        <v>8669</v>
      </c>
      <c r="E10" s="149"/>
      <c r="F10" s="150">
        <v>24087</v>
      </c>
      <c r="G10" s="151"/>
      <c r="H10" s="152"/>
    </row>
    <row r="11" spans="1:8">
      <c r="A11" s="133" t="s">
        <v>536</v>
      </c>
      <c r="B11" s="138"/>
      <c r="C11" s="139"/>
      <c r="D11" s="140">
        <v>29401</v>
      </c>
      <c r="E11" s="141"/>
      <c r="F11" s="142">
        <v>42651</v>
      </c>
      <c r="G11" s="143"/>
      <c r="H11" s="144"/>
    </row>
    <row r="12" spans="1:8">
      <c r="A12" s="145"/>
      <c r="B12" s="146"/>
      <c r="C12" s="153"/>
      <c r="D12" s="148">
        <v>14149</v>
      </c>
      <c r="E12" s="149"/>
      <c r="F12" s="150">
        <v>22675</v>
      </c>
      <c r="G12" s="151"/>
      <c r="H12" s="152"/>
    </row>
    <row r="13" spans="1:8">
      <c r="A13" s="133"/>
      <c r="B13" s="138"/>
      <c r="C13" s="154"/>
      <c r="D13" s="155">
        <v>36736</v>
      </c>
      <c r="E13" s="156"/>
      <c r="F13" s="157">
        <v>42761</v>
      </c>
      <c r="G13" s="158"/>
      <c r="H13" s="144"/>
    </row>
    <row r="14" spans="1:8">
      <c r="A14" s="145"/>
      <c r="B14" s="146"/>
      <c r="C14" s="147"/>
      <c r="D14" s="148">
        <v>20532</v>
      </c>
      <c r="E14" s="149"/>
      <c r="F14" s="150">
        <v>24070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4.8600000000000003</v>
      </c>
      <c r="C19" s="159">
        <f>ROUND(VALUE(SUBSTITUTE(実質収支比率等に係る経年分析!G$48,"▲","-")),2)</f>
        <v>3.52</v>
      </c>
      <c r="D19" s="159">
        <f>ROUND(VALUE(SUBSTITUTE(実質収支比率等に係る経年分析!H$48,"▲","-")),2)</f>
        <v>5.44</v>
      </c>
      <c r="E19" s="159">
        <f>ROUND(VALUE(SUBSTITUTE(実質収支比率等に係る経年分析!I$48,"▲","-")),2)</f>
        <v>5.81</v>
      </c>
      <c r="F19" s="159">
        <f>ROUND(VALUE(SUBSTITUTE(実質収支比率等に係る経年分析!J$48,"▲","-")),2)</f>
        <v>8.52</v>
      </c>
    </row>
    <row r="20" spans="1:11">
      <c r="A20" s="159" t="s">
        <v>49</v>
      </c>
      <c r="B20" s="159">
        <f>ROUND(VALUE(SUBSTITUTE(実質収支比率等に係る経年分析!F$47,"▲","-")),2)</f>
        <v>8.59</v>
      </c>
      <c r="C20" s="159">
        <f>ROUND(VALUE(SUBSTITUTE(実質収支比率等に係る経年分析!G$47,"▲","-")),2)</f>
        <v>9.82</v>
      </c>
      <c r="D20" s="159">
        <f>ROUND(VALUE(SUBSTITUTE(実質収支比率等に係る経年分析!H$47,"▲","-")),2)</f>
        <v>11.65</v>
      </c>
      <c r="E20" s="159">
        <f>ROUND(VALUE(SUBSTITUTE(実質収支比率等に係る経年分析!I$47,"▲","-")),2)</f>
        <v>14.18</v>
      </c>
      <c r="F20" s="159">
        <f>ROUND(VALUE(SUBSTITUTE(実質収支比率等に係る経年分析!J$47,"▲","-")),2)</f>
        <v>12.72</v>
      </c>
    </row>
    <row r="21" spans="1:11">
      <c r="A21" s="159" t="s">
        <v>50</v>
      </c>
      <c r="B21" s="159">
        <f>IF(ISNUMBER(VALUE(SUBSTITUTE(実質収支比率等に係る経年分析!F$49,"▲","-"))),ROUND(VALUE(SUBSTITUTE(実質収支比率等に係る経年分析!F$49,"▲","-")),2),NA())</f>
        <v>0.89</v>
      </c>
      <c r="C21" s="159">
        <f>IF(ISNUMBER(VALUE(SUBSTITUTE(実質収支比率等に係る経年分析!G$49,"▲","-"))),ROUND(VALUE(SUBSTITUTE(実質収支比率等に係る経年分析!G$49,"▲","-")),2),NA())</f>
        <v>-0.03</v>
      </c>
      <c r="D21" s="159">
        <f>IF(ISNUMBER(VALUE(SUBSTITUTE(実質収支比率等に係る経年分析!H$49,"▲","-"))),ROUND(VALUE(SUBSTITUTE(実質収支比率等に係る経年分析!H$49,"▲","-")),2),NA())</f>
        <v>4.1399999999999997</v>
      </c>
      <c r="E21" s="159">
        <f>IF(ISNUMBER(VALUE(SUBSTITUTE(実質収支比率等に係る経年分析!I$49,"▲","-"))),ROUND(VALUE(SUBSTITUTE(実質収支比率等に係る経年分析!I$49,"▲","-")),2),NA())</f>
        <v>3.01</v>
      </c>
      <c r="F21" s="159">
        <f>IF(ISNUMBER(VALUE(SUBSTITUTE(実質収支比率等に係る経年分析!J$49,"▲","-"))),ROUND(VALUE(SUBSTITUTE(実質収支比率等に係る経年分析!J$49,"▲","-")),2),NA())</f>
        <v>1.47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0.36</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1.02</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3.45</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4.2300000000000004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4.8600000000000003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8.52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2952</v>
      </c>
      <c r="E42" s="161"/>
      <c r="F42" s="161"/>
      <c r="G42" s="161">
        <f>'実質公債費比率（分子）の構造'!L$52</f>
        <v>3084</v>
      </c>
      <c r="H42" s="161"/>
      <c r="I42" s="161"/>
      <c r="J42" s="161">
        <f>'実質公債費比率（分子）の構造'!M$52</f>
        <v>3011</v>
      </c>
      <c r="K42" s="161"/>
      <c r="L42" s="161"/>
      <c r="M42" s="161">
        <f>'実質公債費比率（分子）の構造'!N$52</f>
        <v>2924</v>
      </c>
      <c r="N42" s="161"/>
      <c r="O42" s="161"/>
      <c r="P42" s="161">
        <f>'実質公債費比率（分子）の構造'!O$52</f>
        <v>2965</v>
      </c>
    </row>
    <row r="43" spans="1:16">
      <c r="A43" s="161" t="s">
        <v>58</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30</v>
      </c>
      <c r="C44" s="161"/>
      <c r="D44" s="161"/>
      <c r="E44" s="161">
        <f>'実質公債費比率（分子）の構造'!L$50</f>
        <v>33</v>
      </c>
      <c r="F44" s="161"/>
      <c r="G44" s="161"/>
      <c r="H44" s="161">
        <f>'実質公債費比率（分子）の構造'!M$50</f>
        <v>67</v>
      </c>
      <c r="I44" s="161"/>
      <c r="J44" s="161"/>
      <c r="K44" s="161">
        <f>'実質公債費比率（分子）の構造'!N$50</f>
        <v>86</v>
      </c>
      <c r="L44" s="161"/>
      <c r="M44" s="161"/>
      <c r="N44" s="161">
        <f>'実質公債費比率（分子）の構造'!O$50</f>
        <v>65</v>
      </c>
      <c r="O44" s="161"/>
      <c r="P44" s="161"/>
    </row>
    <row r="45" spans="1:16">
      <c r="A45" s="161" t="s">
        <v>60</v>
      </c>
      <c r="B45" s="161">
        <f>'実質公債費比率（分子）の構造'!K$49</f>
        <v>23</v>
      </c>
      <c r="C45" s="161"/>
      <c r="D45" s="161"/>
      <c r="E45" s="161">
        <f>'実質公債費比率（分子）の構造'!L$49</f>
        <v>23</v>
      </c>
      <c r="F45" s="161"/>
      <c r="G45" s="161"/>
      <c r="H45" s="161">
        <f>'実質公債費比率（分子）の構造'!M$49</f>
        <v>9</v>
      </c>
      <c r="I45" s="161"/>
      <c r="J45" s="161"/>
      <c r="K45" s="161">
        <f>'実質公債費比率（分子）の構造'!N$49</f>
        <v>48</v>
      </c>
      <c r="L45" s="161"/>
      <c r="M45" s="161"/>
      <c r="N45" s="161">
        <f>'実質公債費比率（分子）の構造'!O$49</f>
        <v>1</v>
      </c>
      <c r="O45" s="161"/>
      <c r="P45" s="161"/>
    </row>
    <row r="46" spans="1:16">
      <c r="A46" s="161" t="s">
        <v>61</v>
      </c>
      <c r="B46" s="161">
        <f>'実質公債費比率（分子）の構造'!K$48</f>
        <v>446</v>
      </c>
      <c r="C46" s="161"/>
      <c r="D46" s="161"/>
      <c r="E46" s="161">
        <f>'実質公債費比率（分子）の構造'!L$48</f>
        <v>437</v>
      </c>
      <c r="F46" s="161"/>
      <c r="G46" s="161"/>
      <c r="H46" s="161">
        <f>'実質公債費比率（分子）の構造'!M$48</f>
        <v>480</v>
      </c>
      <c r="I46" s="161"/>
      <c r="J46" s="161"/>
      <c r="K46" s="161">
        <f>'実質公債費比率（分子）の構造'!N$48</f>
        <v>368</v>
      </c>
      <c r="L46" s="161"/>
      <c r="M46" s="161"/>
      <c r="N46" s="161">
        <f>'実質公債費比率（分子）の構造'!O$48</f>
        <v>266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2967</v>
      </c>
      <c r="C49" s="161"/>
      <c r="D49" s="161"/>
      <c r="E49" s="161">
        <f>'実質公債費比率（分子）の構造'!L$45</f>
        <v>3034</v>
      </c>
      <c r="F49" s="161"/>
      <c r="G49" s="161"/>
      <c r="H49" s="161">
        <f>'実質公債費比率（分子）の構造'!M$45</f>
        <v>2789</v>
      </c>
      <c r="I49" s="161"/>
      <c r="J49" s="161"/>
      <c r="K49" s="161">
        <f>'実質公債費比率（分子）の構造'!N$45</f>
        <v>2623</v>
      </c>
      <c r="L49" s="161"/>
      <c r="M49" s="161"/>
      <c r="N49" s="161">
        <f>'実質公債費比率（分子）の構造'!O$45</f>
        <v>2773</v>
      </c>
      <c r="O49" s="161"/>
      <c r="P49" s="161"/>
    </row>
    <row r="50" spans="1:16">
      <c r="A50" s="161" t="s">
        <v>65</v>
      </c>
      <c r="B50" s="161" t="e">
        <f>NA()</f>
        <v>#N/A</v>
      </c>
      <c r="C50" s="161">
        <f>IF(ISNUMBER('実質公債費比率（分子）の構造'!K$53),'実質公債費比率（分子）の構造'!K$53,NA())</f>
        <v>514</v>
      </c>
      <c r="D50" s="161" t="e">
        <f>NA()</f>
        <v>#N/A</v>
      </c>
      <c r="E50" s="161" t="e">
        <f>NA()</f>
        <v>#N/A</v>
      </c>
      <c r="F50" s="161">
        <f>IF(ISNUMBER('実質公債費比率（分子）の構造'!L$53),'実質公債費比率（分子）の構造'!L$53,NA())</f>
        <v>443</v>
      </c>
      <c r="G50" s="161" t="e">
        <f>NA()</f>
        <v>#N/A</v>
      </c>
      <c r="H50" s="161" t="e">
        <f>NA()</f>
        <v>#N/A</v>
      </c>
      <c r="I50" s="161">
        <f>IF(ISNUMBER('実質公債費比率（分子）の構造'!M$53),'実質公債費比率（分子）の構造'!M$53,NA())</f>
        <v>335</v>
      </c>
      <c r="J50" s="161" t="e">
        <f>NA()</f>
        <v>#N/A</v>
      </c>
      <c r="K50" s="161" t="e">
        <f>NA()</f>
        <v>#N/A</v>
      </c>
      <c r="L50" s="161">
        <f>IF(ISNUMBER('実質公債費比率（分子）の構造'!N$53),'実質公債費比率（分子）の構造'!N$53,NA())</f>
        <v>201</v>
      </c>
      <c r="M50" s="161" t="e">
        <f>NA()</f>
        <v>#N/A</v>
      </c>
      <c r="N50" s="161" t="e">
        <f>NA()</f>
        <v>#N/A</v>
      </c>
      <c r="O50" s="161">
        <f>IF(ISNUMBER('実質公債費比率（分子）の構造'!O$53),'実質公債費比率（分子）の構造'!O$53,NA())</f>
        <v>140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29660</v>
      </c>
      <c r="E56" s="160"/>
      <c r="F56" s="160"/>
      <c r="G56" s="160">
        <f>'将来負担比率（分子）の構造'!J$52</f>
        <v>30381</v>
      </c>
      <c r="H56" s="160"/>
      <c r="I56" s="160"/>
      <c r="J56" s="160">
        <f>'将来負担比率（分子）の構造'!K$52</f>
        <v>31309</v>
      </c>
      <c r="K56" s="160"/>
      <c r="L56" s="160"/>
      <c r="M56" s="160">
        <f>'将来負担比率（分子）の構造'!L$52</f>
        <v>31144</v>
      </c>
      <c r="N56" s="160"/>
      <c r="O56" s="160"/>
      <c r="P56" s="160">
        <f>'将来負担比率（分子）の構造'!M$52</f>
        <v>30232</v>
      </c>
    </row>
    <row r="57" spans="1:16">
      <c r="A57" s="160" t="s">
        <v>36</v>
      </c>
      <c r="B57" s="160"/>
      <c r="C57" s="160"/>
      <c r="D57" s="160">
        <f>'将来負担比率（分子）の構造'!I$51</f>
        <v>11426</v>
      </c>
      <c r="E57" s="160"/>
      <c r="F57" s="160"/>
      <c r="G57" s="160">
        <f>'将来負担比率（分子）の構造'!J$51</f>
        <v>11138</v>
      </c>
      <c r="H57" s="160"/>
      <c r="I57" s="160"/>
      <c r="J57" s="160">
        <f>'将来負担比率（分子）の構造'!K$51</f>
        <v>11562</v>
      </c>
      <c r="K57" s="160"/>
      <c r="L57" s="160"/>
      <c r="M57" s="160">
        <f>'将来負担比率（分子）の構造'!L$51</f>
        <v>5335</v>
      </c>
      <c r="N57" s="160"/>
      <c r="O57" s="160"/>
      <c r="P57" s="160">
        <f>'将来負担比率（分子）の構造'!M$51</f>
        <v>4811</v>
      </c>
    </row>
    <row r="58" spans="1:16">
      <c r="A58" s="160" t="s">
        <v>35</v>
      </c>
      <c r="B58" s="160"/>
      <c r="C58" s="160"/>
      <c r="D58" s="160">
        <f>'将来負担比率（分子）の構造'!I$50</f>
        <v>7245</v>
      </c>
      <c r="E58" s="160"/>
      <c r="F58" s="160"/>
      <c r="G58" s="160">
        <f>'将来負担比率（分子）の構造'!J$50</f>
        <v>7386</v>
      </c>
      <c r="H58" s="160"/>
      <c r="I58" s="160"/>
      <c r="J58" s="160">
        <f>'将来負担比率（分子）の構造'!K$50</f>
        <v>7702</v>
      </c>
      <c r="K58" s="160"/>
      <c r="L58" s="160"/>
      <c r="M58" s="160">
        <f>'将来負担比率（分子）の構造'!L$50</f>
        <v>9224</v>
      </c>
      <c r="N58" s="160"/>
      <c r="O58" s="160"/>
      <c r="P58" s="160">
        <f>'将来負担比率（分子）の構造'!M$50</f>
        <v>10464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3067</v>
      </c>
      <c r="C62" s="160"/>
      <c r="D62" s="160"/>
      <c r="E62" s="160">
        <f>'将来負担比率（分子）の構造'!J$45</f>
        <v>2778</v>
      </c>
      <c r="F62" s="160"/>
      <c r="G62" s="160"/>
      <c r="H62" s="160">
        <f>'将来負担比率（分子）の構造'!K$45</f>
        <v>2712</v>
      </c>
      <c r="I62" s="160"/>
      <c r="J62" s="160"/>
      <c r="K62" s="160">
        <f>'将来負担比率（分子）の構造'!L$45</f>
        <v>2775</v>
      </c>
      <c r="L62" s="160"/>
      <c r="M62" s="160"/>
      <c r="N62" s="160">
        <f>'将来負担比率（分子）の構造'!M$45</f>
        <v>2784</v>
      </c>
      <c r="O62" s="160"/>
      <c r="P62" s="160"/>
    </row>
    <row r="63" spans="1:16">
      <c r="A63" s="160" t="s">
        <v>28</v>
      </c>
      <c r="B63" s="160">
        <f>'将来負担比率（分子）の構造'!I$44</f>
        <v>653</v>
      </c>
      <c r="C63" s="160"/>
      <c r="D63" s="160"/>
      <c r="E63" s="160">
        <f>'将来負担比率（分子）の構造'!J$44</f>
        <v>2158</v>
      </c>
      <c r="F63" s="160"/>
      <c r="G63" s="160"/>
      <c r="H63" s="160">
        <f>'将来負担比率（分子）の構造'!K$44</f>
        <v>3633</v>
      </c>
      <c r="I63" s="160"/>
      <c r="J63" s="160"/>
      <c r="K63" s="160">
        <f>'将来負担比率（分子）の構造'!L$44</f>
        <v>3709</v>
      </c>
      <c r="L63" s="160"/>
      <c r="M63" s="160"/>
      <c r="N63" s="160">
        <f>'将来負担比率（分子）の構造'!M$44</f>
        <v>3834</v>
      </c>
      <c r="O63" s="160"/>
      <c r="P63" s="160"/>
    </row>
    <row r="64" spans="1:16">
      <c r="A64" s="160" t="s">
        <v>27</v>
      </c>
      <c r="B64" s="160">
        <f>'将来負担比率（分子）の構造'!I$43</f>
        <v>5290</v>
      </c>
      <c r="C64" s="160"/>
      <c r="D64" s="160"/>
      <c r="E64" s="160">
        <f>'将来負担比率（分子）の構造'!J$43</f>
        <v>5219</v>
      </c>
      <c r="F64" s="160"/>
      <c r="G64" s="160"/>
      <c r="H64" s="160">
        <f>'将来負担比率（分子）の構造'!K$43</f>
        <v>5258</v>
      </c>
      <c r="I64" s="160"/>
      <c r="J64" s="160"/>
      <c r="K64" s="160">
        <f>'将来負担比率（分子）の構造'!L$43</f>
        <v>4757</v>
      </c>
      <c r="L64" s="160"/>
      <c r="M64" s="160"/>
      <c r="N64" s="160">
        <f>'将来負担比率（分子）の構造'!M$43</f>
        <v>3900</v>
      </c>
      <c r="O64" s="160"/>
      <c r="P64" s="160"/>
    </row>
    <row r="65" spans="1:16">
      <c r="A65" s="160" t="s">
        <v>26</v>
      </c>
      <c r="B65" s="160">
        <f>'将来負担比率（分子）の構造'!I$42</f>
        <v>228</v>
      </c>
      <c r="C65" s="160"/>
      <c r="D65" s="160"/>
      <c r="E65" s="160">
        <f>'将来負担比率（分子）の構造'!J$42</f>
        <v>521</v>
      </c>
      <c r="F65" s="160"/>
      <c r="G65" s="160"/>
      <c r="H65" s="160">
        <f>'将来負担比率（分子）の構造'!K$42</f>
        <v>416</v>
      </c>
      <c r="I65" s="160"/>
      <c r="J65" s="160"/>
      <c r="K65" s="160">
        <f>'将来負担比率（分子）の構造'!L$42</f>
        <v>158</v>
      </c>
      <c r="L65" s="160"/>
      <c r="M65" s="160"/>
      <c r="N65" s="160">
        <f>'将来負担比率（分子）の構造'!M$42</f>
        <v>143</v>
      </c>
      <c r="O65" s="160"/>
      <c r="P65" s="160"/>
    </row>
    <row r="66" spans="1:16">
      <c r="A66" s="160" t="s">
        <v>25</v>
      </c>
      <c r="B66" s="160">
        <f>'将来負担比率（分子）の構造'!I$41</f>
        <v>26968</v>
      </c>
      <c r="C66" s="160"/>
      <c r="D66" s="160"/>
      <c r="E66" s="160">
        <f>'将来負担比率（分子）の構造'!J$41</f>
        <v>27359</v>
      </c>
      <c r="F66" s="160"/>
      <c r="G66" s="160"/>
      <c r="H66" s="160">
        <f>'将来負担比率（分子）の構造'!K$41</f>
        <v>29642</v>
      </c>
      <c r="I66" s="160"/>
      <c r="J66" s="160"/>
      <c r="K66" s="160">
        <f>'将来負担比率（分子）の構造'!L$41</f>
        <v>29366</v>
      </c>
      <c r="L66" s="160"/>
      <c r="M66" s="160"/>
      <c r="N66" s="160">
        <f>'将来負担比率（分子）の構造'!M$41</f>
        <v>28251</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2210</v>
      </c>
      <c r="C72" s="164">
        <f>基金残高に係る経年分析!G55</f>
        <v>2709</v>
      </c>
      <c r="D72" s="164">
        <f>基金残高に係る経年分析!H55</f>
        <v>2456</v>
      </c>
    </row>
    <row r="73" spans="1:16">
      <c r="A73" s="163" t="s">
        <v>72</v>
      </c>
      <c r="B73" s="164" t="str">
        <f>基金残高に係る経年分析!F56</f>
        <v>-</v>
      </c>
      <c r="C73" s="164" t="str">
        <f>基金残高に係る経年分析!G56</f>
        <v>-</v>
      </c>
      <c r="D73" s="164" t="str">
        <f>基金残高に係る経年分析!H56</f>
        <v>-</v>
      </c>
    </row>
    <row r="74" spans="1:16">
      <c r="A74" s="163" t="s">
        <v>73</v>
      </c>
      <c r="B74" s="164">
        <f>基金残高に係る経年分析!F57</f>
        <v>5255</v>
      </c>
      <c r="C74" s="164">
        <f>基金残高に係る経年分析!G57</f>
        <v>6166</v>
      </c>
      <c r="D74" s="164">
        <f>基金残高に係る経年分析!H57</f>
        <v>7570</v>
      </c>
    </row>
  </sheetData>
  <sheetProtection algorithmName="SHA-512" hashValue="40GjNAGkIC407QDF1nXim3d5rbHVizGGavqFdi2oCJKeqJew6CEHHS1C1mN2bD8y38npN8naABuWwzmD2bUC8A==" saltValue="n3d6q6in/rQREM7/crB/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12952108</v>
      </c>
      <c r="S5" s="707"/>
      <c r="T5" s="707"/>
      <c r="U5" s="707"/>
      <c r="V5" s="707"/>
      <c r="W5" s="707"/>
      <c r="X5" s="707"/>
      <c r="Y5" s="753"/>
      <c r="Z5" s="771">
        <v>37.6</v>
      </c>
      <c r="AA5" s="771"/>
      <c r="AB5" s="771"/>
      <c r="AC5" s="771"/>
      <c r="AD5" s="772">
        <v>12188959</v>
      </c>
      <c r="AE5" s="772"/>
      <c r="AF5" s="772"/>
      <c r="AG5" s="772"/>
      <c r="AH5" s="772"/>
      <c r="AI5" s="772"/>
      <c r="AJ5" s="772"/>
      <c r="AK5" s="772"/>
      <c r="AL5" s="754">
        <v>66.5</v>
      </c>
      <c r="AM5" s="723"/>
      <c r="AN5" s="723"/>
      <c r="AO5" s="755"/>
      <c r="AP5" s="740" t="s">
        <v>223</v>
      </c>
      <c r="AQ5" s="741"/>
      <c r="AR5" s="741"/>
      <c r="AS5" s="741"/>
      <c r="AT5" s="741"/>
      <c r="AU5" s="741"/>
      <c r="AV5" s="741"/>
      <c r="AW5" s="741"/>
      <c r="AX5" s="741"/>
      <c r="AY5" s="741"/>
      <c r="AZ5" s="741"/>
      <c r="BA5" s="741"/>
      <c r="BB5" s="741"/>
      <c r="BC5" s="741"/>
      <c r="BD5" s="741"/>
      <c r="BE5" s="741"/>
      <c r="BF5" s="742"/>
      <c r="BG5" s="641">
        <v>12188959</v>
      </c>
      <c r="BH5" s="644"/>
      <c r="BI5" s="644"/>
      <c r="BJ5" s="644"/>
      <c r="BK5" s="644"/>
      <c r="BL5" s="644"/>
      <c r="BM5" s="644"/>
      <c r="BN5" s="645"/>
      <c r="BO5" s="703">
        <v>94.1</v>
      </c>
      <c r="BP5" s="703"/>
      <c r="BQ5" s="703"/>
      <c r="BR5" s="703"/>
      <c r="BS5" s="704">
        <v>91488</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186887</v>
      </c>
      <c r="S6" s="644"/>
      <c r="T6" s="644"/>
      <c r="U6" s="644"/>
      <c r="V6" s="644"/>
      <c r="W6" s="644"/>
      <c r="X6" s="644"/>
      <c r="Y6" s="645"/>
      <c r="Z6" s="703">
        <v>0.5</v>
      </c>
      <c r="AA6" s="703"/>
      <c r="AB6" s="703"/>
      <c r="AC6" s="703"/>
      <c r="AD6" s="704">
        <v>186887</v>
      </c>
      <c r="AE6" s="704"/>
      <c r="AF6" s="704"/>
      <c r="AG6" s="704"/>
      <c r="AH6" s="704"/>
      <c r="AI6" s="704"/>
      <c r="AJ6" s="704"/>
      <c r="AK6" s="704"/>
      <c r="AL6" s="646">
        <v>1</v>
      </c>
      <c r="AM6" s="647"/>
      <c r="AN6" s="647"/>
      <c r="AO6" s="705"/>
      <c r="AP6" s="638" t="s">
        <v>228</v>
      </c>
      <c r="AQ6" s="639"/>
      <c r="AR6" s="639"/>
      <c r="AS6" s="639"/>
      <c r="AT6" s="639"/>
      <c r="AU6" s="639"/>
      <c r="AV6" s="639"/>
      <c r="AW6" s="639"/>
      <c r="AX6" s="639"/>
      <c r="AY6" s="639"/>
      <c r="AZ6" s="639"/>
      <c r="BA6" s="639"/>
      <c r="BB6" s="639"/>
      <c r="BC6" s="639"/>
      <c r="BD6" s="639"/>
      <c r="BE6" s="639"/>
      <c r="BF6" s="640"/>
      <c r="BG6" s="641">
        <v>12188959</v>
      </c>
      <c r="BH6" s="644"/>
      <c r="BI6" s="644"/>
      <c r="BJ6" s="644"/>
      <c r="BK6" s="644"/>
      <c r="BL6" s="644"/>
      <c r="BM6" s="644"/>
      <c r="BN6" s="645"/>
      <c r="BO6" s="703">
        <v>94.1</v>
      </c>
      <c r="BP6" s="703"/>
      <c r="BQ6" s="703"/>
      <c r="BR6" s="703"/>
      <c r="BS6" s="704">
        <v>91488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270702</v>
      </c>
      <c r="CS6" s="644"/>
      <c r="CT6" s="644"/>
      <c r="CU6" s="644"/>
      <c r="CV6" s="644"/>
      <c r="CW6" s="644"/>
      <c r="CX6" s="644"/>
      <c r="CY6" s="645"/>
      <c r="CZ6" s="754">
        <v>0.8</v>
      </c>
      <c r="DA6" s="723"/>
      <c r="DB6" s="723"/>
      <c r="DC6" s="757"/>
      <c r="DD6" s="649" t="s">
        <v>167</v>
      </c>
      <c r="DE6" s="644"/>
      <c r="DF6" s="644"/>
      <c r="DG6" s="644"/>
      <c r="DH6" s="644"/>
      <c r="DI6" s="644"/>
      <c r="DJ6" s="644"/>
      <c r="DK6" s="644"/>
      <c r="DL6" s="644"/>
      <c r="DM6" s="644"/>
      <c r="DN6" s="644"/>
      <c r="DO6" s="644"/>
      <c r="DP6" s="645"/>
      <c r="DQ6" s="649">
        <v>270702</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26735</v>
      </c>
      <c r="S7" s="644"/>
      <c r="T7" s="644"/>
      <c r="U7" s="644"/>
      <c r="V7" s="644"/>
      <c r="W7" s="644"/>
      <c r="X7" s="644"/>
      <c r="Y7" s="645"/>
      <c r="Z7" s="703">
        <v>0.1</v>
      </c>
      <c r="AA7" s="703"/>
      <c r="AB7" s="703"/>
      <c r="AC7" s="703"/>
      <c r="AD7" s="704">
        <v>26735</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6611652</v>
      </c>
      <c r="BH7" s="644"/>
      <c r="BI7" s="644"/>
      <c r="BJ7" s="644"/>
      <c r="BK7" s="644"/>
      <c r="BL7" s="644"/>
      <c r="BM7" s="644"/>
      <c r="BN7" s="645"/>
      <c r="BO7" s="703">
        <v>51</v>
      </c>
      <c r="BP7" s="703"/>
      <c r="BQ7" s="703"/>
      <c r="BR7" s="703"/>
      <c r="BS7" s="704">
        <v>91488</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4085358</v>
      </c>
      <c r="CS7" s="644"/>
      <c r="CT7" s="644"/>
      <c r="CU7" s="644"/>
      <c r="CV7" s="644"/>
      <c r="CW7" s="644"/>
      <c r="CX7" s="644"/>
      <c r="CY7" s="645"/>
      <c r="CZ7" s="703">
        <v>12.6</v>
      </c>
      <c r="DA7" s="703"/>
      <c r="DB7" s="703"/>
      <c r="DC7" s="703"/>
      <c r="DD7" s="649">
        <v>328861</v>
      </c>
      <c r="DE7" s="644"/>
      <c r="DF7" s="644"/>
      <c r="DG7" s="644"/>
      <c r="DH7" s="644"/>
      <c r="DI7" s="644"/>
      <c r="DJ7" s="644"/>
      <c r="DK7" s="644"/>
      <c r="DL7" s="644"/>
      <c r="DM7" s="644"/>
      <c r="DN7" s="644"/>
      <c r="DO7" s="644"/>
      <c r="DP7" s="645"/>
      <c r="DQ7" s="649">
        <v>3762305</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69271</v>
      </c>
      <c r="S8" s="644"/>
      <c r="T8" s="644"/>
      <c r="U8" s="644"/>
      <c r="V8" s="644"/>
      <c r="W8" s="644"/>
      <c r="X8" s="644"/>
      <c r="Y8" s="645"/>
      <c r="Z8" s="703">
        <v>0.2</v>
      </c>
      <c r="AA8" s="703"/>
      <c r="AB8" s="703"/>
      <c r="AC8" s="703"/>
      <c r="AD8" s="704">
        <v>69271</v>
      </c>
      <c r="AE8" s="704"/>
      <c r="AF8" s="704"/>
      <c r="AG8" s="704"/>
      <c r="AH8" s="704"/>
      <c r="AI8" s="704"/>
      <c r="AJ8" s="704"/>
      <c r="AK8" s="704"/>
      <c r="AL8" s="646">
        <v>0.4</v>
      </c>
      <c r="AM8" s="647"/>
      <c r="AN8" s="647"/>
      <c r="AO8" s="705"/>
      <c r="AP8" s="638" t="s">
        <v>234</v>
      </c>
      <c r="AQ8" s="639"/>
      <c r="AR8" s="639"/>
      <c r="AS8" s="639"/>
      <c r="AT8" s="639"/>
      <c r="AU8" s="639"/>
      <c r="AV8" s="639"/>
      <c r="AW8" s="639"/>
      <c r="AX8" s="639"/>
      <c r="AY8" s="639"/>
      <c r="AZ8" s="639"/>
      <c r="BA8" s="639"/>
      <c r="BB8" s="639"/>
      <c r="BC8" s="639"/>
      <c r="BD8" s="639"/>
      <c r="BE8" s="639"/>
      <c r="BF8" s="640"/>
      <c r="BG8" s="641">
        <v>171559</v>
      </c>
      <c r="BH8" s="644"/>
      <c r="BI8" s="644"/>
      <c r="BJ8" s="644"/>
      <c r="BK8" s="644"/>
      <c r="BL8" s="644"/>
      <c r="BM8" s="644"/>
      <c r="BN8" s="645"/>
      <c r="BO8" s="703">
        <v>1.3</v>
      </c>
      <c r="BP8" s="703"/>
      <c r="BQ8" s="703"/>
      <c r="BR8" s="703"/>
      <c r="BS8" s="649" t="s">
        <v>122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14603466</v>
      </c>
      <c r="CS8" s="644"/>
      <c r="CT8" s="644"/>
      <c r="CU8" s="644"/>
      <c r="CV8" s="644"/>
      <c r="CW8" s="644"/>
      <c r="CX8" s="644"/>
      <c r="CY8" s="645"/>
      <c r="CZ8" s="703">
        <v>45.1</v>
      </c>
      <c r="DA8" s="703"/>
      <c r="DB8" s="703"/>
      <c r="DC8" s="703"/>
      <c r="DD8" s="649">
        <v>392268</v>
      </c>
      <c r="DE8" s="644"/>
      <c r="DF8" s="644"/>
      <c r="DG8" s="644"/>
      <c r="DH8" s="644"/>
      <c r="DI8" s="644"/>
      <c r="DJ8" s="644"/>
      <c r="DK8" s="644"/>
      <c r="DL8" s="644"/>
      <c r="DM8" s="644"/>
      <c r="DN8" s="644"/>
      <c r="DO8" s="644"/>
      <c r="DP8" s="645"/>
      <c r="DQ8" s="649">
        <v>6489031</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73400</v>
      </c>
      <c r="S9" s="644"/>
      <c r="T9" s="644"/>
      <c r="U9" s="644"/>
      <c r="V9" s="644"/>
      <c r="W9" s="644"/>
      <c r="X9" s="644"/>
      <c r="Y9" s="645"/>
      <c r="Z9" s="703">
        <v>0.2</v>
      </c>
      <c r="AA9" s="703"/>
      <c r="AB9" s="703"/>
      <c r="AC9" s="703"/>
      <c r="AD9" s="704">
        <v>73400</v>
      </c>
      <c r="AE9" s="704"/>
      <c r="AF9" s="704"/>
      <c r="AG9" s="704"/>
      <c r="AH9" s="704"/>
      <c r="AI9" s="704"/>
      <c r="AJ9" s="704"/>
      <c r="AK9" s="704"/>
      <c r="AL9" s="646">
        <v>0.4</v>
      </c>
      <c r="AM9" s="647"/>
      <c r="AN9" s="647"/>
      <c r="AO9" s="705"/>
      <c r="AP9" s="638" t="s">
        <v>237</v>
      </c>
      <c r="AQ9" s="639"/>
      <c r="AR9" s="639"/>
      <c r="AS9" s="639"/>
      <c r="AT9" s="639"/>
      <c r="AU9" s="639"/>
      <c r="AV9" s="639"/>
      <c r="AW9" s="639"/>
      <c r="AX9" s="639"/>
      <c r="AY9" s="639"/>
      <c r="AZ9" s="639"/>
      <c r="BA9" s="639"/>
      <c r="BB9" s="639"/>
      <c r="BC9" s="639"/>
      <c r="BD9" s="639"/>
      <c r="BE9" s="639"/>
      <c r="BF9" s="640"/>
      <c r="BG9" s="641">
        <v>5881158</v>
      </c>
      <c r="BH9" s="644"/>
      <c r="BI9" s="644"/>
      <c r="BJ9" s="644"/>
      <c r="BK9" s="644"/>
      <c r="BL9" s="644"/>
      <c r="BM9" s="644"/>
      <c r="BN9" s="645"/>
      <c r="BO9" s="703">
        <v>45.4</v>
      </c>
      <c r="BP9" s="703"/>
      <c r="BQ9" s="703"/>
      <c r="BR9" s="703"/>
      <c r="BS9" s="649" t="s">
        <v>122</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2123096</v>
      </c>
      <c r="CS9" s="644"/>
      <c r="CT9" s="644"/>
      <c r="CU9" s="644"/>
      <c r="CV9" s="644"/>
      <c r="CW9" s="644"/>
      <c r="CX9" s="644"/>
      <c r="CY9" s="645"/>
      <c r="CZ9" s="703">
        <v>6.6</v>
      </c>
      <c r="DA9" s="703"/>
      <c r="DB9" s="703"/>
      <c r="DC9" s="703"/>
      <c r="DD9" s="649">
        <v>1169</v>
      </c>
      <c r="DE9" s="644"/>
      <c r="DF9" s="644"/>
      <c r="DG9" s="644"/>
      <c r="DH9" s="644"/>
      <c r="DI9" s="644"/>
      <c r="DJ9" s="644"/>
      <c r="DK9" s="644"/>
      <c r="DL9" s="644"/>
      <c r="DM9" s="644"/>
      <c r="DN9" s="644"/>
      <c r="DO9" s="644"/>
      <c r="DP9" s="645"/>
      <c r="DQ9" s="649">
        <v>1724573</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233025</v>
      </c>
      <c r="BH10" s="644"/>
      <c r="BI10" s="644"/>
      <c r="BJ10" s="644"/>
      <c r="BK10" s="644"/>
      <c r="BL10" s="644"/>
      <c r="BM10" s="644"/>
      <c r="BN10" s="645"/>
      <c r="BO10" s="703">
        <v>1.8</v>
      </c>
      <c r="BP10" s="703"/>
      <c r="BQ10" s="703"/>
      <c r="BR10" s="703"/>
      <c r="BS10" s="649">
        <v>27062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28564</v>
      </c>
      <c r="CS10" s="644"/>
      <c r="CT10" s="644"/>
      <c r="CU10" s="644"/>
      <c r="CV10" s="644"/>
      <c r="CW10" s="644"/>
      <c r="CX10" s="644"/>
      <c r="CY10" s="645"/>
      <c r="CZ10" s="703">
        <v>0.1</v>
      </c>
      <c r="DA10" s="703"/>
      <c r="DB10" s="703"/>
      <c r="DC10" s="703"/>
      <c r="DD10" s="649">
        <v>1200</v>
      </c>
      <c r="DE10" s="644"/>
      <c r="DF10" s="644"/>
      <c r="DG10" s="644"/>
      <c r="DH10" s="644"/>
      <c r="DI10" s="644"/>
      <c r="DJ10" s="644"/>
      <c r="DK10" s="644"/>
      <c r="DL10" s="644"/>
      <c r="DM10" s="644"/>
      <c r="DN10" s="644"/>
      <c r="DO10" s="644"/>
      <c r="DP10" s="645"/>
      <c r="DQ10" s="649">
        <v>28560</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167</v>
      </c>
      <c r="S11" s="644"/>
      <c r="T11" s="644"/>
      <c r="U11" s="644"/>
      <c r="V11" s="644"/>
      <c r="W11" s="644"/>
      <c r="X11" s="644"/>
      <c r="Y11" s="645"/>
      <c r="Z11" s="703" t="s">
        <v>243</v>
      </c>
      <c r="AA11" s="703"/>
      <c r="AB11" s="703"/>
      <c r="AC11" s="703"/>
      <c r="AD11" s="704" t="s">
        <v>122</v>
      </c>
      <c r="AE11" s="704"/>
      <c r="AF11" s="704"/>
      <c r="AG11" s="704"/>
      <c r="AH11" s="704"/>
      <c r="AI11" s="704"/>
      <c r="AJ11" s="704"/>
      <c r="AK11" s="704"/>
      <c r="AL11" s="646" t="s">
        <v>167</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325910</v>
      </c>
      <c r="BH11" s="644"/>
      <c r="BI11" s="644"/>
      <c r="BJ11" s="644"/>
      <c r="BK11" s="644"/>
      <c r="BL11" s="644"/>
      <c r="BM11" s="644"/>
      <c r="BN11" s="645"/>
      <c r="BO11" s="703">
        <v>2.5</v>
      </c>
      <c r="BP11" s="703"/>
      <c r="BQ11" s="703"/>
      <c r="BR11" s="703"/>
      <c r="BS11" s="649">
        <v>64426</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66542</v>
      </c>
      <c r="CS11" s="644"/>
      <c r="CT11" s="644"/>
      <c r="CU11" s="644"/>
      <c r="CV11" s="644"/>
      <c r="CW11" s="644"/>
      <c r="CX11" s="644"/>
      <c r="CY11" s="645"/>
      <c r="CZ11" s="703">
        <v>0.2</v>
      </c>
      <c r="DA11" s="703"/>
      <c r="DB11" s="703"/>
      <c r="DC11" s="703"/>
      <c r="DD11" s="649">
        <v>777</v>
      </c>
      <c r="DE11" s="644"/>
      <c r="DF11" s="644"/>
      <c r="DG11" s="644"/>
      <c r="DH11" s="644"/>
      <c r="DI11" s="644"/>
      <c r="DJ11" s="644"/>
      <c r="DK11" s="644"/>
      <c r="DL11" s="644"/>
      <c r="DM11" s="644"/>
      <c r="DN11" s="644"/>
      <c r="DO11" s="644"/>
      <c r="DP11" s="645"/>
      <c r="DQ11" s="649">
        <v>61049</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1774880</v>
      </c>
      <c r="S12" s="644"/>
      <c r="T12" s="644"/>
      <c r="U12" s="644"/>
      <c r="V12" s="644"/>
      <c r="W12" s="644"/>
      <c r="X12" s="644"/>
      <c r="Y12" s="645"/>
      <c r="Z12" s="703">
        <v>5.2</v>
      </c>
      <c r="AA12" s="703"/>
      <c r="AB12" s="703"/>
      <c r="AC12" s="703"/>
      <c r="AD12" s="704">
        <v>1774880</v>
      </c>
      <c r="AE12" s="704"/>
      <c r="AF12" s="704"/>
      <c r="AG12" s="704"/>
      <c r="AH12" s="704"/>
      <c r="AI12" s="704"/>
      <c r="AJ12" s="704"/>
      <c r="AK12" s="704"/>
      <c r="AL12" s="646">
        <v>9.6999999999999993</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4819425</v>
      </c>
      <c r="BH12" s="644"/>
      <c r="BI12" s="644"/>
      <c r="BJ12" s="644"/>
      <c r="BK12" s="644"/>
      <c r="BL12" s="644"/>
      <c r="BM12" s="644"/>
      <c r="BN12" s="645"/>
      <c r="BO12" s="703">
        <v>37.200000000000003</v>
      </c>
      <c r="BP12" s="703"/>
      <c r="BQ12" s="703"/>
      <c r="BR12" s="703"/>
      <c r="BS12" s="649" t="s">
        <v>122</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353959</v>
      </c>
      <c r="CS12" s="644"/>
      <c r="CT12" s="644"/>
      <c r="CU12" s="644"/>
      <c r="CV12" s="644"/>
      <c r="CW12" s="644"/>
      <c r="CX12" s="644"/>
      <c r="CY12" s="645"/>
      <c r="CZ12" s="703">
        <v>1.1000000000000001</v>
      </c>
      <c r="DA12" s="703"/>
      <c r="DB12" s="703"/>
      <c r="DC12" s="703"/>
      <c r="DD12" s="649" t="s">
        <v>122</v>
      </c>
      <c r="DE12" s="644"/>
      <c r="DF12" s="644"/>
      <c r="DG12" s="644"/>
      <c r="DH12" s="644"/>
      <c r="DI12" s="644"/>
      <c r="DJ12" s="644"/>
      <c r="DK12" s="644"/>
      <c r="DL12" s="644"/>
      <c r="DM12" s="644"/>
      <c r="DN12" s="644"/>
      <c r="DO12" s="644"/>
      <c r="DP12" s="645"/>
      <c r="DQ12" s="649">
        <v>50964</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167</v>
      </c>
      <c r="S13" s="644"/>
      <c r="T13" s="644"/>
      <c r="U13" s="644"/>
      <c r="V13" s="644"/>
      <c r="W13" s="644"/>
      <c r="X13" s="644"/>
      <c r="Y13" s="645"/>
      <c r="Z13" s="703" t="s">
        <v>122</v>
      </c>
      <c r="AA13" s="703"/>
      <c r="AB13" s="703"/>
      <c r="AC13" s="703"/>
      <c r="AD13" s="704" t="s">
        <v>243</v>
      </c>
      <c r="AE13" s="704"/>
      <c r="AF13" s="704"/>
      <c r="AG13" s="704"/>
      <c r="AH13" s="704"/>
      <c r="AI13" s="704"/>
      <c r="AJ13" s="704"/>
      <c r="AK13" s="704"/>
      <c r="AL13" s="646" t="s">
        <v>122</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4790181</v>
      </c>
      <c r="BH13" s="644"/>
      <c r="BI13" s="644"/>
      <c r="BJ13" s="644"/>
      <c r="BK13" s="644"/>
      <c r="BL13" s="644"/>
      <c r="BM13" s="644"/>
      <c r="BN13" s="645"/>
      <c r="BO13" s="703">
        <v>37</v>
      </c>
      <c r="BP13" s="703"/>
      <c r="BQ13" s="703"/>
      <c r="BR13" s="703"/>
      <c r="BS13" s="649" t="s">
        <v>122</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2873750</v>
      </c>
      <c r="CS13" s="644"/>
      <c r="CT13" s="644"/>
      <c r="CU13" s="644"/>
      <c r="CV13" s="644"/>
      <c r="CW13" s="644"/>
      <c r="CX13" s="644"/>
      <c r="CY13" s="645"/>
      <c r="CZ13" s="703">
        <v>8.9</v>
      </c>
      <c r="DA13" s="703"/>
      <c r="DB13" s="703"/>
      <c r="DC13" s="703"/>
      <c r="DD13" s="649">
        <v>1226598</v>
      </c>
      <c r="DE13" s="644"/>
      <c r="DF13" s="644"/>
      <c r="DG13" s="644"/>
      <c r="DH13" s="644"/>
      <c r="DI13" s="644"/>
      <c r="DJ13" s="644"/>
      <c r="DK13" s="644"/>
      <c r="DL13" s="644"/>
      <c r="DM13" s="644"/>
      <c r="DN13" s="644"/>
      <c r="DO13" s="644"/>
      <c r="DP13" s="645"/>
      <c r="DQ13" s="649">
        <v>2198211</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253</v>
      </c>
      <c r="S14" s="644"/>
      <c r="T14" s="644"/>
      <c r="U14" s="644"/>
      <c r="V14" s="644"/>
      <c r="W14" s="644"/>
      <c r="X14" s="644"/>
      <c r="Y14" s="645"/>
      <c r="Z14" s="703" t="s">
        <v>122</v>
      </c>
      <c r="AA14" s="703"/>
      <c r="AB14" s="703"/>
      <c r="AC14" s="703"/>
      <c r="AD14" s="704" t="s">
        <v>243</v>
      </c>
      <c r="AE14" s="704"/>
      <c r="AF14" s="704"/>
      <c r="AG14" s="704"/>
      <c r="AH14" s="704"/>
      <c r="AI14" s="704"/>
      <c r="AJ14" s="704"/>
      <c r="AK14" s="704"/>
      <c r="AL14" s="646" t="s">
        <v>243</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176105</v>
      </c>
      <c r="BH14" s="644"/>
      <c r="BI14" s="644"/>
      <c r="BJ14" s="644"/>
      <c r="BK14" s="644"/>
      <c r="BL14" s="644"/>
      <c r="BM14" s="644"/>
      <c r="BN14" s="645"/>
      <c r="BO14" s="703">
        <v>1.4</v>
      </c>
      <c r="BP14" s="703"/>
      <c r="BQ14" s="703"/>
      <c r="BR14" s="703"/>
      <c r="BS14" s="649" t="s">
        <v>243</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958345</v>
      </c>
      <c r="CS14" s="644"/>
      <c r="CT14" s="644"/>
      <c r="CU14" s="644"/>
      <c r="CV14" s="644"/>
      <c r="CW14" s="644"/>
      <c r="CX14" s="644"/>
      <c r="CY14" s="645"/>
      <c r="CZ14" s="703">
        <v>3</v>
      </c>
      <c r="DA14" s="703"/>
      <c r="DB14" s="703"/>
      <c r="DC14" s="703"/>
      <c r="DD14" s="649">
        <v>709</v>
      </c>
      <c r="DE14" s="644"/>
      <c r="DF14" s="644"/>
      <c r="DG14" s="644"/>
      <c r="DH14" s="644"/>
      <c r="DI14" s="644"/>
      <c r="DJ14" s="644"/>
      <c r="DK14" s="644"/>
      <c r="DL14" s="644"/>
      <c r="DM14" s="644"/>
      <c r="DN14" s="644"/>
      <c r="DO14" s="644"/>
      <c r="DP14" s="645"/>
      <c r="DQ14" s="649">
        <v>956291</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68568</v>
      </c>
      <c r="S15" s="644"/>
      <c r="T15" s="644"/>
      <c r="U15" s="644"/>
      <c r="V15" s="644"/>
      <c r="W15" s="644"/>
      <c r="X15" s="644"/>
      <c r="Y15" s="645"/>
      <c r="Z15" s="703">
        <v>0.2</v>
      </c>
      <c r="AA15" s="703"/>
      <c r="AB15" s="703"/>
      <c r="AC15" s="703"/>
      <c r="AD15" s="704">
        <v>68568</v>
      </c>
      <c r="AE15" s="704"/>
      <c r="AF15" s="704"/>
      <c r="AG15" s="704"/>
      <c r="AH15" s="704"/>
      <c r="AI15" s="704"/>
      <c r="AJ15" s="704"/>
      <c r="AK15" s="704"/>
      <c r="AL15" s="646">
        <v>0.4</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581777</v>
      </c>
      <c r="BH15" s="644"/>
      <c r="BI15" s="644"/>
      <c r="BJ15" s="644"/>
      <c r="BK15" s="644"/>
      <c r="BL15" s="644"/>
      <c r="BM15" s="644"/>
      <c r="BN15" s="645"/>
      <c r="BO15" s="703">
        <v>4.5</v>
      </c>
      <c r="BP15" s="703"/>
      <c r="BQ15" s="703"/>
      <c r="BR15" s="703"/>
      <c r="BS15" s="649" t="s">
        <v>243</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4276053</v>
      </c>
      <c r="CS15" s="644"/>
      <c r="CT15" s="644"/>
      <c r="CU15" s="644"/>
      <c r="CV15" s="644"/>
      <c r="CW15" s="644"/>
      <c r="CX15" s="644"/>
      <c r="CY15" s="645"/>
      <c r="CZ15" s="703">
        <v>13.2</v>
      </c>
      <c r="DA15" s="703"/>
      <c r="DB15" s="703"/>
      <c r="DC15" s="703"/>
      <c r="DD15" s="649">
        <v>1371147</v>
      </c>
      <c r="DE15" s="644"/>
      <c r="DF15" s="644"/>
      <c r="DG15" s="644"/>
      <c r="DH15" s="644"/>
      <c r="DI15" s="644"/>
      <c r="DJ15" s="644"/>
      <c r="DK15" s="644"/>
      <c r="DL15" s="644"/>
      <c r="DM15" s="644"/>
      <c r="DN15" s="644"/>
      <c r="DO15" s="644"/>
      <c r="DP15" s="645"/>
      <c r="DQ15" s="649">
        <v>3404813</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167</v>
      </c>
      <c r="S16" s="644"/>
      <c r="T16" s="644"/>
      <c r="U16" s="644"/>
      <c r="V16" s="644"/>
      <c r="W16" s="644"/>
      <c r="X16" s="644"/>
      <c r="Y16" s="645"/>
      <c r="Z16" s="703" t="s">
        <v>122</v>
      </c>
      <c r="AA16" s="703"/>
      <c r="AB16" s="703"/>
      <c r="AC16" s="703"/>
      <c r="AD16" s="704" t="s">
        <v>167</v>
      </c>
      <c r="AE16" s="704"/>
      <c r="AF16" s="704"/>
      <c r="AG16" s="704"/>
      <c r="AH16" s="704"/>
      <c r="AI16" s="704"/>
      <c r="AJ16" s="704"/>
      <c r="AK16" s="704"/>
      <c r="AL16" s="646" t="s">
        <v>122</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243</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122</v>
      </c>
      <c r="DA16" s="703"/>
      <c r="DB16" s="703"/>
      <c r="DC16" s="703"/>
      <c r="DD16" s="649" t="s">
        <v>243</v>
      </c>
      <c r="DE16" s="644"/>
      <c r="DF16" s="644"/>
      <c r="DG16" s="644"/>
      <c r="DH16" s="644"/>
      <c r="DI16" s="644"/>
      <c r="DJ16" s="644"/>
      <c r="DK16" s="644"/>
      <c r="DL16" s="644"/>
      <c r="DM16" s="644"/>
      <c r="DN16" s="644"/>
      <c r="DO16" s="644"/>
      <c r="DP16" s="645"/>
      <c r="DQ16" s="649" t="s">
        <v>243</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74173</v>
      </c>
      <c r="S17" s="644"/>
      <c r="T17" s="644"/>
      <c r="U17" s="644"/>
      <c r="V17" s="644"/>
      <c r="W17" s="644"/>
      <c r="X17" s="644"/>
      <c r="Y17" s="645"/>
      <c r="Z17" s="703">
        <v>0.2</v>
      </c>
      <c r="AA17" s="703"/>
      <c r="AB17" s="703"/>
      <c r="AC17" s="703"/>
      <c r="AD17" s="704">
        <v>74173</v>
      </c>
      <c r="AE17" s="704"/>
      <c r="AF17" s="704"/>
      <c r="AG17" s="704"/>
      <c r="AH17" s="704"/>
      <c r="AI17" s="704"/>
      <c r="AJ17" s="704"/>
      <c r="AK17" s="704"/>
      <c r="AL17" s="646">
        <v>0.4</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167</v>
      </c>
      <c r="BH17" s="644"/>
      <c r="BI17" s="644"/>
      <c r="BJ17" s="644"/>
      <c r="BK17" s="644"/>
      <c r="BL17" s="644"/>
      <c r="BM17" s="644"/>
      <c r="BN17" s="645"/>
      <c r="BO17" s="703" t="s">
        <v>167</v>
      </c>
      <c r="BP17" s="703"/>
      <c r="BQ17" s="703"/>
      <c r="BR17" s="703"/>
      <c r="BS17" s="649" t="s">
        <v>122</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2772978</v>
      </c>
      <c r="CS17" s="644"/>
      <c r="CT17" s="644"/>
      <c r="CU17" s="644"/>
      <c r="CV17" s="644"/>
      <c r="CW17" s="644"/>
      <c r="CX17" s="644"/>
      <c r="CY17" s="645"/>
      <c r="CZ17" s="703">
        <v>8.6</v>
      </c>
      <c r="DA17" s="703"/>
      <c r="DB17" s="703"/>
      <c r="DC17" s="703"/>
      <c r="DD17" s="649" t="s">
        <v>122</v>
      </c>
      <c r="DE17" s="644"/>
      <c r="DF17" s="644"/>
      <c r="DG17" s="644"/>
      <c r="DH17" s="644"/>
      <c r="DI17" s="644"/>
      <c r="DJ17" s="644"/>
      <c r="DK17" s="644"/>
      <c r="DL17" s="644"/>
      <c r="DM17" s="644"/>
      <c r="DN17" s="644"/>
      <c r="DO17" s="644"/>
      <c r="DP17" s="645"/>
      <c r="DQ17" s="649">
        <v>2708671</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4117602</v>
      </c>
      <c r="S18" s="644"/>
      <c r="T18" s="644"/>
      <c r="U18" s="644"/>
      <c r="V18" s="644"/>
      <c r="W18" s="644"/>
      <c r="X18" s="644"/>
      <c r="Y18" s="645"/>
      <c r="Z18" s="703">
        <v>12</v>
      </c>
      <c r="AA18" s="703"/>
      <c r="AB18" s="703"/>
      <c r="AC18" s="703"/>
      <c r="AD18" s="704">
        <v>3768869</v>
      </c>
      <c r="AE18" s="704"/>
      <c r="AF18" s="704"/>
      <c r="AG18" s="704"/>
      <c r="AH18" s="704"/>
      <c r="AI18" s="704"/>
      <c r="AJ18" s="704"/>
      <c r="AK18" s="704"/>
      <c r="AL18" s="646">
        <v>20.6</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243</v>
      </c>
      <c r="BP18" s="703"/>
      <c r="BQ18" s="703"/>
      <c r="BR18" s="703"/>
      <c r="BS18" s="649" t="s">
        <v>122</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v>802</v>
      </c>
      <c r="CS18" s="644"/>
      <c r="CT18" s="644"/>
      <c r="CU18" s="644"/>
      <c r="CV18" s="644"/>
      <c r="CW18" s="644"/>
      <c r="CX18" s="644"/>
      <c r="CY18" s="645"/>
      <c r="CZ18" s="703">
        <v>0</v>
      </c>
      <c r="DA18" s="703"/>
      <c r="DB18" s="703"/>
      <c r="DC18" s="703"/>
      <c r="DD18" s="649">
        <v>802</v>
      </c>
      <c r="DE18" s="644"/>
      <c r="DF18" s="644"/>
      <c r="DG18" s="644"/>
      <c r="DH18" s="644"/>
      <c r="DI18" s="644"/>
      <c r="DJ18" s="644"/>
      <c r="DK18" s="644"/>
      <c r="DL18" s="644"/>
      <c r="DM18" s="644"/>
      <c r="DN18" s="644"/>
      <c r="DO18" s="644"/>
      <c r="DP18" s="645"/>
      <c r="DQ18" s="649">
        <v>802</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3768869</v>
      </c>
      <c r="S19" s="644"/>
      <c r="T19" s="644"/>
      <c r="U19" s="644"/>
      <c r="V19" s="644"/>
      <c r="W19" s="644"/>
      <c r="X19" s="644"/>
      <c r="Y19" s="645"/>
      <c r="Z19" s="703">
        <v>10.9</v>
      </c>
      <c r="AA19" s="703"/>
      <c r="AB19" s="703"/>
      <c r="AC19" s="703"/>
      <c r="AD19" s="704">
        <v>3768869</v>
      </c>
      <c r="AE19" s="704"/>
      <c r="AF19" s="704"/>
      <c r="AG19" s="704"/>
      <c r="AH19" s="704"/>
      <c r="AI19" s="704"/>
      <c r="AJ19" s="704"/>
      <c r="AK19" s="704"/>
      <c r="AL19" s="646">
        <v>20.6</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763149</v>
      </c>
      <c r="BH19" s="644"/>
      <c r="BI19" s="644"/>
      <c r="BJ19" s="644"/>
      <c r="BK19" s="644"/>
      <c r="BL19" s="644"/>
      <c r="BM19" s="644"/>
      <c r="BN19" s="645"/>
      <c r="BO19" s="703">
        <v>5.9</v>
      </c>
      <c r="BP19" s="703"/>
      <c r="BQ19" s="703"/>
      <c r="BR19" s="703"/>
      <c r="BS19" s="649" t="s">
        <v>167</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253</v>
      </c>
      <c r="CS19" s="644"/>
      <c r="CT19" s="644"/>
      <c r="CU19" s="644"/>
      <c r="CV19" s="644"/>
      <c r="CW19" s="644"/>
      <c r="CX19" s="644"/>
      <c r="CY19" s="645"/>
      <c r="CZ19" s="703" t="s">
        <v>167</v>
      </c>
      <c r="DA19" s="703"/>
      <c r="DB19" s="703"/>
      <c r="DC19" s="703"/>
      <c r="DD19" s="649" t="s">
        <v>167</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348733</v>
      </c>
      <c r="S20" s="644"/>
      <c r="T20" s="644"/>
      <c r="U20" s="644"/>
      <c r="V20" s="644"/>
      <c r="W20" s="644"/>
      <c r="X20" s="644"/>
      <c r="Y20" s="645"/>
      <c r="Z20" s="703">
        <v>1</v>
      </c>
      <c r="AA20" s="703"/>
      <c r="AB20" s="703"/>
      <c r="AC20" s="703"/>
      <c r="AD20" s="704" t="s">
        <v>122</v>
      </c>
      <c r="AE20" s="704"/>
      <c r="AF20" s="704"/>
      <c r="AG20" s="704"/>
      <c r="AH20" s="704"/>
      <c r="AI20" s="704"/>
      <c r="AJ20" s="704"/>
      <c r="AK20" s="704"/>
      <c r="AL20" s="646" t="s">
        <v>122</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763149</v>
      </c>
      <c r="BH20" s="644"/>
      <c r="BI20" s="644"/>
      <c r="BJ20" s="644"/>
      <c r="BK20" s="644"/>
      <c r="BL20" s="644"/>
      <c r="BM20" s="644"/>
      <c r="BN20" s="645"/>
      <c r="BO20" s="703">
        <v>5.9</v>
      </c>
      <c r="BP20" s="703"/>
      <c r="BQ20" s="703"/>
      <c r="BR20" s="703"/>
      <c r="BS20" s="649" t="s">
        <v>122</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32413615</v>
      </c>
      <c r="CS20" s="644"/>
      <c r="CT20" s="644"/>
      <c r="CU20" s="644"/>
      <c r="CV20" s="644"/>
      <c r="CW20" s="644"/>
      <c r="CX20" s="644"/>
      <c r="CY20" s="645"/>
      <c r="CZ20" s="703">
        <v>100</v>
      </c>
      <c r="DA20" s="703"/>
      <c r="DB20" s="703"/>
      <c r="DC20" s="703"/>
      <c r="DD20" s="649">
        <v>3323531</v>
      </c>
      <c r="DE20" s="644"/>
      <c r="DF20" s="644"/>
      <c r="DG20" s="644"/>
      <c r="DH20" s="644"/>
      <c r="DI20" s="644"/>
      <c r="DJ20" s="644"/>
      <c r="DK20" s="644"/>
      <c r="DL20" s="644"/>
      <c r="DM20" s="644"/>
      <c r="DN20" s="644"/>
      <c r="DO20" s="644"/>
      <c r="DP20" s="645"/>
      <c r="DQ20" s="649">
        <v>21655972</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t="s">
        <v>167</v>
      </c>
      <c r="S21" s="644"/>
      <c r="T21" s="644"/>
      <c r="U21" s="644"/>
      <c r="V21" s="644"/>
      <c r="W21" s="644"/>
      <c r="X21" s="644"/>
      <c r="Y21" s="645"/>
      <c r="Z21" s="703" t="s">
        <v>122</v>
      </c>
      <c r="AA21" s="703"/>
      <c r="AB21" s="703"/>
      <c r="AC21" s="703"/>
      <c r="AD21" s="704" t="s">
        <v>167</v>
      </c>
      <c r="AE21" s="704"/>
      <c r="AF21" s="704"/>
      <c r="AG21" s="704"/>
      <c r="AH21" s="704"/>
      <c r="AI21" s="704"/>
      <c r="AJ21" s="704"/>
      <c r="AK21" s="704"/>
      <c r="AL21" s="646" t="s">
        <v>122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167</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19343624</v>
      </c>
      <c r="S22" s="644"/>
      <c r="T22" s="644"/>
      <c r="U22" s="644"/>
      <c r="V22" s="644"/>
      <c r="W22" s="644"/>
      <c r="X22" s="644"/>
      <c r="Y22" s="645"/>
      <c r="Z22" s="703">
        <v>56.2</v>
      </c>
      <c r="AA22" s="703"/>
      <c r="AB22" s="703"/>
      <c r="AC22" s="703"/>
      <c r="AD22" s="704">
        <v>18231742</v>
      </c>
      <c r="AE22" s="704"/>
      <c r="AF22" s="704"/>
      <c r="AG22" s="704"/>
      <c r="AH22" s="704"/>
      <c r="AI22" s="704"/>
      <c r="AJ22" s="704"/>
      <c r="AK22" s="704"/>
      <c r="AL22" s="646">
        <v>99.5</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167</v>
      </c>
      <c r="BH22" s="644"/>
      <c r="BI22" s="644"/>
      <c r="BJ22" s="644"/>
      <c r="BK22" s="644"/>
      <c r="BL22" s="644"/>
      <c r="BM22" s="644"/>
      <c r="BN22" s="645"/>
      <c r="BO22" s="703" t="s">
        <v>122</v>
      </c>
      <c r="BP22" s="703"/>
      <c r="BQ22" s="703"/>
      <c r="BR22" s="703"/>
      <c r="BS22" s="649" t="s">
        <v>243</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25585</v>
      </c>
      <c r="S23" s="644"/>
      <c r="T23" s="644"/>
      <c r="U23" s="644"/>
      <c r="V23" s="644"/>
      <c r="W23" s="644"/>
      <c r="X23" s="644"/>
      <c r="Y23" s="645"/>
      <c r="Z23" s="703">
        <v>0.1</v>
      </c>
      <c r="AA23" s="703"/>
      <c r="AB23" s="703"/>
      <c r="AC23" s="703"/>
      <c r="AD23" s="704">
        <v>25585</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763149</v>
      </c>
      <c r="BH23" s="644"/>
      <c r="BI23" s="644"/>
      <c r="BJ23" s="644"/>
      <c r="BK23" s="644"/>
      <c r="BL23" s="644"/>
      <c r="BM23" s="644"/>
      <c r="BN23" s="645"/>
      <c r="BO23" s="703">
        <v>5.9</v>
      </c>
      <c r="BP23" s="703"/>
      <c r="BQ23" s="703"/>
      <c r="BR23" s="703"/>
      <c r="BS23" s="649" t="s">
        <v>243</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399786</v>
      </c>
      <c r="S24" s="644"/>
      <c r="T24" s="644"/>
      <c r="U24" s="644"/>
      <c r="V24" s="644"/>
      <c r="W24" s="644"/>
      <c r="X24" s="644"/>
      <c r="Y24" s="645"/>
      <c r="Z24" s="703">
        <v>1.2</v>
      </c>
      <c r="AA24" s="703"/>
      <c r="AB24" s="703"/>
      <c r="AC24" s="703"/>
      <c r="AD24" s="704" t="s">
        <v>122</v>
      </c>
      <c r="AE24" s="704"/>
      <c r="AF24" s="704"/>
      <c r="AG24" s="704"/>
      <c r="AH24" s="704"/>
      <c r="AI24" s="704"/>
      <c r="AJ24" s="704"/>
      <c r="AK24" s="704"/>
      <c r="AL24" s="646" t="s">
        <v>243</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167</v>
      </c>
      <c r="BH24" s="644"/>
      <c r="BI24" s="644"/>
      <c r="BJ24" s="644"/>
      <c r="BK24" s="644"/>
      <c r="BL24" s="644"/>
      <c r="BM24" s="644"/>
      <c r="BN24" s="645"/>
      <c r="BO24" s="703" t="s">
        <v>253</v>
      </c>
      <c r="BP24" s="703"/>
      <c r="BQ24" s="703"/>
      <c r="BR24" s="703"/>
      <c r="BS24" s="649" t="s">
        <v>122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16040359</v>
      </c>
      <c r="CS24" s="707"/>
      <c r="CT24" s="707"/>
      <c r="CU24" s="707"/>
      <c r="CV24" s="707"/>
      <c r="CW24" s="707"/>
      <c r="CX24" s="707"/>
      <c r="CY24" s="753"/>
      <c r="CZ24" s="754">
        <v>49.5</v>
      </c>
      <c r="DA24" s="723"/>
      <c r="DB24" s="723"/>
      <c r="DC24" s="757"/>
      <c r="DD24" s="752">
        <v>8855423</v>
      </c>
      <c r="DE24" s="707"/>
      <c r="DF24" s="707"/>
      <c r="DG24" s="707"/>
      <c r="DH24" s="707"/>
      <c r="DI24" s="707"/>
      <c r="DJ24" s="707"/>
      <c r="DK24" s="753"/>
      <c r="DL24" s="752">
        <v>8785717</v>
      </c>
      <c r="DM24" s="707"/>
      <c r="DN24" s="707"/>
      <c r="DO24" s="707"/>
      <c r="DP24" s="707"/>
      <c r="DQ24" s="707"/>
      <c r="DR24" s="707"/>
      <c r="DS24" s="707"/>
      <c r="DT24" s="707"/>
      <c r="DU24" s="707"/>
      <c r="DV24" s="753"/>
      <c r="DW24" s="754">
        <v>45.4</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414422</v>
      </c>
      <c r="S25" s="644"/>
      <c r="T25" s="644"/>
      <c r="U25" s="644"/>
      <c r="V25" s="644"/>
      <c r="W25" s="644"/>
      <c r="X25" s="644"/>
      <c r="Y25" s="645"/>
      <c r="Z25" s="703">
        <v>1.2</v>
      </c>
      <c r="AA25" s="703"/>
      <c r="AB25" s="703"/>
      <c r="AC25" s="703"/>
      <c r="AD25" s="704">
        <v>60099</v>
      </c>
      <c r="AE25" s="704"/>
      <c r="AF25" s="704"/>
      <c r="AG25" s="704"/>
      <c r="AH25" s="704"/>
      <c r="AI25" s="704"/>
      <c r="AJ25" s="704"/>
      <c r="AK25" s="704"/>
      <c r="AL25" s="646">
        <v>0.3</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243</v>
      </c>
      <c r="BH25" s="644"/>
      <c r="BI25" s="644"/>
      <c r="BJ25" s="644"/>
      <c r="BK25" s="644"/>
      <c r="BL25" s="644"/>
      <c r="BM25" s="644"/>
      <c r="BN25" s="645"/>
      <c r="BO25" s="703" t="s">
        <v>122</v>
      </c>
      <c r="BP25" s="703"/>
      <c r="BQ25" s="703"/>
      <c r="BR25" s="703"/>
      <c r="BS25" s="649" t="s">
        <v>243</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3765463</v>
      </c>
      <c r="CS25" s="642"/>
      <c r="CT25" s="642"/>
      <c r="CU25" s="642"/>
      <c r="CV25" s="642"/>
      <c r="CW25" s="642"/>
      <c r="CX25" s="642"/>
      <c r="CY25" s="643"/>
      <c r="CZ25" s="646">
        <v>11.6</v>
      </c>
      <c r="DA25" s="675"/>
      <c r="DB25" s="675"/>
      <c r="DC25" s="676"/>
      <c r="DD25" s="649">
        <v>3402110</v>
      </c>
      <c r="DE25" s="642"/>
      <c r="DF25" s="642"/>
      <c r="DG25" s="642"/>
      <c r="DH25" s="642"/>
      <c r="DI25" s="642"/>
      <c r="DJ25" s="642"/>
      <c r="DK25" s="643"/>
      <c r="DL25" s="649">
        <v>3332404</v>
      </c>
      <c r="DM25" s="642"/>
      <c r="DN25" s="642"/>
      <c r="DO25" s="642"/>
      <c r="DP25" s="642"/>
      <c r="DQ25" s="642"/>
      <c r="DR25" s="642"/>
      <c r="DS25" s="642"/>
      <c r="DT25" s="642"/>
      <c r="DU25" s="642"/>
      <c r="DV25" s="643"/>
      <c r="DW25" s="646">
        <v>17.2</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345122</v>
      </c>
      <c r="S26" s="644"/>
      <c r="T26" s="644"/>
      <c r="U26" s="644"/>
      <c r="V26" s="644"/>
      <c r="W26" s="644"/>
      <c r="X26" s="644"/>
      <c r="Y26" s="645"/>
      <c r="Z26" s="703">
        <v>1</v>
      </c>
      <c r="AA26" s="703"/>
      <c r="AB26" s="703"/>
      <c r="AC26" s="703"/>
      <c r="AD26" s="704" t="s">
        <v>167</v>
      </c>
      <c r="AE26" s="704"/>
      <c r="AF26" s="704"/>
      <c r="AG26" s="704"/>
      <c r="AH26" s="704"/>
      <c r="AI26" s="704"/>
      <c r="AJ26" s="704"/>
      <c r="AK26" s="704"/>
      <c r="AL26" s="646" t="s">
        <v>167</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243</v>
      </c>
      <c r="BH26" s="644"/>
      <c r="BI26" s="644"/>
      <c r="BJ26" s="644"/>
      <c r="BK26" s="644"/>
      <c r="BL26" s="644"/>
      <c r="BM26" s="644"/>
      <c r="BN26" s="645"/>
      <c r="BO26" s="703" t="s">
        <v>243</v>
      </c>
      <c r="BP26" s="703"/>
      <c r="BQ26" s="703"/>
      <c r="BR26" s="703"/>
      <c r="BS26" s="649" t="s">
        <v>243</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2208827</v>
      </c>
      <c r="CS26" s="644"/>
      <c r="CT26" s="644"/>
      <c r="CU26" s="644"/>
      <c r="CV26" s="644"/>
      <c r="CW26" s="644"/>
      <c r="CX26" s="644"/>
      <c r="CY26" s="645"/>
      <c r="CZ26" s="646">
        <v>6.8</v>
      </c>
      <c r="DA26" s="675"/>
      <c r="DB26" s="675"/>
      <c r="DC26" s="676"/>
      <c r="DD26" s="649">
        <v>1983633</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6385102</v>
      </c>
      <c r="S27" s="644"/>
      <c r="T27" s="644"/>
      <c r="U27" s="644"/>
      <c r="V27" s="644"/>
      <c r="W27" s="644"/>
      <c r="X27" s="644"/>
      <c r="Y27" s="645"/>
      <c r="Z27" s="703">
        <v>18.5</v>
      </c>
      <c r="AA27" s="703"/>
      <c r="AB27" s="703"/>
      <c r="AC27" s="703"/>
      <c r="AD27" s="704" t="s">
        <v>167</v>
      </c>
      <c r="AE27" s="704"/>
      <c r="AF27" s="704"/>
      <c r="AG27" s="704"/>
      <c r="AH27" s="704"/>
      <c r="AI27" s="704"/>
      <c r="AJ27" s="704"/>
      <c r="AK27" s="704"/>
      <c r="AL27" s="646" t="s">
        <v>167</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12952108</v>
      </c>
      <c r="BH27" s="644"/>
      <c r="BI27" s="644"/>
      <c r="BJ27" s="644"/>
      <c r="BK27" s="644"/>
      <c r="BL27" s="644"/>
      <c r="BM27" s="644"/>
      <c r="BN27" s="645"/>
      <c r="BO27" s="703">
        <v>100</v>
      </c>
      <c r="BP27" s="703"/>
      <c r="BQ27" s="703"/>
      <c r="BR27" s="703"/>
      <c r="BS27" s="649">
        <v>91488</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9501930</v>
      </c>
      <c r="CS27" s="642"/>
      <c r="CT27" s="642"/>
      <c r="CU27" s="642"/>
      <c r="CV27" s="642"/>
      <c r="CW27" s="642"/>
      <c r="CX27" s="642"/>
      <c r="CY27" s="643"/>
      <c r="CZ27" s="646">
        <v>29.3</v>
      </c>
      <c r="DA27" s="675"/>
      <c r="DB27" s="675"/>
      <c r="DC27" s="676"/>
      <c r="DD27" s="649">
        <v>2744654</v>
      </c>
      <c r="DE27" s="642"/>
      <c r="DF27" s="642"/>
      <c r="DG27" s="642"/>
      <c r="DH27" s="642"/>
      <c r="DI27" s="642"/>
      <c r="DJ27" s="642"/>
      <c r="DK27" s="643"/>
      <c r="DL27" s="649">
        <v>2744654</v>
      </c>
      <c r="DM27" s="642"/>
      <c r="DN27" s="642"/>
      <c r="DO27" s="642"/>
      <c r="DP27" s="642"/>
      <c r="DQ27" s="642"/>
      <c r="DR27" s="642"/>
      <c r="DS27" s="642"/>
      <c r="DT27" s="642"/>
      <c r="DU27" s="642"/>
      <c r="DV27" s="643"/>
      <c r="DW27" s="646">
        <v>14.2</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v>2652</v>
      </c>
      <c r="S28" s="644"/>
      <c r="T28" s="644"/>
      <c r="U28" s="644"/>
      <c r="V28" s="644"/>
      <c r="W28" s="644"/>
      <c r="X28" s="644"/>
      <c r="Y28" s="645"/>
      <c r="Z28" s="703">
        <v>0</v>
      </c>
      <c r="AA28" s="703"/>
      <c r="AB28" s="703"/>
      <c r="AC28" s="703"/>
      <c r="AD28" s="704">
        <v>2652</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2772966</v>
      </c>
      <c r="CS28" s="644"/>
      <c r="CT28" s="644"/>
      <c r="CU28" s="644"/>
      <c r="CV28" s="644"/>
      <c r="CW28" s="644"/>
      <c r="CX28" s="644"/>
      <c r="CY28" s="645"/>
      <c r="CZ28" s="646">
        <v>8.6</v>
      </c>
      <c r="DA28" s="675"/>
      <c r="DB28" s="675"/>
      <c r="DC28" s="676"/>
      <c r="DD28" s="649">
        <v>2708659</v>
      </c>
      <c r="DE28" s="644"/>
      <c r="DF28" s="644"/>
      <c r="DG28" s="644"/>
      <c r="DH28" s="644"/>
      <c r="DI28" s="644"/>
      <c r="DJ28" s="644"/>
      <c r="DK28" s="645"/>
      <c r="DL28" s="649">
        <v>2708659</v>
      </c>
      <c r="DM28" s="644"/>
      <c r="DN28" s="644"/>
      <c r="DO28" s="644"/>
      <c r="DP28" s="644"/>
      <c r="DQ28" s="644"/>
      <c r="DR28" s="644"/>
      <c r="DS28" s="644"/>
      <c r="DT28" s="644"/>
      <c r="DU28" s="644"/>
      <c r="DV28" s="645"/>
      <c r="DW28" s="646">
        <v>14</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2217221</v>
      </c>
      <c r="S29" s="644"/>
      <c r="T29" s="644"/>
      <c r="U29" s="644"/>
      <c r="V29" s="644"/>
      <c r="W29" s="644"/>
      <c r="X29" s="644"/>
      <c r="Y29" s="645"/>
      <c r="Z29" s="703">
        <v>6.4</v>
      </c>
      <c r="AA29" s="703"/>
      <c r="AB29" s="703"/>
      <c r="AC29" s="703"/>
      <c r="AD29" s="704" t="s">
        <v>253</v>
      </c>
      <c r="AE29" s="704"/>
      <c r="AF29" s="704"/>
      <c r="AG29" s="704"/>
      <c r="AH29" s="704"/>
      <c r="AI29" s="704"/>
      <c r="AJ29" s="704"/>
      <c r="AK29" s="704"/>
      <c r="AL29" s="646" t="s">
        <v>167</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64</v>
      </c>
      <c r="CG29" s="682"/>
      <c r="CH29" s="682"/>
      <c r="CI29" s="682"/>
      <c r="CJ29" s="682"/>
      <c r="CK29" s="682"/>
      <c r="CL29" s="682"/>
      <c r="CM29" s="682"/>
      <c r="CN29" s="682"/>
      <c r="CO29" s="682"/>
      <c r="CP29" s="682"/>
      <c r="CQ29" s="683"/>
      <c r="CR29" s="641">
        <v>2772966</v>
      </c>
      <c r="CS29" s="642"/>
      <c r="CT29" s="642"/>
      <c r="CU29" s="642"/>
      <c r="CV29" s="642"/>
      <c r="CW29" s="642"/>
      <c r="CX29" s="642"/>
      <c r="CY29" s="643"/>
      <c r="CZ29" s="646">
        <v>8.6</v>
      </c>
      <c r="DA29" s="675"/>
      <c r="DB29" s="675"/>
      <c r="DC29" s="676"/>
      <c r="DD29" s="649">
        <v>2708659</v>
      </c>
      <c r="DE29" s="642"/>
      <c r="DF29" s="642"/>
      <c r="DG29" s="642"/>
      <c r="DH29" s="642"/>
      <c r="DI29" s="642"/>
      <c r="DJ29" s="642"/>
      <c r="DK29" s="643"/>
      <c r="DL29" s="649">
        <v>2708659</v>
      </c>
      <c r="DM29" s="642"/>
      <c r="DN29" s="642"/>
      <c r="DO29" s="642"/>
      <c r="DP29" s="642"/>
      <c r="DQ29" s="642"/>
      <c r="DR29" s="642"/>
      <c r="DS29" s="642"/>
      <c r="DT29" s="642"/>
      <c r="DU29" s="642"/>
      <c r="DV29" s="643"/>
      <c r="DW29" s="646">
        <v>14</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46684</v>
      </c>
      <c r="S30" s="644"/>
      <c r="T30" s="644"/>
      <c r="U30" s="644"/>
      <c r="V30" s="644"/>
      <c r="W30" s="644"/>
      <c r="X30" s="644"/>
      <c r="Y30" s="645"/>
      <c r="Z30" s="703">
        <v>0.1</v>
      </c>
      <c r="AA30" s="703"/>
      <c r="AB30" s="703"/>
      <c r="AC30" s="703"/>
      <c r="AD30" s="704">
        <v>10941</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99.5</v>
      </c>
      <c r="BH30" s="722"/>
      <c r="BI30" s="722"/>
      <c r="BJ30" s="722"/>
      <c r="BK30" s="722"/>
      <c r="BL30" s="722"/>
      <c r="BM30" s="723">
        <v>97.7</v>
      </c>
      <c r="BN30" s="722"/>
      <c r="BO30" s="722"/>
      <c r="BP30" s="722"/>
      <c r="BQ30" s="724"/>
      <c r="BR30" s="721">
        <v>99.3</v>
      </c>
      <c r="BS30" s="722"/>
      <c r="BT30" s="722"/>
      <c r="BU30" s="722"/>
      <c r="BV30" s="722"/>
      <c r="BW30" s="722"/>
      <c r="BX30" s="723">
        <v>97</v>
      </c>
      <c r="BY30" s="722"/>
      <c r="BZ30" s="722"/>
      <c r="CA30" s="722"/>
      <c r="CB30" s="724"/>
      <c r="CD30" s="727"/>
      <c r="CE30" s="728"/>
      <c r="CF30" s="685" t="s">
        <v>307</v>
      </c>
      <c r="CG30" s="682"/>
      <c r="CH30" s="682"/>
      <c r="CI30" s="682"/>
      <c r="CJ30" s="682"/>
      <c r="CK30" s="682"/>
      <c r="CL30" s="682"/>
      <c r="CM30" s="682"/>
      <c r="CN30" s="682"/>
      <c r="CO30" s="682"/>
      <c r="CP30" s="682"/>
      <c r="CQ30" s="683"/>
      <c r="CR30" s="641">
        <v>2532534</v>
      </c>
      <c r="CS30" s="644"/>
      <c r="CT30" s="644"/>
      <c r="CU30" s="644"/>
      <c r="CV30" s="644"/>
      <c r="CW30" s="644"/>
      <c r="CX30" s="644"/>
      <c r="CY30" s="645"/>
      <c r="CZ30" s="646">
        <v>7.8</v>
      </c>
      <c r="DA30" s="675"/>
      <c r="DB30" s="675"/>
      <c r="DC30" s="676"/>
      <c r="DD30" s="649">
        <v>2471806</v>
      </c>
      <c r="DE30" s="644"/>
      <c r="DF30" s="644"/>
      <c r="DG30" s="644"/>
      <c r="DH30" s="644"/>
      <c r="DI30" s="644"/>
      <c r="DJ30" s="644"/>
      <c r="DK30" s="645"/>
      <c r="DL30" s="649">
        <v>2471806</v>
      </c>
      <c r="DM30" s="644"/>
      <c r="DN30" s="644"/>
      <c r="DO30" s="644"/>
      <c r="DP30" s="644"/>
      <c r="DQ30" s="644"/>
      <c r="DR30" s="644"/>
      <c r="DS30" s="644"/>
      <c r="DT30" s="644"/>
      <c r="DU30" s="644"/>
      <c r="DV30" s="645"/>
      <c r="DW30" s="646">
        <v>12.8</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891038</v>
      </c>
      <c r="S31" s="644"/>
      <c r="T31" s="644"/>
      <c r="U31" s="644"/>
      <c r="V31" s="644"/>
      <c r="W31" s="644"/>
      <c r="X31" s="644"/>
      <c r="Y31" s="645"/>
      <c r="Z31" s="703">
        <v>2.6</v>
      </c>
      <c r="AA31" s="703"/>
      <c r="AB31" s="703"/>
      <c r="AC31" s="703"/>
      <c r="AD31" s="704" t="s">
        <v>253</v>
      </c>
      <c r="AE31" s="704"/>
      <c r="AF31" s="704"/>
      <c r="AG31" s="704"/>
      <c r="AH31" s="704"/>
      <c r="AI31" s="704"/>
      <c r="AJ31" s="704"/>
      <c r="AK31" s="704"/>
      <c r="AL31" s="646" t="s">
        <v>122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99.2</v>
      </c>
      <c r="BH31" s="642"/>
      <c r="BI31" s="642"/>
      <c r="BJ31" s="642"/>
      <c r="BK31" s="642"/>
      <c r="BL31" s="642"/>
      <c r="BM31" s="647">
        <v>97.1</v>
      </c>
      <c r="BN31" s="720"/>
      <c r="BO31" s="720"/>
      <c r="BP31" s="720"/>
      <c r="BQ31" s="681"/>
      <c r="BR31" s="719">
        <v>99.1</v>
      </c>
      <c r="BS31" s="642"/>
      <c r="BT31" s="642"/>
      <c r="BU31" s="642"/>
      <c r="BV31" s="642"/>
      <c r="BW31" s="642"/>
      <c r="BX31" s="647">
        <v>96.2</v>
      </c>
      <c r="BY31" s="720"/>
      <c r="BZ31" s="720"/>
      <c r="CA31" s="720"/>
      <c r="CB31" s="681"/>
      <c r="CD31" s="727"/>
      <c r="CE31" s="728"/>
      <c r="CF31" s="685" t="s">
        <v>311</v>
      </c>
      <c r="CG31" s="682"/>
      <c r="CH31" s="682"/>
      <c r="CI31" s="682"/>
      <c r="CJ31" s="682"/>
      <c r="CK31" s="682"/>
      <c r="CL31" s="682"/>
      <c r="CM31" s="682"/>
      <c r="CN31" s="682"/>
      <c r="CO31" s="682"/>
      <c r="CP31" s="682"/>
      <c r="CQ31" s="683"/>
      <c r="CR31" s="641">
        <v>240432</v>
      </c>
      <c r="CS31" s="642"/>
      <c r="CT31" s="642"/>
      <c r="CU31" s="642"/>
      <c r="CV31" s="642"/>
      <c r="CW31" s="642"/>
      <c r="CX31" s="642"/>
      <c r="CY31" s="643"/>
      <c r="CZ31" s="646">
        <v>0.7</v>
      </c>
      <c r="DA31" s="675"/>
      <c r="DB31" s="675"/>
      <c r="DC31" s="676"/>
      <c r="DD31" s="649">
        <v>236853</v>
      </c>
      <c r="DE31" s="642"/>
      <c r="DF31" s="642"/>
      <c r="DG31" s="642"/>
      <c r="DH31" s="642"/>
      <c r="DI31" s="642"/>
      <c r="DJ31" s="642"/>
      <c r="DK31" s="643"/>
      <c r="DL31" s="649">
        <v>236853</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446024</v>
      </c>
      <c r="S32" s="644"/>
      <c r="T32" s="644"/>
      <c r="U32" s="644"/>
      <c r="V32" s="644"/>
      <c r="W32" s="644"/>
      <c r="X32" s="644"/>
      <c r="Y32" s="645"/>
      <c r="Z32" s="703">
        <v>1.3</v>
      </c>
      <c r="AA32" s="703"/>
      <c r="AB32" s="703"/>
      <c r="AC32" s="703"/>
      <c r="AD32" s="704" t="s">
        <v>167</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99.7</v>
      </c>
      <c r="BH32" s="657"/>
      <c r="BI32" s="657"/>
      <c r="BJ32" s="657"/>
      <c r="BK32" s="657"/>
      <c r="BL32" s="657"/>
      <c r="BM32" s="701">
        <v>98.3</v>
      </c>
      <c r="BN32" s="657"/>
      <c r="BO32" s="657"/>
      <c r="BP32" s="657"/>
      <c r="BQ32" s="694"/>
      <c r="BR32" s="718">
        <v>99.6</v>
      </c>
      <c r="BS32" s="657"/>
      <c r="BT32" s="657"/>
      <c r="BU32" s="657"/>
      <c r="BV32" s="657"/>
      <c r="BW32" s="657"/>
      <c r="BX32" s="701">
        <v>97.6</v>
      </c>
      <c r="BY32" s="657"/>
      <c r="BZ32" s="657"/>
      <c r="CA32" s="657"/>
      <c r="CB32" s="694"/>
      <c r="CD32" s="729"/>
      <c r="CE32" s="730"/>
      <c r="CF32" s="685" t="s">
        <v>314</v>
      </c>
      <c r="CG32" s="682"/>
      <c r="CH32" s="682"/>
      <c r="CI32" s="682"/>
      <c r="CJ32" s="682"/>
      <c r="CK32" s="682"/>
      <c r="CL32" s="682"/>
      <c r="CM32" s="682"/>
      <c r="CN32" s="682"/>
      <c r="CO32" s="682"/>
      <c r="CP32" s="682"/>
      <c r="CQ32" s="683"/>
      <c r="CR32" s="641" t="s">
        <v>243</v>
      </c>
      <c r="CS32" s="644"/>
      <c r="CT32" s="644"/>
      <c r="CU32" s="644"/>
      <c r="CV32" s="644"/>
      <c r="CW32" s="644"/>
      <c r="CX32" s="644"/>
      <c r="CY32" s="645"/>
      <c r="CZ32" s="646" t="s">
        <v>253</v>
      </c>
      <c r="DA32" s="675"/>
      <c r="DB32" s="675"/>
      <c r="DC32" s="676"/>
      <c r="DD32" s="649" t="s">
        <v>167</v>
      </c>
      <c r="DE32" s="644"/>
      <c r="DF32" s="644"/>
      <c r="DG32" s="644"/>
      <c r="DH32" s="644"/>
      <c r="DI32" s="644"/>
      <c r="DJ32" s="644"/>
      <c r="DK32" s="645"/>
      <c r="DL32" s="649" t="s">
        <v>167</v>
      </c>
      <c r="DM32" s="644"/>
      <c r="DN32" s="644"/>
      <c r="DO32" s="644"/>
      <c r="DP32" s="644"/>
      <c r="DQ32" s="644"/>
      <c r="DR32" s="644"/>
      <c r="DS32" s="644"/>
      <c r="DT32" s="644"/>
      <c r="DU32" s="644"/>
      <c r="DV32" s="645"/>
      <c r="DW32" s="646" t="s">
        <v>122</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1814426</v>
      </c>
      <c r="S33" s="644"/>
      <c r="T33" s="644"/>
      <c r="U33" s="644"/>
      <c r="V33" s="644"/>
      <c r="W33" s="644"/>
      <c r="X33" s="644"/>
      <c r="Y33" s="645"/>
      <c r="Z33" s="703">
        <v>5.3</v>
      </c>
      <c r="AA33" s="703"/>
      <c r="AB33" s="703"/>
      <c r="AC33" s="703"/>
      <c r="AD33" s="704" t="s">
        <v>122</v>
      </c>
      <c r="AE33" s="704"/>
      <c r="AF33" s="704"/>
      <c r="AG33" s="704"/>
      <c r="AH33" s="704"/>
      <c r="AI33" s="704"/>
      <c r="AJ33" s="704"/>
      <c r="AK33" s="704"/>
      <c r="AL33" s="646" t="s">
        <v>167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13049725</v>
      </c>
      <c r="CS33" s="642"/>
      <c r="CT33" s="642"/>
      <c r="CU33" s="642"/>
      <c r="CV33" s="642"/>
      <c r="CW33" s="642"/>
      <c r="CX33" s="642"/>
      <c r="CY33" s="643"/>
      <c r="CZ33" s="646">
        <v>40.299999999999997</v>
      </c>
      <c r="DA33" s="675"/>
      <c r="DB33" s="675"/>
      <c r="DC33" s="676"/>
      <c r="DD33" s="649">
        <v>11018634</v>
      </c>
      <c r="DE33" s="642"/>
      <c r="DF33" s="642"/>
      <c r="DG33" s="642"/>
      <c r="DH33" s="642"/>
      <c r="DI33" s="642"/>
      <c r="DJ33" s="642"/>
      <c r="DK33" s="643"/>
      <c r="DL33" s="649">
        <v>8484267</v>
      </c>
      <c r="DM33" s="642"/>
      <c r="DN33" s="642"/>
      <c r="DO33" s="642"/>
      <c r="DP33" s="642"/>
      <c r="DQ33" s="642"/>
      <c r="DR33" s="642"/>
      <c r="DS33" s="642"/>
      <c r="DT33" s="642"/>
      <c r="DU33" s="642"/>
      <c r="DV33" s="643"/>
      <c r="DW33" s="646">
        <v>43.9</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696745</v>
      </c>
      <c r="S34" s="644"/>
      <c r="T34" s="644"/>
      <c r="U34" s="644"/>
      <c r="V34" s="644"/>
      <c r="W34" s="644"/>
      <c r="X34" s="644"/>
      <c r="Y34" s="645"/>
      <c r="Z34" s="703">
        <v>2</v>
      </c>
      <c r="AA34" s="703"/>
      <c r="AB34" s="703"/>
      <c r="AC34" s="703"/>
      <c r="AD34" s="704">
        <v>1175</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4956654</v>
      </c>
      <c r="CS34" s="644"/>
      <c r="CT34" s="644"/>
      <c r="CU34" s="644"/>
      <c r="CV34" s="644"/>
      <c r="CW34" s="644"/>
      <c r="CX34" s="644"/>
      <c r="CY34" s="645"/>
      <c r="CZ34" s="646">
        <v>15.3</v>
      </c>
      <c r="DA34" s="675"/>
      <c r="DB34" s="675"/>
      <c r="DC34" s="676"/>
      <c r="DD34" s="649">
        <v>4025031</v>
      </c>
      <c r="DE34" s="644"/>
      <c r="DF34" s="644"/>
      <c r="DG34" s="644"/>
      <c r="DH34" s="644"/>
      <c r="DI34" s="644"/>
      <c r="DJ34" s="644"/>
      <c r="DK34" s="645"/>
      <c r="DL34" s="649">
        <v>3801424</v>
      </c>
      <c r="DM34" s="644"/>
      <c r="DN34" s="644"/>
      <c r="DO34" s="644"/>
      <c r="DP34" s="644"/>
      <c r="DQ34" s="644"/>
      <c r="DR34" s="644"/>
      <c r="DS34" s="644"/>
      <c r="DT34" s="644"/>
      <c r="DU34" s="644"/>
      <c r="DV34" s="645"/>
      <c r="DW34" s="646">
        <v>19.7</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1417000</v>
      </c>
      <c r="S35" s="644"/>
      <c r="T35" s="644"/>
      <c r="U35" s="644"/>
      <c r="V35" s="644"/>
      <c r="W35" s="644"/>
      <c r="X35" s="644"/>
      <c r="Y35" s="645"/>
      <c r="Z35" s="703">
        <v>4.0999999999999996</v>
      </c>
      <c r="AA35" s="703"/>
      <c r="AB35" s="703"/>
      <c r="AC35" s="703"/>
      <c r="AD35" s="704" t="s">
        <v>122</v>
      </c>
      <c r="AE35" s="704"/>
      <c r="AF35" s="704"/>
      <c r="AG35" s="704"/>
      <c r="AH35" s="704"/>
      <c r="AI35" s="704"/>
      <c r="AJ35" s="704"/>
      <c r="AK35" s="704"/>
      <c r="AL35" s="646" t="s">
        <v>243</v>
      </c>
      <c r="AM35" s="647"/>
      <c r="AN35" s="647"/>
      <c r="AO35" s="705"/>
      <c r="AP35" s="214"/>
      <c r="AQ35" s="709" t="s">
        <v>322</v>
      </c>
      <c r="AR35" s="710"/>
      <c r="AS35" s="710"/>
      <c r="AT35" s="710"/>
      <c r="AU35" s="710"/>
      <c r="AV35" s="710"/>
      <c r="AW35" s="710"/>
      <c r="AX35" s="710"/>
      <c r="AY35" s="711"/>
      <c r="AZ35" s="706">
        <v>3427137</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666554</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154808</v>
      </c>
      <c r="CS35" s="642"/>
      <c r="CT35" s="642"/>
      <c r="CU35" s="642"/>
      <c r="CV35" s="642"/>
      <c r="CW35" s="642"/>
      <c r="CX35" s="642"/>
      <c r="CY35" s="643"/>
      <c r="CZ35" s="646">
        <v>0.5</v>
      </c>
      <c r="DA35" s="675"/>
      <c r="DB35" s="675"/>
      <c r="DC35" s="676"/>
      <c r="DD35" s="649">
        <v>153413</v>
      </c>
      <c r="DE35" s="642"/>
      <c r="DF35" s="642"/>
      <c r="DG35" s="642"/>
      <c r="DH35" s="642"/>
      <c r="DI35" s="642"/>
      <c r="DJ35" s="642"/>
      <c r="DK35" s="643"/>
      <c r="DL35" s="649">
        <v>153413</v>
      </c>
      <c r="DM35" s="642"/>
      <c r="DN35" s="642"/>
      <c r="DO35" s="642"/>
      <c r="DP35" s="642"/>
      <c r="DQ35" s="642"/>
      <c r="DR35" s="642"/>
      <c r="DS35" s="642"/>
      <c r="DT35" s="642"/>
      <c r="DU35" s="642"/>
      <c r="DV35" s="643"/>
      <c r="DW35" s="646">
        <v>0.8</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243</v>
      </c>
      <c r="AE36" s="704"/>
      <c r="AF36" s="704"/>
      <c r="AG36" s="704"/>
      <c r="AH36" s="704"/>
      <c r="AI36" s="704"/>
      <c r="AJ36" s="704"/>
      <c r="AK36" s="704"/>
      <c r="AL36" s="646" t="s">
        <v>122</v>
      </c>
      <c r="AM36" s="647"/>
      <c r="AN36" s="647"/>
      <c r="AO36" s="705"/>
      <c r="AQ36" s="678" t="s">
        <v>326</v>
      </c>
      <c r="AR36" s="679"/>
      <c r="AS36" s="679"/>
      <c r="AT36" s="679"/>
      <c r="AU36" s="679"/>
      <c r="AV36" s="679"/>
      <c r="AW36" s="679"/>
      <c r="AX36" s="679"/>
      <c r="AY36" s="680"/>
      <c r="AZ36" s="641">
        <v>387024</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466521</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3001462</v>
      </c>
      <c r="CS36" s="644"/>
      <c r="CT36" s="644"/>
      <c r="CU36" s="644"/>
      <c r="CV36" s="644"/>
      <c r="CW36" s="644"/>
      <c r="CX36" s="644"/>
      <c r="CY36" s="645"/>
      <c r="CZ36" s="646">
        <v>9.3000000000000007</v>
      </c>
      <c r="DA36" s="675"/>
      <c r="DB36" s="675"/>
      <c r="DC36" s="676"/>
      <c r="DD36" s="649">
        <v>2821981</v>
      </c>
      <c r="DE36" s="644"/>
      <c r="DF36" s="644"/>
      <c r="DG36" s="644"/>
      <c r="DH36" s="644"/>
      <c r="DI36" s="644"/>
      <c r="DJ36" s="644"/>
      <c r="DK36" s="645"/>
      <c r="DL36" s="649">
        <v>2281494</v>
      </c>
      <c r="DM36" s="644"/>
      <c r="DN36" s="644"/>
      <c r="DO36" s="644"/>
      <c r="DP36" s="644"/>
      <c r="DQ36" s="644"/>
      <c r="DR36" s="644"/>
      <c r="DS36" s="644"/>
      <c r="DT36" s="644"/>
      <c r="DU36" s="644"/>
      <c r="DV36" s="645"/>
      <c r="DW36" s="646">
        <v>11.8</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1000000</v>
      </c>
      <c r="S37" s="644"/>
      <c r="T37" s="644"/>
      <c r="U37" s="644"/>
      <c r="V37" s="644"/>
      <c r="W37" s="644"/>
      <c r="X37" s="644"/>
      <c r="Y37" s="645"/>
      <c r="Z37" s="703">
        <v>2.9</v>
      </c>
      <c r="AA37" s="703"/>
      <c r="AB37" s="703"/>
      <c r="AC37" s="703"/>
      <c r="AD37" s="704" t="s">
        <v>167</v>
      </c>
      <c r="AE37" s="704"/>
      <c r="AF37" s="704"/>
      <c r="AG37" s="704"/>
      <c r="AH37" s="704"/>
      <c r="AI37" s="704"/>
      <c r="AJ37" s="704"/>
      <c r="AK37" s="704"/>
      <c r="AL37" s="646" t="s">
        <v>122</v>
      </c>
      <c r="AM37" s="647"/>
      <c r="AN37" s="647"/>
      <c r="AO37" s="705"/>
      <c r="AQ37" s="678" t="s">
        <v>330</v>
      </c>
      <c r="AR37" s="679"/>
      <c r="AS37" s="679"/>
      <c r="AT37" s="679"/>
      <c r="AU37" s="679"/>
      <c r="AV37" s="679"/>
      <c r="AW37" s="679"/>
      <c r="AX37" s="679"/>
      <c r="AY37" s="680"/>
      <c r="AZ37" s="641">
        <v>45438</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13793</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1367228</v>
      </c>
      <c r="CS37" s="642"/>
      <c r="CT37" s="642"/>
      <c r="CU37" s="642"/>
      <c r="CV37" s="642"/>
      <c r="CW37" s="642"/>
      <c r="CX37" s="642"/>
      <c r="CY37" s="643"/>
      <c r="CZ37" s="646">
        <v>4.2</v>
      </c>
      <c r="DA37" s="675"/>
      <c r="DB37" s="675"/>
      <c r="DC37" s="676"/>
      <c r="DD37" s="649">
        <v>1346004</v>
      </c>
      <c r="DE37" s="642"/>
      <c r="DF37" s="642"/>
      <c r="DG37" s="642"/>
      <c r="DH37" s="642"/>
      <c r="DI37" s="642"/>
      <c r="DJ37" s="642"/>
      <c r="DK37" s="643"/>
      <c r="DL37" s="649">
        <v>1178137</v>
      </c>
      <c r="DM37" s="642"/>
      <c r="DN37" s="642"/>
      <c r="DO37" s="642"/>
      <c r="DP37" s="642"/>
      <c r="DQ37" s="642"/>
      <c r="DR37" s="642"/>
      <c r="DS37" s="642"/>
      <c r="DT37" s="642"/>
      <c r="DU37" s="642"/>
      <c r="DV37" s="643"/>
      <c r="DW37" s="646">
        <v>6.1</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34445431</v>
      </c>
      <c r="S38" s="693"/>
      <c r="T38" s="693"/>
      <c r="U38" s="693"/>
      <c r="V38" s="693"/>
      <c r="W38" s="693"/>
      <c r="X38" s="693"/>
      <c r="Y38" s="698"/>
      <c r="Z38" s="699">
        <v>100</v>
      </c>
      <c r="AA38" s="699"/>
      <c r="AB38" s="699"/>
      <c r="AC38" s="699"/>
      <c r="AD38" s="700">
        <v>18332194</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253</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22723</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2994675</v>
      </c>
      <c r="CS38" s="644"/>
      <c r="CT38" s="644"/>
      <c r="CU38" s="644"/>
      <c r="CV38" s="644"/>
      <c r="CW38" s="644"/>
      <c r="CX38" s="644"/>
      <c r="CY38" s="645"/>
      <c r="CZ38" s="646">
        <v>9.1999999999999993</v>
      </c>
      <c r="DA38" s="675"/>
      <c r="DB38" s="675"/>
      <c r="DC38" s="676"/>
      <c r="DD38" s="649">
        <v>2397953</v>
      </c>
      <c r="DE38" s="644"/>
      <c r="DF38" s="644"/>
      <c r="DG38" s="644"/>
      <c r="DH38" s="644"/>
      <c r="DI38" s="644"/>
      <c r="DJ38" s="644"/>
      <c r="DK38" s="645"/>
      <c r="DL38" s="649">
        <v>2247936</v>
      </c>
      <c r="DM38" s="644"/>
      <c r="DN38" s="644"/>
      <c r="DO38" s="644"/>
      <c r="DP38" s="644"/>
      <c r="DQ38" s="644"/>
      <c r="DR38" s="644"/>
      <c r="DS38" s="644"/>
      <c r="DT38" s="644"/>
      <c r="DU38" s="644"/>
      <c r="DV38" s="645"/>
      <c r="DW38" s="646">
        <v>11.6</v>
      </c>
      <c r="DX38" s="675"/>
      <c r="DY38" s="675"/>
      <c r="DZ38" s="675"/>
      <c r="EA38" s="675"/>
      <c r="EB38" s="675"/>
      <c r="EC38" s="677"/>
    </row>
    <row r="39" spans="2:133" ht="11.25" customHeight="1">
      <c r="AQ39" s="678" t="s">
        <v>337</v>
      </c>
      <c r="AR39" s="679"/>
      <c r="AS39" s="679"/>
      <c r="AT39" s="679"/>
      <c r="AU39" s="679"/>
      <c r="AV39" s="679"/>
      <c r="AW39" s="679"/>
      <c r="AX39" s="679"/>
      <c r="AY39" s="680"/>
      <c r="AZ39" s="641" t="s">
        <v>253</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90</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1596407</v>
      </c>
      <c r="CS39" s="642"/>
      <c r="CT39" s="642"/>
      <c r="CU39" s="642"/>
      <c r="CV39" s="642"/>
      <c r="CW39" s="642"/>
      <c r="CX39" s="642"/>
      <c r="CY39" s="643"/>
      <c r="CZ39" s="646">
        <v>4.9000000000000004</v>
      </c>
      <c r="DA39" s="675"/>
      <c r="DB39" s="675"/>
      <c r="DC39" s="676"/>
      <c r="DD39" s="649">
        <v>1586137</v>
      </c>
      <c r="DE39" s="642"/>
      <c r="DF39" s="642"/>
      <c r="DG39" s="642"/>
      <c r="DH39" s="642"/>
      <c r="DI39" s="642"/>
      <c r="DJ39" s="642"/>
      <c r="DK39" s="643"/>
      <c r="DL39" s="649" t="s">
        <v>253</v>
      </c>
      <c r="DM39" s="642"/>
      <c r="DN39" s="642"/>
      <c r="DO39" s="642"/>
      <c r="DP39" s="642"/>
      <c r="DQ39" s="642"/>
      <c r="DR39" s="642"/>
      <c r="DS39" s="642"/>
      <c r="DT39" s="642"/>
      <c r="DU39" s="642"/>
      <c r="DV39" s="643"/>
      <c r="DW39" s="646" t="s">
        <v>167</v>
      </c>
      <c r="DX39" s="675"/>
      <c r="DY39" s="675"/>
      <c r="DZ39" s="675"/>
      <c r="EA39" s="675"/>
      <c r="EB39" s="675"/>
      <c r="EC39" s="677"/>
    </row>
    <row r="40" spans="2:133" ht="11.25" customHeight="1">
      <c r="AQ40" s="678" t="s">
        <v>341</v>
      </c>
      <c r="AR40" s="679"/>
      <c r="AS40" s="679"/>
      <c r="AT40" s="679"/>
      <c r="AU40" s="679"/>
      <c r="AV40" s="679"/>
      <c r="AW40" s="679"/>
      <c r="AX40" s="679"/>
      <c r="AY40" s="680"/>
      <c r="AZ40" s="641">
        <v>893908</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119</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345719</v>
      </c>
      <c r="CS40" s="644"/>
      <c r="CT40" s="644"/>
      <c r="CU40" s="644"/>
      <c r="CV40" s="644"/>
      <c r="CW40" s="644"/>
      <c r="CX40" s="644"/>
      <c r="CY40" s="645"/>
      <c r="CZ40" s="646">
        <v>1.1000000000000001</v>
      </c>
      <c r="DA40" s="675"/>
      <c r="DB40" s="675"/>
      <c r="DC40" s="676"/>
      <c r="DD40" s="649">
        <v>34119</v>
      </c>
      <c r="DE40" s="644"/>
      <c r="DF40" s="644"/>
      <c r="DG40" s="644"/>
      <c r="DH40" s="644"/>
      <c r="DI40" s="644"/>
      <c r="DJ40" s="644"/>
      <c r="DK40" s="645"/>
      <c r="DL40" s="649" t="s">
        <v>253</v>
      </c>
      <c r="DM40" s="644"/>
      <c r="DN40" s="644"/>
      <c r="DO40" s="644"/>
      <c r="DP40" s="644"/>
      <c r="DQ40" s="644"/>
      <c r="DR40" s="644"/>
      <c r="DS40" s="644"/>
      <c r="DT40" s="644"/>
      <c r="DU40" s="644"/>
      <c r="DV40" s="645"/>
      <c r="DW40" s="646" t="s">
        <v>253</v>
      </c>
      <c r="DX40" s="675"/>
      <c r="DY40" s="675"/>
      <c r="DZ40" s="675"/>
      <c r="EA40" s="675"/>
      <c r="EB40" s="675"/>
      <c r="EC40" s="677"/>
    </row>
    <row r="41" spans="2:133" ht="11.25" customHeight="1">
      <c r="AQ41" s="690" t="s">
        <v>344</v>
      </c>
      <c r="AR41" s="691"/>
      <c r="AS41" s="691"/>
      <c r="AT41" s="691"/>
      <c r="AU41" s="691"/>
      <c r="AV41" s="691"/>
      <c r="AW41" s="691"/>
      <c r="AX41" s="691"/>
      <c r="AY41" s="692"/>
      <c r="AZ41" s="656">
        <v>2100767</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287</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253</v>
      </c>
      <c r="CS41" s="642"/>
      <c r="CT41" s="642"/>
      <c r="CU41" s="642"/>
      <c r="CV41" s="642"/>
      <c r="CW41" s="642"/>
      <c r="CX41" s="642"/>
      <c r="CY41" s="643"/>
      <c r="CZ41" s="646" t="s">
        <v>253</v>
      </c>
      <c r="DA41" s="675"/>
      <c r="DB41" s="675"/>
      <c r="DC41" s="676"/>
      <c r="DD41" s="649" t="s">
        <v>253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3323531</v>
      </c>
      <c r="CS42" s="644"/>
      <c r="CT42" s="644"/>
      <c r="CU42" s="644"/>
      <c r="CV42" s="644"/>
      <c r="CW42" s="644"/>
      <c r="CX42" s="644"/>
      <c r="CY42" s="645"/>
      <c r="CZ42" s="646">
        <v>10.3</v>
      </c>
      <c r="DA42" s="647"/>
      <c r="DB42" s="647"/>
      <c r="DC42" s="648"/>
      <c r="DD42" s="649">
        <v>1781915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81820</v>
      </c>
      <c r="CS43" s="642"/>
      <c r="CT43" s="642"/>
      <c r="CU43" s="642"/>
      <c r="CV43" s="642"/>
      <c r="CW43" s="642"/>
      <c r="CX43" s="642"/>
      <c r="CY43" s="643"/>
      <c r="CZ43" s="646">
        <v>0.3</v>
      </c>
      <c r="DA43" s="675"/>
      <c r="DB43" s="675"/>
      <c r="DC43" s="676"/>
      <c r="DD43" s="649">
        <v>81820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303</v>
      </c>
      <c r="CE44" s="670"/>
      <c r="CF44" s="638" t="s">
        <v>352</v>
      </c>
      <c r="CG44" s="639"/>
      <c r="CH44" s="639"/>
      <c r="CI44" s="639"/>
      <c r="CJ44" s="639"/>
      <c r="CK44" s="639"/>
      <c r="CL44" s="639"/>
      <c r="CM44" s="639"/>
      <c r="CN44" s="639"/>
      <c r="CO44" s="639"/>
      <c r="CP44" s="639"/>
      <c r="CQ44" s="640"/>
      <c r="CR44" s="641">
        <v>3323531</v>
      </c>
      <c r="CS44" s="644"/>
      <c r="CT44" s="644"/>
      <c r="CU44" s="644"/>
      <c r="CV44" s="644"/>
      <c r="CW44" s="644"/>
      <c r="CX44" s="644"/>
      <c r="CY44" s="645"/>
      <c r="CZ44" s="646">
        <v>10.3</v>
      </c>
      <c r="DA44" s="647"/>
      <c r="DB44" s="647"/>
      <c r="DC44" s="648"/>
      <c r="DD44" s="649">
        <v>1781915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1547554</v>
      </c>
      <c r="CS45" s="642"/>
      <c r="CT45" s="642"/>
      <c r="CU45" s="642"/>
      <c r="CV45" s="642"/>
      <c r="CW45" s="642"/>
      <c r="CX45" s="642"/>
      <c r="CY45" s="643"/>
      <c r="CZ45" s="646">
        <v>4.8</v>
      </c>
      <c r="DA45" s="675"/>
      <c r="DB45" s="675"/>
      <c r="DC45" s="676"/>
      <c r="DD45" s="649">
        <v>300007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1599357</v>
      </c>
      <c r="CS46" s="644"/>
      <c r="CT46" s="644"/>
      <c r="CU46" s="644"/>
      <c r="CV46" s="644"/>
      <c r="CW46" s="644"/>
      <c r="CX46" s="644"/>
      <c r="CY46" s="645"/>
      <c r="CZ46" s="646">
        <v>4.9000000000000004</v>
      </c>
      <c r="DA46" s="647"/>
      <c r="DB46" s="647"/>
      <c r="DC46" s="648"/>
      <c r="DD46" s="649">
        <v>1402688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t="s">
        <v>243</v>
      </c>
      <c r="CS47" s="642"/>
      <c r="CT47" s="642"/>
      <c r="CU47" s="642"/>
      <c r="CV47" s="642"/>
      <c r="CW47" s="642"/>
      <c r="CX47" s="642"/>
      <c r="CY47" s="643"/>
      <c r="CZ47" s="646" t="s">
        <v>243</v>
      </c>
      <c r="DA47" s="675"/>
      <c r="DB47" s="675"/>
      <c r="DC47" s="676"/>
      <c r="DD47" s="649" t="s">
        <v>243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243</v>
      </c>
      <c r="DA48" s="647"/>
      <c r="DB48" s="647"/>
      <c r="DC48" s="648"/>
      <c r="DD48" s="649" t="s">
        <v>243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32413615</v>
      </c>
      <c r="CS49" s="657"/>
      <c r="CT49" s="657"/>
      <c r="CU49" s="657"/>
      <c r="CV49" s="657"/>
      <c r="CW49" s="657"/>
      <c r="CX49" s="657"/>
      <c r="CY49" s="658"/>
      <c r="CZ49" s="659">
        <v>100</v>
      </c>
      <c r="DA49" s="660"/>
      <c r="DB49" s="660"/>
      <c r="DC49" s="661"/>
      <c r="DD49" s="662">
        <v>21655972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ZMvou5EQli7gmpwGgaPIc68/OsQej/CP8EPYt24OKbZ6ZcngJJ9COeQSdedkU3j4n7ckqz2wXAHfK0yH3hBfwA==" saltValue="DzqVcrv/j1OVedW5ZWPP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34464</v>
      </c>
      <c r="R7" s="1174"/>
      <c r="S7" s="1174"/>
      <c r="T7" s="1174"/>
      <c r="U7" s="1174"/>
      <c r="V7" s="1174">
        <v>32432</v>
      </c>
      <c r="W7" s="1174"/>
      <c r="X7" s="1174"/>
      <c r="Y7" s="1174"/>
      <c r="Z7" s="1174"/>
      <c r="AA7" s="1174">
        <v>2032</v>
      </c>
      <c r="AB7" s="1174"/>
      <c r="AC7" s="1174"/>
      <c r="AD7" s="1174"/>
      <c r="AE7" s="1175"/>
      <c r="AF7" s="1176">
        <v>1645</v>
      </c>
      <c r="AG7" s="1177"/>
      <c r="AH7" s="1177"/>
      <c r="AI7" s="1177"/>
      <c r="AJ7" s="1178"/>
      <c r="AK7" s="1160">
        <v>446</v>
      </c>
      <c r="AL7" s="1161"/>
      <c r="AM7" s="1161"/>
      <c r="AN7" s="1161"/>
      <c r="AO7" s="1161"/>
      <c r="AP7" s="1161">
        <v>28251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558</v>
      </c>
      <c r="BT7" s="1165"/>
      <c r="BU7" s="1165"/>
      <c r="BV7" s="1165"/>
      <c r="BW7" s="1165"/>
      <c r="BX7" s="1165"/>
      <c r="BY7" s="1165"/>
      <c r="BZ7" s="1165"/>
      <c r="CA7" s="1165"/>
      <c r="CB7" s="1165"/>
      <c r="CC7" s="1165"/>
      <c r="CD7" s="1165"/>
      <c r="CE7" s="1165"/>
      <c r="CF7" s="1165"/>
      <c r="CG7" s="1166"/>
      <c r="CH7" s="1157">
        <v>0</v>
      </c>
      <c r="CI7" s="1158"/>
      <c r="CJ7" s="1158"/>
      <c r="CK7" s="1158"/>
      <c r="CL7" s="1159"/>
      <c r="CM7" s="1157">
        <v>276</v>
      </c>
      <c r="CN7" s="1158"/>
      <c r="CO7" s="1158"/>
      <c r="CP7" s="1158"/>
      <c r="CQ7" s="1159"/>
      <c r="CR7" s="1157">
        <v>5</v>
      </c>
      <c r="CS7" s="1158"/>
      <c r="CT7" s="1158"/>
      <c r="CU7" s="1158"/>
      <c r="CV7" s="1159"/>
      <c r="CW7" s="1157" t="s">
        <v>554</v>
      </c>
      <c r="CX7" s="1158"/>
      <c r="CY7" s="1158"/>
      <c r="CZ7" s="1158"/>
      <c r="DA7" s="1159"/>
      <c r="DB7" s="1157" t="s">
        <v>554</v>
      </c>
      <c r="DC7" s="1158"/>
      <c r="DD7" s="1158"/>
      <c r="DE7" s="1158"/>
      <c r="DF7" s="1159"/>
      <c r="DG7" s="1157" t="s">
        <v>554</v>
      </c>
      <c r="DH7" s="1158"/>
      <c r="DI7" s="1158"/>
      <c r="DJ7" s="1158"/>
      <c r="DK7" s="1159"/>
      <c r="DL7" s="1157" t="s">
        <v>557</v>
      </c>
      <c r="DM7" s="1158"/>
      <c r="DN7" s="1158"/>
      <c r="DO7" s="1158"/>
      <c r="DP7" s="1159"/>
      <c r="DQ7" s="1157" t="s">
        <v>554</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34464</v>
      </c>
      <c r="R23" s="1138"/>
      <c r="S23" s="1138"/>
      <c r="T23" s="1138"/>
      <c r="U23" s="1138"/>
      <c r="V23" s="1138">
        <v>32432</v>
      </c>
      <c r="W23" s="1138"/>
      <c r="X23" s="1138"/>
      <c r="Y23" s="1138"/>
      <c r="Z23" s="1138"/>
      <c r="AA23" s="1138">
        <v>2032</v>
      </c>
      <c r="AB23" s="1138"/>
      <c r="AC23" s="1138"/>
      <c r="AD23" s="1138"/>
      <c r="AE23" s="1139"/>
      <c r="AF23" s="1140">
        <v>1645</v>
      </c>
      <c r="AG23" s="1138"/>
      <c r="AH23" s="1138"/>
      <c r="AI23" s="1138"/>
      <c r="AJ23" s="1141"/>
      <c r="AK23" s="1142"/>
      <c r="AL23" s="1143"/>
      <c r="AM23" s="1143"/>
      <c r="AN23" s="1143"/>
      <c r="AO23" s="1143"/>
      <c r="AP23" s="1138">
        <v>28251</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12160</v>
      </c>
      <c r="R28" s="1123"/>
      <c r="S28" s="1123"/>
      <c r="T28" s="1123"/>
      <c r="U28" s="1123"/>
      <c r="V28" s="1123">
        <v>11494</v>
      </c>
      <c r="W28" s="1123"/>
      <c r="X28" s="1123"/>
      <c r="Y28" s="1123"/>
      <c r="Z28" s="1123"/>
      <c r="AA28" s="1123">
        <v>667</v>
      </c>
      <c r="AB28" s="1123"/>
      <c r="AC28" s="1123"/>
      <c r="AD28" s="1123"/>
      <c r="AE28" s="1124"/>
      <c r="AF28" s="1125">
        <v>667</v>
      </c>
      <c r="AG28" s="1123"/>
      <c r="AH28" s="1123"/>
      <c r="AI28" s="1123"/>
      <c r="AJ28" s="1126"/>
      <c r="AK28" s="1127">
        <v>894</v>
      </c>
      <c r="AL28" s="1115"/>
      <c r="AM28" s="1115"/>
      <c r="AN28" s="1115"/>
      <c r="AO28" s="1115"/>
      <c r="AP28" s="1115" t="s">
        <v>554</v>
      </c>
      <c r="AQ28" s="1115"/>
      <c r="AR28" s="1115"/>
      <c r="AS28" s="1115"/>
      <c r="AT28" s="1115"/>
      <c r="AU28" s="1115" t="s">
        <v>555</v>
      </c>
      <c r="AV28" s="1115"/>
      <c r="AW28" s="1115"/>
      <c r="AX28" s="1115"/>
      <c r="AY28" s="1115"/>
      <c r="AZ28" s="1116" t="s">
        <v>556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1389</v>
      </c>
      <c r="R29" s="1113"/>
      <c r="S29" s="1113"/>
      <c r="T29" s="1113"/>
      <c r="U29" s="1113"/>
      <c r="V29" s="1113">
        <v>1318</v>
      </c>
      <c r="W29" s="1113"/>
      <c r="X29" s="1113"/>
      <c r="Y29" s="1113"/>
      <c r="Z29" s="1113"/>
      <c r="AA29" s="1113">
        <v>71</v>
      </c>
      <c r="AB29" s="1113"/>
      <c r="AC29" s="1113"/>
      <c r="AD29" s="1113"/>
      <c r="AE29" s="1114"/>
      <c r="AF29" s="1088">
        <v>71</v>
      </c>
      <c r="AG29" s="1089"/>
      <c r="AH29" s="1089"/>
      <c r="AI29" s="1089"/>
      <c r="AJ29" s="1090"/>
      <c r="AK29" s="1049">
        <v>241</v>
      </c>
      <c r="AL29" s="1040"/>
      <c r="AM29" s="1040"/>
      <c r="AN29" s="1040"/>
      <c r="AO29" s="1040"/>
      <c r="AP29" s="1040" t="s">
        <v>557</v>
      </c>
      <c r="AQ29" s="1040"/>
      <c r="AR29" s="1040"/>
      <c r="AS29" s="1040"/>
      <c r="AT29" s="1040"/>
      <c r="AU29" s="1040" t="s">
        <v>554</v>
      </c>
      <c r="AV29" s="1040"/>
      <c r="AW29" s="1040"/>
      <c r="AX29" s="1040"/>
      <c r="AY29" s="1040"/>
      <c r="AZ29" s="1111" t="s">
        <v>557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6496</v>
      </c>
      <c r="R30" s="1113"/>
      <c r="S30" s="1113"/>
      <c r="T30" s="1113"/>
      <c r="U30" s="1113"/>
      <c r="V30" s="1113">
        <v>6299</v>
      </c>
      <c r="W30" s="1113"/>
      <c r="X30" s="1113"/>
      <c r="Y30" s="1113"/>
      <c r="Z30" s="1113"/>
      <c r="AA30" s="1113">
        <v>197</v>
      </c>
      <c r="AB30" s="1113"/>
      <c r="AC30" s="1113"/>
      <c r="AD30" s="1113"/>
      <c r="AE30" s="1114"/>
      <c r="AF30" s="1088">
        <v>197</v>
      </c>
      <c r="AG30" s="1089"/>
      <c r="AH30" s="1089"/>
      <c r="AI30" s="1089"/>
      <c r="AJ30" s="1090"/>
      <c r="AK30" s="1049">
        <v>934</v>
      </c>
      <c r="AL30" s="1040"/>
      <c r="AM30" s="1040"/>
      <c r="AN30" s="1040"/>
      <c r="AO30" s="1040"/>
      <c r="AP30" s="1040" t="s">
        <v>554</v>
      </c>
      <c r="AQ30" s="1040"/>
      <c r="AR30" s="1040"/>
      <c r="AS30" s="1040"/>
      <c r="AT30" s="1040"/>
      <c r="AU30" s="1040" t="s">
        <v>555</v>
      </c>
      <c r="AV30" s="1040"/>
      <c r="AW30" s="1040"/>
      <c r="AX30" s="1040"/>
      <c r="AY30" s="1040"/>
      <c r="AZ30" s="1111" t="s">
        <v>556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2187</v>
      </c>
      <c r="R31" s="1113"/>
      <c r="S31" s="1113"/>
      <c r="T31" s="1113"/>
      <c r="U31" s="1113"/>
      <c r="V31" s="1113">
        <v>1857</v>
      </c>
      <c r="W31" s="1113"/>
      <c r="X31" s="1113"/>
      <c r="Y31" s="1113"/>
      <c r="Z31" s="1113"/>
      <c r="AA31" s="1113">
        <v>331</v>
      </c>
      <c r="AB31" s="1113"/>
      <c r="AC31" s="1113"/>
      <c r="AD31" s="1113"/>
      <c r="AE31" s="1114"/>
      <c r="AF31" s="1088">
        <v>817</v>
      </c>
      <c r="AG31" s="1089"/>
      <c r="AH31" s="1089"/>
      <c r="AI31" s="1089"/>
      <c r="AJ31" s="1090"/>
      <c r="AK31" s="1049">
        <v>387</v>
      </c>
      <c r="AL31" s="1040"/>
      <c r="AM31" s="1040"/>
      <c r="AN31" s="1040"/>
      <c r="AO31" s="1040"/>
      <c r="AP31" s="1040">
        <v>12621</v>
      </c>
      <c r="AQ31" s="1040"/>
      <c r="AR31" s="1040"/>
      <c r="AS31" s="1040"/>
      <c r="AT31" s="1040"/>
      <c r="AU31" s="1040">
        <v>3900</v>
      </c>
      <c r="AV31" s="1040"/>
      <c r="AW31" s="1040"/>
      <c r="AX31" s="1040"/>
      <c r="AY31" s="1040"/>
      <c r="AZ31" s="1111" t="s">
        <v>554</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1752</v>
      </c>
      <c r="AG63" s="1028"/>
      <c r="AH63" s="1028"/>
      <c r="AI63" s="1028"/>
      <c r="AJ63" s="1099"/>
      <c r="AK63" s="1100"/>
      <c r="AL63" s="1032"/>
      <c r="AM63" s="1032"/>
      <c r="AN63" s="1032"/>
      <c r="AO63" s="1032"/>
      <c r="AP63" s="1028">
        <v>12621</v>
      </c>
      <c r="AQ63" s="1028"/>
      <c r="AR63" s="1028"/>
      <c r="AS63" s="1028"/>
      <c r="AT63" s="1028"/>
      <c r="AU63" s="1028">
        <v>3900</v>
      </c>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559</v>
      </c>
      <c r="C68" s="1055"/>
      <c r="D68" s="1055"/>
      <c r="E68" s="1055"/>
      <c r="F68" s="1055"/>
      <c r="G68" s="1055"/>
      <c r="H68" s="1055"/>
      <c r="I68" s="1055"/>
      <c r="J68" s="1055"/>
      <c r="K68" s="1055"/>
      <c r="L68" s="1055"/>
      <c r="M68" s="1055"/>
      <c r="N68" s="1055"/>
      <c r="O68" s="1055"/>
      <c r="P68" s="1056"/>
      <c r="Q68" s="1057">
        <v>90</v>
      </c>
      <c r="R68" s="1051"/>
      <c r="S68" s="1051"/>
      <c r="T68" s="1051"/>
      <c r="U68" s="1051"/>
      <c r="V68" s="1051">
        <v>90</v>
      </c>
      <c r="W68" s="1051"/>
      <c r="X68" s="1051"/>
      <c r="Y68" s="1051"/>
      <c r="Z68" s="1051"/>
      <c r="AA68" s="1051">
        <v>0</v>
      </c>
      <c r="AB68" s="1051"/>
      <c r="AC68" s="1051"/>
      <c r="AD68" s="1051"/>
      <c r="AE68" s="1051"/>
      <c r="AF68" s="1051">
        <v>0</v>
      </c>
      <c r="AG68" s="1051"/>
      <c r="AH68" s="1051"/>
      <c r="AI68" s="1051"/>
      <c r="AJ68" s="1051"/>
      <c r="AK68" s="1051">
        <v>2</v>
      </c>
      <c r="AL68" s="1051"/>
      <c r="AM68" s="1051"/>
      <c r="AN68" s="1051"/>
      <c r="AO68" s="1051"/>
      <c r="AP68" s="1051" t="s">
        <v>575</v>
      </c>
      <c r="AQ68" s="1051"/>
      <c r="AR68" s="1051"/>
      <c r="AS68" s="1051"/>
      <c r="AT68" s="1051"/>
      <c r="AU68" s="1051" t="s">
        <v>554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560</v>
      </c>
      <c r="C69" s="1044"/>
      <c r="D69" s="1044"/>
      <c r="E69" s="1044"/>
      <c r="F69" s="1044"/>
      <c r="G69" s="1044"/>
      <c r="H69" s="1044"/>
      <c r="I69" s="1044"/>
      <c r="J69" s="1044"/>
      <c r="K69" s="1044"/>
      <c r="L69" s="1044"/>
      <c r="M69" s="1044"/>
      <c r="N69" s="1044"/>
      <c r="O69" s="1044"/>
      <c r="P69" s="1045"/>
      <c r="Q69" s="1050">
        <v>40</v>
      </c>
      <c r="R69" s="1048"/>
      <c r="S69" s="1048"/>
      <c r="T69" s="1048"/>
      <c r="U69" s="1049"/>
      <c r="V69" s="1047">
        <v>38</v>
      </c>
      <c r="W69" s="1048"/>
      <c r="X69" s="1048"/>
      <c r="Y69" s="1048"/>
      <c r="Z69" s="1049"/>
      <c r="AA69" s="1047">
        <v>2</v>
      </c>
      <c r="AB69" s="1048"/>
      <c r="AC69" s="1048"/>
      <c r="AD69" s="1048"/>
      <c r="AE69" s="1049"/>
      <c r="AF69" s="1047">
        <v>2</v>
      </c>
      <c r="AG69" s="1048"/>
      <c r="AH69" s="1048"/>
      <c r="AI69" s="1048"/>
      <c r="AJ69" s="1049"/>
      <c r="AK69" s="1047" t="s">
        <v>554</v>
      </c>
      <c r="AL69" s="1048"/>
      <c r="AM69" s="1048"/>
      <c r="AN69" s="1048"/>
      <c r="AO69" s="1049"/>
      <c r="AP69" s="1047">
        <v>27</v>
      </c>
      <c r="AQ69" s="1048"/>
      <c r="AR69" s="1048"/>
      <c r="AS69" s="1048"/>
      <c r="AT69" s="1049"/>
      <c r="AU69" s="1047">
        <v>5</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561</v>
      </c>
      <c r="C70" s="1044"/>
      <c r="D70" s="1044"/>
      <c r="E70" s="1044"/>
      <c r="F70" s="1044"/>
      <c r="G70" s="1044"/>
      <c r="H70" s="1044"/>
      <c r="I70" s="1044"/>
      <c r="J70" s="1044"/>
      <c r="K70" s="1044"/>
      <c r="L70" s="1044"/>
      <c r="M70" s="1044"/>
      <c r="N70" s="1044"/>
      <c r="O70" s="1044"/>
      <c r="P70" s="1045"/>
      <c r="Q70" s="1050">
        <v>1</v>
      </c>
      <c r="R70" s="1048"/>
      <c r="S70" s="1048"/>
      <c r="T70" s="1048"/>
      <c r="U70" s="1049"/>
      <c r="V70" s="1047">
        <v>1</v>
      </c>
      <c r="W70" s="1048"/>
      <c r="X70" s="1048"/>
      <c r="Y70" s="1048"/>
      <c r="Z70" s="1049"/>
      <c r="AA70" s="1047">
        <v>0</v>
      </c>
      <c r="AB70" s="1048"/>
      <c r="AC70" s="1048"/>
      <c r="AD70" s="1048"/>
      <c r="AE70" s="1049"/>
      <c r="AF70" s="1047">
        <v>0</v>
      </c>
      <c r="AG70" s="1048"/>
      <c r="AH70" s="1048"/>
      <c r="AI70" s="1048"/>
      <c r="AJ70" s="1049"/>
      <c r="AK70" s="1047" t="s">
        <v>554</v>
      </c>
      <c r="AL70" s="1048"/>
      <c r="AM70" s="1048"/>
      <c r="AN70" s="1048"/>
      <c r="AO70" s="1049"/>
      <c r="AP70" s="1047" t="s">
        <v>554</v>
      </c>
      <c r="AQ70" s="1048"/>
      <c r="AR70" s="1048"/>
      <c r="AS70" s="1048"/>
      <c r="AT70" s="1049"/>
      <c r="AU70" s="1047" t="s">
        <v>554</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562</v>
      </c>
      <c r="C71" s="1044"/>
      <c r="D71" s="1044"/>
      <c r="E71" s="1044"/>
      <c r="F71" s="1044"/>
      <c r="G71" s="1044"/>
      <c r="H71" s="1044"/>
      <c r="I71" s="1044"/>
      <c r="J71" s="1044"/>
      <c r="K71" s="1044"/>
      <c r="L71" s="1044"/>
      <c r="M71" s="1044"/>
      <c r="N71" s="1044"/>
      <c r="O71" s="1044"/>
      <c r="P71" s="1045"/>
      <c r="Q71" s="1050">
        <v>2986</v>
      </c>
      <c r="R71" s="1048"/>
      <c r="S71" s="1048"/>
      <c r="T71" s="1048"/>
      <c r="U71" s="1049"/>
      <c r="V71" s="1047">
        <v>2943</v>
      </c>
      <c r="W71" s="1048"/>
      <c r="X71" s="1048"/>
      <c r="Y71" s="1048"/>
      <c r="Z71" s="1049"/>
      <c r="AA71" s="1047">
        <v>43</v>
      </c>
      <c r="AB71" s="1048"/>
      <c r="AC71" s="1048"/>
      <c r="AD71" s="1048"/>
      <c r="AE71" s="1049"/>
      <c r="AF71" s="1047">
        <v>36</v>
      </c>
      <c r="AG71" s="1048"/>
      <c r="AH71" s="1048"/>
      <c r="AI71" s="1048"/>
      <c r="AJ71" s="1049"/>
      <c r="AK71" s="1047">
        <v>37</v>
      </c>
      <c r="AL71" s="1048"/>
      <c r="AM71" s="1048"/>
      <c r="AN71" s="1048"/>
      <c r="AO71" s="1049"/>
      <c r="AP71" s="1047">
        <v>1030</v>
      </c>
      <c r="AQ71" s="1048"/>
      <c r="AR71" s="1048"/>
      <c r="AS71" s="1048"/>
      <c r="AT71" s="1049"/>
      <c r="AU71" s="1047">
        <v>382</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563</v>
      </c>
      <c r="C72" s="1044"/>
      <c r="D72" s="1044"/>
      <c r="E72" s="1044"/>
      <c r="F72" s="1044"/>
      <c r="G72" s="1044"/>
      <c r="H72" s="1044"/>
      <c r="I72" s="1044"/>
      <c r="J72" s="1044"/>
      <c r="K72" s="1044"/>
      <c r="L72" s="1044"/>
      <c r="M72" s="1044"/>
      <c r="N72" s="1044"/>
      <c r="O72" s="1044"/>
      <c r="P72" s="1045"/>
      <c r="Q72" s="1050">
        <v>204</v>
      </c>
      <c r="R72" s="1048"/>
      <c r="S72" s="1048"/>
      <c r="T72" s="1048"/>
      <c r="U72" s="1049"/>
      <c r="V72" s="1047">
        <v>195</v>
      </c>
      <c r="W72" s="1048"/>
      <c r="X72" s="1048"/>
      <c r="Y72" s="1048"/>
      <c r="Z72" s="1049"/>
      <c r="AA72" s="1047">
        <v>9</v>
      </c>
      <c r="AB72" s="1048"/>
      <c r="AC72" s="1048"/>
      <c r="AD72" s="1048"/>
      <c r="AE72" s="1049"/>
      <c r="AF72" s="1047">
        <v>9</v>
      </c>
      <c r="AG72" s="1048"/>
      <c r="AH72" s="1048"/>
      <c r="AI72" s="1048"/>
      <c r="AJ72" s="1049"/>
      <c r="AK72" s="1047">
        <v>16</v>
      </c>
      <c r="AL72" s="1048"/>
      <c r="AM72" s="1048"/>
      <c r="AN72" s="1048"/>
      <c r="AO72" s="1049"/>
      <c r="AP72" s="1047" t="s">
        <v>554</v>
      </c>
      <c r="AQ72" s="1048"/>
      <c r="AR72" s="1048"/>
      <c r="AS72" s="1048"/>
      <c r="AT72" s="1049"/>
      <c r="AU72" s="1047" t="s">
        <v>554</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564</v>
      </c>
      <c r="C73" s="1044"/>
      <c r="D73" s="1044"/>
      <c r="E73" s="1044"/>
      <c r="F73" s="1044"/>
      <c r="G73" s="1044"/>
      <c r="H73" s="1044"/>
      <c r="I73" s="1044"/>
      <c r="J73" s="1044"/>
      <c r="K73" s="1044"/>
      <c r="L73" s="1044"/>
      <c r="M73" s="1044"/>
      <c r="N73" s="1044"/>
      <c r="O73" s="1044"/>
      <c r="P73" s="1045"/>
      <c r="Q73" s="1050">
        <v>66</v>
      </c>
      <c r="R73" s="1048"/>
      <c r="S73" s="1048"/>
      <c r="T73" s="1048"/>
      <c r="U73" s="1049"/>
      <c r="V73" s="1047">
        <v>66</v>
      </c>
      <c r="W73" s="1048"/>
      <c r="X73" s="1048"/>
      <c r="Y73" s="1048"/>
      <c r="Z73" s="1049"/>
      <c r="AA73" s="1047" t="s">
        <v>554</v>
      </c>
      <c r="AB73" s="1048"/>
      <c r="AC73" s="1048"/>
      <c r="AD73" s="1048"/>
      <c r="AE73" s="1049"/>
      <c r="AF73" s="1047" t="s">
        <v>554</v>
      </c>
      <c r="AG73" s="1048"/>
      <c r="AH73" s="1048"/>
      <c r="AI73" s="1048"/>
      <c r="AJ73" s="1049"/>
      <c r="AK73" s="1047" t="s">
        <v>554</v>
      </c>
      <c r="AL73" s="1048"/>
      <c r="AM73" s="1048"/>
      <c r="AN73" s="1048"/>
      <c r="AO73" s="1049"/>
      <c r="AP73" s="1047" t="s">
        <v>554</v>
      </c>
      <c r="AQ73" s="1048"/>
      <c r="AR73" s="1048"/>
      <c r="AS73" s="1048"/>
      <c r="AT73" s="1049"/>
      <c r="AU73" s="1047" t="s">
        <v>554</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565</v>
      </c>
      <c r="C74" s="1044"/>
      <c r="D74" s="1044"/>
      <c r="E74" s="1044"/>
      <c r="F74" s="1044"/>
      <c r="G74" s="1044"/>
      <c r="H74" s="1044"/>
      <c r="I74" s="1044"/>
      <c r="J74" s="1044"/>
      <c r="K74" s="1044"/>
      <c r="L74" s="1044"/>
      <c r="M74" s="1044"/>
      <c r="N74" s="1044"/>
      <c r="O74" s="1044"/>
      <c r="P74" s="1045"/>
      <c r="Q74" s="1050">
        <v>542</v>
      </c>
      <c r="R74" s="1048"/>
      <c r="S74" s="1048"/>
      <c r="T74" s="1048"/>
      <c r="U74" s="1049"/>
      <c r="V74" s="1047">
        <v>466</v>
      </c>
      <c r="W74" s="1048"/>
      <c r="X74" s="1048"/>
      <c r="Y74" s="1048"/>
      <c r="Z74" s="1049"/>
      <c r="AA74" s="1047">
        <v>76</v>
      </c>
      <c r="AB74" s="1048"/>
      <c r="AC74" s="1048"/>
      <c r="AD74" s="1048"/>
      <c r="AE74" s="1049"/>
      <c r="AF74" s="1047">
        <v>76</v>
      </c>
      <c r="AG74" s="1048"/>
      <c r="AH74" s="1048"/>
      <c r="AI74" s="1048"/>
      <c r="AJ74" s="1049"/>
      <c r="AK74" s="1047" t="s">
        <v>554</v>
      </c>
      <c r="AL74" s="1048"/>
      <c r="AM74" s="1048"/>
      <c r="AN74" s="1048"/>
      <c r="AO74" s="1049"/>
      <c r="AP74" s="1047" t="s">
        <v>554</v>
      </c>
      <c r="AQ74" s="1048"/>
      <c r="AR74" s="1048"/>
      <c r="AS74" s="1048"/>
      <c r="AT74" s="1049"/>
      <c r="AU74" s="1047" t="s">
        <v>554</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566</v>
      </c>
      <c r="C75" s="1044"/>
      <c r="D75" s="1044"/>
      <c r="E75" s="1044"/>
      <c r="F75" s="1044"/>
      <c r="G75" s="1044"/>
      <c r="H75" s="1044"/>
      <c r="I75" s="1044"/>
      <c r="J75" s="1044"/>
      <c r="K75" s="1044"/>
      <c r="L75" s="1044"/>
      <c r="M75" s="1044"/>
      <c r="N75" s="1044"/>
      <c r="O75" s="1044"/>
      <c r="P75" s="1045"/>
      <c r="Q75" s="1050">
        <v>296</v>
      </c>
      <c r="R75" s="1048"/>
      <c r="S75" s="1048"/>
      <c r="T75" s="1048"/>
      <c r="U75" s="1049"/>
      <c r="V75" s="1047">
        <v>269</v>
      </c>
      <c r="W75" s="1048"/>
      <c r="X75" s="1048"/>
      <c r="Y75" s="1048"/>
      <c r="Z75" s="1049"/>
      <c r="AA75" s="1047">
        <v>26</v>
      </c>
      <c r="AB75" s="1048"/>
      <c r="AC75" s="1048"/>
      <c r="AD75" s="1048"/>
      <c r="AE75" s="1049"/>
      <c r="AF75" s="1047">
        <v>26</v>
      </c>
      <c r="AG75" s="1048"/>
      <c r="AH75" s="1048"/>
      <c r="AI75" s="1048"/>
      <c r="AJ75" s="1049"/>
      <c r="AK75" s="1047" t="s">
        <v>554</v>
      </c>
      <c r="AL75" s="1048"/>
      <c r="AM75" s="1048"/>
      <c r="AN75" s="1048"/>
      <c r="AO75" s="1049"/>
      <c r="AP75" s="1047" t="s">
        <v>554</v>
      </c>
      <c r="AQ75" s="1048"/>
      <c r="AR75" s="1048"/>
      <c r="AS75" s="1048"/>
      <c r="AT75" s="1049"/>
      <c r="AU75" s="1047" t="s">
        <v>554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567</v>
      </c>
      <c r="C76" s="1044"/>
      <c r="D76" s="1044"/>
      <c r="E76" s="1044"/>
      <c r="F76" s="1044"/>
      <c r="G76" s="1044"/>
      <c r="H76" s="1044"/>
      <c r="I76" s="1044"/>
      <c r="J76" s="1044"/>
      <c r="K76" s="1044"/>
      <c r="L76" s="1044"/>
      <c r="M76" s="1044"/>
      <c r="N76" s="1044"/>
      <c r="O76" s="1044"/>
      <c r="P76" s="1045"/>
      <c r="Q76" s="1050">
        <v>128</v>
      </c>
      <c r="R76" s="1048"/>
      <c r="S76" s="1048"/>
      <c r="T76" s="1048"/>
      <c r="U76" s="1049"/>
      <c r="V76" s="1047">
        <v>107</v>
      </c>
      <c r="W76" s="1048"/>
      <c r="X76" s="1048"/>
      <c r="Y76" s="1048"/>
      <c r="Z76" s="1049"/>
      <c r="AA76" s="1047">
        <v>21</v>
      </c>
      <c r="AB76" s="1048"/>
      <c r="AC76" s="1048"/>
      <c r="AD76" s="1048"/>
      <c r="AE76" s="1049"/>
      <c r="AF76" s="1047">
        <v>21</v>
      </c>
      <c r="AG76" s="1048"/>
      <c r="AH76" s="1048"/>
      <c r="AI76" s="1048"/>
      <c r="AJ76" s="1049"/>
      <c r="AK76" s="1047" t="s">
        <v>554</v>
      </c>
      <c r="AL76" s="1048"/>
      <c r="AM76" s="1048"/>
      <c r="AN76" s="1048"/>
      <c r="AO76" s="1049"/>
      <c r="AP76" s="1047" t="s">
        <v>554</v>
      </c>
      <c r="AQ76" s="1048"/>
      <c r="AR76" s="1048"/>
      <c r="AS76" s="1048"/>
      <c r="AT76" s="1049"/>
      <c r="AU76" s="1047" t="s">
        <v>554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568</v>
      </c>
      <c r="C77" s="1044"/>
      <c r="D77" s="1044"/>
      <c r="E77" s="1044"/>
      <c r="F77" s="1044"/>
      <c r="G77" s="1044"/>
      <c r="H77" s="1044"/>
      <c r="I77" s="1044"/>
      <c r="J77" s="1044"/>
      <c r="K77" s="1044"/>
      <c r="L77" s="1044"/>
      <c r="M77" s="1044"/>
      <c r="N77" s="1044"/>
      <c r="O77" s="1044"/>
      <c r="P77" s="1045"/>
      <c r="Q77" s="1050">
        <v>27</v>
      </c>
      <c r="R77" s="1048"/>
      <c r="S77" s="1048"/>
      <c r="T77" s="1048"/>
      <c r="U77" s="1049"/>
      <c r="V77" s="1047">
        <v>27</v>
      </c>
      <c r="W77" s="1048"/>
      <c r="X77" s="1048"/>
      <c r="Y77" s="1048"/>
      <c r="Z77" s="1049"/>
      <c r="AA77" s="1047" t="s">
        <v>554</v>
      </c>
      <c r="AB77" s="1048"/>
      <c r="AC77" s="1048"/>
      <c r="AD77" s="1048"/>
      <c r="AE77" s="1049"/>
      <c r="AF77" s="1047" t="s">
        <v>554</v>
      </c>
      <c r="AG77" s="1048"/>
      <c r="AH77" s="1048"/>
      <c r="AI77" s="1048"/>
      <c r="AJ77" s="1049"/>
      <c r="AK77" s="1047">
        <v>26</v>
      </c>
      <c r="AL77" s="1048"/>
      <c r="AM77" s="1048"/>
      <c r="AN77" s="1048"/>
      <c r="AO77" s="1049"/>
      <c r="AP77" s="1047" t="s">
        <v>554</v>
      </c>
      <c r="AQ77" s="1048"/>
      <c r="AR77" s="1048"/>
      <c r="AS77" s="1048"/>
      <c r="AT77" s="1049"/>
      <c r="AU77" s="1047" t="s">
        <v>554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569</v>
      </c>
      <c r="C78" s="1044"/>
      <c r="D78" s="1044"/>
      <c r="E78" s="1044"/>
      <c r="F78" s="1044"/>
      <c r="G78" s="1044"/>
      <c r="H78" s="1044"/>
      <c r="I78" s="1044"/>
      <c r="J78" s="1044"/>
      <c r="K78" s="1044"/>
      <c r="L78" s="1044"/>
      <c r="M78" s="1044"/>
      <c r="N78" s="1044"/>
      <c r="O78" s="1044"/>
      <c r="P78" s="1045"/>
      <c r="Q78" s="1050">
        <v>3351</v>
      </c>
      <c r="R78" s="1048"/>
      <c r="S78" s="1048"/>
      <c r="T78" s="1048"/>
      <c r="U78" s="1049"/>
      <c r="V78" s="1047">
        <v>3351</v>
      </c>
      <c r="W78" s="1048"/>
      <c r="X78" s="1048"/>
      <c r="Y78" s="1048"/>
      <c r="Z78" s="1049"/>
      <c r="AA78" s="1047" t="s">
        <v>554</v>
      </c>
      <c r="AB78" s="1048"/>
      <c r="AC78" s="1048"/>
      <c r="AD78" s="1048"/>
      <c r="AE78" s="1049"/>
      <c r="AF78" s="1047" t="s">
        <v>554</v>
      </c>
      <c r="AG78" s="1048"/>
      <c r="AH78" s="1048"/>
      <c r="AI78" s="1048"/>
      <c r="AJ78" s="1049"/>
      <c r="AK78" s="1047" t="s">
        <v>554</v>
      </c>
      <c r="AL78" s="1048"/>
      <c r="AM78" s="1048"/>
      <c r="AN78" s="1048"/>
      <c r="AO78" s="1049"/>
      <c r="AP78" s="1047" t="s">
        <v>554</v>
      </c>
      <c r="AQ78" s="1048"/>
      <c r="AR78" s="1048"/>
      <c r="AS78" s="1048"/>
      <c r="AT78" s="1049"/>
      <c r="AU78" s="1047" t="s">
        <v>554</v>
      </c>
      <c r="AV78" s="1048"/>
      <c r="AW78" s="1048"/>
      <c r="AX78" s="1048"/>
      <c r="AY78" s="1049"/>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570</v>
      </c>
      <c r="C79" s="1044"/>
      <c r="D79" s="1044"/>
      <c r="E79" s="1044"/>
      <c r="F79" s="1044"/>
      <c r="G79" s="1044"/>
      <c r="H79" s="1044"/>
      <c r="I79" s="1044"/>
      <c r="J79" s="1044"/>
      <c r="K79" s="1044"/>
      <c r="L79" s="1044"/>
      <c r="M79" s="1044"/>
      <c r="N79" s="1044"/>
      <c r="O79" s="1044"/>
      <c r="P79" s="1045"/>
      <c r="Q79" s="1050">
        <v>2418</v>
      </c>
      <c r="R79" s="1048"/>
      <c r="S79" s="1048"/>
      <c r="T79" s="1048"/>
      <c r="U79" s="1049"/>
      <c r="V79" s="1047">
        <v>2119</v>
      </c>
      <c r="W79" s="1048"/>
      <c r="X79" s="1048"/>
      <c r="Y79" s="1048"/>
      <c r="Z79" s="1049"/>
      <c r="AA79" s="1047">
        <v>299</v>
      </c>
      <c r="AB79" s="1048"/>
      <c r="AC79" s="1048"/>
      <c r="AD79" s="1048"/>
      <c r="AE79" s="1049"/>
      <c r="AF79" s="1047">
        <v>299</v>
      </c>
      <c r="AG79" s="1048"/>
      <c r="AH79" s="1048"/>
      <c r="AI79" s="1048"/>
      <c r="AJ79" s="1049"/>
      <c r="AK79" s="1047">
        <v>553</v>
      </c>
      <c r="AL79" s="1048"/>
      <c r="AM79" s="1048"/>
      <c r="AN79" s="1048"/>
      <c r="AO79" s="1049"/>
      <c r="AP79" s="1047">
        <v>15181</v>
      </c>
      <c r="AQ79" s="1048"/>
      <c r="AR79" s="1048"/>
      <c r="AS79" s="1048"/>
      <c r="AT79" s="1049"/>
      <c r="AU79" s="1047">
        <v>3446</v>
      </c>
      <c r="AV79" s="1048"/>
      <c r="AW79" s="1048"/>
      <c r="AX79" s="1048"/>
      <c r="AY79" s="1049"/>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571</v>
      </c>
      <c r="C80" s="1044"/>
      <c r="D80" s="1044"/>
      <c r="E80" s="1044"/>
      <c r="F80" s="1044"/>
      <c r="G80" s="1044"/>
      <c r="H80" s="1044"/>
      <c r="I80" s="1044"/>
      <c r="J80" s="1044"/>
      <c r="K80" s="1044"/>
      <c r="L80" s="1044"/>
      <c r="M80" s="1044"/>
      <c r="N80" s="1044"/>
      <c r="O80" s="1044"/>
      <c r="P80" s="1045"/>
      <c r="Q80" s="1050">
        <v>247</v>
      </c>
      <c r="R80" s="1048"/>
      <c r="S80" s="1048"/>
      <c r="T80" s="1048"/>
      <c r="U80" s="1049"/>
      <c r="V80" s="1047">
        <v>205</v>
      </c>
      <c r="W80" s="1048"/>
      <c r="X80" s="1048"/>
      <c r="Y80" s="1048"/>
      <c r="Z80" s="1049"/>
      <c r="AA80" s="1047">
        <v>42</v>
      </c>
      <c r="AB80" s="1048"/>
      <c r="AC80" s="1048"/>
      <c r="AD80" s="1048"/>
      <c r="AE80" s="1049"/>
      <c r="AF80" s="1047">
        <v>42</v>
      </c>
      <c r="AG80" s="1048"/>
      <c r="AH80" s="1048"/>
      <c r="AI80" s="1048"/>
      <c r="AJ80" s="1049"/>
      <c r="AK80" s="1047">
        <v>53</v>
      </c>
      <c r="AL80" s="1048"/>
      <c r="AM80" s="1048"/>
      <c r="AN80" s="1048"/>
      <c r="AO80" s="1049"/>
      <c r="AP80" s="1047" t="s">
        <v>554</v>
      </c>
      <c r="AQ80" s="1048"/>
      <c r="AR80" s="1048"/>
      <c r="AS80" s="1048"/>
      <c r="AT80" s="1049"/>
      <c r="AU80" s="1047" t="s">
        <v>554</v>
      </c>
      <c r="AV80" s="1048"/>
      <c r="AW80" s="1048"/>
      <c r="AX80" s="1048"/>
      <c r="AY80" s="1049"/>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572</v>
      </c>
      <c r="C81" s="1044"/>
      <c r="D81" s="1044"/>
      <c r="E81" s="1044"/>
      <c r="F81" s="1044"/>
      <c r="G81" s="1044"/>
      <c r="H81" s="1044"/>
      <c r="I81" s="1044"/>
      <c r="J81" s="1044"/>
      <c r="K81" s="1044"/>
      <c r="L81" s="1044"/>
      <c r="M81" s="1044"/>
      <c r="N81" s="1044"/>
      <c r="O81" s="1044"/>
      <c r="P81" s="1045"/>
      <c r="Q81" s="1050">
        <v>758744</v>
      </c>
      <c r="R81" s="1048"/>
      <c r="S81" s="1048"/>
      <c r="T81" s="1048"/>
      <c r="U81" s="1049"/>
      <c r="V81" s="1047">
        <v>730814</v>
      </c>
      <c r="W81" s="1048"/>
      <c r="X81" s="1048"/>
      <c r="Y81" s="1048"/>
      <c r="Z81" s="1049"/>
      <c r="AA81" s="1047">
        <v>27930</v>
      </c>
      <c r="AB81" s="1048"/>
      <c r="AC81" s="1048"/>
      <c r="AD81" s="1048"/>
      <c r="AE81" s="1049"/>
      <c r="AF81" s="1047">
        <v>27930</v>
      </c>
      <c r="AG81" s="1048"/>
      <c r="AH81" s="1048"/>
      <c r="AI81" s="1048"/>
      <c r="AJ81" s="1049"/>
      <c r="AK81" s="1047" t="s">
        <v>554</v>
      </c>
      <c r="AL81" s="1048"/>
      <c r="AM81" s="1048"/>
      <c r="AN81" s="1048"/>
      <c r="AO81" s="1049"/>
      <c r="AP81" s="1047" t="s">
        <v>554</v>
      </c>
      <c r="AQ81" s="1048"/>
      <c r="AR81" s="1048"/>
      <c r="AS81" s="1048"/>
      <c r="AT81" s="1049"/>
      <c r="AU81" s="1047" t="s">
        <v>554</v>
      </c>
      <c r="AV81" s="1048"/>
      <c r="AW81" s="1048"/>
      <c r="AX81" s="1048"/>
      <c r="AY81" s="1049"/>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573</v>
      </c>
      <c r="C82" s="1044"/>
      <c r="D82" s="1044"/>
      <c r="E82" s="1044"/>
      <c r="F82" s="1044"/>
      <c r="G82" s="1044"/>
      <c r="H82" s="1044"/>
      <c r="I82" s="1044"/>
      <c r="J82" s="1044"/>
      <c r="K82" s="1044"/>
      <c r="L82" s="1044"/>
      <c r="M82" s="1044"/>
      <c r="N82" s="1044"/>
      <c r="O82" s="1044"/>
      <c r="P82" s="1045"/>
      <c r="Q82" s="1050">
        <v>11582</v>
      </c>
      <c r="R82" s="1048"/>
      <c r="S82" s="1048"/>
      <c r="T82" s="1048"/>
      <c r="U82" s="1049"/>
      <c r="V82" s="1047">
        <v>10416</v>
      </c>
      <c r="W82" s="1048"/>
      <c r="X82" s="1048"/>
      <c r="Y82" s="1048"/>
      <c r="Z82" s="1049"/>
      <c r="AA82" s="1047">
        <v>1166</v>
      </c>
      <c r="AB82" s="1048"/>
      <c r="AC82" s="1048"/>
      <c r="AD82" s="1048"/>
      <c r="AE82" s="1049"/>
      <c r="AF82" s="1047">
        <v>8776</v>
      </c>
      <c r="AG82" s="1048"/>
      <c r="AH82" s="1048"/>
      <c r="AI82" s="1048"/>
      <c r="AJ82" s="1049"/>
      <c r="AK82" s="1047" t="s">
        <v>554</v>
      </c>
      <c r="AL82" s="1048"/>
      <c r="AM82" s="1048"/>
      <c r="AN82" s="1048"/>
      <c r="AO82" s="1049"/>
      <c r="AP82" s="1047">
        <v>17701</v>
      </c>
      <c r="AQ82" s="1048"/>
      <c r="AR82" s="1048"/>
      <c r="AS82" s="1048"/>
      <c r="AT82" s="1049"/>
      <c r="AU82" s="1047">
        <v>0</v>
      </c>
      <c r="AV82" s="1048"/>
      <c r="AW82" s="1048"/>
      <c r="AX82" s="1048"/>
      <c r="AY82" s="1049"/>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t="s">
        <v>574</v>
      </c>
      <c r="C83" s="1044"/>
      <c r="D83" s="1044"/>
      <c r="E83" s="1044"/>
      <c r="F83" s="1044"/>
      <c r="G83" s="1044"/>
      <c r="H83" s="1044"/>
      <c r="I83" s="1044"/>
      <c r="J83" s="1044"/>
      <c r="K83" s="1044"/>
      <c r="L83" s="1044"/>
      <c r="M83" s="1044"/>
      <c r="N83" s="1044"/>
      <c r="O83" s="1044"/>
      <c r="P83" s="1045"/>
      <c r="Q83" s="1046">
        <v>3025</v>
      </c>
      <c r="R83" s="1040"/>
      <c r="S83" s="1040"/>
      <c r="T83" s="1040"/>
      <c r="U83" s="1040"/>
      <c r="V83" s="1040">
        <v>2974</v>
      </c>
      <c r="W83" s="1040"/>
      <c r="X83" s="1040"/>
      <c r="Y83" s="1040"/>
      <c r="Z83" s="1040"/>
      <c r="AA83" s="1040">
        <v>52</v>
      </c>
      <c r="AB83" s="1040"/>
      <c r="AC83" s="1040"/>
      <c r="AD83" s="1040"/>
      <c r="AE83" s="1040"/>
      <c r="AF83" s="1040">
        <v>3938</v>
      </c>
      <c r="AG83" s="1040"/>
      <c r="AH83" s="1040"/>
      <c r="AI83" s="1040"/>
      <c r="AJ83" s="1040"/>
      <c r="AK83" s="1040" t="s">
        <v>554</v>
      </c>
      <c r="AL83" s="1040"/>
      <c r="AM83" s="1040"/>
      <c r="AN83" s="1040"/>
      <c r="AO83" s="1040"/>
      <c r="AP83" s="1040">
        <v>6649</v>
      </c>
      <c r="AQ83" s="1040"/>
      <c r="AR83" s="1040"/>
      <c r="AS83" s="1040"/>
      <c r="AT83" s="1040"/>
      <c r="AU83" s="1040" t="s">
        <v>554</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41155</v>
      </c>
      <c r="AG88" s="1028"/>
      <c r="AH88" s="1028"/>
      <c r="AI88" s="1028"/>
      <c r="AJ88" s="1028"/>
      <c r="AK88" s="1032"/>
      <c r="AL88" s="1032"/>
      <c r="AM88" s="1032"/>
      <c r="AN88" s="1032"/>
      <c r="AO88" s="1032"/>
      <c r="AP88" s="1028">
        <v>40588</v>
      </c>
      <c r="AQ88" s="1028"/>
      <c r="AR88" s="1028"/>
      <c r="AS88" s="1028"/>
      <c r="AT88" s="1028"/>
      <c r="AU88" s="1028">
        <v>3833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581</v>
      </c>
      <c r="CX102" s="1020"/>
      <c r="CY102" s="1020"/>
      <c r="CZ102" s="1020"/>
      <c r="DA102" s="1021"/>
      <c r="DB102" s="1019" t="s">
        <v>581</v>
      </c>
      <c r="DC102" s="1020"/>
      <c r="DD102" s="1020"/>
      <c r="DE102" s="1020"/>
      <c r="DF102" s="1021"/>
      <c r="DG102" s="1019" t="s">
        <v>581</v>
      </c>
      <c r="DH102" s="1020"/>
      <c r="DI102" s="1020"/>
      <c r="DJ102" s="1020"/>
      <c r="DK102" s="1021"/>
      <c r="DL102" s="1019" t="s">
        <v>581</v>
      </c>
      <c r="DM102" s="1020"/>
      <c r="DN102" s="1020"/>
      <c r="DO102" s="1020"/>
      <c r="DP102" s="1021"/>
      <c r="DQ102" s="1019" t="s">
        <v>581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302</v>
      </c>
      <c r="AG109" s="963"/>
      <c r="AH109" s="963"/>
      <c r="AI109" s="963"/>
      <c r="AJ109" s="964"/>
      <c r="AK109" s="965" t="s">
        <v>301</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302</v>
      </c>
      <c r="BW109" s="963"/>
      <c r="BX109" s="963"/>
      <c r="BY109" s="963"/>
      <c r="BZ109" s="964"/>
      <c r="CA109" s="965" t="s">
        <v>301</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302</v>
      </c>
      <c r="DM109" s="963"/>
      <c r="DN109" s="963"/>
      <c r="DO109" s="963"/>
      <c r="DP109" s="964"/>
      <c r="DQ109" s="965" t="s">
        <v>301</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2788623</v>
      </c>
      <c r="AB110" s="956"/>
      <c r="AC110" s="956"/>
      <c r="AD110" s="956"/>
      <c r="AE110" s="957"/>
      <c r="AF110" s="958">
        <v>2623306</v>
      </c>
      <c r="AG110" s="956"/>
      <c r="AH110" s="956"/>
      <c r="AI110" s="956"/>
      <c r="AJ110" s="957"/>
      <c r="AK110" s="958">
        <v>2772966</v>
      </c>
      <c r="AL110" s="956"/>
      <c r="AM110" s="956"/>
      <c r="AN110" s="956"/>
      <c r="AO110" s="957"/>
      <c r="AP110" s="959">
        <v>16.399999999999999</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29642145</v>
      </c>
      <c r="BR110" s="903"/>
      <c r="BS110" s="903"/>
      <c r="BT110" s="903"/>
      <c r="BU110" s="903"/>
      <c r="BV110" s="903">
        <v>29366093</v>
      </c>
      <c r="BW110" s="903"/>
      <c r="BX110" s="903"/>
      <c r="BY110" s="903"/>
      <c r="BZ110" s="903"/>
      <c r="CA110" s="903">
        <v>28250559</v>
      </c>
      <c r="CB110" s="903"/>
      <c r="CC110" s="903"/>
      <c r="CD110" s="903"/>
      <c r="CE110" s="903"/>
      <c r="CF110" s="927">
        <v>167.2</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427</v>
      </c>
      <c r="DM110" s="903"/>
      <c r="DN110" s="903"/>
      <c r="DO110" s="903"/>
      <c r="DP110" s="903"/>
      <c r="DQ110" s="903" t="s">
        <v>122</v>
      </c>
      <c r="DR110" s="903"/>
      <c r="DS110" s="903"/>
      <c r="DT110" s="903"/>
      <c r="DU110" s="903"/>
      <c r="DV110" s="904" t="s">
        <v>427</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427</v>
      </c>
      <c r="AL111" s="984"/>
      <c r="AM111" s="984"/>
      <c r="AN111" s="984"/>
      <c r="AO111" s="985"/>
      <c r="AP111" s="987" t="s">
        <v>427</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416224</v>
      </c>
      <c r="BR111" s="875"/>
      <c r="BS111" s="875"/>
      <c r="BT111" s="875"/>
      <c r="BU111" s="875"/>
      <c r="BV111" s="875">
        <v>158429</v>
      </c>
      <c r="BW111" s="875"/>
      <c r="BX111" s="875"/>
      <c r="BY111" s="875"/>
      <c r="BZ111" s="875"/>
      <c r="CA111" s="875">
        <v>143487</v>
      </c>
      <c r="CB111" s="875"/>
      <c r="CC111" s="875"/>
      <c r="CD111" s="875"/>
      <c r="CE111" s="875"/>
      <c r="CF111" s="936">
        <v>0.8</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427</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401</v>
      </c>
      <c r="AB112" s="838"/>
      <c r="AC112" s="838"/>
      <c r="AD112" s="838"/>
      <c r="AE112" s="839"/>
      <c r="AF112" s="840" t="s">
        <v>122</v>
      </c>
      <c r="AG112" s="838"/>
      <c r="AH112" s="838"/>
      <c r="AI112" s="838"/>
      <c r="AJ112" s="839"/>
      <c r="AK112" s="840" t="s">
        <v>122</v>
      </c>
      <c r="AL112" s="838"/>
      <c r="AM112" s="838"/>
      <c r="AN112" s="838"/>
      <c r="AO112" s="839"/>
      <c r="AP112" s="885" t="s">
        <v>401</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5258420</v>
      </c>
      <c r="BR112" s="875"/>
      <c r="BS112" s="875"/>
      <c r="BT112" s="875"/>
      <c r="BU112" s="875"/>
      <c r="BV112" s="875">
        <v>4757146</v>
      </c>
      <c r="BW112" s="875"/>
      <c r="BX112" s="875"/>
      <c r="BY112" s="875"/>
      <c r="BZ112" s="875"/>
      <c r="CA112" s="875">
        <v>3899948</v>
      </c>
      <c r="CB112" s="875"/>
      <c r="CC112" s="875"/>
      <c r="CD112" s="875"/>
      <c r="CE112" s="875"/>
      <c r="CF112" s="936">
        <v>23.1</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401</v>
      </c>
      <c r="DM112" s="875"/>
      <c r="DN112" s="875"/>
      <c r="DO112" s="875"/>
      <c r="DP112" s="875"/>
      <c r="DQ112" s="875" t="s">
        <v>401</v>
      </c>
      <c r="DR112" s="875"/>
      <c r="DS112" s="875"/>
      <c r="DT112" s="875"/>
      <c r="DU112" s="875"/>
      <c r="DV112" s="852" t="s">
        <v>122</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479767</v>
      </c>
      <c r="AB113" s="984"/>
      <c r="AC113" s="984"/>
      <c r="AD113" s="984"/>
      <c r="AE113" s="985"/>
      <c r="AF113" s="986">
        <v>367922</v>
      </c>
      <c r="AG113" s="984"/>
      <c r="AH113" s="984"/>
      <c r="AI113" s="984"/>
      <c r="AJ113" s="985"/>
      <c r="AK113" s="986">
        <v>266352</v>
      </c>
      <c r="AL113" s="984"/>
      <c r="AM113" s="984"/>
      <c r="AN113" s="984"/>
      <c r="AO113" s="985"/>
      <c r="AP113" s="987">
        <v>1.6</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3632743</v>
      </c>
      <c r="BR113" s="875"/>
      <c r="BS113" s="875"/>
      <c r="BT113" s="875"/>
      <c r="BU113" s="875"/>
      <c r="BV113" s="875">
        <v>3709408</v>
      </c>
      <c r="BW113" s="875"/>
      <c r="BX113" s="875"/>
      <c r="BY113" s="875"/>
      <c r="BZ113" s="875"/>
      <c r="CA113" s="875">
        <v>3833646</v>
      </c>
      <c r="CB113" s="875"/>
      <c r="CC113" s="875"/>
      <c r="CD113" s="875"/>
      <c r="CE113" s="875"/>
      <c r="CF113" s="936">
        <v>22.7</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401</v>
      </c>
      <c r="DM113" s="838"/>
      <c r="DN113" s="838"/>
      <c r="DO113" s="838"/>
      <c r="DP113" s="839"/>
      <c r="DQ113" s="840" t="s">
        <v>401</v>
      </c>
      <c r="DR113" s="838"/>
      <c r="DS113" s="838"/>
      <c r="DT113" s="838"/>
      <c r="DU113" s="839"/>
      <c r="DV113" s="885" t="s">
        <v>122</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8869</v>
      </c>
      <c r="AB114" s="838"/>
      <c r="AC114" s="838"/>
      <c r="AD114" s="838"/>
      <c r="AE114" s="839"/>
      <c r="AF114" s="840">
        <v>48343</v>
      </c>
      <c r="AG114" s="838"/>
      <c r="AH114" s="838"/>
      <c r="AI114" s="838"/>
      <c r="AJ114" s="839"/>
      <c r="AK114" s="840">
        <v>1419</v>
      </c>
      <c r="AL114" s="838"/>
      <c r="AM114" s="838"/>
      <c r="AN114" s="838"/>
      <c r="AO114" s="839"/>
      <c r="AP114" s="885">
        <v>0</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2711880</v>
      </c>
      <c r="BR114" s="875"/>
      <c r="BS114" s="875"/>
      <c r="BT114" s="875"/>
      <c r="BU114" s="875"/>
      <c r="BV114" s="875">
        <v>2774922</v>
      </c>
      <c r="BW114" s="875"/>
      <c r="BX114" s="875"/>
      <c r="BY114" s="875"/>
      <c r="BZ114" s="875"/>
      <c r="CA114" s="875">
        <v>2784298</v>
      </c>
      <c r="CB114" s="875"/>
      <c r="CC114" s="875"/>
      <c r="CD114" s="875"/>
      <c r="CE114" s="875"/>
      <c r="CF114" s="936">
        <v>16.5</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401</v>
      </c>
      <c r="DH114" s="838"/>
      <c r="DI114" s="838"/>
      <c r="DJ114" s="838"/>
      <c r="DK114" s="839"/>
      <c r="DL114" s="840" t="s">
        <v>401</v>
      </c>
      <c r="DM114" s="838"/>
      <c r="DN114" s="838"/>
      <c r="DO114" s="838"/>
      <c r="DP114" s="839"/>
      <c r="DQ114" s="840" t="s">
        <v>401</v>
      </c>
      <c r="DR114" s="838"/>
      <c r="DS114" s="838"/>
      <c r="DT114" s="838"/>
      <c r="DU114" s="839"/>
      <c r="DV114" s="885" t="s">
        <v>401</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67208</v>
      </c>
      <c r="AB115" s="984"/>
      <c r="AC115" s="984"/>
      <c r="AD115" s="984"/>
      <c r="AE115" s="985"/>
      <c r="AF115" s="986">
        <v>86354</v>
      </c>
      <c r="AG115" s="984"/>
      <c r="AH115" s="984"/>
      <c r="AI115" s="984"/>
      <c r="AJ115" s="985"/>
      <c r="AK115" s="986">
        <v>64985</v>
      </c>
      <c r="AL115" s="984"/>
      <c r="AM115" s="984"/>
      <c r="AN115" s="984"/>
      <c r="AO115" s="985"/>
      <c r="AP115" s="987">
        <v>0.4</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401</v>
      </c>
      <c r="BR115" s="875"/>
      <c r="BS115" s="875"/>
      <c r="BT115" s="875"/>
      <c r="BU115" s="875"/>
      <c r="BV115" s="875" t="s">
        <v>401</v>
      </c>
      <c r="BW115" s="875"/>
      <c r="BX115" s="875"/>
      <c r="BY115" s="875"/>
      <c r="BZ115" s="875"/>
      <c r="CA115" s="875" t="s">
        <v>401</v>
      </c>
      <c r="CB115" s="875"/>
      <c r="CC115" s="875"/>
      <c r="CD115" s="875"/>
      <c r="CE115" s="875"/>
      <c r="CF115" s="936" t="s">
        <v>122</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416224</v>
      </c>
      <c r="DH115" s="838"/>
      <c r="DI115" s="838"/>
      <c r="DJ115" s="838"/>
      <c r="DK115" s="839"/>
      <c r="DL115" s="840">
        <v>158429</v>
      </c>
      <c r="DM115" s="838"/>
      <c r="DN115" s="838"/>
      <c r="DO115" s="838"/>
      <c r="DP115" s="839"/>
      <c r="DQ115" s="840">
        <v>143487</v>
      </c>
      <c r="DR115" s="838"/>
      <c r="DS115" s="838"/>
      <c r="DT115" s="838"/>
      <c r="DU115" s="839"/>
      <c r="DV115" s="885">
        <v>0.8</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611</v>
      </c>
      <c r="AB116" s="838"/>
      <c r="AC116" s="838"/>
      <c r="AD116" s="838"/>
      <c r="AE116" s="839"/>
      <c r="AF116" s="840">
        <v>29</v>
      </c>
      <c r="AG116" s="838"/>
      <c r="AH116" s="838"/>
      <c r="AI116" s="838"/>
      <c r="AJ116" s="839"/>
      <c r="AK116" s="840" t="s">
        <v>401</v>
      </c>
      <c r="AL116" s="838"/>
      <c r="AM116" s="838"/>
      <c r="AN116" s="838"/>
      <c r="AO116" s="839"/>
      <c r="AP116" s="885" t="s">
        <v>122</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401</v>
      </c>
      <c r="BW116" s="875"/>
      <c r="BX116" s="875"/>
      <c r="BY116" s="875"/>
      <c r="BZ116" s="875"/>
      <c r="CA116" s="875" t="s">
        <v>122</v>
      </c>
      <c r="CB116" s="875"/>
      <c r="CC116" s="875"/>
      <c r="CD116" s="875"/>
      <c r="CE116" s="875"/>
      <c r="CF116" s="936" t="s">
        <v>122</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122</v>
      </c>
      <c r="DM116" s="838"/>
      <c r="DN116" s="838"/>
      <c r="DO116" s="838"/>
      <c r="DP116" s="839"/>
      <c r="DQ116" s="840" t="s">
        <v>122</v>
      </c>
      <c r="DR116" s="838"/>
      <c r="DS116" s="838"/>
      <c r="DT116" s="838"/>
      <c r="DU116" s="839"/>
      <c r="DV116" s="885" t="s">
        <v>401</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3345078</v>
      </c>
      <c r="AB117" s="970"/>
      <c r="AC117" s="970"/>
      <c r="AD117" s="970"/>
      <c r="AE117" s="971"/>
      <c r="AF117" s="972">
        <v>3125954</v>
      </c>
      <c r="AG117" s="970"/>
      <c r="AH117" s="970"/>
      <c r="AI117" s="970"/>
      <c r="AJ117" s="971"/>
      <c r="AK117" s="972">
        <v>3105722</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401</v>
      </c>
      <c r="BR117" s="875"/>
      <c r="BS117" s="875"/>
      <c r="BT117" s="875"/>
      <c r="BU117" s="875"/>
      <c r="BV117" s="875" t="s">
        <v>401</v>
      </c>
      <c r="BW117" s="875"/>
      <c r="BX117" s="875"/>
      <c r="BY117" s="875"/>
      <c r="BZ117" s="875"/>
      <c r="CA117" s="875" t="s">
        <v>122</v>
      </c>
      <c r="CB117" s="875"/>
      <c r="CC117" s="875"/>
      <c r="CD117" s="875"/>
      <c r="CE117" s="875"/>
      <c r="CF117" s="936" t="s">
        <v>401</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401</v>
      </c>
      <c r="DH117" s="838"/>
      <c r="DI117" s="838"/>
      <c r="DJ117" s="838"/>
      <c r="DK117" s="839"/>
      <c r="DL117" s="840" t="s">
        <v>401</v>
      </c>
      <c r="DM117" s="838"/>
      <c r="DN117" s="838"/>
      <c r="DO117" s="838"/>
      <c r="DP117" s="839"/>
      <c r="DQ117" s="840" t="s">
        <v>401</v>
      </c>
      <c r="DR117" s="838"/>
      <c r="DS117" s="838"/>
      <c r="DT117" s="838"/>
      <c r="DU117" s="839"/>
      <c r="DV117" s="885" t="s">
        <v>401</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302</v>
      </c>
      <c r="AG118" s="963"/>
      <c r="AH118" s="963"/>
      <c r="AI118" s="963"/>
      <c r="AJ118" s="964"/>
      <c r="AK118" s="965" t="s">
        <v>301</v>
      </c>
      <c r="AL118" s="963"/>
      <c r="AM118" s="963"/>
      <c r="AN118" s="963"/>
      <c r="AO118" s="964"/>
      <c r="AP118" s="966" t="s">
        <v>421</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401</v>
      </c>
      <c r="BW118" s="906"/>
      <c r="BX118" s="906"/>
      <c r="BY118" s="906"/>
      <c r="BZ118" s="906"/>
      <c r="CA118" s="906" t="s">
        <v>401</v>
      </c>
      <c r="CB118" s="906"/>
      <c r="CC118" s="906"/>
      <c r="CD118" s="906"/>
      <c r="CE118" s="906"/>
      <c r="CF118" s="936" t="s">
        <v>122</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401</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401</v>
      </c>
      <c r="AL119" s="956"/>
      <c r="AM119" s="956"/>
      <c r="AN119" s="956"/>
      <c r="AO119" s="957"/>
      <c r="AP119" s="959" t="s">
        <v>401</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452</v>
      </c>
      <c r="BP119" s="939"/>
      <c r="BQ119" s="943">
        <v>41661412</v>
      </c>
      <c r="BR119" s="906"/>
      <c r="BS119" s="906"/>
      <c r="BT119" s="906"/>
      <c r="BU119" s="906"/>
      <c r="BV119" s="906">
        <v>40765998</v>
      </c>
      <c r="BW119" s="906"/>
      <c r="BX119" s="906"/>
      <c r="BY119" s="906"/>
      <c r="BZ119" s="906"/>
      <c r="CA119" s="906">
        <v>38911938</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401</v>
      </c>
      <c r="DM119" s="821"/>
      <c r="DN119" s="821"/>
      <c r="DO119" s="821"/>
      <c r="DP119" s="822"/>
      <c r="DQ119" s="823" t="s">
        <v>401</v>
      </c>
      <c r="DR119" s="821"/>
      <c r="DS119" s="821"/>
      <c r="DT119" s="821"/>
      <c r="DU119" s="822"/>
      <c r="DV119" s="909" t="s">
        <v>401</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401</v>
      </c>
      <c r="AB120" s="838"/>
      <c r="AC120" s="838"/>
      <c r="AD120" s="838"/>
      <c r="AE120" s="839"/>
      <c r="AF120" s="840" t="s">
        <v>122</v>
      </c>
      <c r="AG120" s="838"/>
      <c r="AH120" s="838"/>
      <c r="AI120" s="838"/>
      <c r="AJ120" s="839"/>
      <c r="AK120" s="840" t="s">
        <v>122</v>
      </c>
      <c r="AL120" s="838"/>
      <c r="AM120" s="838"/>
      <c r="AN120" s="838"/>
      <c r="AO120" s="839"/>
      <c r="AP120" s="885" t="s">
        <v>401</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7701523</v>
      </c>
      <c r="BR120" s="903"/>
      <c r="BS120" s="903"/>
      <c r="BT120" s="903"/>
      <c r="BU120" s="903"/>
      <c r="BV120" s="903">
        <v>9223773</v>
      </c>
      <c r="BW120" s="903"/>
      <c r="BX120" s="903"/>
      <c r="BY120" s="903"/>
      <c r="BZ120" s="903"/>
      <c r="CA120" s="903">
        <v>10463817</v>
      </c>
      <c r="CB120" s="903"/>
      <c r="CC120" s="903"/>
      <c r="CD120" s="903"/>
      <c r="CE120" s="903"/>
      <c r="CF120" s="927">
        <v>61.9</v>
      </c>
      <c r="CG120" s="928"/>
      <c r="CH120" s="928"/>
      <c r="CI120" s="928"/>
      <c r="CJ120" s="928"/>
      <c r="CK120" s="929" t="s">
        <v>456</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5258420</v>
      </c>
      <c r="DH120" s="903"/>
      <c r="DI120" s="903"/>
      <c r="DJ120" s="903"/>
      <c r="DK120" s="903"/>
      <c r="DL120" s="903">
        <v>4757146</v>
      </c>
      <c r="DM120" s="903"/>
      <c r="DN120" s="903"/>
      <c r="DO120" s="903"/>
      <c r="DP120" s="903"/>
      <c r="DQ120" s="903">
        <v>3899948</v>
      </c>
      <c r="DR120" s="903"/>
      <c r="DS120" s="903"/>
      <c r="DT120" s="903"/>
      <c r="DU120" s="903"/>
      <c r="DV120" s="904">
        <v>23.1</v>
      </c>
      <c r="DW120" s="904"/>
      <c r="DX120" s="904"/>
      <c r="DY120" s="904"/>
      <c r="DZ120" s="905"/>
    </row>
    <row r="121" spans="1:130" s="226" customFormat="1" ht="26.25" customHeight="1">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401</v>
      </c>
      <c r="AL121" s="838"/>
      <c r="AM121" s="838"/>
      <c r="AN121" s="838"/>
      <c r="AO121" s="839"/>
      <c r="AP121" s="885" t="s">
        <v>401</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11561787</v>
      </c>
      <c r="BR121" s="875"/>
      <c r="BS121" s="875"/>
      <c r="BT121" s="875"/>
      <c r="BU121" s="875"/>
      <c r="BV121" s="875">
        <v>5335487</v>
      </c>
      <c r="BW121" s="875"/>
      <c r="BX121" s="875"/>
      <c r="BY121" s="875"/>
      <c r="BZ121" s="875"/>
      <c r="CA121" s="875">
        <v>4810995</v>
      </c>
      <c r="CB121" s="875"/>
      <c r="CC121" s="875"/>
      <c r="CD121" s="875"/>
      <c r="CE121" s="875"/>
      <c r="CF121" s="936">
        <v>28.5</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401</v>
      </c>
      <c r="AG122" s="838"/>
      <c r="AH122" s="838"/>
      <c r="AI122" s="838"/>
      <c r="AJ122" s="839"/>
      <c r="AK122" s="840" t="s">
        <v>122</v>
      </c>
      <c r="AL122" s="838"/>
      <c r="AM122" s="838"/>
      <c r="AN122" s="838"/>
      <c r="AO122" s="839"/>
      <c r="AP122" s="885" t="s">
        <v>401</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31308905</v>
      </c>
      <c r="BR122" s="906"/>
      <c r="BS122" s="906"/>
      <c r="BT122" s="906"/>
      <c r="BU122" s="906"/>
      <c r="BV122" s="906">
        <v>31143624</v>
      </c>
      <c r="BW122" s="906"/>
      <c r="BX122" s="906"/>
      <c r="BY122" s="906"/>
      <c r="BZ122" s="906"/>
      <c r="CA122" s="906">
        <v>30232414</v>
      </c>
      <c r="CB122" s="906"/>
      <c r="CC122" s="906"/>
      <c r="CD122" s="906"/>
      <c r="CE122" s="906"/>
      <c r="CF122" s="907">
        <v>178.9</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401</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460</v>
      </c>
      <c r="BP123" s="939"/>
      <c r="BQ123" s="893">
        <v>50572215</v>
      </c>
      <c r="BR123" s="894"/>
      <c r="BS123" s="894"/>
      <c r="BT123" s="894"/>
      <c r="BU123" s="894"/>
      <c r="BV123" s="894">
        <v>45702884</v>
      </c>
      <c r="BW123" s="894"/>
      <c r="BX123" s="894"/>
      <c r="BY123" s="894"/>
      <c r="BZ123" s="894"/>
      <c r="CA123" s="894">
        <v>45507226</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401</v>
      </c>
      <c r="AG124" s="838"/>
      <c r="AH124" s="838"/>
      <c r="AI124" s="838"/>
      <c r="AJ124" s="839"/>
      <c r="AK124" s="840" t="s">
        <v>401</v>
      </c>
      <c r="AL124" s="838"/>
      <c r="AM124" s="838"/>
      <c r="AN124" s="838"/>
      <c r="AO124" s="839"/>
      <c r="AP124" s="885" t="s">
        <v>122</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401</v>
      </c>
      <c r="BR124" s="892"/>
      <c r="BS124" s="892"/>
      <c r="BT124" s="892"/>
      <c r="BU124" s="892"/>
      <c r="BV124" s="892" t="s">
        <v>401</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401</v>
      </c>
      <c r="DH124" s="821"/>
      <c r="DI124" s="821"/>
      <c r="DJ124" s="821"/>
      <c r="DK124" s="822"/>
      <c r="DL124" s="823" t="s">
        <v>122</v>
      </c>
      <c r="DM124" s="821"/>
      <c r="DN124" s="821"/>
      <c r="DO124" s="821"/>
      <c r="DP124" s="822"/>
      <c r="DQ124" s="823" t="s">
        <v>401</v>
      </c>
      <c r="DR124" s="821"/>
      <c r="DS124" s="821"/>
      <c r="DT124" s="821"/>
      <c r="DU124" s="822"/>
      <c r="DV124" s="909" t="s">
        <v>401</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401</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401</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401</v>
      </c>
      <c r="AB126" s="838"/>
      <c r="AC126" s="838"/>
      <c r="AD126" s="838"/>
      <c r="AE126" s="839"/>
      <c r="AF126" s="840" t="s">
        <v>401</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401</v>
      </c>
      <c r="DR126" s="875"/>
      <c r="DS126" s="875"/>
      <c r="DT126" s="875"/>
      <c r="DU126" s="875"/>
      <c r="DV126" s="852" t="s">
        <v>122</v>
      </c>
      <c r="DW126" s="852"/>
      <c r="DX126" s="852"/>
      <c r="DY126" s="852"/>
      <c r="DZ126" s="853"/>
    </row>
    <row r="127" spans="1:130" s="226" customFormat="1" ht="26.25" customHeight="1">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67208</v>
      </c>
      <c r="AB127" s="838"/>
      <c r="AC127" s="838"/>
      <c r="AD127" s="838"/>
      <c r="AE127" s="839"/>
      <c r="AF127" s="840">
        <v>86354</v>
      </c>
      <c r="AG127" s="838"/>
      <c r="AH127" s="838"/>
      <c r="AI127" s="838"/>
      <c r="AJ127" s="839"/>
      <c r="AK127" s="840">
        <v>64985</v>
      </c>
      <c r="AL127" s="838"/>
      <c r="AM127" s="838"/>
      <c r="AN127" s="838"/>
      <c r="AO127" s="839"/>
      <c r="AP127" s="885">
        <v>0.4</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401</v>
      </c>
      <c r="DH127" s="875"/>
      <c r="DI127" s="875"/>
      <c r="DJ127" s="875"/>
      <c r="DK127" s="875"/>
      <c r="DL127" s="875" t="s">
        <v>122</v>
      </c>
      <c r="DM127" s="875"/>
      <c r="DN127" s="875"/>
      <c r="DO127" s="875"/>
      <c r="DP127" s="875"/>
      <c r="DQ127" s="875" t="s">
        <v>401</v>
      </c>
      <c r="DR127" s="875"/>
      <c r="DS127" s="875"/>
      <c r="DT127" s="875"/>
      <c r="DU127" s="875"/>
      <c r="DV127" s="852" t="s">
        <v>401</v>
      </c>
      <c r="DW127" s="852"/>
      <c r="DX127" s="852"/>
      <c r="DY127" s="852"/>
      <c r="DZ127" s="853"/>
    </row>
    <row r="128" spans="1:130" s="226" customFormat="1" ht="26.25" customHeight="1" thickBot="1">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668304</v>
      </c>
      <c r="AB128" s="859"/>
      <c r="AC128" s="859"/>
      <c r="AD128" s="859"/>
      <c r="AE128" s="860"/>
      <c r="AF128" s="861">
        <v>619413</v>
      </c>
      <c r="AG128" s="859"/>
      <c r="AH128" s="859"/>
      <c r="AI128" s="859"/>
      <c r="AJ128" s="860"/>
      <c r="AK128" s="861">
        <v>557267</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401</v>
      </c>
      <c r="BG128" s="845"/>
      <c r="BH128" s="845"/>
      <c r="BI128" s="845"/>
      <c r="BJ128" s="845"/>
      <c r="BK128" s="845"/>
      <c r="BL128" s="868"/>
      <c r="BM128" s="844">
        <v>12.53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t="s">
        <v>401</v>
      </c>
      <c r="DH128" s="849"/>
      <c r="DI128" s="849"/>
      <c r="DJ128" s="849"/>
      <c r="DK128" s="849"/>
      <c r="DL128" s="849" t="s">
        <v>401</v>
      </c>
      <c r="DM128" s="849"/>
      <c r="DN128" s="849"/>
      <c r="DO128" s="849"/>
      <c r="DP128" s="849"/>
      <c r="DQ128" s="849" t="s">
        <v>401</v>
      </c>
      <c r="DR128" s="849"/>
      <c r="DS128" s="849"/>
      <c r="DT128" s="849"/>
      <c r="DU128" s="849"/>
      <c r="DV128" s="850" t="s">
        <v>122</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18968320</v>
      </c>
      <c r="AB129" s="838"/>
      <c r="AC129" s="838"/>
      <c r="AD129" s="838"/>
      <c r="AE129" s="839"/>
      <c r="AF129" s="840">
        <v>19104213</v>
      </c>
      <c r="AG129" s="838"/>
      <c r="AH129" s="838"/>
      <c r="AI129" s="838"/>
      <c r="AJ129" s="839"/>
      <c r="AK129" s="840">
        <v>19302457</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122</v>
      </c>
      <c r="BG129" s="828"/>
      <c r="BH129" s="828"/>
      <c r="BI129" s="828"/>
      <c r="BJ129" s="828"/>
      <c r="BK129" s="828"/>
      <c r="BL129" s="829"/>
      <c r="BM129" s="827">
        <v>17.53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2342990</v>
      </c>
      <c r="AB130" s="838"/>
      <c r="AC130" s="838"/>
      <c r="AD130" s="838"/>
      <c r="AE130" s="839"/>
      <c r="AF130" s="840">
        <v>2304649</v>
      </c>
      <c r="AG130" s="838"/>
      <c r="AH130" s="838"/>
      <c r="AI130" s="838"/>
      <c r="AJ130" s="839"/>
      <c r="AK130" s="840">
        <v>2407333</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1.3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16625330</v>
      </c>
      <c r="AB131" s="821"/>
      <c r="AC131" s="821"/>
      <c r="AD131" s="821"/>
      <c r="AE131" s="822"/>
      <c r="AF131" s="823">
        <v>16799564</v>
      </c>
      <c r="AG131" s="821"/>
      <c r="AH131" s="821"/>
      <c r="AI131" s="821"/>
      <c r="AJ131" s="822"/>
      <c r="AK131" s="823">
        <v>16895124</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t="s">
        <v>401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2.0076834570000002</v>
      </c>
      <c r="AB132" s="801"/>
      <c r="AC132" s="801"/>
      <c r="AD132" s="801"/>
      <c r="AE132" s="802"/>
      <c r="AF132" s="803">
        <v>1.201769284</v>
      </c>
      <c r="AG132" s="801"/>
      <c r="AH132" s="801"/>
      <c r="AI132" s="801"/>
      <c r="AJ132" s="802"/>
      <c r="AK132" s="803">
        <v>0.83528241599999997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2.6</v>
      </c>
      <c r="AB133" s="780"/>
      <c r="AC133" s="780"/>
      <c r="AD133" s="780"/>
      <c r="AE133" s="781"/>
      <c r="AF133" s="779">
        <v>1.9</v>
      </c>
      <c r="AG133" s="780"/>
      <c r="AH133" s="780"/>
      <c r="AI133" s="780"/>
      <c r="AJ133" s="781"/>
      <c r="AK133" s="779">
        <v>1.3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6jmGNTjUPh7S9K7qgfXgH3JcwDquTQQaAYt+KdqPuIY1EcfNucmXzhj23IOlu3s6dhtzgWqjf0uOo8NDwQsjQ==" saltValue="I+xpuiNlhfso55v9akeX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ph7s7oUK/CdtGEDgVy2hXig88Vcplnv73+joeRlEetsxvh73r/61n1/yTQ9YlhYO+e36yJ8olBtu/HAdaLY6w==" saltValue="vn1+JFpCJaFbl/iUsn9y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AleRxEqgh1Lr5kqfkaQtZnGG2mKni+oUr7vrVyAzLNoAcuNK+ITsAXf6LVUGQmFsUlO4nJLaxOf3D+kT1wK/g==" saltValue="3uH/8F3x02nD5mdxMiZP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3765463</v>
      </c>
      <c r="AP9" s="292">
        <v>33311</v>
      </c>
      <c r="AQ9" s="293">
        <v>56348</v>
      </c>
      <c r="AR9" s="294">
        <v>-40.9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138268</v>
      </c>
      <c r="AP10" s="295">
        <v>1223</v>
      </c>
      <c r="AQ10" s="296">
        <v>3645</v>
      </c>
      <c r="AR10" s="297">
        <v>-66.400000000000006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770830</v>
      </c>
      <c r="AP11" s="295">
        <v>6819</v>
      </c>
      <c r="AQ11" s="296">
        <v>3500</v>
      </c>
      <c r="AR11" s="297">
        <v>94.8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v>14875</v>
      </c>
      <c r="AP12" s="295">
        <v>132</v>
      </c>
      <c r="AQ12" s="296">
        <v>434</v>
      </c>
      <c r="AR12" s="297">
        <v>-69.599999999999994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498</v>
      </c>
      <c r="AL13" s="1207"/>
      <c r="AM13" s="1207"/>
      <c r="AN13" s="1208"/>
      <c r="AO13" s="295" t="s">
        <v>499</v>
      </c>
      <c r="AP13" s="295" t="s">
        <v>499</v>
      </c>
      <c r="AQ13" s="296">
        <v>13</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261167</v>
      </c>
      <c r="AP14" s="295">
        <v>2310</v>
      </c>
      <c r="AQ14" s="296">
        <v>2442</v>
      </c>
      <c r="AR14" s="297">
        <v>-5.4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81820</v>
      </c>
      <c r="AP15" s="295">
        <v>724</v>
      </c>
      <c r="AQ15" s="296">
        <v>1100</v>
      </c>
      <c r="AR15" s="297">
        <v>-34.200000000000003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-207943</v>
      </c>
      <c r="AP16" s="295">
        <v>-1840</v>
      </c>
      <c r="AQ16" s="296">
        <v>-4518</v>
      </c>
      <c r="AR16" s="297">
        <v>-59.3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4824480</v>
      </c>
      <c r="AP17" s="295">
        <v>42679</v>
      </c>
      <c r="AQ17" s="296">
        <v>62964</v>
      </c>
      <c r="AR17" s="297">
        <v>-32.200000000000003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3.17</v>
      </c>
      <c r="AP21" s="308">
        <v>5.98</v>
      </c>
      <c r="AQ21" s="309">
        <v>-2.81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100.5</v>
      </c>
      <c r="AP22" s="313">
        <v>99.8</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2772966</v>
      </c>
      <c r="AP32" s="322">
        <v>24531</v>
      </c>
      <c r="AQ32" s="323">
        <v>32962</v>
      </c>
      <c r="AR32" s="324">
        <v>-25.6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499</v>
      </c>
      <c r="AP34" s="322" t="s">
        <v>499</v>
      </c>
      <c r="AQ34" s="323">
        <v>46</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266352</v>
      </c>
      <c r="AP35" s="322">
        <v>2356</v>
      </c>
      <c r="AQ35" s="323">
        <v>6858</v>
      </c>
      <c r="AR35" s="324">
        <v>-65.599999999999994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1419</v>
      </c>
      <c r="AP36" s="322">
        <v>13</v>
      </c>
      <c r="AQ36" s="323">
        <v>1328</v>
      </c>
      <c r="AR36" s="324">
        <v>-99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64985</v>
      </c>
      <c r="AP37" s="322">
        <v>575</v>
      </c>
      <c r="AQ37" s="323">
        <v>918</v>
      </c>
      <c r="AR37" s="324">
        <v>-37.4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t="s">
        <v>499</v>
      </c>
      <c r="AP38" s="325" t="s">
        <v>499</v>
      </c>
      <c r="AQ38" s="326">
        <v>1</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-557267</v>
      </c>
      <c r="AP39" s="322">
        <v>-4930</v>
      </c>
      <c r="AQ39" s="323">
        <v>-7068</v>
      </c>
      <c r="AR39" s="324">
        <v>-30.2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-2407333</v>
      </c>
      <c r="AP40" s="322">
        <v>-21296</v>
      </c>
      <c r="AQ40" s="323">
        <v>-26735</v>
      </c>
      <c r="AR40" s="324">
        <v>-20.3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141122</v>
      </c>
      <c r="AP41" s="322">
        <v>1248</v>
      </c>
      <c r="AQ41" s="323">
        <v>8310</v>
      </c>
      <c r="AR41" s="324">
        <v>-85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3485125</v>
      </c>
      <c r="AN51" s="344">
        <v>31200</v>
      </c>
      <c r="AO51" s="345">
        <v>28.8</v>
      </c>
      <c r="AP51" s="346">
        <v>40632</v>
      </c>
      <c r="AQ51" s="347">
        <v>-0.5</v>
      </c>
      <c r="AR51" s="348">
        <v>29.3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1938493</v>
      </c>
      <c r="AN52" s="352">
        <v>17354</v>
      </c>
      <c r="AO52" s="353">
        <v>7.1</v>
      </c>
      <c r="AP52" s="354">
        <v>21402</v>
      </c>
      <c r="AQ52" s="355">
        <v>-5</v>
      </c>
      <c r="AR52" s="356">
        <v>12.1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3971350</v>
      </c>
      <c r="AN53" s="344">
        <v>35341</v>
      </c>
      <c r="AO53" s="345">
        <v>13.3</v>
      </c>
      <c r="AP53" s="346">
        <v>45375</v>
      </c>
      <c r="AQ53" s="347">
        <v>11.7</v>
      </c>
      <c r="AR53" s="348">
        <v>1.6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2029586</v>
      </c>
      <c r="AN54" s="352">
        <v>18061</v>
      </c>
      <c r="AO54" s="353">
        <v>4.0999999999999996</v>
      </c>
      <c r="AP54" s="354">
        <v>26025</v>
      </c>
      <c r="AQ54" s="355">
        <v>21.6</v>
      </c>
      <c r="AR54" s="356">
        <v>-17.5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7281201</v>
      </c>
      <c r="AN55" s="344">
        <v>64421</v>
      </c>
      <c r="AO55" s="345">
        <v>82.3</v>
      </c>
      <c r="AP55" s="346">
        <v>44267</v>
      </c>
      <c r="AQ55" s="347">
        <v>-2.4</v>
      </c>
      <c r="AR55" s="348">
        <v>84.7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5021476</v>
      </c>
      <c r="AN56" s="352">
        <v>44428</v>
      </c>
      <c r="AO56" s="353">
        <v>146</v>
      </c>
      <c r="AP56" s="354">
        <v>26161</v>
      </c>
      <c r="AQ56" s="355">
        <v>0.5</v>
      </c>
      <c r="AR56" s="356">
        <v>145.5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2629507</v>
      </c>
      <c r="AN57" s="344">
        <v>23315</v>
      </c>
      <c r="AO57" s="345">
        <v>-63.8</v>
      </c>
      <c r="AP57" s="346">
        <v>40879</v>
      </c>
      <c r="AQ57" s="347">
        <v>-7.7</v>
      </c>
      <c r="AR57" s="348">
        <v>-56.1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977726</v>
      </c>
      <c r="AN58" s="352">
        <v>8669</v>
      </c>
      <c r="AO58" s="353">
        <v>-80.5</v>
      </c>
      <c r="AP58" s="354">
        <v>24087</v>
      </c>
      <c r="AQ58" s="355">
        <v>-7.9</v>
      </c>
      <c r="AR58" s="356">
        <v>-72.599999999999994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3323531</v>
      </c>
      <c r="AN59" s="344">
        <v>29401</v>
      </c>
      <c r="AO59" s="345">
        <v>26.1</v>
      </c>
      <c r="AP59" s="346">
        <v>42651</v>
      </c>
      <c r="AQ59" s="347">
        <v>4.3</v>
      </c>
      <c r="AR59" s="348">
        <v>21.8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1599357</v>
      </c>
      <c r="AN60" s="352">
        <v>14149</v>
      </c>
      <c r="AO60" s="353">
        <v>63.2</v>
      </c>
      <c r="AP60" s="354">
        <v>22675</v>
      </c>
      <c r="AQ60" s="355">
        <v>-5.9</v>
      </c>
      <c r="AR60" s="356">
        <v>69.099999999999994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4138143</v>
      </c>
      <c r="AN61" s="359">
        <v>36736</v>
      </c>
      <c r="AO61" s="360">
        <v>17.3</v>
      </c>
      <c r="AP61" s="361">
        <v>42761</v>
      </c>
      <c r="AQ61" s="362">
        <v>1.1000000000000001</v>
      </c>
      <c r="AR61" s="348">
        <v>16.2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2313328</v>
      </c>
      <c r="AN62" s="352">
        <v>20532</v>
      </c>
      <c r="AO62" s="353">
        <v>28</v>
      </c>
      <c r="AP62" s="354">
        <v>24070</v>
      </c>
      <c r="AQ62" s="355">
        <v>0.7</v>
      </c>
      <c r="AR62" s="356">
        <v>27.3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hnixf2UYEEff1twyyoXrHzw6ZeAOHyjzeVFvh/+ylilPMaNOoZegwtCRE9S7H9bD1+Sw48/c6fhwEmIYQbv/g==" saltValue="rYKQzVTQtOkYOmMh0Bb0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fb0YHyJNmLG+1mfD/YAa8/qKl4SR0gS1Xvlz8SjvqVbaMljihZ1FL0pVT13UybmHka1CP+qFx0elGgx/1SceQ==" saltValue="4vIGnYY1RHhEpJIJYA8Q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6X0B+4/wE0GQjwejxg5LEKGCZGb0pTDlWF08uQD4NKpLKxOkRi/YaQw91gkDVXRx0VpS45WLGaNzusE+nWVtw==" saltValue="nFqwY2zOGOzmgC7tFGRL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2" t="s">
        <v>3</v>
      </c>
      <c r="D47" s="1212"/>
      <c r="E47" s="1213"/>
      <c r="F47" s="11">
        <v>8.59</v>
      </c>
      <c r="G47" s="12">
        <v>9.82</v>
      </c>
      <c r="H47" s="12">
        <v>11.65</v>
      </c>
      <c r="I47" s="12">
        <v>14.18</v>
      </c>
      <c r="J47" s="13">
        <v>12.72</v>
      </c>
    </row>
    <row r="48" spans="2:10" ht="57.75" customHeight="1">
      <c r="B48" s="14"/>
      <c r="C48" s="1214" t="s">
        <v>4</v>
      </c>
      <c r="D48" s="1214"/>
      <c r="E48" s="1215"/>
      <c r="F48" s="15">
        <v>4.8600000000000003</v>
      </c>
      <c r="G48" s="16">
        <v>3.52</v>
      </c>
      <c r="H48" s="16">
        <v>5.44</v>
      </c>
      <c r="I48" s="16">
        <v>5.81</v>
      </c>
      <c r="J48" s="17">
        <v>8.52</v>
      </c>
    </row>
    <row r="49" spans="2:10" ht="57.75" customHeight="1" thickBot="1">
      <c r="B49" s="18"/>
      <c r="C49" s="1216" t="s">
        <v>5</v>
      </c>
      <c r="D49" s="1216"/>
      <c r="E49" s="1217"/>
      <c r="F49" s="19">
        <v>0.89</v>
      </c>
      <c r="G49" s="20" t="s">
        <v>546</v>
      </c>
      <c r="H49" s="20">
        <v>4.1399999999999997</v>
      </c>
      <c r="I49" s="20">
        <v>3.01</v>
      </c>
      <c r="J49" s="21">
        <v>1.47</v>
      </c>
    </row>
    <row r="50" spans="2:10" ht="13.5" customHeight="1"/>
    <row r="51" spans="2:10" ht="13.5" hidden="1" customHeight="1"/>
    <row r="52" spans="2:10" ht="13.5" hidden="1" customHeight="1"/>
    <row r="53" spans="2:10" ht="13.5" hidden="1" customHeight="1"/>
  </sheetData>
  <sheetProtection algorithmName="SHA-512" hashValue="9sF7RIFwENZ4WRoLdx9ElZKmBXJxJfMJiddKv7PESxODISJOvWnzo5C9JP/mGigK4Ekz0FKbMx+5DQWwYpnKGQ==" saltValue="rXoWjS/V88uBCPTHpj2n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2019-10-25T06:41:45Z</cp:lastPrinted>
  <dcterms:created xsi:type="dcterms:W3CDTF">2019-02-14T04:47:54Z</dcterms:created>
  <dcterms:modified xsi:type="dcterms:W3CDTF">2019-10-25T06:48:08Z</dcterms:modified>
  <cp:category/>
</cp:coreProperties>
</file>