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<sst xmlns="http://schemas.openxmlformats.org/spreadsheetml/2006/main" count="1143" uniqueCount="622">
  <si>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</si>
  <si>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</si>
  <si>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</si>
  <si>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</si>
  <si>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</si>
  <si>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</si>
  <si>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</si>
  <si>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</si>
  <si>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</si>
  <si>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</si>
  <si>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</si>
  <si>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</si>
  <si>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</si>
  <si>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</si>
  <si>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</si>
  <si>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</si>
  <si>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</si>
  <si>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</si>
  <si>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</si>
  <si>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</si>
  <si>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</si>
  <si>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</si>
  <si>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</si>
  <si>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</si>
  <si>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</si>
  <si>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</si>
  <si>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</si>
  <si>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</si>
  <si>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</si>
  <si>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</si>
  <si>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</si>
  <si>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</si>
  <si>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</si>
  <si>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</si>
  <si>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</si>
  <si>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</si>
  <si>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</si>
  <si>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</si>
  <si>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</si>
  <si>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</si>
  <si>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</si>
  <si>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</si>
  <si>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</si>
  <si>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</si>
  <si>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</si>
  <si>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</si>
  <si>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</si>
  <si>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</si>
  <si>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</si>
  <si>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</si>
  <si>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</si>
  <si>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</si>
  <si>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</si>
  <si>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</si>
  <si>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</si>
  <si>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</si>
  <si>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</si>
  <si>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</si>
  <si>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</si>
  <si>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</si>
  <si>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</si>
  <si>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</si>
  <si>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</si>
  <si>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</si>
  <si>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</si>
  <si>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</si>
  <si>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</si>
  <si>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</si>
  <si>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</si>
  <si>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</si>
  <si>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</si>
  <si>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</si>
  <si>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</si>
  <si>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</si>
  <si>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</si>
  <si>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</si>
  <si>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</si>
  <si>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</si>
  <si>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</si>
  <si>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</si>
  <si>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</si>
  <si>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</si>
  <si>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</si>
  <si>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</si>
  <si>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</si>
  <si>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</si>
  <si>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</si>
  <si>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</si>
  <si>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</si>
  <si>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</si>
  <si>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</si>
  <si>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</si>
  <si>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</si>
  <si>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</si>
  <si>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</si>
  <si>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</si>
  <si>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</si>
  <si>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</si>
  <si>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</si>
  <si>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</si>
  <si>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</si>
  <si>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</si>
  <si>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</si>
  <si>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</si>
  <si>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</si>
  <si>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</si>
  <si>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</si>
  <si>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</si>
  <si>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</si>
  <si>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</si>
  <si>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</si>
  <si>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</si>
  <si>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</si>
  <si>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</si>
  <si>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</si>
  <si>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</si>
  <si>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</si>
  <si>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</si>
  <si>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</si>
  <si>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</si>
  <si>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</si>
  <si>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</si>
  <si>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</si>
  <si>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</si>
  <si>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</si>
  <si>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</si>
  <si>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</si>
  <si>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</si>
  <si>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</si>
  <si>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</si>
  <si>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</si>
  <si>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</si>
  <si>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</si>
  <si>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</si>
  <si>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</si>
  <si>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</si>
  <si>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</si>
  <si>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</si>
  <si>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</si>
  <si>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</si>
  <si>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</si>
  <si>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</si>
  <si>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</si>
  <si>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</si>
  <si>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</si>
  <si>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</si>
  <si>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</si>
  <si>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</si>
  <si>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</si>
  <si>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</si>
  <si>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</si>
  <si>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</si>
  <si>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</si>
  <si>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</si>
  <si>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</si>
  <si>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</si>
  <si>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</si>
  <si>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</si>
  <si>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</si>
  <si>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</si>
  <si>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</si>
  <si>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</si>
  <si>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</si>
  <si>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</si>
  <si>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</si>
  <si>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</si>
  <si>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</si>
  <si>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</si>
  <si>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</si>
  <si>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</si>
  <si>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</si>
  <si>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</si>
  <si>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</si>
  <si>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</si>
  <si>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</si>
  <si>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</si>
  <si>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</si>
  <si>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</si>
  <si>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</si>
  <si>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</si>
  <si>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</si>
  <si>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</si>
  <si>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</si>
  <si>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</si>
  <si>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</si>
  <si>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</si>
  <si>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</si>
  <si>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</si>
  <si>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</si>
  <si>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</si>
  <si>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</si>
  <si>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</si>
  <si>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</si>
  <si>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</si>
  <si>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</si>
  <si>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</si>
  <si>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</si>
  <si>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</si>
  <si>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</si>
  <si>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</si>
  <si>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</si>
  <si>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</si>
  <si>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</si>
  <si>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</si>
  <si>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</si>
  <si>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</si>
  <si>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</si>
  <si>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</si>
  <si>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</si>
  <si>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</si>
  <si>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福岡県筑紫野市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</si>
  <si>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</si>
  <si>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</si>
  <si>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</si>
  <si>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</si>
  <si>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</si>
  <si>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</si>
  <si>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</si>
  <si>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</si>
  <si>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</si>
  <si>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</si>
  <si>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</si>
  <si>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</si>
  <si>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</si>
  <si>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</si>
  <si>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</si>
  <si>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</si>
  <si>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</si>
  <si>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</si>
  <si>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</si>
  <si>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</si>
  <si>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</si>
  <si>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</si>
  <si>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</si>
  <si>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</si>
  <si>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</si>
  <si>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</si>
  <si>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</si>
  <si>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</si>
  <si>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</si>
  <si>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</si>
  <si>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</si>
  <si>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</si>
  <si>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</si>
  <si>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</si>
  <si>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</si>
  <si>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</si>
  <si>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</si>
  <si>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</si>
  <si>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</si>
  <si>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</si>
  <si>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</si>
  <si>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</si>
  <si>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</si>
  <si>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</si>
  <si>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</si>
  <si>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</si>
  <si>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</si>
  <si>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</si>
  <si>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</si>
  <si>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</si>
  <si>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</si>
  <si>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</si>
  <si>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</si>
  <si>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</si>
  <si>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</si>
  <si>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</si>
  <si>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</si>
  <si>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</si>
  <si>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</si>
  <si>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</si>
  <si>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</si>
  <si>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</si>
  <si>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</si>
  <si>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</si>
  <si>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</si>
  <si>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</si>
  <si>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</si>
  <si>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</si>
  <si>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</si>
  <si>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</si>
  <si>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</si>
  <si>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</si>
  <si>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</si>
  <si>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</si>
  <si>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</si>
  <si>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</si>
  <si>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</si>
  <si>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</si>
  <si>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</si>
  <si>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</si>
  <si>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</si>
  <si>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</si>
  <si>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</si>
  <si>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</si>
  <si>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</si>
  <si>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</si>
  <si>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</si>
  <si>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</si>
  <si>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</si>
  <si>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</si>
  <si>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</si>
  <si>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</si>
  <si>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</si>
  <si>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</si>
  <si>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</si>
  <si>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</si>
  <si>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</si>
  <si>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</si>
  <si>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</si>
  <si>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</si>
  <si>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</si>
  <si>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</si>
  <si>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</si>
  <si>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</si>
  <si>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</si>
  <si>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</si>
  <si>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</si>
  <si>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</si>
  <si>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</si>
  <si>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</si>
  <si>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</si>
  <si>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</si>
  <si>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</si>
  <si>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</si>
  <si>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</si>
  <si>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</si>
  <si>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</si>
  <si>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</si>
  <si>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</si>
  <si>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</si>
  <si>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</si>
  <si>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</si>
  <si>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</si>
  <si>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</si>
  <si>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</si>
  <si>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</si>
  <si>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</si>
  <si>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</si>
  <si>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</si>
  <si>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</si>
  <si>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</si>
  <si>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</si>
  <si>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</si>
  <si>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</si>
  <si>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</si>
  <si>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</si>
  <si>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</si>
  <si>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</si>
  <si>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</si>
  <si>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</si>
  <si>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</si>
  <si>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</si>
  <si>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</si>
  <si>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</si>
  <si>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</si>
  <si>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</si>
  <si>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</si>
  <si>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</si>
  <si>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</si>
  <si>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</si>
  <si>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福岡県筑紫野市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</si>
  <si>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</si>
  <si>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</si>
  <si>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</si>
  <si>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</si>
  <si>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</si>
  <si>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</si>
  <si>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</si>
  <si>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</si>
  <si>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</si>
  <si>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</si>
  <si>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</si>
  <si>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</si>
  <si>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</si>
  <si>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</si>
  <si>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</si>
  <si>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</si>
  <si>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</si>
  <si>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</si>
  <si>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</si>
  <si>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</si>
  <si>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</si>
  <si>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</si>
  <si>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t>
    <phoneticPr fontId="5"/>
  </si>
  <si>
    <t>筑紫地区障害支援区分等審査会事業特別会計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</si>
  <si>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</si>
  <si>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</si>
  <si>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</si>
  <si>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</si>
  <si>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</si>
  <si>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</si>
  <si>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</si>
  <si>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</si>
  <si>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</si>
  <si>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</si>
  <si>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</si>
  <si>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</si>
  <si>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</si>
  <si>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</si>
  <si>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</si>
  <si>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</si>
  <si>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</si>
  <si>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</si>
  <si>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</si>
  <si>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</si>
  <si>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</si>
  <si>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</si>
  <si>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</si>
  <si>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</si>
  <si>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</si>
  <si>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</si>
  <si>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</si>
  <si>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</si>
  <si>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</si>
  <si>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</si>
  <si>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</si>
  <si>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</si>
  <si>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</si>
  <si>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</si>
  <si>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</si>
  <si>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</si>
  <si>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</si>
  <si>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</si>
  <si>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</si>
  <si>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</si>
  <si>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</si>
  <si>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</si>
  <si>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</si>
  <si>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</si>
  <si>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</si>
  <si>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</si>
  <si>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</si>
  <si>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</si>
  <si>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</si>
  <si>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</si>
  <si>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</si>
  <si>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</si>
  <si>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</si>
  <si>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</si>
  <si>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</si>
  <si>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</si>
  <si>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</si>
  <si>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</si>
  <si>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</si>
  <si>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</si>
  <si>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</si>
  <si>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</si>
  <si>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</si>
  <si>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</si>
  <si>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</si>
  <si>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</si>
  <si>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</si>
  <si>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</si>
  <si>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</si>
  <si>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</si>
  <si>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</si>
  <si>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</si>
  <si>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</si>
  <si>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</si>
  <si>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</si>
  <si>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</si>
  <si>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</si>
  <si>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</si>
  <si>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</si>
  <si>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</si>
  <si>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</si>
  <si>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</si>
  <si>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</si>
  <si>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</si>
  <si>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</si>
  <si>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</si>
  <si>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</si>
  <si>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</si>
  <si>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</si>
  <si>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</si>
  <si>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</si>
  <si>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</si>
  <si>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</si>
  <si>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</si>
  <si>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</si>
  <si>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</si>
  <si>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</si>
  <si>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</si>
  <si>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</si>
  <si>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</si>
  <si>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</si>
  <si>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</si>
  <si>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</si>
  <si>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</si>
  <si>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</si>
  <si>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</si>
  <si>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</si>
  <si>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</si>
  <si>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</si>
  <si>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</si>
  <si>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</si>
  <si>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</si>
  <si>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</si>
  <si>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</si>
  <si>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</si>
  <si>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</si>
  <si>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</si>
  <si>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</si>
  <si>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</si>
  <si>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</si>
  <si>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</si>
  <si>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</si>
  <si>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</si>
  <si>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</si>
  <si>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</si>
  <si>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</si>
  <si>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</si>
  <si>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</si>
  <si>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</si>
  <si>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</si>
  <si>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</si>
  <si>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</si>
  <si>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</si>
  <si>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</si>
  <si>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</si>
  <si>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</si>
  <si>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</si>
  <si>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</si>
  <si>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</si>
  <si>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</si>
  <si>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</si>
  <si>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</si>
  <si>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</si>
  <si>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</si>
  <si>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</si>
  <si>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</si>
  <si>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</si>
  <si>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</si>
  <si>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</si>
  <si>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</si>
  <si>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</si>
  <si>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</si>
  <si>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</si>
  <si>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</si>
  <si>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</si>
  <si>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</si>
  <si>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</si>
  <si>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</si>
  <si>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</si>
  <si>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</si>
  <si>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</si>
  <si>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</si>
  <si>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</si>
  <si>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</si>
  <si>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</si>
  <si>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</si>
  <si>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</si>
  <si>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</si>
  <si>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</si>
  <si>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</si>
  <si>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</si>
  <si>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</si>
  <si>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</si>
  <si>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</si>
  <si>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</si>
  <si>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</si>
  <si>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</si>
  <si>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</si>
  <si>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</si>
  <si>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</si>
  <si>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</si>
  <si>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</si>
  <si>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</si>
  <si>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4.55</t>
  </si>
  <si>
    <t>水道事業会計</t>
  </si>
  <si>
    <t>下水道事業会計</t>
  </si>
  <si>
    <t>一般会計</t>
  </si>
  <si>
    <t>介護保険事業特別会計</t>
  </si>
  <si>
    <t>後期高齢者医療事業特別会計</t>
  </si>
  <si>
    <t>国民健康保険事業特別会計</t>
  </si>
  <si>
    <t>住宅新築資金等貸付事業特別会計</t>
  </si>
  <si>
    <t>奨学資金貸与事業特別会計</t>
  </si>
  <si>
    <t>その他会計（赤字）</t>
  </si>
  <si>
    <t>その他会計（黒字）</t>
  </si>
  <si>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</si>
  <si>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</si>
  <si>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</si>
  <si>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</si>
  <si>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</si>
  <si>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</si>
  <si>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</si>
  <si>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</si>
  <si>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</si>
  <si>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</si>
  <si>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</si>
  <si>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</si>
  <si>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</si>
  <si>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</si>
  <si>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</si>
  <si>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</si>
  <si>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</si>
  <si>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</si>
  <si>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〇</t>
    <phoneticPr fontId="11"/>
  </si>
  <si>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</si>
  <si>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8">
      <t>シンコウ</t>
    </rPh>
    <rPh sb="8" eb="10">
      <t>ザイダン</t>
    </rPh>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</si>
  <si>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</si>
  <si>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</si>
  <si>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</si>
  <si>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庁舎建設基金</t>
    <rPh sb="0" eb="2">
      <t>チョウシャ</t>
    </rPh>
    <rPh sb="2" eb="4">
      <t>ケンセツ</t>
    </rPh>
    <rPh sb="4" eb="6">
      <t>キキン</t>
    </rPh>
    <phoneticPr fontId="11"/>
  </si>
  <si>
    <t>創生振興基金</t>
    <rPh sb="0" eb="2">
      <t>ソウセイ</t>
    </rPh>
    <rPh sb="2" eb="4">
      <t>シンコウ</t>
    </rPh>
    <rPh sb="4" eb="6">
      <t>キキン</t>
    </rPh>
    <phoneticPr fontId="11"/>
  </si>
  <si>
    <t>温泉地施設の整備等に関する基金</t>
    <rPh sb="0" eb="3">
      <t>オンセンチ</t>
    </rPh>
    <rPh sb="3" eb="5">
      <t>シセツ</t>
    </rPh>
    <rPh sb="6" eb="8">
      <t>セイビ</t>
    </rPh>
    <rPh sb="8" eb="9">
      <t>トウ</t>
    </rPh>
    <rPh sb="10" eb="11">
      <t>カン</t>
    </rPh>
    <rPh sb="13" eb="15">
      <t>キキン</t>
    </rPh>
    <phoneticPr fontId="11"/>
  </si>
  <si>
    <t>環境基金</t>
    <rPh sb="0" eb="2">
      <t>カンキョウ</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</si>
  <si>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</si>
  <si>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</si>
  <si>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</si>
  <si>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基金残高の増加等により、平成２８年度から算定なしとなっている。有形固定資産減価償却率は、前年度と比べると１．６ポイント上回っているが、類似団体の中で低い水準にある。
　今後も財政計画（平成２８年度～令和元年度）に基づき、健全財政の維持に努め、施設の維持管理を適切に進めていく。</t>
    <rPh sb="117" eb="119">
      <t>レイワ</t>
    </rPh>
    <rPh sb="119" eb="120">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</si>
  <si>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</si>
  <si>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</si>
  <si>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</si>
  <si>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</si>
  <si>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</si>
  <si>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</si>
  <si>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</si>
  <si>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</si>
  <si>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地方債現在高の減少、基金残高の増加及び元利償還金の減少等により、平成２５年度から毎年改善している。平成２８年度から将来負担比率が算定なしとなっており、実質公債費比率は前年度に比べて０．７ポイント改善している。また、類似団体に比べて、実質公債費比率は０．７ポイント上回っているものの、将来負担比率は大きく下回っている。
　今後も財政計画（平成２８年度～令和元年度）に基づき、健全財政の維持に努めていく。</t>
    <rPh sb="193" eb="195">
      <t>レイワ</t>
    </rPh>
    <rPh sb="195" eb="196">
      <t>モト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</si>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</sst>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E09B-4098-A8D1-FA60329738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43057</c:v>
                </c:pt>
                <c:pt idx="1">
                  <c:v>44996</c:v>
                </c:pt>
                <c:pt idx="2">
                  <c:v>29230</c:v>
                </c:pt>
                <c:pt idx="3">
                  <c:v>32687</c:v>
                </c:pt>
                <c:pt idx="4">
                  <c:v>34052</c:v>
                </c:pt>
              </c:numCache>
            </c:numRef>
          </c:val>
          <c:smooth val="0"/>
          <c:extLst xmlns:c16r2="http://schemas.microsoft.com/office/drawing/2015/06/chart">
            <c:ext xmlns:c16="http://schemas.microsoft.com/office/drawing/2014/chart" uri="{C3380CC4-5D6E-409C-BE32-E72D297353CC}">
              <c16:uniqueId val="{00000001-E09B-4098-A8D1-FA60329738B4}"/>
            </c:ext>
          </c:extLst>
        </c:ser>
        <c:dLbls>
          <c:showLegendKey val="0"/>
          <c:showVal val="0"/>
          <c:showCatName val="0"/>
          <c:showSerName val="0"/>
          <c:showPercent val="0"/>
          <c:showBubbleSize val="0"/>
        </c:dLbls>
        <c:marker val="1"/>
        <c:smooth val="0"/>
        <c:axId val="216606920"/>
        <c:axId val="216609664"/>
      </c:lineChart>
      <c:catAx>
        <c:axId val="216606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09664"/>
        <c:crosses val="autoZero"/>
        <c:auto val="1"/>
        <c:lblAlgn val="ctr"/>
        <c:lblOffset val="100"/>
        <c:tickLblSkip val="1"/>
        <c:tickMarkSkip val="1"/>
        <c:noMultiLvlLbl val="0"/>
      </c:catAx>
      <c:valAx>
        <c:axId val="216609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06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3.42</c:v>
                </c:pt>
                <c:pt idx="1">
                  <c:v>3.5</c:v>
                </c:pt>
                <c:pt idx="2">
                  <c:v>9.34</c:v>
                </c:pt>
                <c:pt idx="3">
                  <c:v>10.09</c:v>
                </c:pt>
                <c:pt idx="4">
                  <c:v>4.47</c:v>
                </c:pt>
              </c:numCache>
            </c:numRef>
          </c:val>
          <c:extLst xmlns:c16r2="http://schemas.microsoft.com/office/drawing/2015/06/chart">
            <c:ext xmlns:c16="http://schemas.microsoft.com/office/drawing/2014/chart" uri="{C3380CC4-5D6E-409C-BE32-E72D297353CC}">
              <c16:uniqueId val="{00000000-E375-44A5-A83C-A9757AB552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15.22</c:v>
                </c:pt>
                <c:pt idx="1">
                  <c:v>15.23</c:v>
                </c:pt>
                <c:pt idx="2">
                  <c:v>15.13</c:v>
                </c:pt>
                <c:pt idx="3">
                  <c:v>15.24</c:v>
                </c:pt>
                <c:pt idx="4">
                  <c:v>15.23</c:v>
                </c:pt>
              </c:numCache>
            </c:numRef>
          </c:val>
          <c:extLst xmlns:c16r2="http://schemas.microsoft.com/office/drawing/2015/06/chart">
            <c:ext xmlns:c16="http://schemas.microsoft.com/office/drawing/2014/chart" uri="{C3380CC4-5D6E-409C-BE32-E72D297353CC}">
              <c16:uniqueId val="{00000001-E375-44A5-A83C-A9757AB55279}"/>
            </c:ext>
          </c:extLst>
        </c:ser>
        <c:dLbls>
          <c:showLegendKey val="0"/>
          <c:showVal val="0"/>
          <c:showCatName val="0"/>
          <c:showSerName val="0"/>
          <c:showPercent val="0"/>
          <c:showBubbleSize val="0"/>
        </c:dLbls>
        <c:gapWidth val="250"/>
        <c:overlap val="100"/>
        <c:axId val="216611232"/>
        <c:axId val="479261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2.09</c:v>
                </c:pt>
                <c:pt idx="1">
                  <c:v>0.09</c:v>
                </c:pt>
                <c:pt idx="2">
                  <c:v>5.87</c:v>
                </c:pt>
                <c:pt idx="3">
                  <c:v>0.68</c:v>
                </c:pt>
                <c:pt idx="4">
                  <c:v>-4.55</c:v>
                </c:pt>
              </c:numCache>
            </c:numRef>
          </c:val>
          <c:smooth val="0"/>
          <c:extLst xmlns:c16r2="http://schemas.microsoft.com/office/drawing/2015/06/chart">
            <c:ext xmlns:c16="http://schemas.microsoft.com/office/drawing/2014/chart" uri="{C3380CC4-5D6E-409C-BE32-E72D297353CC}">
              <c16:uniqueId val="{00000002-E375-44A5-A83C-A9757AB55279}"/>
            </c:ext>
          </c:extLst>
        </c:ser>
        <c:dLbls>
          <c:showLegendKey val="0"/>
          <c:showVal val="0"/>
          <c:showCatName val="0"/>
          <c:showSerName val="0"/>
          <c:showPercent val="0"/>
          <c:showBubbleSize val="0"/>
        </c:dLbls>
        <c:marker val="1"/>
        <c:smooth val="0"/>
        <c:axId val="216611232"/>
        <c:axId val="479261480"/>
      </c:lineChart>
      <c:catAx>
        <c:axId val="2166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9261480"/>
        <c:crosses val="autoZero"/>
        <c:auto val="1"/>
        <c:lblAlgn val="ctr"/>
        <c:lblOffset val="100"/>
        <c:tickLblSkip val="1"/>
        <c:tickMarkSkip val="1"/>
        <c:noMultiLvlLbl val="0"/>
      </c:catAx>
      <c:valAx>
        <c:axId val="47926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BE8-44BF-A78B-53F550813A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E8-44BF-A78B-53F550813AB3}"/>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BE8-44BF-A78B-53F550813AB3}"/>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0.02</c:v>
                </c:pt>
                <c:pt idx="4">
                  <c:v>#N/A</c:v>
                </c:pt>
                <c:pt idx="5">
                  <c:v>7.0000000000000007E-2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6BE8-44BF-A78B-53F550813AB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0.68</c:v>
                </c:pt>
                <c:pt idx="2">
                  <c:v>#N/A</c:v>
                </c:pt>
                <c:pt idx="3">
                  <c:v>1.08</c:v>
                </c:pt>
                <c:pt idx="4">
                  <c:v>#N/A</c:v>
                </c:pt>
                <c:pt idx="5">
                  <c:v>0.1</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6BE8-44BF-A78B-53F550813AB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0.22</c:v>
                </c:pt>
                <c:pt idx="4">
                  <c:v>#N/A</c:v>
                </c:pt>
                <c:pt idx="5">
                  <c:v>0.21</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5-6BE8-44BF-A78B-53F550813AB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0.62</c:v>
                </c:pt>
                <c:pt idx="4">
                  <c:v>#N/A</c:v>
                </c:pt>
                <c:pt idx="5">
                  <c:v>0.49</c:v>
                </c:pt>
                <c:pt idx="6">
                  <c:v>#N/A</c:v>
                </c:pt>
                <c:pt idx="7">
                  <c:v>0.71</c:v>
                </c:pt>
                <c:pt idx="8">
                  <c:v>#N/A</c:v>
                </c:pt>
                <c:pt idx="9">
                  <c:v>0.39</c:v>
                </c:pt>
              </c:numCache>
            </c:numRef>
          </c:val>
          <c:extLst xmlns:c16r2="http://schemas.microsoft.com/office/drawing/2015/06/chart">
            <c:ext xmlns:c16="http://schemas.microsoft.com/office/drawing/2014/chart" uri="{C3380CC4-5D6E-409C-BE32-E72D297353CC}">
              <c16:uniqueId val="{00000006-6BE8-44BF-A78B-53F550813AB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3.33</c:v>
                </c:pt>
                <c:pt idx="2">
                  <c:v>#N/A</c:v>
                </c:pt>
                <c:pt idx="3">
                  <c:v>3.47</c:v>
                </c:pt>
                <c:pt idx="4">
                  <c:v>#N/A</c:v>
                </c:pt>
                <c:pt idx="5">
                  <c:v>9.27</c:v>
                </c:pt>
                <c:pt idx="6">
                  <c:v>#N/A</c:v>
                </c:pt>
                <c:pt idx="7">
                  <c:v>10.039999999999999</c:v>
                </c:pt>
                <c:pt idx="8">
                  <c:v>#N/A</c:v>
                </c:pt>
                <c:pt idx="9">
                  <c:v>4.4000000000000004</c:v>
                </c:pt>
              </c:numCache>
            </c:numRef>
          </c:val>
          <c:extLst xmlns:c16r2="http://schemas.microsoft.com/office/drawing/2015/06/chart">
            <c:ext xmlns:c16="http://schemas.microsoft.com/office/drawing/2014/chart" uri="{C3380CC4-5D6E-409C-BE32-E72D297353CC}">
              <c16:uniqueId val="{00000007-6BE8-44BF-A78B-53F550813AB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7.14</c:v>
                </c:pt>
                <c:pt idx="2">
                  <c:v>#N/A</c:v>
                </c:pt>
                <c:pt idx="3">
                  <c:v>6.74</c:v>
                </c:pt>
                <c:pt idx="4">
                  <c:v>#N/A</c:v>
                </c:pt>
                <c:pt idx="5">
                  <c:v>5.75</c:v>
                </c:pt>
                <c:pt idx="6">
                  <c:v>#N/A</c:v>
                </c:pt>
                <c:pt idx="7">
                  <c:v>5.13</c:v>
                </c:pt>
                <c:pt idx="8">
                  <c:v>#N/A</c:v>
                </c:pt>
                <c:pt idx="9">
                  <c:v>5.26</c:v>
                </c:pt>
              </c:numCache>
            </c:numRef>
          </c:val>
          <c:extLst xmlns:c16r2="http://schemas.microsoft.com/office/drawing/2015/06/chart">
            <c:ext xmlns:c16="http://schemas.microsoft.com/office/drawing/2014/chart" uri="{C3380CC4-5D6E-409C-BE32-E72D297353CC}">
              <c16:uniqueId val="{00000008-6BE8-44BF-A78B-53F550813A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11.35</c:v>
                </c:pt>
                <c:pt idx="2">
                  <c:v>#N/A</c:v>
                </c:pt>
                <c:pt idx="3">
                  <c:v>10.8</c:v>
                </c:pt>
                <c:pt idx="4">
                  <c:v>#N/A</c:v>
                </c:pt>
                <c:pt idx="5">
                  <c:v>10.76</c:v>
                </c:pt>
                <c:pt idx="6">
                  <c:v>#N/A</c:v>
                </c:pt>
                <c:pt idx="7">
                  <c:v>11.08</c:v>
                </c:pt>
                <c:pt idx="8">
                  <c:v>#N/A</c:v>
                </c:pt>
                <c:pt idx="9">
                  <c:v>11.74</c:v>
                </c:pt>
              </c:numCache>
            </c:numRef>
          </c:val>
          <c:extLst xmlns:c16r2="http://schemas.microsoft.com/office/drawing/2015/06/chart">
            <c:ext xmlns:c16="http://schemas.microsoft.com/office/drawing/2014/chart" uri="{C3380CC4-5D6E-409C-BE32-E72D297353CC}">
              <c16:uniqueId val="{00000009-6BE8-44BF-A78B-53F550813AB3}"/>
            </c:ext>
          </c:extLst>
        </c:ser>
        <c:dLbls>
          <c:showLegendKey val="0"/>
          <c:showVal val="0"/>
          <c:showCatName val="0"/>
          <c:showSerName val="0"/>
          <c:showPercent val="0"/>
          <c:showBubbleSize val="0"/>
        </c:dLbls>
        <c:gapWidth val="150"/>
        <c:overlap val="100"/>
        <c:axId val="479262264"/>
        <c:axId val="479262656"/>
      </c:barChart>
      <c:catAx>
        <c:axId val="47926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262656"/>
        <c:crosses val="autoZero"/>
        <c:auto val="1"/>
        <c:lblAlgn val="ctr"/>
        <c:lblOffset val="100"/>
        <c:tickLblSkip val="1"/>
        <c:tickMarkSkip val="1"/>
        <c:noMultiLvlLbl val="0"/>
      </c:catAx>
      <c:valAx>
        <c:axId val="47926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62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3484</c:v>
                </c:pt>
                <c:pt idx="5">
                  <c:v>3536</c:v>
                </c:pt>
                <c:pt idx="8">
                  <c:v>3408</c:v>
                </c:pt>
                <c:pt idx="11">
                  <c:v>3210</c:v>
                </c:pt>
                <c:pt idx="14">
                  <c:v>3225</c:v>
                </c:pt>
              </c:numCache>
            </c:numRef>
          </c:val>
          <c:extLst xmlns:c16r2="http://schemas.microsoft.com/office/drawing/2015/06/chart">
            <c:ext xmlns:c16="http://schemas.microsoft.com/office/drawing/2014/chart" uri="{C3380CC4-5D6E-409C-BE32-E72D297353CC}">
              <c16:uniqueId val="{00000000-7777-43B5-A5D9-D24F1EF2F0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777-43B5-A5D9-D24F1EF2F0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500</c:v>
                </c:pt>
                <c:pt idx="3">
                  <c:v>500</c:v>
                </c:pt>
                <c:pt idx="6">
                  <c:v>494</c:v>
                </c:pt>
                <c:pt idx="9">
                  <c:v>0</c:v>
                </c:pt>
                <c:pt idx="12">
                  <c:v>0</c:v>
                </c:pt>
              </c:numCache>
            </c:numRef>
          </c:val>
          <c:extLst xmlns:c16r2="http://schemas.microsoft.com/office/drawing/2015/06/chart">
            <c:ext xmlns:c16="http://schemas.microsoft.com/office/drawing/2014/chart" uri="{C3380CC4-5D6E-409C-BE32-E72D297353CC}">
              <c16:uniqueId val="{00000002-7777-43B5-A5D9-D24F1EF2F0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511</c:v>
                </c:pt>
                <c:pt idx="12">
                  <c:v>592</c:v>
                </c:pt>
              </c:numCache>
            </c:numRef>
          </c:val>
          <c:extLst xmlns:c16r2="http://schemas.microsoft.com/office/drawing/2015/06/chart">
            <c:ext xmlns:c16="http://schemas.microsoft.com/office/drawing/2014/chart" uri="{C3380CC4-5D6E-409C-BE32-E72D297353CC}">
              <c16:uniqueId val="{00000003-7777-43B5-A5D9-D24F1EF2F0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717</c:v>
                </c:pt>
                <c:pt idx="3">
                  <c:v>743</c:v>
                </c:pt>
                <c:pt idx="6">
                  <c:v>668</c:v>
                </c:pt>
                <c:pt idx="9">
                  <c:v>693</c:v>
                </c:pt>
                <c:pt idx="12">
                  <c:v>673</c:v>
                </c:pt>
              </c:numCache>
            </c:numRef>
          </c:val>
          <c:extLst xmlns:c16r2="http://schemas.microsoft.com/office/drawing/2015/06/chart">
            <c:ext xmlns:c16="http://schemas.microsoft.com/office/drawing/2014/chart" uri="{C3380CC4-5D6E-409C-BE32-E72D297353CC}">
              <c16:uniqueId val="{00000004-7777-43B5-A5D9-D24F1EF2F0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77-43B5-A5D9-D24F1EF2F0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777-43B5-A5D9-D24F1EF2F0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3844</c:v>
                </c:pt>
                <c:pt idx="3">
                  <c:v>3469</c:v>
                </c:pt>
                <c:pt idx="6">
                  <c:v>3217</c:v>
                </c:pt>
                <c:pt idx="9">
                  <c:v>2822</c:v>
                </c:pt>
                <c:pt idx="12">
                  <c:v>2822</c:v>
                </c:pt>
              </c:numCache>
            </c:numRef>
          </c:val>
          <c:extLst xmlns:c16r2="http://schemas.microsoft.com/office/drawing/2015/06/chart">
            <c:ext xmlns:c16="http://schemas.microsoft.com/office/drawing/2014/chart" uri="{C3380CC4-5D6E-409C-BE32-E72D297353CC}">
              <c16:uniqueId val="{00000007-7777-43B5-A5D9-D24F1EF2F04B}"/>
            </c:ext>
          </c:extLst>
        </c:ser>
        <c:dLbls>
          <c:showLegendKey val="0"/>
          <c:showVal val="0"/>
          <c:showCatName val="0"/>
          <c:showSerName val="0"/>
          <c:showPercent val="0"/>
          <c:showBubbleSize val="0"/>
        </c:dLbls>
        <c:gapWidth val="100"/>
        <c:overlap val="100"/>
        <c:axId val="479263440"/>
        <c:axId val="479263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1577</c:v>
                </c:pt>
                <c:pt idx="2">
                  <c:v>#N/A</c:v>
                </c:pt>
                <c:pt idx="3">
                  <c:v>#N/A</c:v>
                </c:pt>
                <c:pt idx="4">
                  <c:v>1176</c:v>
                </c:pt>
                <c:pt idx="5">
                  <c:v>#N/A</c:v>
                </c:pt>
                <c:pt idx="6">
                  <c:v>#N/A</c:v>
                </c:pt>
                <c:pt idx="7">
                  <c:v>971</c:v>
                </c:pt>
                <c:pt idx="8">
                  <c:v>#N/A</c:v>
                </c:pt>
                <c:pt idx="9">
                  <c:v>#N/A</c:v>
                </c:pt>
                <c:pt idx="10">
                  <c:v>816</c:v>
                </c:pt>
                <c:pt idx="11">
                  <c:v>#N/A</c:v>
                </c:pt>
                <c:pt idx="12">
                  <c:v>#N/A</c:v>
                </c:pt>
                <c:pt idx="13">
                  <c:v>862</c:v>
                </c:pt>
                <c:pt idx="14">
                  <c:v>#N/A</c:v>
                </c:pt>
              </c:numCache>
            </c:numRef>
          </c:val>
          <c:smooth val="0"/>
          <c:extLst xmlns:c16r2="http://schemas.microsoft.com/office/drawing/2015/06/chart">
            <c:ext xmlns:c16="http://schemas.microsoft.com/office/drawing/2014/chart" uri="{C3380CC4-5D6E-409C-BE32-E72D297353CC}">
              <c16:uniqueId val="{00000008-7777-43B5-A5D9-D24F1EF2F04B}"/>
            </c:ext>
          </c:extLst>
        </c:ser>
        <c:dLbls>
          <c:showLegendKey val="0"/>
          <c:showVal val="0"/>
          <c:showCatName val="0"/>
          <c:showSerName val="0"/>
          <c:showPercent val="0"/>
          <c:showBubbleSize val="0"/>
        </c:dLbls>
        <c:marker val="1"/>
        <c:smooth val="0"/>
        <c:axId val="479263440"/>
        <c:axId val="479263832"/>
      </c:lineChart>
      <c:catAx>
        <c:axId val="47926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263832"/>
        <c:crosses val="autoZero"/>
        <c:auto val="1"/>
        <c:lblAlgn val="ctr"/>
        <c:lblOffset val="100"/>
        <c:tickLblSkip val="1"/>
        <c:tickMarkSkip val="1"/>
        <c:noMultiLvlLbl val="0"/>
      </c:catAx>
      <c:valAx>
        <c:axId val="479263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6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30301</c:v>
                </c:pt>
                <c:pt idx="5">
                  <c:v>29930</c:v>
                </c:pt>
                <c:pt idx="8">
                  <c:v>29499</c:v>
                </c:pt>
                <c:pt idx="11">
                  <c:v>28617</c:v>
                </c:pt>
                <c:pt idx="14">
                  <c:v>27704</c:v>
                </c:pt>
              </c:numCache>
            </c:numRef>
          </c:val>
          <c:extLst xmlns:c16r2="http://schemas.microsoft.com/office/drawing/2015/06/chart">
            <c:ext xmlns:c16="http://schemas.microsoft.com/office/drawing/2014/chart" uri="{C3380CC4-5D6E-409C-BE32-E72D297353CC}">
              <c16:uniqueId val="{00000000-EBCF-482F-8588-6ABC227ADA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4059</c:v>
                </c:pt>
                <c:pt idx="5">
                  <c:v>3839</c:v>
                </c:pt>
                <c:pt idx="8">
                  <c:v>3520</c:v>
                </c:pt>
                <c:pt idx="11">
                  <c:v>3125</c:v>
                </c:pt>
                <c:pt idx="14">
                  <c:v>2683</c:v>
                </c:pt>
              </c:numCache>
            </c:numRef>
          </c:val>
          <c:extLst xmlns:c16r2="http://schemas.microsoft.com/office/drawing/2015/06/chart">
            <c:ext xmlns:c16="http://schemas.microsoft.com/office/drawing/2014/chart" uri="{C3380CC4-5D6E-409C-BE32-E72D297353CC}">
              <c16:uniqueId val="{00000001-EBCF-482F-8588-6ABC227ADA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7737</c:v>
                </c:pt>
                <c:pt idx="5">
                  <c:v>8330</c:v>
                </c:pt>
                <c:pt idx="8">
                  <c:v>8799</c:v>
                </c:pt>
                <c:pt idx="11">
                  <c:v>10111</c:v>
                </c:pt>
                <c:pt idx="14">
                  <c:v>11948</c:v>
                </c:pt>
              </c:numCache>
            </c:numRef>
          </c:val>
          <c:extLst xmlns:c16r2="http://schemas.microsoft.com/office/drawing/2015/06/chart">
            <c:ext xmlns:c16="http://schemas.microsoft.com/office/drawing/2014/chart" uri="{C3380CC4-5D6E-409C-BE32-E72D297353CC}">
              <c16:uniqueId val="{00000002-EBCF-482F-8588-6ABC227ADA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CF-482F-8588-6ABC227ADA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CF-482F-8588-6ABC227ADA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CF-482F-8588-6ABC227ADA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2330</c:v>
                </c:pt>
                <c:pt idx="3">
                  <c:v>2104</c:v>
                </c:pt>
                <c:pt idx="6">
                  <c:v>1827</c:v>
                </c:pt>
                <c:pt idx="9">
                  <c:v>1718</c:v>
                </c:pt>
                <c:pt idx="12">
                  <c:v>1484</c:v>
                </c:pt>
              </c:numCache>
            </c:numRef>
          </c:val>
          <c:extLst xmlns:c16r2="http://schemas.microsoft.com/office/drawing/2015/06/chart">
            <c:ext xmlns:c16="http://schemas.microsoft.com/office/drawing/2014/chart" uri="{C3380CC4-5D6E-409C-BE32-E72D297353CC}">
              <c16:uniqueId val="{00000006-EBCF-482F-8588-6ABC227ADA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4106</c:v>
                </c:pt>
                <c:pt idx="3">
                  <c:v>4116</c:v>
                </c:pt>
                <c:pt idx="6">
                  <c:v>4013</c:v>
                </c:pt>
                <c:pt idx="9">
                  <c:v>3664</c:v>
                </c:pt>
                <c:pt idx="12">
                  <c:v>3141</c:v>
                </c:pt>
              </c:numCache>
            </c:numRef>
          </c:val>
          <c:extLst xmlns:c16r2="http://schemas.microsoft.com/office/drawing/2015/06/chart">
            <c:ext xmlns:c16="http://schemas.microsoft.com/office/drawing/2014/chart" uri="{C3380CC4-5D6E-409C-BE32-E72D297353CC}">
              <c16:uniqueId val="{00000007-EBCF-482F-8588-6ABC227ADA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7052</c:v>
                </c:pt>
                <c:pt idx="3">
                  <c:v>6752</c:v>
                </c:pt>
                <c:pt idx="6">
                  <c:v>6208</c:v>
                </c:pt>
                <c:pt idx="9">
                  <c:v>5920</c:v>
                </c:pt>
                <c:pt idx="12">
                  <c:v>5771</c:v>
                </c:pt>
              </c:numCache>
            </c:numRef>
          </c:val>
          <c:extLst xmlns:c16r2="http://schemas.microsoft.com/office/drawing/2015/06/chart">
            <c:ext xmlns:c16="http://schemas.microsoft.com/office/drawing/2014/chart" uri="{C3380CC4-5D6E-409C-BE32-E72D297353CC}">
              <c16:uniqueId val="{00000008-EBCF-482F-8588-6ABC227ADA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2333</c:v>
                </c:pt>
                <c:pt idx="3">
                  <c:v>2312</c:v>
                </c:pt>
                <c:pt idx="6">
                  <c:v>2114</c:v>
                </c:pt>
                <c:pt idx="9">
                  <c:v>952</c:v>
                </c:pt>
                <c:pt idx="12">
                  <c:v>914</c:v>
                </c:pt>
              </c:numCache>
            </c:numRef>
          </c:val>
          <c:extLst xmlns:c16r2="http://schemas.microsoft.com/office/drawing/2015/06/chart">
            <c:ext xmlns:c16="http://schemas.microsoft.com/office/drawing/2014/chart" uri="{C3380CC4-5D6E-409C-BE32-E72D297353CC}">
              <c16:uniqueId val="{00000009-EBCF-482F-8588-6ABC227ADA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29411</c:v>
                </c:pt>
                <c:pt idx="3">
                  <c:v>28767</c:v>
                </c:pt>
                <c:pt idx="6">
                  <c:v>28061</c:v>
                </c:pt>
                <c:pt idx="9">
                  <c:v>27203</c:v>
                </c:pt>
                <c:pt idx="12">
                  <c:v>26961</c:v>
                </c:pt>
              </c:numCache>
            </c:numRef>
          </c:val>
          <c:extLst xmlns:c16r2="http://schemas.microsoft.com/office/drawing/2015/06/chart">
            <c:ext xmlns:c16="http://schemas.microsoft.com/office/drawing/2014/chart" uri="{C3380CC4-5D6E-409C-BE32-E72D297353CC}">
              <c16:uniqueId val="{0000000A-EBCF-482F-8588-6ABC227ADA42}"/>
            </c:ext>
          </c:extLst>
        </c:ser>
        <c:dLbls>
          <c:showLegendKey val="0"/>
          <c:showVal val="0"/>
          <c:showCatName val="0"/>
          <c:showSerName val="0"/>
          <c:showPercent val="0"/>
          <c:showBubbleSize val="0"/>
        </c:dLbls>
        <c:gapWidth val="100"/>
        <c:overlap val="100"/>
        <c:axId val="479264224"/>
        <c:axId val="47926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3136</c:v>
                </c:pt>
                <c:pt idx="2">
                  <c:v>#N/A</c:v>
                </c:pt>
                <c:pt idx="3">
                  <c:v>#N/A</c:v>
                </c:pt>
                <c:pt idx="4">
                  <c:v>1953</c:v>
                </c:pt>
                <c:pt idx="5">
                  <c:v>#N/A</c:v>
                </c:pt>
                <c:pt idx="6">
                  <c:v>#N/A</c:v>
                </c:pt>
                <c:pt idx="7">
                  <c:v>406</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BCF-482F-8588-6ABC227ADA42}"/>
            </c:ext>
          </c:extLst>
        </c:ser>
        <c:dLbls>
          <c:showLegendKey val="0"/>
          <c:showVal val="0"/>
          <c:showCatName val="0"/>
          <c:showSerName val="0"/>
          <c:showPercent val="0"/>
          <c:showBubbleSize val="0"/>
        </c:dLbls>
        <c:marker val="1"/>
        <c:smooth val="0"/>
        <c:axId val="479264224"/>
        <c:axId val="479265008"/>
      </c:lineChart>
      <c:catAx>
        <c:axId val="4792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265008"/>
        <c:crosses val="autoZero"/>
        <c:auto val="1"/>
        <c:lblAlgn val="ctr"/>
        <c:lblOffset val="100"/>
        <c:tickLblSkip val="1"/>
        <c:tickMarkSkip val="1"/>
        <c:noMultiLvlLbl val="0"/>
      </c:catAx>
      <c:valAx>
        <c:axId val="47926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2855</c:v>
                </c:pt>
                <c:pt idx="1">
                  <c:v>2855</c:v>
                </c:pt>
                <c:pt idx="2">
                  <c:v>2855</c:v>
                </c:pt>
              </c:numCache>
            </c:numRef>
          </c:val>
          <c:extLst xmlns:c16r2="http://schemas.microsoft.com/office/drawing/2015/06/chart">
            <c:ext xmlns:c16="http://schemas.microsoft.com/office/drawing/2014/chart" uri="{C3380CC4-5D6E-409C-BE32-E72D297353CC}">
              <c16:uniqueId val="{00000000-CE88-47A3-8669-CD01861F60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453</c:v>
                </c:pt>
                <c:pt idx="1">
                  <c:v>461</c:v>
                </c:pt>
                <c:pt idx="2">
                  <c:v>461</c:v>
                </c:pt>
              </c:numCache>
            </c:numRef>
          </c:val>
          <c:extLst xmlns:c16r2="http://schemas.microsoft.com/office/drawing/2015/06/chart">
            <c:ext xmlns:c16="http://schemas.microsoft.com/office/drawing/2014/chart" uri="{C3380CC4-5D6E-409C-BE32-E72D297353CC}">
              <c16:uniqueId val="{00000001-CE88-47A3-8669-CD01861F60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5071</c:v>
                </c:pt>
                <c:pt idx="1">
                  <c:v>6382</c:v>
                </c:pt>
                <c:pt idx="2">
                  <c:v>8041</c:v>
                </c:pt>
              </c:numCache>
            </c:numRef>
          </c:val>
          <c:extLst xmlns:c16r2="http://schemas.microsoft.com/office/drawing/2015/06/chart">
            <c:ext xmlns:c16="http://schemas.microsoft.com/office/drawing/2014/chart" uri="{C3380CC4-5D6E-409C-BE32-E72D297353CC}">
              <c16:uniqueId val="{00000002-CE88-47A3-8669-CD01861F6031}"/>
            </c:ext>
          </c:extLst>
        </c:ser>
        <c:dLbls>
          <c:showLegendKey val="0"/>
          <c:showVal val="0"/>
          <c:showCatName val="0"/>
          <c:showSerName val="0"/>
          <c:showPercent val="0"/>
          <c:showBubbleSize val="0"/>
        </c:dLbls>
        <c:gapWidth val="120"/>
        <c:overlap val="100"/>
        <c:axId val="493623368"/>
        <c:axId val="493623760"/>
      </c:barChart>
      <c:catAx>
        <c:axId val="49362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623760"/>
        <c:crosses val="autoZero"/>
        <c:auto val="1"/>
        <c:lblAlgn val="ctr"/>
        <c:lblOffset val="100"/>
        <c:tickLblSkip val="1"/>
        <c:tickMarkSkip val="1"/>
        <c:noMultiLvlLbl val="0"/>
      </c:catAx>
      <c:valAx>
        <c:axId val="493623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62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1B-4873-84C5-9D971EA302D0}"/>
                </c:ext>
                <c:ext xmlns:c15="http://schemas.microsoft.com/office/drawing/2012/chart" uri="{CE6537A1-D6FC-4f65-9D91-7224C49458BB}">
                  <c15:dlblFieldTable>
                    <c15:dlblFTEntry>
                      <c15:txfldGUID>{2AD996B4-483C-4CE1-9C22-AF7C22948A29}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1B-4873-84C5-9D971EA302D0}"/>
                </c:ext>
                <c:ext xmlns:c15="http://schemas.microsoft.com/office/drawing/2012/chart" uri="{CE6537A1-D6FC-4f65-9D91-7224C49458BB}">
                  <c15:dlblFieldTable>
                    <c15:dlblFTEntry>
                      <c15:txfldGUID>{09683273-BFBD-4166-8177-BBBE75CC01C4}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1B-4873-84C5-9D971EA302D0}"/>
                </c:ext>
                <c:ext xmlns:c15="http://schemas.microsoft.com/office/drawing/2012/chart" uri="{CE6537A1-D6FC-4f65-9D91-7224C49458BB}">
                  <c15:dlblFieldTable>
                    <c15:dlblFTEntry>
                      <c15:txfldGUID>{8288D953-0AD1-4739-A105-575BA8315EAA}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1B-4873-84C5-9D971EA302D0}"/>
                </c:ext>
                <c:ext xmlns:c15="http://schemas.microsoft.com/office/drawing/2012/chart" uri="{CE6537A1-D6FC-4f65-9D91-7224C49458BB}">
                  <c15:dlblFieldTable>
                    <c15:dlblFTEntry>
                      <c15:txfldGUID>{5D3D3827-B3DF-4AB4-8B4C-75FC5E16AEF2}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1B-4873-84C5-9D971EA302D0}"/>
                </c:ext>
                <c:ext xmlns:c15="http://schemas.microsoft.com/office/drawing/2012/chart" uri="{CE6537A1-D6FC-4f65-9D91-7224C49458BB}">
                  <c15:dlblFieldTable>
                    <c15:dlblFTEntry>
                      <c15:txfldGUID>{3D14ECF0-D9A9-4140-B060-340EF26D9EE8}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1B-4873-84C5-9D971EA302D0}"/>
                </c:ext>
                <c:ext xmlns:c15="http://schemas.microsoft.com/office/drawing/2012/chart" uri="{CE6537A1-D6FC-4f65-9D91-7224C49458BB}">
                  <c15:dlblFieldTable>
                    <c15:dlblFTEntry>
                      <c15:txfldGUID>{4FCE3C04-BC66-4679-9DBC-D8E461ECA619}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1B-4873-84C5-9D971EA302D0}"/>
                </c:ext>
                <c:ext xmlns:c15="http://schemas.microsoft.com/office/drawing/2012/chart" uri="{CE6537A1-D6FC-4f65-9D91-7224C49458BB}">
                  <c15:layout/>
                  <c15:dlblFieldTable>
                    <c15:dlblFTEntry>
                      <c15:txfldGUID>{42B53E02-B500-452D-B61F-85DD758D7F8F}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1B-4873-84C5-9D971EA302D0}"/>
                </c:ext>
                <c:ext xmlns:c15="http://schemas.microsoft.com/office/drawing/2012/chart" uri="{CE6537A1-D6FC-4f65-9D91-7224C49458BB}">
                  <c15:dlblFieldTable>
                    <c15:dlblFTEntry>
                      <c15:txfldGUID>{76C332FE-F1F3-454C-901F-901F47398214}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1B-4873-84C5-9D971EA302D0}"/>
                </c:ext>
                <c:ext xmlns:c15="http://schemas.microsoft.com/office/drawing/2012/chart" uri="{CE6537A1-D6FC-4f65-9D91-7224C49458BB}">
                  <c15:dlblFieldTable>
                    <c15:dlblFTEntry>
                      <c15:txfldGUID>{2F5E053B-A00F-46DD-A3DF-7665DC072586}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49.9</c:v>
                </c:pt>
                <c:pt idx="24">
                  <c:v>51.3</c:v>
                </c:pt>
                <c:pt idx="32">
                  <c:v>52.9</c:v>
                </c:pt>
              </c:numCache>
            </c:numRef>
          </c:xVal>
          <c:yVal>
            <c:numRef>
              <c:f>公会計指標分析・財政指標組合せ分析表!$BP$51:$DC$51</c:f>
              <c:numCache>
                <c:formatCode>#,##0.0;"▲ "#,##0.0</c:formatCode>
                <c:ptCount val="40"/>
                <c:pt idx="16">
                  <c:v>2.5</c:v>
                </c:pt>
              </c:numCache>
            </c:numRef>
          </c:yVal>
          <c:smooth val="0"/>
          <c:extLst xmlns:c16r2="http://schemas.microsoft.com/office/drawing/2015/06/chart">
            <c:ext xmlns:c16="http://schemas.microsoft.com/office/drawing/2014/chart" uri="{C3380CC4-5D6E-409C-BE32-E72D297353CC}">
              <c16:uniqueId val="{00000009-AA1B-4873-84C5-9D971EA302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1B-4873-84C5-9D971EA302D0}"/>
                </c:ext>
                <c:ext xmlns:c15="http://schemas.microsoft.com/office/drawing/2012/chart" uri="{CE6537A1-D6FC-4f65-9D91-7224C49458BB}">
                  <c15:dlblFieldTable>
                    <c15:dlblFTEntry>
                      <c15:txfldGUID>{635ED9D4-774F-410C-8266-150278392F13}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1B-4873-84C5-9D971EA302D0}"/>
                </c:ext>
                <c:ext xmlns:c15="http://schemas.microsoft.com/office/drawing/2012/chart" uri="{CE6537A1-D6FC-4f65-9D91-7224C49458BB}">
                  <c15:dlblFieldTable>
                    <c15:dlblFTEntry>
                      <c15:txfldGUID>{52FA2443-9035-49E7-8ECD-E906D8882313}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1B-4873-84C5-9D971EA302D0}"/>
                </c:ext>
                <c:ext xmlns:c15="http://schemas.microsoft.com/office/drawing/2012/chart" uri="{CE6537A1-D6FC-4f65-9D91-7224C49458BB}">
                  <c15:dlblFieldTable>
                    <c15:dlblFTEntry>
                      <c15:txfldGUID>{28E0A609-6264-400C-839F-302651F587A8}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1B-4873-84C5-9D971EA302D0}"/>
                </c:ext>
                <c:ext xmlns:c15="http://schemas.microsoft.com/office/drawing/2012/chart" uri="{CE6537A1-D6FC-4f65-9D91-7224C49458BB}">
                  <c15:dlblFieldTable>
                    <c15:dlblFTEntry>
                      <c15:txfldGUID>{C802137B-DD54-44A3-BD74-0711071BE7BD}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1B-4873-84C5-9D971EA302D0}"/>
                </c:ext>
                <c:ext xmlns:c15="http://schemas.microsoft.com/office/drawing/2012/chart" uri="{CE6537A1-D6FC-4f65-9D91-7224C49458BB}">
                  <c15:dlblFieldTable>
                    <c15:dlblFTEntry>
                      <c15:txfldGUID>{0E5F1FB6-73EF-4AB7-AA22-52B2EBF9BC77}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1B-4873-84C5-9D971EA302D0}"/>
                </c:ext>
                <c:ext xmlns:c15="http://schemas.microsoft.com/office/drawing/2012/chart" uri="{CE6537A1-D6FC-4f65-9D91-7224C49458BB}">
                  <c15:dlblFieldTable>
                    <c15:dlblFTEntry>
                      <c15:txfldGUID>{DBFD76DD-EC48-4E3A-ADC0-B35D974DDB26}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1B-4873-84C5-9D971EA302D0}"/>
                </c:ext>
                <c:ext xmlns:c15="http://schemas.microsoft.com/office/drawing/2012/chart" uri="{CE6537A1-D6FC-4f65-9D91-7224C49458BB}">
                  <c15:layout/>
                  <c15:dlblFieldTable>
                    <c15:dlblFTEntry>
                      <c15:txfldGUID>{C13C694E-A56F-4D67-8BCD-978AA7F7F264}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1B-4873-84C5-9D971EA302D0}"/>
                </c:ext>
                <c:ext xmlns:c15="http://schemas.microsoft.com/office/drawing/2012/chart" uri="{CE6537A1-D6FC-4f65-9D91-7224C49458BB}">
                  <c15:layout/>
                  <c15:dlblFieldTable>
                    <c15:dlblFTEntry>
                      <c15:txfldGUID>{D8B41649-4427-4E31-80C4-69EB46D6372B}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1B-4873-84C5-9D971EA302D0}"/>
                </c:ext>
                <c:ext xmlns:c15="http://schemas.microsoft.com/office/drawing/2012/chart" uri="{CE6537A1-D6FC-4f65-9D91-7224C49458BB}">
                  <c15:layout/>
                  <c15:dlblFieldTable>
                    <c15:dlblFTEntry>
                      <c15:txfldGUID>{AE9C34DB-9F7B-47E8-A502-68E896EF0805}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AA1B-4873-84C5-9D971EA302D0}"/>
            </c:ext>
          </c:extLst>
        </c:ser>
        <c:dLbls>
          <c:showLegendKey val="0"/>
          <c:showVal val="1"/>
          <c:showCatName val="0"/>
          <c:showSerName val="0"/>
          <c:showPercent val="0"/>
          <c:showBubbleSize val="0"/>
        </c:dLbls>
        <c:axId val="493622584"/>
        <c:axId val="493622192"/>
      </c:scatterChart>
      <c:valAx>
        <c:axId val="493622584"/>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622192"/>
        <c:crosses val="autoZero"/>
        <c:crossBetween val="midCat"/>
      </c:valAx>
      <c:valAx>
        <c:axId val="493622192"/>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622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E4-4912-80E7-73E984B30E2E}"/>
                </c:ext>
                <c:ext xmlns:c15="http://schemas.microsoft.com/office/drawing/2012/chart" uri="{CE6537A1-D6FC-4f65-9D91-7224C49458BB}">
                  <c15:layout/>
                  <c15:dlblFieldTable>
                    <c15:dlblFTEntry>
                      <c15:txfldGUID>{B38CE207-D021-4E03-ABDC-E84CD500110A}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E4-4912-80E7-73E984B30E2E}"/>
                </c:ext>
                <c:ext xmlns:c15="http://schemas.microsoft.com/office/drawing/2012/chart" uri="{CE6537A1-D6FC-4f65-9D91-7224C49458BB}">
                  <c15:dlblFieldTable>
                    <c15:dlblFTEntry>
                      <c15:txfldGUID>{EDEE85A6-E6BD-4C42-BC9F-B2298A0DBCC4}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E4-4912-80E7-73E984B30E2E}"/>
                </c:ext>
                <c:ext xmlns:c15="http://schemas.microsoft.com/office/drawing/2012/chart" uri="{CE6537A1-D6FC-4f65-9D91-7224C49458BB}">
                  <c15:dlblFieldTable>
                    <c15:dlblFTEntry>
                      <c15:txfldGUID>{EED8032C-871C-469C-9C4C-9F4503D7FC5F}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E4-4912-80E7-73E984B30E2E}"/>
                </c:ext>
                <c:ext xmlns:c15="http://schemas.microsoft.com/office/drawing/2012/chart" uri="{CE6537A1-D6FC-4f65-9D91-7224C49458BB}">
                  <c15:dlblFieldTable>
                    <c15:dlblFTEntry>
                      <c15:txfldGUID>{936D9599-073A-41EC-B471-4FF29300A550}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E4-4912-80E7-73E984B30E2E}"/>
                </c:ext>
                <c:ext xmlns:c15="http://schemas.microsoft.com/office/drawing/2012/chart" uri="{CE6537A1-D6FC-4f65-9D91-7224C49458BB}">
                  <c15:dlblFieldTable>
                    <c15:dlblFTEntry>
                      <c15:txfldGUID>{B31756E0-B71B-44BE-95A4-7C644C6D5BDB}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E4-4912-80E7-73E984B30E2E}"/>
                </c:ext>
                <c:ext xmlns:c15="http://schemas.microsoft.com/office/drawing/2012/chart" uri="{CE6537A1-D6FC-4f65-9D91-7224C49458BB}">
                  <c15:layout/>
                  <c15:dlblFieldTable>
                    <c15:dlblFTEntry>
                      <c15:txfldGUID>{C906C487-FB0F-415A-966A-DA542DA25F4F}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E4-4912-80E7-73E984B30E2E}"/>
                </c:ext>
                <c:ext xmlns:c15="http://schemas.microsoft.com/office/drawing/2012/chart" uri="{CE6537A1-D6FC-4f65-9D91-7224C49458BB}">
                  <c15:layout/>
                  <c15:dlblFieldTable>
                    <c15:dlblFTEntry>
                      <c15:txfldGUID>{0F5A09A1-3A07-45EA-A242-2E3D599148D9}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E4-4912-80E7-73E984B30E2E}"/>
                </c:ext>
                <c:ext xmlns:c15="http://schemas.microsoft.com/office/drawing/2012/chart" uri="{CE6537A1-D6FC-4f65-9D91-7224C49458BB}">
                  <c15:dlblFieldTable>
                    <c15:dlblFTEntry>
                      <c15:txfldGUID>{0017B941-9B13-495B-9D53-0FD80301051D}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E4-4912-80E7-73E984B30E2E}"/>
                </c:ext>
                <c:ext xmlns:c15="http://schemas.microsoft.com/office/drawing/2012/chart" uri="{CE6537A1-D6FC-4f65-9D91-7224C49458BB}">
                  <c15:dlblFieldTable>
                    <c15:dlblFTEntry>
                      <c15:txfldGUID>{6588E06D-F98C-425D-A69A-2EF80F1A592F}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9.4</c:v>
                </c:pt>
                <c:pt idx="16">
                  <c:v>7.8</c:v>
                </c:pt>
                <c:pt idx="24">
                  <c:v>6.2</c:v>
                </c:pt>
                <c:pt idx="32">
                  <c:v>5.5</c:v>
                </c:pt>
              </c:numCache>
            </c:numRef>
          </c:xVal>
          <c:yVal>
            <c:numRef>
              <c:f>公会計指標分析・財政指標組合せ分析表!$BP$73:$DC$73</c:f>
              <c:numCache>
                <c:formatCode>#,##0.0;"▲ "#,##0.0</c:formatCode>
                <c:ptCount val="40"/>
                <c:pt idx="0">
                  <c:v>19.8</c:v>
                </c:pt>
                <c:pt idx="8">
                  <c:v>12.4</c:v>
                </c:pt>
                <c:pt idx="16">
                  <c:v>2.5</c:v>
                </c:pt>
              </c:numCache>
            </c:numRef>
          </c:yVal>
          <c:smooth val="0"/>
          <c:extLst xmlns:c16r2="http://schemas.microsoft.com/office/drawing/2015/06/chart">
            <c:ext xmlns:c16="http://schemas.microsoft.com/office/drawing/2014/chart" uri="{C3380CC4-5D6E-409C-BE32-E72D297353CC}">
              <c16:uniqueId val="{00000009-FDE4-4912-80E7-73E984B30E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E4-4912-80E7-73E984B30E2E}"/>
                </c:ext>
                <c:ext xmlns:c15="http://schemas.microsoft.com/office/drawing/2012/chart" uri="{CE6537A1-D6FC-4f65-9D91-7224C49458BB}">
                  <c15:layout/>
                  <c15:dlblFieldTable>
                    <c15:dlblFTEntry>
                      <c15:txfldGUID>{C6570E17-AFC0-44D4-8D28-036E43DDD914}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E4-4912-80E7-73E984B30E2E}"/>
                </c:ext>
                <c:ext xmlns:c15="http://schemas.microsoft.com/office/drawing/2012/chart" uri="{CE6537A1-D6FC-4f65-9D91-7224C49458BB}">
                  <c15:dlblFieldTable>
                    <c15:dlblFTEntry>
                      <c15:txfldGUID>{7EA6C164-63B2-4D4D-9075-B389B2F8480E}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E4-4912-80E7-73E984B30E2E}"/>
                </c:ext>
                <c:ext xmlns:c15="http://schemas.microsoft.com/office/drawing/2012/chart" uri="{CE6537A1-D6FC-4f65-9D91-7224C49458BB}">
                  <c15:dlblFieldTable>
                    <c15:dlblFTEntry>
                      <c15:txfldGUID>{A0B4E031-11F5-4558-944B-A6AEB98028A3}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E4-4912-80E7-73E984B30E2E}"/>
                </c:ext>
                <c:ext xmlns:c15="http://schemas.microsoft.com/office/drawing/2012/chart" uri="{CE6537A1-D6FC-4f65-9D91-7224C49458BB}">
                  <c15:dlblFieldTable>
                    <c15:dlblFTEntry>
                      <c15:txfldGUID>{BC7C05F5-6A24-479E-A633-E9C9B36D74FF}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E4-4912-80E7-73E984B30E2E}"/>
                </c:ext>
                <c:ext xmlns:c15="http://schemas.microsoft.com/office/drawing/2012/chart" uri="{CE6537A1-D6FC-4f65-9D91-7224C49458BB}">
                  <c15:dlblFieldTable>
                    <c15:dlblFTEntry>
                      <c15:txfldGUID>{211DC748-E508-413C-9218-53209C02FEAE}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E4-4912-80E7-73E984B30E2E}"/>
                </c:ext>
                <c:ext xmlns:c15="http://schemas.microsoft.com/office/drawing/2012/chart" uri="{CE6537A1-D6FC-4f65-9D91-7224C49458BB}">
                  <c15:layout/>
                  <c15:dlblFieldTable>
                    <c15:dlblFTEntry>
                      <c15:txfldGUID>{81DE7F6A-372C-43A2-A139-264CEAA7974B}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E4-4912-80E7-73E984B30E2E}"/>
                </c:ext>
                <c:ext xmlns:c15="http://schemas.microsoft.com/office/drawing/2012/chart" uri="{CE6537A1-D6FC-4f65-9D91-7224C49458BB}">
                  <c15:layout/>
                  <c15:dlblFieldTable>
                    <c15:dlblFTEntry>
                      <c15:txfldGUID>{1887A88D-1589-4248-BC46-C496823720C4}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E4-4912-80E7-73E984B30E2E}"/>
                </c:ext>
                <c:ext xmlns:c15="http://schemas.microsoft.com/office/drawing/2012/chart" uri="{CE6537A1-D6FC-4f65-9D91-7224C49458BB}">
                  <c15:layout/>
                  <c15:dlblFieldTable>
                    <c15:dlblFTEntry>
                      <c15:txfldGUID>{C1D54412-D603-40DC-9F34-0B14C78BD465}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E4-4912-80E7-73E984B30E2E}"/>
                </c:ext>
                <c:ext xmlns:c15="http://schemas.microsoft.com/office/drawing/2012/chart" uri="{CE6537A1-D6FC-4f65-9D91-7224C49458BB}">
                  <c15:layout/>
                  <c15:dlblFieldTable>
                    <c15:dlblFTEntry>
                      <c15:txfldGUID>{25AD78B6-2157-436E-96FD-665535559D9B}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FDE4-4912-80E7-73E984B30E2E}"/>
            </c:ext>
          </c:extLst>
        </c:ser>
        <c:dLbls>
          <c:showLegendKey val="0"/>
          <c:showVal val="1"/>
          <c:showCatName val="0"/>
          <c:showSerName val="0"/>
          <c:showPercent val="0"/>
          <c:showBubbleSize val="0"/>
        </c:dLbls>
        <c:axId val="493621408"/>
        <c:axId val="493621016"/>
      </c:scatterChart>
      <c:valAx>
        <c:axId val="493621408"/>
        <c:scaling>
          <c:orientation val="minMax"/>
          <c:max val="11.9"/>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621016"/>
        <c:crosses val="autoZero"/>
        <c:crossBetween val="midCat"/>
      </c:valAx>
      <c:valAx>
        <c:axId val="493621016"/>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621408"/>
        <c:crosses val="autoZero"/>
        <c:crossBetween val="midCat"/>
        <c:majorUnit val="5.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実質公債費比率は、市債発行の抑制と計画的な償還に努めたことにより元利償還金が減少傾向にあるため、前年度から０．７ポイント改善し、５．５％である。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今後も財政計画（平成２８年度～３１年度）に基づき、健全財政の維持のため計画的な償還に努めていく。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一般会計等に係る地方債現在高が前年度比約２．４億円減となったこと、組合負担等見込額が約５．２億円減となったこと、基金残高が増となったことが主な要因となり、将来負担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今後も財政計画（平成２８年度～３１年度）に基づき、計画的な財政運営を行っていく。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公共施設等整備財源に充てるために公共施設等整備基金に約１６億円、住民が誇りと愛着のもてるふるさとを創る費用に充てるために、平成２８年度分ふるさと応援寄附金を創生振興基金に約５千万円積み立てたことなどにより、基金全体としては約１６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将来における人口減少及び景気の変動に伴う歳入減少や、公共施設等の老朽化対策及び災害などの歳出増加への備え等のため、基金の目的に沿った積立及び取崩を行う。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・公共施設等整備基金：将来における公共施設等整備財源として約１６億円を積み立てたことによる増加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a:t>
          </a:r>
          <a:r>
            <a:rPr kumimoji="1" lang="ja-JP" altLang="ja-JP" sz="1300">
              <a:solidFill>
                <a:schemeClr val="dk1"/>
              </a:solidFill>
              <a:effectLst/>
              <a:latin typeface="+mn-lt"/>
              <a:ea typeface="+mn-ea"/>
              <a:cs typeface="+mn-cs"/>
            </a:rPr>
            <a:t>平成２８年度分ふるさと応援寄附金を約５千万円積み立てたこ</a:t>
          </a:r>
          <a:r>
            <a:rPr kumimoji="1" lang="ja-JP" altLang="en-US" sz="1300">
              <a:solidFill>
                <a:schemeClr val="dk1"/>
              </a:solidFill>
              <a:effectLst/>
              <a:latin typeface="+mn-lt"/>
              <a:ea typeface="+mn-ea"/>
              <a:cs typeface="+mn-cs"/>
            </a:rPr>
            <a:t>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・創生振興基金：受け入れたふるさと応援寄附金については積立を行った上で、ふるさと応援寄附金の使途メニューに応じた基金の活用を検討する。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割程度を確保するように努めることとしている。また、将来における公共施設建設事業の経費や災害に係る経費などへの対応のために取崩が見込まれるが、残高に留意して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有形固定資産減価償却率は、類似団体の中で低い水準にあるが、維持更新費用の増加が見込まれるため、公共施設等の個別施設計画</a:t>
          </a:r>
          <a:r>
            <a:rPr kumimoji="1" lang="ja-JP" altLang="en-US" sz="1100">
              <a:solidFill>
                <a:schemeClr val="dk1"/>
              </a:solidFill>
              <a:effectLst/>
              <a:latin typeface="+mn-lt"/>
              <a:ea typeface="+mn-ea"/>
              <a:cs typeface="+mn-cs"/>
            </a:rPr>
            <a:t>による計画的な</a:t>
          </a:r>
          <a:r>
            <a:rPr kumimoji="1" lang="ja-JP" altLang="ja-JP" sz="1100">
              <a:solidFill>
                <a:schemeClr val="dk1"/>
              </a:solidFill>
              <a:effectLst/>
              <a:latin typeface="+mn-lt"/>
              <a:ea typeface="+mn-ea"/>
              <a:cs typeface="+mn-cs"/>
            </a:rPr>
            <a:t>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6" name="直線コネクタ 65"/>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7"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8" name="直線コネクタ 67"/>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9"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0" name="直線コネクタ 69"/>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71" name="有形固定資産減価償却率平均値テキスト"/>
        <xdr:cNvSpPr txBox="1"/>
      </xdr:nvSpPr>
      <xdr:spPr>
        <a:xfrm>
          <a:off x="4813300" y="603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2" name="フローチャート: 判断 71"/>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3" name="フローチャート: 判断 72"/>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4" name="フローチャート: 判断 73"/>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74803</xdr:rowOff>
    </xdr:from>
    <xdr:to>
      <xdr:col>23</xdr:col>
      <xdr:colOff>136525</xdr:colOff>
      <xdr:row>34</xdr:row>
      <xdr:rowOff>4953</xdr:rowOff>
    </xdr:to>
    <xdr:sp macro="" textlink="">
      <xdr:nvSpPr>
        <xdr:cNvPr id="80" name="楕円 79"/>
        <xdr:cNvSpPr/>
      </xdr:nvSpPr>
      <xdr:spPr>
        <a:xfrm>
          <a:off x="4711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53230</xdr:rowOff>
    </xdr:from>
    <xdr:ext cx="405111" cy="259045"/>
    <xdr:sp macro="" textlink="">
      <xdr:nvSpPr>
        <xdr:cNvPr id="81" name="有形固定資産減価償却率該当値テキスト"/>
        <xdr:cNvSpPr txBox="1"/>
      </xdr:nvSpPr>
      <xdr:spPr>
        <a:xfrm>
          <a:off x="4813300" y="648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143891</xdr:rowOff>
    </xdr:from>
    <xdr:to>
      <xdr:col>19</xdr:col>
      <xdr:colOff>187325</xdr:colOff>
      <xdr:row>34</xdr:row>
      <xdr:rowOff>74041</xdr:rowOff>
    </xdr:to>
    <xdr:sp macro="" textlink="">
      <xdr:nvSpPr>
        <xdr:cNvPr id="82" name="楕円 81"/>
        <xdr:cNvSpPr/>
      </xdr:nvSpPr>
      <xdr:spPr>
        <a:xfrm>
          <a:off x="4000500" y="6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125603</xdr:rowOff>
    </xdr:from>
    <xdr:to>
      <xdr:col>23</xdr:col>
      <xdr:colOff>85725</xdr:colOff>
      <xdr:row>34</xdr:row>
      <xdr:rowOff>23241</xdr:rowOff>
    </xdr:to>
    <xdr:cxnSp macro="">
      <xdr:nvCxnSpPr>
        <xdr:cNvPr id="83" name="直線コネクタ 82"/>
        <xdr:cNvCxnSpPr/>
      </xdr:nvCxnSpPr>
      <xdr:spPr>
        <a:xfrm flipV="1">
          <a:off x="4051300" y="655497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32893</xdr:rowOff>
    </xdr:from>
    <xdr:to>
      <xdr:col>15</xdr:col>
      <xdr:colOff>187325</xdr:colOff>
      <xdr:row>34</xdr:row>
      <xdr:rowOff>134493</xdr:rowOff>
    </xdr:to>
    <xdr:sp macro="" textlink="">
      <xdr:nvSpPr>
        <xdr:cNvPr id="84" name="楕円 83"/>
        <xdr:cNvSpPr/>
      </xdr:nvSpPr>
      <xdr:spPr>
        <a:xfrm>
          <a:off x="323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23241</xdr:rowOff>
    </xdr:from>
    <xdr:to>
      <xdr:col>19</xdr:col>
      <xdr:colOff>136525</xdr:colOff>
      <xdr:row>34</xdr:row>
      <xdr:rowOff>83693</xdr:rowOff>
    </xdr:to>
    <xdr:cxnSp macro="">
      <xdr:nvCxnSpPr>
        <xdr:cNvPr id="85" name="直線コネクタ 84"/>
        <xdr:cNvCxnSpPr/>
      </xdr:nvCxnSpPr>
      <xdr:spPr>
        <a:xfrm flipV="1">
          <a:off x="3289300" y="662406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6"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7"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65168</xdr:rowOff>
    </xdr:from>
    <xdr:ext cx="405111" cy="259045"/>
    <xdr:sp macro="" textlink="">
      <xdr:nvSpPr>
        <xdr:cNvPr id="88" name="n_1mainValue有形固定資産減価償却率"/>
        <xdr:cNvSpPr txBox="1"/>
      </xdr:nvSpPr>
      <xdr:spPr>
        <a:xfrm>
          <a:off x="3836044" y="666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125620</xdr:rowOff>
    </xdr:from>
    <xdr:ext cx="405111" cy="259045"/>
    <xdr:sp macro="" textlink="">
      <xdr:nvSpPr>
        <xdr:cNvPr id="89" name="n_2mainValue有形固定資産減価償却率"/>
        <xdr:cNvSpPr txBox="1"/>
      </xdr:nvSpPr>
      <xdr:spPr>
        <a:xfrm>
          <a:off x="3086744" y="672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a:t>
          </a:r>
          <a:r>
            <a:rPr kumimoji="1" lang="ja-JP" altLang="en-US" sz="1100">
              <a:solidFill>
                <a:schemeClr val="dk1"/>
              </a:solidFill>
              <a:effectLst/>
              <a:latin typeface="+mn-lt"/>
              <a:ea typeface="+mn-ea"/>
              <a:cs typeface="+mn-cs"/>
            </a:rPr>
            <a:t>これまで市債発行の抑制と計画的な償還に努めてきたことや、将来における公共施設等の整備財源に充てるため、基金積立を実施してきたことにより、</a:t>
          </a:r>
          <a:r>
            <a:rPr kumimoji="1" lang="ja-JP" altLang="ja-JP" sz="1100">
              <a:solidFill>
                <a:schemeClr val="dk1"/>
              </a:solidFill>
              <a:effectLst/>
              <a:latin typeface="+mn-lt"/>
              <a:ea typeface="+mn-ea"/>
              <a:cs typeface="+mn-cs"/>
            </a:rPr>
            <a:t>類似団体の中で低い水準にある。今後も財政計画（平成２８年度～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年度）に基づき、</a:t>
          </a:r>
          <a:r>
            <a:rPr kumimoji="1" lang="ja-JP" altLang="en-US" sz="1100">
              <a:solidFill>
                <a:schemeClr val="dk1"/>
              </a:solidFill>
              <a:effectLst/>
              <a:latin typeface="+mn-lt"/>
              <a:ea typeface="+mn-ea"/>
              <a:cs typeface="+mn-cs"/>
            </a:rPr>
            <a:t>健全財政の維持に努めて</a:t>
          </a:r>
          <a:r>
            <a:rPr kumimoji="1" lang="ja-JP" altLang="ja-JP" sz="1100">
              <a:solidFill>
                <a:schemeClr val="dk1"/>
              </a:solidFill>
              <a:effectLst/>
              <a:latin typeface="+mn-lt"/>
              <a:ea typeface="+mn-ea"/>
              <a:cs typeface="+mn-cs"/>
            </a:rPr>
            <a:t>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8" name="直線コネクタ 11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2" name="直線コネクタ 12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3"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4" name="フローチャート: 判断 12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162772</xdr:rowOff>
    </xdr:from>
    <xdr:to>
      <xdr:col>76</xdr:col>
      <xdr:colOff>73025</xdr:colOff>
      <xdr:row>33</xdr:row>
      <xdr:rowOff>92921</xdr:rowOff>
    </xdr:to>
    <xdr:sp macro="" textlink="">
      <xdr:nvSpPr>
        <xdr:cNvPr id="130" name="楕円 129"/>
        <xdr:cNvSpPr/>
      </xdr:nvSpPr>
      <xdr:spPr>
        <a:xfrm>
          <a:off x="14744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141199</xdr:rowOff>
    </xdr:from>
    <xdr:ext cx="340478" cy="259045"/>
    <xdr:sp macro="" textlink="">
      <xdr:nvSpPr>
        <xdr:cNvPr id="131" name="債務償還可能年数該当値テキスト"/>
        <xdr:cNvSpPr txBox="1"/>
      </xdr:nvSpPr>
      <xdr:spPr>
        <a:xfrm>
          <a:off x="14846300" y="6399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89408</xdr:rowOff>
    </xdr:from>
    <xdr:to>
      <xdr:col>24</xdr:col>
      <xdr:colOff>114300</xdr:colOff>
      <xdr:row>41</xdr:row>
      <xdr:rowOff>19558</xdr:rowOff>
    </xdr:to>
    <xdr:sp macro="" textlink="">
      <xdr:nvSpPr>
        <xdr:cNvPr id="68" name="楕円 67"/>
        <xdr:cNvSpPr/>
      </xdr:nvSpPr>
      <xdr:spPr>
        <a:xfrm>
          <a:off x="4584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4335</xdr:rowOff>
    </xdr:from>
    <xdr:ext cx="405111" cy="259045"/>
    <xdr:sp macro="" textlink="">
      <xdr:nvSpPr>
        <xdr:cNvPr id="69" name="【道路】&#10;有形固定資産減価償却率該当値テキスト"/>
        <xdr:cNvSpPr txBox="1"/>
      </xdr:nvSpPr>
      <xdr:spPr>
        <a:xfrm>
          <a:off x="4673600" y="686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121412</xdr:rowOff>
    </xdr:from>
    <xdr:to>
      <xdr:col>20</xdr:col>
      <xdr:colOff>38100</xdr:colOff>
      <xdr:row>41</xdr:row>
      <xdr:rowOff>51562</xdr:rowOff>
    </xdr:to>
    <xdr:sp macro="" textlink="">
      <xdr:nvSpPr>
        <xdr:cNvPr id="70" name="楕円 69"/>
        <xdr:cNvSpPr/>
      </xdr:nvSpPr>
      <xdr:spPr>
        <a:xfrm>
          <a:off x="3746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140208</xdr:rowOff>
    </xdr:from>
    <xdr:to>
      <xdr:col>24</xdr:col>
      <xdr:colOff>63500</xdr:colOff>
      <xdr:row>41</xdr:row>
      <xdr:rowOff>762</xdr:rowOff>
    </xdr:to>
    <xdr:cxnSp macro="">
      <xdr:nvCxnSpPr>
        <xdr:cNvPr id="71" name="直線コネクタ 70"/>
        <xdr:cNvCxnSpPr/>
      </xdr:nvCxnSpPr>
      <xdr:spPr>
        <a:xfrm flipV="1">
          <a:off x="3797300" y="6998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155702</xdr:rowOff>
    </xdr:from>
    <xdr:to>
      <xdr:col>15</xdr:col>
      <xdr:colOff>101600</xdr:colOff>
      <xdr:row>41</xdr:row>
      <xdr:rowOff>85852</xdr:rowOff>
    </xdr:to>
    <xdr:sp macro="" textlink="">
      <xdr:nvSpPr>
        <xdr:cNvPr id="72" name="楕円 71"/>
        <xdr:cNvSpPr/>
      </xdr:nvSpPr>
      <xdr:spPr>
        <a:xfrm>
          <a:off x="2857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xdr:rowOff>
    </xdr:from>
    <xdr:to>
      <xdr:col>19</xdr:col>
      <xdr:colOff>177800</xdr:colOff>
      <xdr:row>41</xdr:row>
      <xdr:rowOff>35052</xdr:rowOff>
    </xdr:to>
    <xdr:cxnSp macro="">
      <xdr:nvCxnSpPr>
        <xdr:cNvPr id="73" name="直線コネクタ 72"/>
        <xdr:cNvCxnSpPr/>
      </xdr:nvCxnSpPr>
      <xdr:spPr>
        <a:xfrm flipV="1">
          <a:off x="2908300" y="703021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5"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42689</xdr:rowOff>
    </xdr:from>
    <xdr:ext cx="405111" cy="259045"/>
    <xdr:sp macro="" textlink="">
      <xdr:nvSpPr>
        <xdr:cNvPr id="76" name="n_1mainValue【道路】&#10;有形固定資産減価償却率"/>
        <xdr:cNvSpPr txBox="1"/>
      </xdr:nvSpPr>
      <xdr:spPr>
        <a:xfrm>
          <a:off x="3582044"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76979</xdr:rowOff>
    </xdr:from>
    <xdr:ext cx="405111" cy="259045"/>
    <xdr:sp macro="" textlink="">
      <xdr:nvSpPr>
        <xdr:cNvPr id="77" name="n_2mainValue【道路】&#10;有形固定資産減価償却率"/>
        <xdr:cNvSpPr txBox="1"/>
      </xdr:nvSpPr>
      <xdr:spPr>
        <a:xfrm>
          <a:off x="27057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161097</xdr:rowOff>
    </xdr:from>
    <xdr:to>
      <xdr:col>55</xdr:col>
      <xdr:colOff>50800</xdr:colOff>
      <xdr:row>39</xdr:row>
      <xdr:rowOff>91247</xdr:rowOff>
    </xdr:to>
    <xdr:sp macro="" textlink="">
      <xdr:nvSpPr>
        <xdr:cNvPr id="113" name="楕円 112"/>
        <xdr:cNvSpPr/>
      </xdr:nvSpPr>
      <xdr:spPr>
        <a:xfrm>
          <a:off x="10426700" y="66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139524</xdr:rowOff>
    </xdr:from>
    <xdr:ext cx="469744" cy="259045"/>
    <xdr:sp macro="" textlink="">
      <xdr:nvSpPr>
        <xdr:cNvPr id="114" name="【道路】&#10;一人当たり延長該当値テキスト"/>
        <xdr:cNvSpPr txBox="1"/>
      </xdr:nvSpPr>
      <xdr:spPr>
        <a:xfrm>
          <a:off x="10515600" y="66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160548</xdr:rowOff>
    </xdr:from>
    <xdr:to>
      <xdr:col>50</xdr:col>
      <xdr:colOff>165100</xdr:colOff>
      <xdr:row>39</xdr:row>
      <xdr:rowOff>90698</xdr:rowOff>
    </xdr:to>
    <xdr:sp macro="" textlink="">
      <xdr:nvSpPr>
        <xdr:cNvPr id="115" name="楕円 114"/>
        <xdr:cNvSpPr/>
      </xdr:nvSpPr>
      <xdr:spPr>
        <a:xfrm>
          <a:off x="9588500" y="66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39898</xdr:rowOff>
    </xdr:from>
    <xdr:to>
      <xdr:col>55</xdr:col>
      <xdr:colOff>0</xdr:colOff>
      <xdr:row>39</xdr:row>
      <xdr:rowOff>40447</xdr:rowOff>
    </xdr:to>
    <xdr:cxnSp macro="">
      <xdr:nvCxnSpPr>
        <xdr:cNvPr id="116" name="直線コネクタ 115"/>
        <xdr:cNvCxnSpPr/>
      </xdr:nvCxnSpPr>
      <xdr:spPr>
        <a:xfrm>
          <a:off x="9639300" y="672644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158354</xdr:rowOff>
    </xdr:from>
    <xdr:to>
      <xdr:col>46</xdr:col>
      <xdr:colOff>38100</xdr:colOff>
      <xdr:row>39</xdr:row>
      <xdr:rowOff>88504</xdr:rowOff>
    </xdr:to>
    <xdr:sp macro="" textlink="">
      <xdr:nvSpPr>
        <xdr:cNvPr id="117" name="楕円 116"/>
        <xdr:cNvSpPr/>
      </xdr:nvSpPr>
      <xdr:spPr>
        <a:xfrm>
          <a:off x="8699500" y="66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37704</xdr:rowOff>
    </xdr:from>
    <xdr:to>
      <xdr:col>50</xdr:col>
      <xdr:colOff>114300</xdr:colOff>
      <xdr:row>39</xdr:row>
      <xdr:rowOff>39898</xdr:rowOff>
    </xdr:to>
    <xdr:cxnSp macro="">
      <xdr:nvCxnSpPr>
        <xdr:cNvPr id="118" name="直線コネクタ 117"/>
        <xdr:cNvCxnSpPr/>
      </xdr:nvCxnSpPr>
      <xdr:spPr>
        <a:xfrm>
          <a:off x="8750300" y="672425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81825</xdr:rowOff>
    </xdr:from>
    <xdr:ext cx="469744" cy="259045"/>
    <xdr:sp macro="" textlink="">
      <xdr:nvSpPr>
        <xdr:cNvPr id="121" name="n_1mainValue【道路】&#10;一人当たり延長"/>
        <xdr:cNvSpPr txBox="1"/>
      </xdr:nvSpPr>
      <xdr:spPr>
        <a:xfrm>
          <a:off x="9391727" y="676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79631</xdr:rowOff>
    </xdr:from>
    <xdr:ext cx="469744" cy="259045"/>
    <xdr:sp macro="" textlink="">
      <xdr:nvSpPr>
        <xdr:cNvPr id="122" name="n_2mainValue【道路】&#10;一人当たり延長"/>
        <xdr:cNvSpPr txBox="1"/>
      </xdr:nvSpPr>
      <xdr:spPr>
        <a:xfrm>
          <a:off x="8515427" y="67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62" name="楕円 161"/>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97444</xdr:rowOff>
    </xdr:from>
    <xdr:ext cx="405111" cy="259045"/>
    <xdr:sp macro="" textlink="">
      <xdr:nvSpPr>
        <xdr:cNvPr id="163" name="【橋りょう・トンネル】&#10;有形固定資産減価償却率該当値テキスト"/>
        <xdr:cNvSpPr txBox="1"/>
      </xdr:nvSpPr>
      <xdr:spPr>
        <a:xfrm>
          <a:off x="4673600" y="1004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64" name="楕円 163"/>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24493</xdr:rowOff>
    </xdr:to>
    <xdr:cxnSp macro="">
      <xdr:nvCxnSpPr>
        <xdr:cNvPr id="165" name="直線コネクタ 164"/>
        <xdr:cNvCxnSpPr/>
      </xdr:nvCxnSpPr>
      <xdr:spPr>
        <a:xfrm flipV="1">
          <a:off x="3797300" y="101139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66" name="楕円 165"/>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48985</xdr:rowOff>
    </xdr:to>
    <xdr:cxnSp macro="">
      <xdr:nvCxnSpPr>
        <xdr:cNvPr id="167" name="直線コネクタ 166"/>
        <xdr:cNvCxnSpPr/>
      </xdr:nvCxnSpPr>
      <xdr:spPr>
        <a:xfrm flipV="1">
          <a:off x="2908300" y="101400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9"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66420</xdr:rowOff>
    </xdr:from>
    <xdr:ext cx="405111" cy="259045"/>
    <xdr:sp macro="" textlink="">
      <xdr:nvSpPr>
        <xdr:cNvPr id="170" name="n_1mainValue【橋りょう・トンネ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1" name="n_2main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60353</xdr:rowOff>
    </xdr:from>
    <xdr:to>
      <xdr:col>55</xdr:col>
      <xdr:colOff>50800</xdr:colOff>
      <xdr:row>60</xdr:row>
      <xdr:rowOff>161953</xdr:rowOff>
    </xdr:to>
    <xdr:sp macro="" textlink="">
      <xdr:nvSpPr>
        <xdr:cNvPr id="209" name="楕円 208"/>
        <xdr:cNvSpPr/>
      </xdr:nvSpPr>
      <xdr:spPr>
        <a:xfrm>
          <a:off x="10426700" y="10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83230</xdr:rowOff>
    </xdr:from>
    <xdr:ext cx="599010" cy="259045"/>
    <xdr:sp macro="" textlink="">
      <xdr:nvSpPr>
        <xdr:cNvPr id="210" name="【橋りょう・トンネル】&#10;一人当たり有形固定資産（償却資産）額該当値テキスト"/>
        <xdr:cNvSpPr txBox="1"/>
      </xdr:nvSpPr>
      <xdr:spPr>
        <a:xfrm>
          <a:off x="10515600" y="1019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57884</xdr:rowOff>
    </xdr:from>
    <xdr:to>
      <xdr:col>50</xdr:col>
      <xdr:colOff>165100</xdr:colOff>
      <xdr:row>60</xdr:row>
      <xdr:rowOff>159484</xdr:rowOff>
    </xdr:to>
    <xdr:sp macro="" textlink="">
      <xdr:nvSpPr>
        <xdr:cNvPr id="211" name="楕円 210"/>
        <xdr:cNvSpPr/>
      </xdr:nvSpPr>
      <xdr:spPr>
        <a:xfrm>
          <a:off x="9588500" y="103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108684</xdr:rowOff>
    </xdr:from>
    <xdr:to>
      <xdr:col>55</xdr:col>
      <xdr:colOff>0</xdr:colOff>
      <xdr:row>60</xdr:row>
      <xdr:rowOff>111153</xdr:rowOff>
    </xdr:to>
    <xdr:cxnSp macro="">
      <xdr:nvCxnSpPr>
        <xdr:cNvPr id="212" name="直線コネクタ 211"/>
        <xdr:cNvCxnSpPr/>
      </xdr:nvCxnSpPr>
      <xdr:spPr>
        <a:xfrm>
          <a:off x="9639300" y="10395684"/>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53114</xdr:rowOff>
    </xdr:from>
    <xdr:to>
      <xdr:col>46</xdr:col>
      <xdr:colOff>38100</xdr:colOff>
      <xdr:row>60</xdr:row>
      <xdr:rowOff>154714</xdr:rowOff>
    </xdr:to>
    <xdr:sp macro="" textlink="">
      <xdr:nvSpPr>
        <xdr:cNvPr id="213" name="楕円 212"/>
        <xdr:cNvSpPr/>
      </xdr:nvSpPr>
      <xdr:spPr>
        <a:xfrm>
          <a:off x="8699500" y="10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103914</xdr:rowOff>
    </xdr:from>
    <xdr:to>
      <xdr:col>50</xdr:col>
      <xdr:colOff>114300</xdr:colOff>
      <xdr:row>60</xdr:row>
      <xdr:rowOff>108684</xdr:rowOff>
    </xdr:to>
    <xdr:cxnSp macro="">
      <xdr:nvCxnSpPr>
        <xdr:cNvPr id="214" name="直線コネクタ 213"/>
        <xdr:cNvCxnSpPr/>
      </xdr:nvCxnSpPr>
      <xdr:spPr>
        <a:xfrm>
          <a:off x="8750300" y="1039091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16" name="n_2aveValue【橋りょう・トンネル】&#10;一人当たり有形固定資産（償却資産）額"/>
        <xdr:cNvSpPr txBox="1"/>
      </xdr:nvSpPr>
      <xdr:spPr>
        <a:xfrm>
          <a:off x="8483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4561</xdr:rowOff>
    </xdr:from>
    <xdr:ext cx="599010" cy="259045"/>
    <xdr:sp macro="" textlink="">
      <xdr:nvSpPr>
        <xdr:cNvPr id="217" name="n_1mainValue【橋りょう・トンネル】&#10;一人当たり有形固定資産（償却資産）額"/>
        <xdr:cNvSpPr txBox="1"/>
      </xdr:nvSpPr>
      <xdr:spPr>
        <a:xfrm>
          <a:off x="9327095" y="1012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171241</xdr:rowOff>
    </xdr:from>
    <xdr:ext cx="599010" cy="259045"/>
    <xdr:sp macro="" textlink="">
      <xdr:nvSpPr>
        <xdr:cNvPr id="218" name="n_2mainValue【橋りょう・トンネル】&#10;一人当たり有形固定資産（償却資産）額"/>
        <xdr:cNvSpPr txBox="1"/>
      </xdr:nvSpPr>
      <xdr:spPr>
        <a:xfrm>
          <a:off x="8450795" y="101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57" name="楕円 256"/>
        <xdr:cNvSpPr/>
      </xdr:nvSpPr>
      <xdr:spPr>
        <a:xfrm>
          <a:off x="4584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78122</xdr:rowOff>
    </xdr:from>
    <xdr:ext cx="405111" cy="259045"/>
    <xdr:sp macro="" textlink="">
      <xdr:nvSpPr>
        <xdr:cNvPr id="258" name="【公営住宅】&#10;有形固定資産減価償却率該当値テキスト"/>
        <xdr:cNvSpPr txBox="1"/>
      </xdr:nvSpPr>
      <xdr:spPr>
        <a:xfrm>
          <a:off x="4673600"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59" name="楕円 258"/>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13336</xdr:rowOff>
    </xdr:to>
    <xdr:cxnSp macro="">
      <xdr:nvCxnSpPr>
        <xdr:cNvPr id="260" name="直線コネクタ 259"/>
        <xdr:cNvCxnSpPr/>
      </xdr:nvCxnSpPr>
      <xdr:spPr>
        <a:xfrm flipV="1">
          <a:off x="3797300" y="14037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261" name="楕円 260"/>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40005</xdr:rowOff>
    </xdr:to>
    <xdr:cxnSp macro="">
      <xdr:nvCxnSpPr>
        <xdr:cNvPr id="262" name="直線コネクタ 261"/>
        <xdr:cNvCxnSpPr/>
      </xdr:nvCxnSpPr>
      <xdr:spPr>
        <a:xfrm flipV="1">
          <a:off x="2908300" y="140722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4"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55263</xdr:rowOff>
    </xdr:from>
    <xdr:ext cx="405111" cy="259045"/>
    <xdr:sp macro="" textlink="">
      <xdr:nvSpPr>
        <xdr:cNvPr id="265" name="n_1mainValue【公営住宅】&#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66" name="n_2main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96456</xdr:rowOff>
    </xdr:from>
    <xdr:to>
      <xdr:col>55</xdr:col>
      <xdr:colOff>50800</xdr:colOff>
      <xdr:row>85</xdr:row>
      <xdr:rowOff>26606</xdr:rowOff>
    </xdr:to>
    <xdr:sp macro="" textlink="">
      <xdr:nvSpPr>
        <xdr:cNvPr id="300" name="楕円 299"/>
        <xdr:cNvSpPr/>
      </xdr:nvSpPr>
      <xdr:spPr>
        <a:xfrm>
          <a:off x="104267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11383</xdr:rowOff>
    </xdr:from>
    <xdr:ext cx="469744" cy="259045"/>
    <xdr:sp macro="" textlink="">
      <xdr:nvSpPr>
        <xdr:cNvPr id="301" name="【公営住宅】&#10;一人当たり面積該当値テキスト"/>
        <xdr:cNvSpPr txBox="1"/>
      </xdr:nvSpPr>
      <xdr:spPr>
        <a:xfrm>
          <a:off x="10515600" y="144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95886</xdr:rowOff>
    </xdr:from>
    <xdr:to>
      <xdr:col>50</xdr:col>
      <xdr:colOff>165100</xdr:colOff>
      <xdr:row>85</xdr:row>
      <xdr:rowOff>26036</xdr:rowOff>
    </xdr:to>
    <xdr:sp macro="" textlink="">
      <xdr:nvSpPr>
        <xdr:cNvPr id="302" name="楕円 301"/>
        <xdr:cNvSpPr/>
      </xdr:nvSpPr>
      <xdr:spPr>
        <a:xfrm>
          <a:off x="958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146686</xdr:rowOff>
    </xdr:from>
    <xdr:to>
      <xdr:col>55</xdr:col>
      <xdr:colOff>0</xdr:colOff>
      <xdr:row>84</xdr:row>
      <xdr:rowOff>147256</xdr:rowOff>
    </xdr:to>
    <xdr:cxnSp macro="">
      <xdr:nvCxnSpPr>
        <xdr:cNvPr id="303" name="直線コネクタ 302"/>
        <xdr:cNvCxnSpPr/>
      </xdr:nvCxnSpPr>
      <xdr:spPr>
        <a:xfrm>
          <a:off x="9639300" y="14548486"/>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94742</xdr:rowOff>
    </xdr:from>
    <xdr:to>
      <xdr:col>46</xdr:col>
      <xdr:colOff>38100</xdr:colOff>
      <xdr:row>85</xdr:row>
      <xdr:rowOff>24892</xdr:rowOff>
    </xdr:to>
    <xdr:sp macro="" textlink="">
      <xdr:nvSpPr>
        <xdr:cNvPr id="304" name="楕円 303"/>
        <xdr:cNvSpPr/>
      </xdr:nvSpPr>
      <xdr:spPr>
        <a:xfrm>
          <a:off x="8699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145542</xdr:rowOff>
    </xdr:from>
    <xdr:to>
      <xdr:col>50</xdr:col>
      <xdr:colOff>114300</xdr:colOff>
      <xdr:row>84</xdr:row>
      <xdr:rowOff>146686</xdr:rowOff>
    </xdr:to>
    <xdr:cxnSp macro="">
      <xdr:nvCxnSpPr>
        <xdr:cNvPr id="305" name="直線コネクタ 304"/>
        <xdr:cNvCxnSpPr/>
      </xdr:nvCxnSpPr>
      <xdr:spPr>
        <a:xfrm>
          <a:off x="8750300" y="1454734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307"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17163</xdr:rowOff>
    </xdr:from>
    <xdr:ext cx="469744" cy="259045"/>
    <xdr:sp macro="" textlink="">
      <xdr:nvSpPr>
        <xdr:cNvPr id="308" name="n_1mainValue【公営住宅】&#10;一人当たり面積"/>
        <xdr:cNvSpPr txBox="1"/>
      </xdr:nvSpPr>
      <xdr:spPr>
        <a:xfrm>
          <a:off x="93917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16019</xdr:rowOff>
    </xdr:from>
    <xdr:ext cx="469744" cy="259045"/>
    <xdr:sp macro="" textlink="">
      <xdr:nvSpPr>
        <xdr:cNvPr id="309" name="n_2mainValue【公営住宅】&#10;一人当たり面積"/>
        <xdr:cNvSpPr txBox="1"/>
      </xdr:nvSpPr>
      <xdr:spPr>
        <a:xfrm>
          <a:off x="8515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55"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364" name="楕円 363"/>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365" name="【認定こども園・幼稚園・保育所】&#10;有形固定資産減価償却率該当値テキスト"/>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366" name="楕円 365"/>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66675</xdr:rowOff>
    </xdr:to>
    <xdr:cxnSp macro="">
      <xdr:nvCxnSpPr>
        <xdr:cNvPr id="367" name="直線コネクタ 366"/>
        <xdr:cNvCxnSpPr/>
      </xdr:nvCxnSpPr>
      <xdr:spPr>
        <a:xfrm flipV="1">
          <a:off x="15481300" y="63779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368" name="楕円 367"/>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110490</xdr:rowOff>
    </xdr:to>
    <xdr:cxnSp macro="">
      <xdr:nvCxnSpPr>
        <xdr:cNvPr id="369" name="直線コネクタ 368"/>
        <xdr:cNvCxnSpPr/>
      </xdr:nvCxnSpPr>
      <xdr:spPr>
        <a:xfrm flipV="1">
          <a:off x="14592300" y="6410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370"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71"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134002</xdr:rowOff>
    </xdr:from>
    <xdr:ext cx="405111" cy="259045"/>
    <xdr:sp macro="" textlink="">
      <xdr:nvSpPr>
        <xdr:cNvPr id="372" name="n_1mainValue【認定こども園・幼稚園・保育所】&#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373" name="n_2mainValue【認定こども園・幼稚園・保育所】&#10;有形固定資産減価償却率"/>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09" name="楕円 408"/>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10" name="【認定こども園・幼稚園・保育所】&#10;一人当たり面積該当値テキスト"/>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11" name="楕円 410"/>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94488</xdr:rowOff>
    </xdr:from>
    <xdr:to>
      <xdr:col>116</xdr:col>
      <xdr:colOff>63500</xdr:colOff>
      <xdr:row>40</xdr:row>
      <xdr:rowOff>99060</xdr:rowOff>
    </xdr:to>
    <xdr:cxnSp macro="">
      <xdr:nvCxnSpPr>
        <xdr:cNvPr id="412" name="直線コネクタ 411"/>
        <xdr:cNvCxnSpPr/>
      </xdr:nvCxnSpPr>
      <xdr:spPr>
        <a:xfrm>
          <a:off x="21323300" y="6952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13" name="楕円 412"/>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94488</xdr:rowOff>
    </xdr:to>
    <xdr:cxnSp macro="">
      <xdr:nvCxnSpPr>
        <xdr:cNvPr id="414" name="直線コネクタ 413"/>
        <xdr:cNvCxnSpPr/>
      </xdr:nvCxnSpPr>
      <xdr:spPr>
        <a:xfrm>
          <a:off x="20434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1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417"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418" name="n_2mainValue【認定こども園・幼稚園・保育所】&#10;一人当たり面積"/>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448" name="【学校施設】&#10;有形固定資産減価償却率平均値テキスト"/>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1" name="フローチャート: 判断 450"/>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57" name="楕円 456"/>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58" name="【学校施設】&#10;有形固定資産減価償却率該当値テキスト"/>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459" name="楕円 458"/>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91440</xdr:rowOff>
    </xdr:to>
    <xdr:cxnSp macro="">
      <xdr:nvCxnSpPr>
        <xdr:cNvPr id="460" name="直線コネクタ 459"/>
        <xdr:cNvCxnSpPr/>
      </xdr:nvCxnSpPr>
      <xdr:spPr>
        <a:xfrm flipV="1">
          <a:off x="15481300" y="10652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461" name="楕円 460"/>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160020</xdr:rowOff>
    </xdr:to>
    <xdr:cxnSp macro="">
      <xdr:nvCxnSpPr>
        <xdr:cNvPr id="462" name="直線コネクタ 461"/>
        <xdr:cNvCxnSpPr/>
      </xdr:nvCxnSpPr>
      <xdr:spPr>
        <a:xfrm flipV="1">
          <a:off x="14592300" y="10721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63"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64"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465" name="n_1mainValue【学校施設】&#10;有形固定資産減価償却率"/>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466" name="n_2mainValue【学校施設】&#10;有形固定資産減価償却率"/>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98"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1" name="フローチャート: 判断 500"/>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8527</xdr:rowOff>
    </xdr:from>
    <xdr:to>
      <xdr:col>116</xdr:col>
      <xdr:colOff>114300</xdr:colOff>
      <xdr:row>61</xdr:row>
      <xdr:rowOff>110127</xdr:rowOff>
    </xdr:to>
    <xdr:sp macro="" textlink="">
      <xdr:nvSpPr>
        <xdr:cNvPr id="507" name="楕円 506"/>
        <xdr:cNvSpPr/>
      </xdr:nvSpPr>
      <xdr:spPr>
        <a:xfrm>
          <a:off x="221107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158404</xdr:rowOff>
    </xdr:from>
    <xdr:ext cx="469744" cy="259045"/>
    <xdr:sp macro="" textlink="">
      <xdr:nvSpPr>
        <xdr:cNvPr id="508" name="【学校施設】&#10;一人当たり面積該当値テキスト"/>
        <xdr:cNvSpPr txBox="1"/>
      </xdr:nvSpPr>
      <xdr:spPr>
        <a:xfrm>
          <a:off x="22199600" y="104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4173</xdr:rowOff>
    </xdr:from>
    <xdr:to>
      <xdr:col>112</xdr:col>
      <xdr:colOff>38100</xdr:colOff>
      <xdr:row>61</xdr:row>
      <xdr:rowOff>105773</xdr:rowOff>
    </xdr:to>
    <xdr:sp macro="" textlink="">
      <xdr:nvSpPr>
        <xdr:cNvPr id="509" name="楕円 508"/>
        <xdr:cNvSpPr/>
      </xdr:nvSpPr>
      <xdr:spPr>
        <a:xfrm>
          <a:off x="21272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54973</xdr:rowOff>
    </xdr:from>
    <xdr:to>
      <xdr:col>116</xdr:col>
      <xdr:colOff>63500</xdr:colOff>
      <xdr:row>61</xdr:row>
      <xdr:rowOff>59327</xdr:rowOff>
    </xdr:to>
    <xdr:cxnSp macro="">
      <xdr:nvCxnSpPr>
        <xdr:cNvPr id="510" name="直線コネクタ 509"/>
        <xdr:cNvCxnSpPr/>
      </xdr:nvCxnSpPr>
      <xdr:spPr>
        <a:xfrm>
          <a:off x="21323300" y="105134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1996</xdr:rowOff>
    </xdr:from>
    <xdr:to>
      <xdr:col>107</xdr:col>
      <xdr:colOff>101600</xdr:colOff>
      <xdr:row>61</xdr:row>
      <xdr:rowOff>103596</xdr:rowOff>
    </xdr:to>
    <xdr:sp macro="" textlink="">
      <xdr:nvSpPr>
        <xdr:cNvPr id="511" name="楕円 510"/>
        <xdr:cNvSpPr/>
      </xdr:nvSpPr>
      <xdr:spPr>
        <a:xfrm>
          <a:off x="2038350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52796</xdr:rowOff>
    </xdr:from>
    <xdr:to>
      <xdr:col>111</xdr:col>
      <xdr:colOff>177800</xdr:colOff>
      <xdr:row>61</xdr:row>
      <xdr:rowOff>54973</xdr:rowOff>
    </xdr:to>
    <xdr:cxnSp macro="">
      <xdr:nvCxnSpPr>
        <xdr:cNvPr id="512" name="直線コネクタ 511"/>
        <xdr:cNvCxnSpPr/>
      </xdr:nvCxnSpPr>
      <xdr:spPr>
        <a:xfrm>
          <a:off x="20434300" y="1051124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514"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96900</xdr:rowOff>
    </xdr:from>
    <xdr:ext cx="469744" cy="259045"/>
    <xdr:sp macro="" textlink="">
      <xdr:nvSpPr>
        <xdr:cNvPr id="515" name="n_1mainValue【学校施設】&#10;一人当たり面積"/>
        <xdr:cNvSpPr txBox="1"/>
      </xdr:nvSpPr>
      <xdr:spPr>
        <a:xfrm>
          <a:off x="21075727" y="105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94723</xdr:rowOff>
    </xdr:from>
    <xdr:ext cx="469744" cy="259045"/>
    <xdr:sp macro="" textlink="">
      <xdr:nvSpPr>
        <xdr:cNvPr id="516" name="n_2mainValue【学校施設】&#10;一人当たり面積"/>
        <xdr:cNvSpPr txBox="1"/>
      </xdr:nvSpPr>
      <xdr:spPr>
        <a:xfrm>
          <a:off x="20199427" y="1055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1" name="直線コネクタ 54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3" name="直線コネクタ 54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7" name="フローチャート: 判断 54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8" name="フローチャート: 判断 54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49" name="フローチャート: 判断 54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139700</xdr:rowOff>
    </xdr:from>
    <xdr:to>
      <xdr:col>85</xdr:col>
      <xdr:colOff>177800</xdr:colOff>
      <xdr:row>80</xdr:row>
      <xdr:rowOff>69850</xdr:rowOff>
    </xdr:to>
    <xdr:sp macro="" textlink="">
      <xdr:nvSpPr>
        <xdr:cNvPr id="555" name="楕円 554"/>
        <xdr:cNvSpPr/>
      </xdr:nvSpPr>
      <xdr:spPr>
        <a:xfrm>
          <a:off x="16268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162577</xdr:rowOff>
    </xdr:from>
    <xdr:ext cx="405111" cy="259045"/>
    <xdr:sp macro="" textlink="">
      <xdr:nvSpPr>
        <xdr:cNvPr id="556" name="【児童館】&#10;有形固定資産減価償却率該当値テキスト"/>
        <xdr:cNvSpPr txBox="1"/>
      </xdr:nvSpPr>
      <xdr:spPr>
        <a:xfrm>
          <a:off x="16357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34925</xdr:rowOff>
    </xdr:from>
    <xdr:to>
      <xdr:col>81</xdr:col>
      <xdr:colOff>101600</xdr:colOff>
      <xdr:row>80</xdr:row>
      <xdr:rowOff>136525</xdr:rowOff>
    </xdr:to>
    <xdr:sp macro="" textlink="">
      <xdr:nvSpPr>
        <xdr:cNvPr id="557" name="楕円 556"/>
        <xdr:cNvSpPr/>
      </xdr:nvSpPr>
      <xdr:spPr>
        <a:xfrm>
          <a:off x="15430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19050</xdr:rowOff>
    </xdr:from>
    <xdr:to>
      <xdr:col>85</xdr:col>
      <xdr:colOff>127000</xdr:colOff>
      <xdr:row>80</xdr:row>
      <xdr:rowOff>85725</xdr:rowOff>
    </xdr:to>
    <xdr:cxnSp macro="">
      <xdr:nvCxnSpPr>
        <xdr:cNvPr id="558" name="直線コネクタ 557"/>
        <xdr:cNvCxnSpPr/>
      </xdr:nvCxnSpPr>
      <xdr:spPr>
        <a:xfrm flipV="1">
          <a:off x="15481300" y="137350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559" name="楕円 558"/>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85725</xdr:rowOff>
    </xdr:from>
    <xdr:to>
      <xdr:col>81</xdr:col>
      <xdr:colOff>50800</xdr:colOff>
      <xdr:row>80</xdr:row>
      <xdr:rowOff>121920</xdr:rowOff>
    </xdr:to>
    <xdr:cxnSp macro="">
      <xdr:nvCxnSpPr>
        <xdr:cNvPr id="560" name="直線コネクタ 559"/>
        <xdr:cNvCxnSpPr/>
      </xdr:nvCxnSpPr>
      <xdr:spPr>
        <a:xfrm flipV="1">
          <a:off x="14592300" y="13801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1"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62"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153052</xdr:rowOff>
    </xdr:from>
    <xdr:ext cx="405111" cy="259045"/>
    <xdr:sp macro="" textlink="">
      <xdr:nvSpPr>
        <xdr:cNvPr id="563" name="n_1mainValue【児童館】&#10;有形固定資産減価償却率"/>
        <xdr:cNvSpPr txBox="1"/>
      </xdr:nvSpPr>
      <xdr:spPr>
        <a:xfrm>
          <a:off x="15266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64" name="n_2mainValue【児童館】&#10;有形固定資産減価償却率"/>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88" name="直線コネクタ 587"/>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0" name="直線コネクタ 58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2" name="直線コネクタ 59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93"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4" name="フローチャート: 判断 59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5" name="フローチャート: 判断 59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96" name="フローチャート: 判断 595"/>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02" name="楕円 601"/>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03"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04" name="楕円 603"/>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05" name="直線コネクタ 604"/>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06" name="楕円 605"/>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07" name="直線コネクタ 606"/>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0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09"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10"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11"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類似団体と比較して有形固定資産減価償却率が低くなっている施設は道路、橋りょう、公営住宅、学校施設であり、高くなっている施設は、保育所、児童館である。　</a:t>
          </a:r>
          <a:endParaRPr lang="ja-JP" altLang="ja-JP" sz="1400">
            <a:effectLst/>
          </a:endParaRPr>
        </a:p>
        <a:p>
          <a:r>
            <a:rPr kumimoji="1" lang="ja-JP" altLang="ja-JP" sz="1100">
              <a:solidFill>
                <a:schemeClr val="dk1"/>
              </a:solidFill>
              <a:effectLst/>
              <a:latin typeface="+mn-lt"/>
              <a:ea typeface="+mn-ea"/>
              <a:cs typeface="+mn-cs"/>
            </a:rPr>
            <a:t>　公共施設等の個別施設計画</a:t>
          </a:r>
          <a:r>
            <a:rPr kumimoji="1" lang="ja-JP" altLang="en-US" sz="1100">
              <a:solidFill>
                <a:schemeClr val="dk1"/>
              </a:solidFill>
              <a:effectLst/>
              <a:latin typeface="+mn-lt"/>
              <a:ea typeface="+mn-ea"/>
              <a:cs typeface="+mn-cs"/>
            </a:rPr>
            <a:t>による計画的な</a:t>
          </a:r>
          <a:r>
            <a:rPr kumimoji="1" lang="ja-JP" altLang="ja-JP" sz="1100">
              <a:solidFill>
                <a:schemeClr val="dk1"/>
              </a:solidFill>
              <a:effectLst/>
              <a:latin typeface="+mn-lt"/>
              <a:ea typeface="+mn-ea"/>
              <a:cs typeface="+mn-cs"/>
            </a:rPr>
            <a:t>施設の維持管理を適切に進めていく。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1" name="楕円 70"/>
        <xdr:cNvSpPr/>
      </xdr:nvSpPr>
      <xdr:spPr>
        <a:xfrm>
          <a:off x="4584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10721</xdr:rowOff>
    </xdr:from>
    <xdr:ext cx="405111" cy="259045"/>
    <xdr:sp macro="" textlink="">
      <xdr:nvSpPr>
        <xdr:cNvPr id="72" name="【図書館】&#10;有形固定資産減価償却率該当値テキスト"/>
        <xdr:cNvSpPr txBox="1"/>
      </xdr:nvSpPr>
      <xdr:spPr>
        <a:xfrm>
          <a:off x="4673600"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18869</xdr:rowOff>
    </xdr:from>
    <xdr:to>
      <xdr:col>20</xdr:col>
      <xdr:colOff>38100</xdr:colOff>
      <xdr:row>37</xdr:row>
      <xdr:rowOff>120469</xdr:rowOff>
    </xdr:to>
    <xdr:sp macro="" textlink="">
      <xdr:nvSpPr>
        <xdr:cNvPr id="73" name="楕円 72"/>
        <xdr:cNvSpPr/>
      </xdr:nvSpPr>
      <xdr:spPr>
        <a:xfrm>
          <a:off x="3746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38644</xdr:rowOff>
    </xdr:from>
    <xdr:to>
      <xdr:col>24</xdr:col>
      <xdr:colOff>63500</xdr:colOff>
      <xdr:row>37</xdr:row>
      <xdr:rowOff>69669</xdr:rowOff>
    </xdr:to>
    <xdr:cxnSp macro="">
      <xdr:nvCxnSpPr>
        <xdr:cNvPr id="74" name="直線コネクタ 73"/>
        <xdr:cNvCxnSpPr/>
      </xdr:nvCxnSpPr>
      <xdr:spPr>
        <a:xfrm flipV="1">
          <a:off x="3797300" y="63822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5" name="楕円 74"/>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95794</xdr:rowOff>
    </xdr:to>
    <xdr:cxnSp macro="">
      <xdr:nvCxnSpPr>
        <xdr:cNvPr id="76" name="直線コネクタ 75"/>
        <xdr:cNvCxnSpPr/>
      </xdr:nvCxnSpPr>
      <xdr:spPr>
        <a:xfrm flipV="1">
          <a:off x="2908300" y="64133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7"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78"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136996</xdr:rowOff>
    </xdr:from>
    <xdr:ext cx="405111" cy="259045"/>
    <xdr:sp macro="" textlink="">
      <xdr:nvSpPr>
        <xdr:cNvPr id="79" name="n_1main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0" name="n_2mainValue【図書館】&#10;有形固定資産減価償却率"/>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156028</xdr:rowOff>
    </xdr:from>
    <xdr:to>
      <xdr:col>55</xdr:col>
      <xdr:colOff>50800</xdr:colOff>
      <xdr:row>41</xdr:row>
      <xdr:rowOff>86178</xdr:rowOff>
    </xdr:to>
    <xdr:sp macro="" textlink="">
      <xdr:nvSpPr>
        <xdr:cNvPr id="120" name="楕円 119"/>
        <xdr:cNvSpPr/>
      </xdr:nvSpPr>
      <xdr:spPr>
        <a:xfrm>
          <a:off x="10426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134455</xdr:rowOff>
    </xdr:from>
    <xdr:ext cx="469744" cy="259045"/>
    <xdr:sp macro="" textlink="">
      <xdr:nvSpPr>
        <xdr:cNvPr id="121" name="【図書館】&#10;一人当たり面積該当値テキスト"/>
        <xdr:cNvSpPr txBox="1"/>
      </xdr:nvSpPr>
      <xdr:spPr>
        <a:xfrm>
          <a:off x="10515600"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22" name="楕円 121"/>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35378</xdr:rowOff>
    </xdr:to>
    <xdr:cxnSp macro="">
      <xdr:nvCxnSpPr>
        <xdr:cNvPr id="123" name="直線コネクタ 122"/>
        <xdr:cNvCxnSpPr/>
      </xdr:nvCxnSpPr>
      <xdr:spPr>
        <a:xfrm>
          <a:off x="9639300" y="706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24" name="楕円 123"/>
        <xdr:cNvSpPr/>
      </xdr:nvSpPr>
      <xdr:spPr>
        <a:xfrm>
          <a:off x="869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35378</xdr:rowOff>
    </xdr:to>
    <xdr:cxnSp macro="">
      <xdr:nvCxnSpPr>
        <xdr:cNvPr id="125" name="直線コネクタ 124"/>
        <xdr:cNvCxnSpPr/>
      </xdr:nvCxnSpPr>
      <xdr:spPr>
        <a:xfrm>
          <a:off x="8750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7"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77305</xdr:rowOff>
    </xdr:from>
    <xdr:ext cx="469744" cy="259045"/>
    <xdr:sp macro="" textlink="">
      <xdr:nvSpPr>
        <xdr:cNvPr id="128"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29" name="n_2mainValue【図書館】&#10;一人当たり面積"/>
        <xdr:cNvSpPr txBox="1"/>
      </xdr:nvSpPr>
      <xdr:spPr>
        <a:xfrm>
          <a:off x="8515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69" name="楕円 168"/>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70" name="【体育館・プール】&#10;有形固定資産減価償却率該当値テキスト"/>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1" name="楕円 170"/>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89807</xdr:rowOff>
    </xdr:from>
    <xdr:to>
      <xdr:col>24</xdr:col>
      <xdr:colOff>63500</xdr:colOff>
      <xdr:row>57</xdr:row>
      <xdr:rowOff>125730</xdr:rowOff>
    </xdr:to>
    <xdr:cxnSp macro="">
      <xdr:nvCxnSpPr>
        <xdr:cNvPr id="172" name="直線コネクタ 171"/>
        <xdr:cNvCxnSpPr/>
      </xdr:nvCxnSpPr>
      <xdr:spPr>
        <a:xfrm flipV="1">
          <a:off x="3797300" y="98624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73" name="楕円 172"/>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160020</xdr:rowOff>
    </xdr:to>
    <xdr:cxnSp macro="">
      <xdr:nvCxnSpPr>
        <xdr:cNvPr id="174" name="直線コネクタ 173"/>
        <xdr:cNvCxnSpPr/>
      </xdr:nvCxnSpPr>
      <xdr:spPr>
        <a:xfrm flipV="1">
          <a:off x="2908300" y="9898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76"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77" name="n_1mainValue【体育館・プー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178" name="n_2mainValue【体育館・プー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14" name="楕円 213"/>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47007</xdr:rowOff>
    </xdr:from>
    <xdr:ext cx="469744" cy="259045"/>
    <xdr:sp macro="" textlink="">
      <xdr:nvSpPr>
        <xdr:cNvPr id="215" name="【体育館・プール】&#10;一人当たり面積該当値テキスト"/>
        <xdr:cNvSpPr txBox="1"/>
      </xdr:nvSpPr>
      <xdr:spPr>
        <a:xfrm>
          <a:off x="10515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16" name="楕円 215"/>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17" name="直線コネクタ 216"/>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18" name="楕円 217"/>
        <xdr:cNvSpPr/>
      </xdr:nvSpPr>
      <xdr:spPr>
        <a:xfrm>
          <a:off x="8699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xdr:rowOff>
    </xdr:from>
    <xdr:to>
      <xdr:col>50</xdr:col>
      <xdr:colOff>114300</xdr:colOff>
      <xdr:row>63</xdr:row>
      <xdr:rowOff>11430</xdr:rowOff>
    </xdr:to>
    <xdr:cxnSp macro="">
      <xdr:nvCxnSpPr>
        <xdr:cNvPr id="219" name="直線コネクタ 218"/>
        <xdr:cNvCxnSpPr/>
      </xdr:nvCxnSpPr>
      <xdr:spPr>
        <a:xfrm>
          <a:off x="8750300" y="1080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2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22"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23" name="n_2mainValue【体育館・プール】&#10;一人当たり面積"/>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55"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64" name="楕円 263"/>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65" name="【福祉施設】&#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66" name="楕円 265"/>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144236</xdr:rowOff>
    </xdr:to>
    <xdr:cxnSp macro="">
      <xdr:nvCxnSpPr>
        <xdr:cNvPr id="267" name="直線コネクタ 266"/>
        <xdr:cNvCxnSpPr/>
      </xdr:nvCxnSpPr>
      <xdr:spPr>
        <a:xfrm flipV="1">
          <a:off x="3797300" y="13959839"/>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268" name="楕円 267"/>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47898</xdr:rowOff>
    </xdr:to>
    <xdr:cxnSp macro="">
      <xdr:nvCxnSpPr>
        <xdr:cNvPr id="269" name="直線コネクタ 268"/>
        <xdr:cNvCxnSpPr/>
      </xdr:nvCxnSpPr>
      <xdr:spPr>
        <a:xfrm flipV="1">
          <a:off x="2908300" y="140316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270"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271" name="n_2ave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40113</xdr:rowOff>
    </xdr:from>
    <xdr:ext cx="405111" cy="259045"/>
    <xdr:sp macro="" textlink="">
      <xdr:nvSpPr>
        <xdr:cNvPr id="272" name="n_1mainValue【福祉施設】&#10;有形固定資産減価償却率"/>
        <xdr:cNvSpPr txBox="1"/>
      </xdr:nvSpPr>
      <xdr:spPr>
        <a:xfrm>
          <a:off x="3582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115225</xdr:rowOff>
    </xdr:from>
    <xdr:ext cx="405111" cy="259045"/>
    <xdr:sp macro="" textlink="">
      <xdr:nvSpPr>
        <xdr:cNvPr id="273" name="n_2mainValue【福祉施設】&#10;有形固定資産減価償却率"/>
        <xdr:cNvSpPr txBox="1"/>
      </xdr:nvSpPr>
      <xdr:spPr>
        <a:xfrm>
          <a:off x="2705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13" name="楕円 312"/>
        <xdr:cNvSpPr/>
      </xdr:nvSpPr>
      <xdr:spPr>
        <a:xfrm>
          <a:off x="10426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47370</xdr:rowOff>
    </xdr:from>
    <xdr:ext cx="469744" cy="259045"/>
    <xdr:sp macro="" textlink="">
      <xdr:nvSpPr>
        <xdr:cNvPr id="314" name="【福祉施設】&#10;一人当たり面積該当値テキスト"/>
        <xdr:cNvSpPr txBox="1"/>
      </xdr:nvSpPr>
      <xdr:spPr>
        <a:xfrm>
          <a:off x="10515600"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68943</xdr:rowOff>
    </xdr:from>
    <xdr:to>
      <xdr:col>50</xdr:col>
      <xdr:colOff>165100</xdr:colOff>
      <xdr:row>82</xdr:row>
      <xdr:rowOff>170543</xdr:rowOff>
    </xdr:to>
    <xdr:sp macro="" textlink="">
      <xdr:nvSpPr>
        <xdr:cNvPr id="315" name="楕円 314"/>
        <xdr:cNvSpPr/>
      </xdr:nvSpPr>
      <xdr:spPr>
        <a:xfrm>
          <a:off x="958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119743</xdr:rowOff>
    </xdr:from>
    <xdr:to>
      <xdr:col>55</xdr:col>
      <xdr:colOff>0</xdr:colOff>
      <xdr:row>82</xdr:row>
      <xdr:rowOff>119743</xdr:rowOff>
    </xdr:to>
    <xdr:cxnSp macro="">
      <xdr:nvCxnSpPr>
        <xdr:cNvPr id="316" name="直線コネクタ 315"/>
        <xdr:cNvCxnSpPr/>
      </xdr:nvCxnSpPr>
      <xdr:spPr>
        <a:xfrm>
          <a:off x="9639300" y="1417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17" name="楕円 316"/>
        <xdr:cNvSpPr/>
      </xdr:nvSpPr>
      <xdr:spPr>
        <a:xfrm>
          <a:off x="869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119743</xdr:rowOff>
    </xdr:from>
    <xdr:to>
      <xdr:col>50</xdr:col>
      <xdr:colOff>114300</xdr:colOff>
      <xdr:row>82</xdr:row>
      <xdr:rowOff>119743</xdr:rowOff>
    </xdr:to>
    <xdr:cxnSp macro="">
      <xdr:nvCxnSpPr>
        <xdr:cNvPr id="318" name="直線コネクタ 317"/>
        <xdr:cNvCxnSpPr/>
      </xdr:nvCxnSpPr>
      <xdr:spPr>
        <a:xfrm>
          <a:off x="8750300" y="1417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56441</xdr:rowOff>
    </xdr:from>
    <xdr:ext cx="469744" cy="259045"/>
    <xdr:sp macro="" textlink="">
      <xdr:nvSpPr>
        <xdr:cNvPr id="319"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20"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161670</xdr:rowOff>
    </xdr:from>
    <xdr:ext cx="469744" cy="259045"/>
    <xdr:sp macro="" textlink="">
      <xdr:nvSpPr>
        <xdr:cNvPr id="321" name="n_1mainValue【福祉施設】&#10;一人当たり面積"/>
        <xdr:cNvSpPr txBox="1"/>
      </xdr:nvSpPr>
      <xdr:spPr>
        <a:xfrm>
          <a:off x="9391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22" name="n_2mainValue【福祉施設】&#10;一人当たり面積"/>
        <xdr:cNvSpPr txBox="1"/>
      </xdr:nvSpPr>
      <xdr:spPr>
        <a:xfrm>
          <a:off x="85154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50"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167132</xdr:rowOff>
    </xdr:from>
    <xdr:to>
      <xdr:col>24</xdr:col>
      <xdr:colOff>114300</xdr:colOff>
      <xdr:row>101</xdr:row>
      <xdr:rowOff>97282</xdr:rowOff>
    </xdr:to>
    <xdr:sp macro="" textlink="">
      <xdr:nvSpPr>
        <xdr:cNvPr id="359" name="楕円 358"/>
        <xdr:cNvSpPr/>
      </xdr:nvSpPr>
      <xdr:spPr>
        <a:xfrm>
          <a:off x="4584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18559</xdr:rowOff>
    </xdr:from>
    <xdr:ext cx="405111" cy="259045"/>
    <xdr:sp macro="" textlink="">
      <xdr:nvSpPr>
        <xdr:cNvPr id="360" name="【市民会館】&#10;有形固定資産減価償却率該当値テキスト"/>
        <xdr:cNvSpPr txBox="1"/>
      </xdr:nvSpPr>
      <xdr:spPr>
        <a:xfrm>
          <a:off x="4673600" y="1716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43687</xdr:rowOff>
    </xdr:from>
    <xdr:to>
      <xdr:col>20</xdr:col>
      <xdr:colOff>38100</xdr:colOff>
      <xdr:row>101</xdr:row>
      <xdr:rowOff>145287</xdr:rowOff>
    </xdr:to>
    <xdr:sp macro="" textlink="">
      <xdr:nvSpPr>
        <xdr:cNvPr id="361" name="楕円 360"/>
        <xdr:cNvSpPr/>
      </xdr:nvSpPr>
      <xdr:spPr>
        <a:xfrm>
          <a:off x="3746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46482</xdr:rowOff>
    </xdr:from>
    <xdr:to>
      <xdr:col>24</xdr:col>
      <xdr:colOff>63500</xdr:colOff>
      <xdr:row>101</xdr:row>
      <xdr:rowOff>94487</xdr:rowOff>
    </xdr:to>
    <xdr:cxnSp macro="">
      <xdr:nvCxnSpPr>
        <xdr:cNvPr id="362" name="直線コネクタ 361"/>
        <xdr:cNvCxnSpPr/>
      </xdr:nvCxnSpPr>
      <xdr:spPr>
        <a:xfrm flipV="1">
          <a:off x="3797300" y="1736293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93980</xdr:rowOff>
    </xdr:from>
    <xdr:to>
      <xdr:col>15</xdr:col>
      <xdr:colOff>101600</xdr:colOff>
      <xdr:row>102</xdr:row>
      <xdr:rowOff>24130</xdr:rowOff>
    </xdr:to>
    <xdr:sp macro="" textlink="">
      <xdr:nvSpPr>
        <xdr:cNvPr id="363" name="楕円 362"/>
        <xdr:cNvSpPr/>
      </xdr:nvSpPr>
      <xdr:spPr>
        <a:xfrm>
          <a:off x="2857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94487</xdr:rowOff>
    </xdr:from>
    <xdr:to>
      <xdr:col>19</xdr:col>
      <xdr:colOff>177800</xdr:colOff>
      <xdr:row>101</xdr:row>
      <xdr:rowOff>144780</xdr:rowOff>
    </xdr:to>
    <xdr:cxnSp macro="">
      <xdr:nvCxnSpPr>
        <xdr:cNvPr id="364" name="直線コネクタ 363"/>
        <xdr:cNvCxnSpPr/>
      </xdr:nvCxnSpPr>
      <xdr:spPr>
        <a:xfrm flipV="1">
          <a:off x="2908300" y="174109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65"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170705</xdr:rowOff>
    </xdr:from>
    <xdr:ext cx="405111" cy="259045"/>
    <xdr:sp macro="" textlink="">
      <xdr:nvSpPr>
        <xdr:cNvPr id="366"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161814</xdr:rowOff>
    </xdr:from>
    <xdr:ext cx="405111" cy="259045"/>
    <xdr:sp macro="" textlink="">
      <xdr:nvSpPr>
        <xdr:cNvPr id="367" name="n_1mainValue【市民会館】&#10;有形固定資産減価償却率"/>
        <xdr:cNvSpPr txBox="1"/>
      </xdr:nvSpPr>
      <xdr:spPr>
        <a:xfrm>
          <a:off x="35820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40657</xdr:rowOff>
    </xdr:from>
    <xdr:ext cx="405111" cy="259045"/>
    <xdr:sp macro="" textlink="">
      <xdr:nvSpPr>
        <xdr:cNvPr id="368" name="n_2mainValue【市民会館】&#10;有形固定資産減価償却率"/>
        <xdr:cNvSpPr txBox="1"/>
      </xdr:nvSpPr>
      <xdr:spPr>
        <a:xfrm>
          <a:off x="2705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98"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109</xdr:row>
      <xdr:rowOff>13970</xdr:rowOff>
    </xdr:from>
    <xdr:to>
      <xdr:col>55</xdr:col>
      <xdr:colOff>50800</xdr:colOff>
      <xdr:row>109</xdr:row>
      <xdr:rowOff>115570</xdr:rowOff>
    </xdr:to>
    <xdr:sp macro="" textlink="">
      <xdr:nvSpPr>
        <xdr:cNvPr id="407" name="楕円 406"/>
        <xdr:cNvSpPr/>
      </xdr:nvSpPr>
      <xdr:spPr>
        <a:xfrm>
          <a:off x="104267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100347</xdr:rowOff>
    </xdr:from>
    <xdr:ext cx="469744" cy="259045"/>
    <xdr:sp macro="" textlink="">
      <xdr:nvSpPr>
        <xdr:cNvPr id="408" name="【市民会館】&#10;一人当たり面積該当値テキスト"/>
        <xdr:cNvSpPr txBox="1"/>
      </xdr:nvSpPr>
      <xdr:spPr>
        <a:xfrm>
          <a:off x="10515600"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109</xdr:row>
      <xdr:rowOff>13970</xdr:rowOff>
    </xdr:from>
    <xdr:to>
      <xdr:col>50</xdr:col>
      <xdr:colOff>165100</xdr:colOff>
      <xdr:row>109</xdr:row>
      <xdr:rowOff>115570</xdr:rowOff>
    </xdr:to>
    <xdr:sp macro="" textlink="">
      <xdr:nvSpPr>
        <xdr:cNvPr id="409" name="楕円 408"/>
        <xdr:cNvSpPr/>
      </xdr:nvSpPr>
      <xdr:spPr>
        <a:xfrm>
          <a:off x="95885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64770</xdr:rowOff>
    </xdr:from>
    <xdr:to>
      <xdr:col>55</xdr:col>
      <xdr:colOff>0</xdr:colOff>
      <xdr:row>109</xdr:row>
      <xdr:rowOff>64770</xdr:rowOff>
    </xdr:to>
    <xdr:cxnSp macro="">
      <xdr:nvCxnSpPr>
        <xdr:cNvPr id="410" name="直線コネクタ 409"/>
        <xdr:cNvCxnSpPr/>
      </xdr:nvCxnSpPr>
      <xdr:spPr>
        <a:xfrm>
          <a:off x="9639300" y="1875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109</xdr:row>
      <xdr:rowOff>6350</xdr:rowOff>
    </xdr:from>
    <xdr:to>
      <xdr:col>46</xdr:col>
      <xdr:colOff>38100</xdr:colOff>
      <xdr:row>109</xdr:row>
      <xdr:rowOff>107950</xdr:rowOff>
    </xdr:to>
    <xdr:sp macro="" textlink="">
      <xdr:nvSpPr>
        <xdr:cNvPr id="411" name="楕円 410"/>
        <xdr:cNvSpPr/>
      </xdr:nvSpPr>
      <xdr:spPr>
        <a:xfrm>
          <a:off x="8699500" y="18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57150</xdr:rowOff>
    </xdr:from>
    <xdr:to>
      <xdr:col>50</xdr:col>
      <xdr:colOff>114300</xdr:colOff>
      <xdr:row>109</xdr:row>
      <xdr:rowOff>64770</xdr:rowOff>
    </xdr:to>
    <xdr:cxnSp macro="">
      <xdr:nvCxnSpPr>
        <xdr:cNvPr id="412" name="直線コネクタ 411"/>
        <xdr:cNvCxnSpPr/>
      </xdr:nvCxnSpPr>
      <xdr:spPr>
        <a:xfrm>
          <a:off x="8750300" y="18745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413"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14"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106697</xdr:rowOff>
    </xdr:from>
    <xdr:ext cx="469744" cy="259045"/>
    <xdr:sp macro="" textlink="">
      <xdr:nvSpPr>
        <xdr:cNvPr id="415" name="n_1mainValue【市民会館】&#10;一人当たり面積"/>
        <xdr:cNvSpPr txBox="1"/>
      </xdr:nvSpPr>
      <xdr:spPr>
        <a:xfrm>
          <a:off x="9391727" y="187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99077</xdr:rowOff>
    </xdr:from>
    <xdr:ext cx="469744" cy="259045"/>
    <xdr:sp macro="" textlink="">
      <xdr:nvSpPr>
        <xdr:cNvPr id="416" name="n_2mainValue【市民会館】&#10;一人当たり面積"/>
        <xdr:cNvSpPr txBox="1"/>
      </xdr:nvSpPr>
      <xdr:spPr>
        <a:xfrm>
          <a:off x="8515427" y="187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446" name="【一般廃棄物処理施設】&#10;有形固定資産減価償却率平均値テキスト"/>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55" name="楕円 454"/>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97172</xdr:rowOff>
    </xdr:from>
    <xdr:ext cx="405111" cy="259045"/>
    <xdr:sp macro="" textlink="">
      <xdr:nvSpPr>
        <xdr:cNvPr id="456" name="【一般廃棄物処理施設】&#10;有形固定資産減価償却率該当値テキスト"/>
        <xdr:cNvSpPr txBox="1"/>
      </xdr:nvSpPr>
      <xdr:spPr>
        <a:xfrm>
          <a:off x="16357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457" name="楕円 456"/>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3810</xdr:rowOff>
    </xdr:to>
    <xdr:cxnSp macro="">
      <xdr:nvCxnSpPr>
        <xdr:cNvPr id="458" name="直線コネクタ 457"/>
        <xdr:cNvCxnSpPr/>
      </xdr:nvCxnSpPr>
      <xdr:spPr>
        <a:xfrm flipV="1">
          <a:off x="15481300" y="65131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459" name="楕円 458"/>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83820</xdr:rowOff>
    </xdr:to>
    <xdr:cxnSp macro="">
      <xdr:nvCxnSpPr>
        <xdr:cNvPr id="460" name="直線コネクタ 459"/>
        <xdr:cNvCxnSpPr/>
      </xdr:nvCxnSpPr>
      <xdr:spPr>
        <a:xfrm flipV="1">
          <a:off x="14592300" y="65189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461"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62"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45737</xdr:rowOff>
    </xdr:from>
    <xdr:ext cx="405111" cy="259045"/>
    <xdr:sp macro="" textlink="">
      <xdr:nvSpPr>
        <xdr:cNvPr id="463" name="n_1mainValue【一般廃棄物処理施設】&#10;有形固定資産減価償却率"/>
        <xdr:cNvSpPr txBox="1"/>
      </xdr:nvSpPr>
      <xdr:spPr>
        <a:xfrm>
          <a:off x="15266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464" name="n_2mainValue【一般廃棄物処理施設】&#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8" name="直線コネクタ 48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90" name="直線コネクタ 48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9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92" name="直線コネクタ 49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93" name="【一般廃棄物処理施設】&#10;一人当たり有形固定資産（償却資産）額平均値テキスト"/>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4" name="フローチャート: 判断 49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5" name="フローチャート: 判断 49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96" name="フローチャート: 判断 495"/>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76743</xdr:rowOff>
    </xdr:from>
    <xdr:to>
      <xdr:col>116</xdr:col>
      <xdr:colOff>114300</xdr:colOff>
      <xdr:row>39</xdr:row>
      <xdr:rowOff>6893</xdr:rowOff>
    </xdr:to>
    <xdr:sp macro="" textlink="">
      <xdr:nvSpPr>
        <xdr:cNvPr id="502" name="楕円 501"/>
        <xdr:cNvSpPr/>
      </xdr:nvSpPr>
      <xdr:spPr>
        <a:xfrm>
          <a:off x="22110700" y="65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55170</xdr:rowOff>
    </xdr:from>
    <xdr:ext cx="534377" cy="259045"/>
    <xdr:sp macro="" textlink="">
      <xdr:nvSpPr>
        <xdr:cNvPr id="503" name="【一般廃棄物処理施設】&#10;一人当たり有形固定資産（償却資産）額該当値テキスト"/>
        <xdr:cNvSpPr txBox="1"/>
      </xdr:nvSpPr>
      <xdr:spPr>
        <a:xfrm>
          <a:off x="22199600" y="65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73642</xdr:rowOff>
    </xdr:from>
    <xdr:to>
      <xdr:col>112</xdr:col>
      <xdr:colOff>38100</xdr:colOff>
      <xdr:row>39</xdr:row>
      <xdr:rowOff>3792</xdr:rowOff>
    </xdr:to>
    <xdr:sp macro="" textlink="">
      <xdr:nvSpPr>
        <xdr:cNvPr id="504" name="楕円 503"/>
        <xdr:cNvSpPr/>
      </xdr:nvSpPr>
      <xdr:spPr>
        <a:xfrm>
          <a:off x="21272500" y="65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124442</xdr:rowOff>
    </xdr:from>
    <xdr:to>
      <xdr:col>116</xdr:col>
      <xdr:colOff>63500</xdr:colOff>
      <xdr:row>38</xdr:row>
      <xdr:rowOff>127543</xdr:rowOff>
    </xdr:to>
    <xdr:cxnSp macro="">
      <xdr:nvCxnSpPr>
        <xdr:cNvPr id="505" name="直線コネクタ 504"/>
        <xdr:cNvCxnSpPr/>
      </xdr:nvCxnSpPr>
      <xdr:spPr>
        <a:xfrm>
          <a:off x="21323300" y="6639542"/>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80012</xdr:rowOff>
    </xdr:from>
    <xdr:to>
      <xdr:col>107</xdr:col>
      <xdr:colOff>101600</xdr:colOff>
      <xdr:row>39</xdr:row>
      <xdr:rowOff>10162</xdr:rowOff>
    </xdr:to>
    <xdr:sp macro="" textlink="">
      <xdr:nvSpPr>
        <xdr:cNvPr id="506" name="楕円 505"/>
        <xdr:cNvSpPr/>
      </xdr:nvSpPr>
      <xdr:spPr>
        <a:xfrm>
          <a:off x="20383500" y="65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124442</xdr:rowOff>
    </xdr:from>
    <xdr:to>
      <xdr:col>111</xdr:col>
      <xdr:colOff>177800</xdr:colOff>
      <xdr:row>38</xdr:row>
      <xdr:rowOff>130812</xdr:rowOff>
    </xdr:to>
    <xdr:cxnSp macro="">
      <xdr:nvCxnSpPr>
        <xdr:cNvPr id="507" name="直線コネクタ 506"/>
        <xdr:cNvCxnSpPr/>
      </xdr:nvCxnSpPr>
      <xdr:spPr>
        <a:xfrm flipV="1">
          <a:off x="20434300" y="6639542"/>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508"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42697</xdr:rowOff>
    </xdr:from>
    <xdr:ext cx="534377" cy="259045"/>
    <xdr:sp macro="" textlink="">
      <xdr:nvSpPr>
        <xdr:cNvPr id="509" name="n_2aveValue【一般廃棄物処理施設】&#10;一人当たり有形固定資産（償却資産）額"/>
        <xdr:cNvSpPr txBox="1"/>
      </xdr:nvSpPr>
      <xdr:spPr>
        <a:xfrm>
          <a:off x="201671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20319</xdr:rowOff>
    </xdr:from>
    <xdr:ext cx="534377" cy="259045"/>
    <xdr:sp macro="" textlink="">
      <xdr:nvSpPr>
        <xdr:cNvPr id="510" name="n_1mainValue【一般廃棄物処理施設】&#10;一人当たり有形固定資産（償却資産）額"/>
        <xdr:cNvSpPr txBox="1"/>
      </xdr:nvSpPr>
      <xdr:spPr>
        <a:xfrm>
          <a:off x="21043411" y="63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26690</xdr:rowOff>
    </xdr:from>
    <xdr:ext cx="534377" cy="259045"/>
    <xdr:sp macro="" textlink="">
      <xdr:nvSpPr>
        <xdr:cNvPr id="511" name="n_2mainValue【一般廃棄物処理施設】&#10;一人当たり有形固定資産（償却資産）額"/>
        <xdr:cNvSpPr txBox="1"/>
      </xdr:nvSpPr>
      <xdr:spPr>
        <a:xfrm>
          <a:off x="20167111" y="63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3" name="テキスト ボックス 5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3" name="テキスト ボックス 5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7" name="直線コネクタ 53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9" name="直線コネクタ 53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4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41" name="直線コネクタ 54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8000</xdr:rowOff>
    </xdr:from>
    <xdr:ext cx="405111" cy="259045"/>
    <xdr:sp macro="" textlink="">
      <xdr:nvSpPr>
        <xdr:cNvPr id="542" name="【保健センター・保健所】&#10;有形固定資産減価償却率平均値テキスト"/>
        <xdr:cNvSpPr txBox="1"/>
      </xdr:nvSpPr>
      <xdr:spPr>
        <a:xfrm>
          <a:off x="16357600" y="1012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3" name="フローチャート: 判断 54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4" name="フローチャート: 判断 54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45" name="フローチャート: 判断 544"/>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51" name="楕円 550"/>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52" name="【保健センター・保健所】&#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53" name="楕円 552"/>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53884</xdr:rowOff>
    </xdr:to>
    <xdr:cxnSp macro="">
      <xdr:nvCxnSpPr>
        <xdr:cNvPr id="554" name="直線コネクタ 553"/>
        <xdr:cNvCxnSpPr/>
      </xdr:nvCxnSpPr>
      <xdr:spPr>
        <a:xfrm flipV="1">
          <a:off x="15481300" y="104813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555" name="楕円 554"/>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83276</xdr:rowOff>
    </xdr:to>
    <xdr:cxnSp macro="">
      <xdr:nvCxnSpPr>
        <xdr:cNvPr id="556" name="直線コネクタ 555"/>
        <xdr:cNvCxnSpPr/>
      </xdr:nvCxnSpPr>
      <xdr:spPr>
        <a:xfrm flipV="1">
          <a:off x="14592300" y="1051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157134</xdr:rowOff>
    </xdr:from>
    <xdr:ext cx="405111" cy="259045"/>
    <xdr:sp macro="" textlink="">
      <xdr:nvSpPr>
        <xdr:cNvPr id="557"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65694</xdr:rowOff>
    </xdr:from>
    <xdr:ext cx="405111" cy="259045"/>
    <xdr:sp macro="" textlink="">
      <xdr:nvSpPr>
        <xdr:cNvPr id="558"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559" name="n_1mainValue【保健センター・保健所】&#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560" name="n_2mainValue【保健センター・保健所】&#10;有形固定資産減価償却率"/>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2" name="直線コネクタ 58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4" name="直線コネクタ 58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6" name="直線コネクタ 58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87"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8" name="フローチャート: 判断 58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9" name="フローチャート: 判断 58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90" name="フローチャート: 判断 58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596" name="楕円 595"/>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597" name="【保健センター・保健所】&#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98" name="楕円 597"/>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0</xdr:rowOff>
    </xdr:to>
    <xdr:cxnSp macro="">
      <xdr:nvCxnSpPr>
        <xdr:cNvPr id="599" name="直線コネクタ 598"/>
        <xdr:cNvCxnSpPr/>
      </xdr:nvCxnSpPr>
      <xdr:spPr>
        <a:xfrm>
          <a:off x="21323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00" name="楕円 599"/>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601" name="直線コネクタ 600"/>
        <xdr:cNvCxnSpPr/>
      </xdr:nvCxnSpPr>
      <xdr:spPr>
        <a:xfrm>
          <a:off x="20434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02"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03"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04"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05" name="n_2mainValue【保健センター・保健所】&#10;一人当たり面積"/>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6" name="直線コネクタ 6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7" name="テキスト ボックス 6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8" name="直線コネクタ 6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9" name="テキスト ボックス 6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0" name="直線コネクタ 6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1" name="テキスト ボックス 6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2" name="直線コネクタ 6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3" name="テキスト ボックス 6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4" name="直線コネクタ 6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5" name="テキスト ボックス 6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6" name="直線コネクタ 6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7" name="テキスト ボックス 6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91984</xdr:rowOff>
    </xdr:to>
    <xdr:cxnSp macro="">
      <xdr:nvCxnSpPr>
        <xdr:cNvPr id="631" name="直線コネクタ 630"/>
        <xdr:cNvCxnSpPr/>
      </xdr:nvCxnSpPr>
      <xdr:spPr>
        <a:xfrm flipV="1">
          <a:off x="16318864" y="1341120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95811</xdr:rowOff>
    </xdr:from>
    <xdr:ext cx="405111" cy="259045"/>
    <xdr:sp macro="" textlink="">
      <xdr:nvSpPr>
        <xdr:cNvPr id="632" name="【消防施設】&#10;有形固定資産減価償却率最小値テキスト"/>
        <xdr:cNvSpPr txBox="1"/>
      </xdr:nvSpPr>
      <xdr:spPr>
        <a:xfrm>
          <a:off x="16357600" y="1466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91984</xdr:rowOff>
    </xdr:from>
    <xdr:to>
      <xdr:col>86</xdr:col>
      <xdr:colOff>25400</xdr:colOff>
      <xdr:row>85</xdr:row>
      <xdr:rowOff>91984</xdr:rowOff>
    </xdr:to>
    <xdr:cxnSp macro="">
      <xdr:nvCxnSpPr>
        <xdr:cNvPr id="633" name="直線コネクタ 632"/>
        <xdr:cNvCxnSpPr/>
      </xdr:nvCxnSpPr>
      <xdr:spPr>
        <a:xfrm>
          <a:off x="16230600" y="1466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34"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35" name="直線コネクタ 63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636"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37" name="フローチャート: 判断 636"/>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119562</xdr:rowOff>
    </xdr:from>
    <xdr:to>
      <xdr:col>81</xdr:col>
      <xdr:colOff>101600</xdr:colOff>
      <xdr:row>82</xdr:row>
      <xdr:rowOff>49712</xdr:rowOff>
    </xdr:to>
    <xdr:sp macro="" textlink="">
      <xdr:nvSpPr>
        <xdr:cNvPr id="638" name="フローチャート: 判断 637"/>
        <xdr:cNvSpPr/>
      </xdr:nvSpPr>
      <xdr:spPr>
        <a:xfrm>
          <a:off x="15430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77107</xdr:rowOff>
    </xdr:from>
    <xdr:to>
      <xdr:col>76</xdr:col>
      <xdr:colOff>165100</xdr:colOff>
      <xdr:row>83</xdr:row>
      <xdr:rowOff>7257</xdr:rowOff>
    </xdr:to>
    <xdr:sp macro="" textlink="">
      <xdr:nvSpPr>
        <xdr:cNvPr id="639" name="フローチャート: 判断 638"/>
        <xdr:cNvSpPr/>
      </xdr:nvSpPr>
      <xdr:spPr>
        <a:xfrm>
          <a:off x="14541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41184</xdr:rowOff>
    </xdr:from>
    <xdr:to>
      <xdr:col>85</xdr:col>
      <xdr:colOff>177800</xdr:colOff>
      <xdr:row>85</xdr:row>
      <xdr:rowOff>142784</xdr:rowOff>
    </xdr:to>
    <xdr:sp macro="" textlink="">
      <xdr:nvSpPr>
        <xdr:cNvPr id="645" name="楕円 644"/>
        <xdr:cNvSpPr/>
      </xdr:nvSpPr>
      <xdr:spPr>
        <a:xfrm>
          <a:off x="16268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127561</xdr:rowOff>
    </xdr:from>
    <xdr:ext cx="405111" cy="259045"/>
    <xdr:sp macro="" textlink="">
      <xdr:nvSpPr>
        <xdr:cNvPr id="646" name="【消防施設】&#10;有形固定資産減価償却率該当値テキスト"/>
        <xdr:cNvSpPr txBox="1"/>
      </xdr:nvSpPr>
      <xdr:spPr>
        <a:xfrm>
          <a:off x="16357600" y="1452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78739</xdr:rowOff>
    </xdr:from>
    <xdr:to>
      <xdr:col>81</xdr:col>
      <xdr:colOff>101600</xdr:colOff>
      <xdr:row>86</xdr:row>
      <xdr:rowOff>8889</xdr:rowOff>
    </xdr:to>
    <xdr:sp macro="" textlink="">
      <xdr:nvSpPr>
        <xdr:cNvPr id="647" name="楕円 646"/>
        <xdr:cNvSpPr/>
      </xdr:nvSpPr>
      <xdr:spPr>
        <a:xfrm>
          <a:off x="1543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91984</xdr:rowOff>
    </xdr:from>
    <xdr:to>
      <xdr:col>85</xdr:col>
      <xdr:colOff>127000</xdr:colOff>
      <xdr:row>85</xdr:row>
      <xdr:rowOff>129539</xdr:rowOff>
    </xdr:to>
    <xdr:cxnSp macro="">
      <xdr:nvCxnSpPr>
        <xdr:cNvPr id="648" name="直線コネクタ 647"/>
        <xdr:cNvCxnSpPr/>
      </xdr:nvCxnSpPr>
      <xdr:spPr>
        <a:xfrm flipV="1">
          <a:off x="15481300" y="146652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49" name="楕円 648"/>
        <xdr:cNvSpPr/>
      </xdr:nvSpPr>
      <xdr:spPr>
        <a:xfrm>
          <a:off x="14541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85</xdr:row>
      <xdr:rowOff>167095</xdr:rowOff>
    </xdr:to>
    <xdr:cxnSp macro="">
      <xdr:nvCxnSpPr>
        <xdr:cNvPr id="650" name="直線コネクタ 649"/>
        <xdr:cNvCxnSpPr/>
      </xdr:nvCxnSpPr>
      <xdr:spPr>
        <a:xfrm flipV="1">
          <a:off x="14592300" y="147027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66239</xdr:rowOff>
    </xdr:from>
    <xdr:ext cx="405111" cy="259045"/>
    <xdr:sp macro="" textlink="">
      <xdr:nvSpPr>
        <xdr:cNvPr id="651" name="n_1aveValue【消防施設】&#10;有形固定資産減価償却率"/>
        <xdr:cNvSpPr txBox="1"/>
      </xdr:nvSpPr>
      <xdr:spPr>
        <a:xfrm>
          <a:off x="15266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23784</xdr:rowOff>
    </xdr:from>
    <xdr:ext cx="405111" cy="259045"/>
    <xdr:sp macro="" textlink="">
      <xdr:nvSpPr>
        <xdr:cNvPr id="652" name="n_2aveValue【消防施設】&#10;有形固定資産減価償却率"/>
        <xdr:cNvSpPr txBox="1"/>
      </xdr:nvSpPr>
      <xdr:spPr>
        <a:xfrm>
          <a:off x="14389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xdr:rowOff>
    </xdr:from>
    <xdr:ext cx="405111" cy="259045"/>
    <xdr:sp macro="" textlink="">
      <xdr:nvSpPr>
        <xdr:cNvPr id="653" name="n_1mainValue【消防施設】&#10;有形固定資産減価償却率"/>
        <xdr:cNvSpPr txBox="1"/>
      </xdr:nvSpPr>
      <xdr:spPr>
        <a:xfrm>
          <a:off x="15266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54" name="n_2mainValue【消防施設】&#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8" name="直線コネクタ 677"/>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9"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80" name="直線コネクタ 679"/>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81"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82" name="直線コネクタ 681"/>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3"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4" name="フローチャート: 判断 683"/>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5" name="フローチャート: 判断 68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86" name="フローチャート: 判断 685"/>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2" name="楕円 69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693" name="【消防施設】&#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94" name="楕円 69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95" name="直線コネクタ 694"/>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96" name="楕円 695"/>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0</xdr:rowOff>
    </xdr:to>
    <xdr:cxnSp macro="">
      <xdr:nvCxnSpPr>
        <xdr:cNvPr id="697" name="直線コネクタ 696"/>
        <xdr:cNvCxnSpPr/>
      </xdr:nvCxnSpPr>
      <xdr:spPr>
        <a:xfrm>
          <a:off x="20434300" y="1439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98"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99"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00" name="n_1main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01" name="n_2main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2" name="テキスト ボックス 7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4" name="テキスト ボックス 7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6" name="直線コネクタ 725"/>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7"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8" name="直線コネクタ 727"/>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9"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30" name="直線コネクタ 729"/>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31"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32" name="フローチャート: 判断 731"/>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33" name="フローチャート: 判断 732"/>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34" name="フローチャート: 判断 733"/>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42545</xdr:rowOff>
    </xdr:from>
    <xdr:to>
      <xdr:col>85</xdr:col>
      <xdr:colOff>177800</xdr:colOff>
      <xdr:row>101</xdr:row>
      <xdr:rowOff>144145</xdr:rowOff>
    </xdr:to>
    <xdr:sp macro="" textlink="">
      <xdr:nvSpPr>
        <xdr:cNvPr id="740" name="楕円 739"/>
        <xdr:cNvSpPr/>
      </xdr:nvSpPr>
      <xdr:spPr>
        <a:xfrm>
          <a:off x="16268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167022</xdr:rowOff>
    </xdr:from>
    <xdr:ext cx="405111" cy="259045"/>
    <xdr:sp macro="" textlink="">
      <xdr:nvSpPr>
        <xdr:cNvPr id="741" name="【庁舎】&#10;有形固定資産減価償却率該当値テキスト"/>
        <xdr:cNvSpPr txBox="1"/>
      </xdr:nvSpPr>
      <xdr:spPr>
        <a:xfrm>
          <a:off x="16357600" y="1731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52070</xdr:rowOff>
    </xdr:from>
    <xdr:to>
      <xdr:col>81</xdr:col>
      <xdr:colOff>101600</xdr:colOff>
      <xdr:row>101</xdr:row>
      <xdr:rowOff>153670</xdr:rowOff>
    </xdr:to>
    <xdr:sp macro="" textlink="">
      <xdr:nvSpPr>
        <xdr:cNvPr id="742" name="楕円 741"/>
        <xdr:cNvSpPr/>
      </xdr:nvSpPr>
      <xdr:spPr>
        <a:xfrm>
          <a:off x="1543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93345</xdr:rowOff>
    </xdr:from>
    <xdr:to>
      <xdr:col>85</xdr:col>
      <xdr:colOff>127000</xdr:colOff>
      <xdr:row>101</xdr:row>
      <xdr:rowOff>102870</xdr:rowOff>
    </xdr:to>
    <xdr:cxnSp macro="">
      <xdr:nvCxnSpPr>
        <xdr:cNvPr id="743" name="直線コネクタ 742"/>
        <xdr:cNvCxnSpPr/>
      </xdr:nvCxnSpPr>
      <xdr:spPr>
        <a:xfrm flipV="1">
          <a:off x="15481300" y="174097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78739</xdr:rowOff>
    </xdr:from>
    <xdr:to>
      <xdr:col>76</xdr:col>
      <xdr:colOff>165100</xdr:colOff>
      <xdr:row>102</xdr:row>
      <xdr:rowOff>8889</xdr:rowOff>
    </xdr:to>
    <xdr:sp macro="" textlink="">
      <xdr:nvSpPr>
        <xdr:cNvPr id="744" name="楕円 743"/>
        <xdr:cNvSpPr/>
      </xdr:nvSpPr>
      <xdr:spPr>
        <a:xfrm>
          <a:off x="14541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102870</xdr:rowOff>
    </xdr:from>
    <xdr:to>
      <xdr:col>81</xdr:col>
      <xdr:colOff>50800</xdr:colOff>
      <xdr:row>101</xdr:row>
      <xdr:rowOff>129539</xdr:rowOff>
    </xdr:to>
    <xdr:cxnSp macro="">
      <xdr:nvCxnSpPr>
        <xdr:cNvPr id="745" name="直線コネクタ 744"/>
        <xdr:cNvCxnSpPr/>
      </xdr:nvCxnSpPr>
      <xdr:spPr>
        <a:xfrm flipV="1">
          <a:off x="14592300" y="17419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46"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747"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170197</xdr:rowOff>
    </xdr:from>
    <xdr:ext cx="405111" cy="259045"/>
    <xdr:sp macro="" textlink="">
      <xdr:nvSpPr>
        <xdr:cNvPr id="748" name="n_1mainValue【庁舎】&#10;有形固定資産減価償却率"/>
        <xdr:cNvSpPr txBox="1"/>
      </xdr:nvSpPr>
      <xdr:spPr>
        <a:xfrm>
          <a:off x="15266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25416</xdr:rowOff>
    </xdr:from>
    <xdr:ext cx="405111" cy="259045"/>
    <xdr:sp macro="" textlink="">
      <xdr:nvSpPr>
        <xdr:cNvPr id="749" name="n_2mainValue【庁舎】&#10;有形固定資産減価償却率"/>
        <xdr:cNvSpPr txBox="1"/>
      </xdr:nvSpPr>
      <xdr:spPr>
        <a:xfrm>
          <a:off x="14389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0" name="直線コネクタ 7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1" name="テキスト ボックス 7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2" name="直線コネクタ 7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3" name="テキスト ボックス 7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4" name="直線コネクタ 7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5" name="テキスト ボックス 7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6" name="直線コネクタ 7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7" name="テキスト ボックス 7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71" name="直線コネクタ 770"/>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72"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73" name="直線コネクタ 772"/>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74"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5" name="直線コネクタ 774"/>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776"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7" name="フローチャート: 判断 776"/>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8" name="フローチャート: 判断 777"/>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79" name="フローチャート: 判断 778"/>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85" name="楕円 784"/>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130064</xdr:rowOff>
    </xdr:from>
    <xdr:ext cx="469744" cy="259045"/>
    <xdr:sp macro="" textlink="">
      <xdr:nvSpPr>
        <xdr:cNvPr id="786" name="【庁舎】&#10;一人当たり面積該当値テキスト"/>
        <xdr:cNvSpPr txBox="1"/>
      </xdr:nvSpPr>
      <xdr:spPr>
        <a:xfrm>
          <a:off x="22199600" y="181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787" name="楕円 786"/>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94487</xdr:rowOff>
    </xdr:from>
    <xdr:to>
      <xdr:col>116</xdr:col>
      <xdr:colOff>63500</xdr:colOff>
      <xdr:row>106</xdr:row>
      <xdr:rowOff>94487</xdr:rowOff>
    </xdr:to>
    <xdr:cxnSp macro="">
      <xdr:nvCxnSpPr>
        <xdr:cNvPr id="788" name="直線コネクタ 787"/>
        <xdr:cNvCxnSpPr/>
      </xdr:nvCxnSpPr>
      <xdr:spPr>
        <a:xfrm>
          <a:off x="21323300" y="1826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789" name="楕円 788"/>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94487</xdr:rowOff>
    </xdr:to>
    <xdr:cxnSp macro="">
      <xdr:nvCxnSpPr>
        <xdr:cNvPr id="790" name="直線コネクタ 789"/>
        <xdr:cNvCxnSpPr/>
      </xdr:nvCxnSpPr>
      <xdr:spPr>
        <a:xfrm>
          <a:off x="20434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91"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92"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136414</xdr:rowOff>
    </xdr:from>
    <xdr:ext cx="469744" cy="259045"/>
    <xdr:sp macro="" textlink="">
      <xdr:nvSpPr>
        <xdr:cNvPr id="793"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794" name="n_2mainValue【庁舎】&#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類似団体と比較して有形固定資産減価償却率が低くなっている施設は一般廃棄物処理施設、保健センター、消防施設であり、高くなっている施設は、図書館、体育館、福祉施設、市民会館、庁舎である。</a:t>
          </a:r>
          <a:endParaRPr lang="ja-JP" altLang="ja-JP" sz="1400">
            <a:effectLst/>
          </a:endParaRPr>
        </a:p>
        <a:p>
          <a:r>
            <a:rPr kumimoji="1" lang="ja-JP" altLang="ja-JP" sz="1100">
              <a:solidFill>
                <a:schemeClr val="dk1"/>
              </a:solidFill>
              <a:effectLst/>
              <a:latin typeface="+mn-lt"/>
              <a:ea typeface="+mn-ea"/>
              <a:cs typeface="+mn-cs"/>
            </a:rPr>
            <a:t>　庁舎については、有形固定資産減価償却率が特に高くなっているが、平成３０年度に新庁舎が完成している。他の公共施設等についても、個別施設計画</a:t>
          </a:r>
          <a:r>
            <a:rPr kumimoji="1" lang="ja-JP" altLang="en-US" sz="1100">
              <a:solidFill>
                <a:schemeClr val="dk1"/>
              </a:solidFill>
              <a:effectLst/>
              <a:latin typeface="+mn-lt"/>
              <a:ea typeface="+mn-ea"/>
              <a:cs typeface="+mn-cs"/>
            </a:rPr>
            <a:t>による計画的な</a:t>
          </a:r>
          <a:r>
            <a:rPr kumimoji="1" lang="ja-JP" altLang="ja-JP" sz="1100">
              <a:solidFill>
                <a:schemeClr val="dk1"/>
              </a:solidFill>
              <a:effectLst/>
              <a:latin typeface="+mn-lt"/>
              <a:ea typeface="+mn-ea"/>
              <a:cs typeface="+mn-cs"/>
            </a:rPr>
            <a:t>施設の維持管理を適切に進めていく。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財政力指数は平成２５年度以降改善している。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主な要因としては、固定資産税の増等により基準財政需要額の伸びよりも基準財政収入額の伸びの方が大きいことが挙げられる。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現在の水準を維持するために、今後も税収の確保に努めていく。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143228</xdr:rowOff>
    </xdr:to>
    <xdr:cxnSp macro="">
      <xdr:nvCxnSpPr>
        <xdr:cNvPr id="69" name="直線コネクタ 68"/>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経常収支比率は、類似団体平均と比較すると５．７ポイント下回っている。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また、本市前年度比較では、主に扶助費などの増により前年度比で０．４ポイント上回った。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については、人件費、物件費を中心に減少しているが扶助費が増加しており、臨時財政対策債を除いた経常収支比率は依然９０％以上となっている。今後も引き続き経常経費の見直しを進めるとともに、さらなる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60</xdr:row>
      <xdr:rowOff>160528</xdr:rowOff>
    </xdr:to>
    <xdr:cxnSp macro="">
      <xdr:nvCxnSpPr>
        <xdr:cNvPr id="130" name="直線コネクタ 129"/>
        <xdr:cNvCxnSpPr/>
      </xdr:nvCxnSpPr>
      <xdr:spPr>
        <a:xfrm>
          <a:off x="4114800" y="104282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141224</xdr:rowOff>
    </xdr:to>
    <xdr:cxnSp macro="">
      <xdr:nvCxnSpPr>
        <xdr:cNvPr id="133" name="直線コネクタ 132"/>
        <xdr:cNvCxnSpPr/>
      </xdr:nvCxnSpPr>
      <xdr:spPr>
        <a:xfrm>
          <a:off x="3225800" y="103703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60</xdr:row>
      <xdr:rowOff>160528</xdr:rowOff>
    </xdr:to>
    <xdr:cxnSp macro="">
      <xdr:nvCxnSpPr>
        <xdr:cNvPr id="136" name="直線コネクタ 135"/>
        <xdr:cNvCxnSpPr/>
      </xdr:nvCxnSpPr>
      <xdr:spPr>
        <a:xfrm flipV="1">
          <a:off x="2336800" y="103703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112268</xdr:rowOff>
    </xdr:from>
    <xdr:to>
      <xdr:col>11</xdr:col>
      <xdr:colOff>31750</xdr:colOff>
      <xdr:row>60</xdr:row>
      <xdr:rowOff>160528</xdr:rowOff>
    </xdr:to>
    <xdr:cxnSp macro="">
      <xdr:nvCxnSpPr>
        <xdr:cNvPr id="139" name="直線コネクタ 138"/>
        <xdr:cNvCxnSpPr/>
      </xdr:nvCxnSpPr>
      <xdr:spPr>
        <a:xfrm>
          <a:off x="1447800" y="10399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1" name="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57" name="楕円 156"/>
        <xdr:cNvSpPr/>
      </xdr:nvSpPr>
      <xdr:spPr>
        <a:xfrm>
          <a:off x="1397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1795</xdr:rowOff>
    </xdr:from>
    <xdr:ext cx="762000" cy="259045"/>
    <xdr:sp macro="" textlink="">
      <xdr:nvSpPr>
        <xdr:cNvPr id="158" name="テキスト ボックス 157"/>
        <xdr:cNvSpPr txBox="1"/>
      </xdr:nvSpPr>
      <xdr:spPr>
        <a:xfrm>
          <a:off x="1066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人口１人当たりの人件費・物件費等の決算額は類似団体の中で最も少なく、これは人口千人当たり職員数が類似団体平均と比較して少なく、人件費が低く抑えられていることが主な要因であると考えられる。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75950</xdr:rowOff>
    </xdr:from>
    <xdr:to>
      <xdr:col>23</xdr:col>
      <xdr:colOff>133350</xdr:colOff>
      <xdr:row>81</xdr:row>
      <xdr:rowOff>99805</xdr:rowOff>
    </xdr:to>
    <xdr:cxnSp macro="">
      <xdr:nvCxnSpPr>
        <xdr:cNvPr id="195" name="直線コネクタ 194"/>
        <xdr:cNvCxnSpPr/>
      </xdr:nvCxnSpPr>
      <xdr:spPr>
        <a:xfrm flipV="1">
          <a:off x="4114800" y="13963400"/>
          <a:ext cx="838200" cy="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99805</xdr:rowOff>
    </xdr:from>
    <xdr:to>
      <xdr:col>19</xdr:col>
      <xdr:colOff>133350</xdr:colOff>
      <xdr:row>81</xdr:row>
      <xdr:rowOff>155493</xdr:rowOff>
    </xdr:to>
    <xdr:cxnSp macro="">
      <xdr:nvCxnSpPr>
        <xdr:cNvPr id="198" name="直線コネクタ 197"/>
        <xdr:cNvCxnSpPr/>
      </xdr:nvCxnSpPr>
      <xdr:spPr>
        <a:xfrm flipV="1">
          <a:off x="3225800" y="13987255"/>
          <a:ext cx="8890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132863</xdr:rowOff>
    </xdr:from>
    <xdr:to>
      <xdr:col>15</xdr:col>
      <xdr:colOff>82550</xdr:colOff>
      <xdr:row>81</xdr:row>
      <xdr:rowOff>155493</xdr:rowOff>
    </xdr:to>
    <xdr:cxnSp macro="">
      <xdr:nvCxnSpPr>
        <xdr:cNvPr id="201" name="直線コネクタ 200"/>
        <xdr:cNvCxnSpPr/>
      </xdr:nvCxnSpPr>
      <xdr:spPr>
        <a:xfrm>
          <a:off x="2336800" y="14020313"/>
          <a:ext cx="889000" cy="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73761</xdr:rowOff>
    </xdr:from>
    <xdr:to>
      <xdr:col>11</xdr:col>
      <xdr:colOff>31750</xdr:colOff>
      <xdr:row>81</xdr:row>
      <xdr:rowOff>132863</xdr:rowOff>
    </xdr:to>
    <xdr:cxnSp macro="">
      <xdr:nvCxnSpPr>
        <xdr:cNvPr id="204" name="直線コネクタ 203"/>
        <xdr:cNvCxnSpPr/>
      </xdr:nvCxnSpPr>
      <xdr:spPr>
        <a:xfrm>
          <a:off x="1447800" y="13961211"/>
          <a:ext cx="889000" cy="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25150</xdr:rowOff>
    </xdr:from>
    <xdr:to>
      <xdr:col>23</xdr:col>
      <xdr:colOff>184150</xdr:colOff>
      <xdr:row>81</xdr:row>
      <xdr:rowOff>126750</xdr:rowOff>
    </xdr:to>
    <xdr:sp macro="" textlink="">
      <xdr:nvSpPr>
        <xdr:cNvPr id="214" name="楕円 213"/>
        <xdr:cNvSpPr/>
      </xdr:nvSpPr>
      <xdr:spPr>
        <a:xfrm>
          <a:off x="4902200" y="139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117877</xdr:rowOff>
    </xdr:from>
    <xdr:ext cx="762000" cy="259045"/>
    <xdr:sp macro="" textlink="">
      <xdr:nvSpPr>
        <xdr:cNvPr id="215" name="人件費・物件費等の状況該当値テキスト"/>
        <xdr:cNvSpPr txBox="1"/>
      </xdr:nvSpPr>
      <xdr:spPr>
        <a:xfrm>
          <a:off x="5041900" y="1383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49005</xdr:rowOff>
    </xdr:from>
    <xdr:to>
      <xdr:col>19</xdr:col>
      <xdr:colOff>184150</xdr:colOff>
      <xdr:row>81</xdr:row>
      <xdr:rowOff>150605</xdr:rowOff>
    </xdr:to>
    <xdr:sp macro="" textlink="">
      <xdr:nvSpPr>
        <xdr:cNvPr id="216" name="楕円 215"/>
        <xdr:cNvSpPr/>
      </xdr:nvSpPr>
      <xdr:spPr>
        <a:xfrm>
          <a:off x="4064000" y="13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160782</xdr:rowOff>
    </xdr:from>
    <xdr:ext cx="736600" cy="259045"/>
    <xdr:sp macro="" textlink="">
      <xdr:nvSpPr>
        <xdr:cNvPr id="217" name="テキスト ボックス 216"/>
        <xdr:cNvSpPr txBox="1"/>
      </xdr:nvSpPr>
      <xdr:spPr>
        <a:xfrm>
          <a:off x="3733800" y="1370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104693</xdr:rowOff>
    </xdr:from>
    <xdr:to>
      <xdr:col>15</xdr:col>
      <xdr:colOff>133350</xdr:colOff>
      <xdr:row>82</xdr:row>
      <xdr:rowOff>34843</xdr:rowOff>
    </xdr:to>
    <xdr:sp macro="" textlink="">
      <xdr:nvSpPr>
        <xdr:cNvPr id="218" name="楕円 217"/>
        <xdr:cNvSpPr/>
      </xdr:nvSpPr>
      <xdr:spPr>
        <a:xfrm>
          <a:off x="3175000" y="139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45020</xdr:rowOff>
    </xdr:from>
    <xdr:ext cx="762000" cy="259045"/>
    <xdr:sp macro="" textlink="">
      <xdr:nvSpPr>
        <xdr:cNvPr id="219" name="テキスト ボックス 218"/>
        <xdr:cNvSpPr txBox="1"/>
      </xdr:nvSpPr>
      <xdr:spPr>
        <a:xfrm>
          <a:off x="2844800" y="1376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82063</xdr:rowOff>
    </xdr:from>
    <xdr:to>
      <xdr:col>11</xdr:col>
      <xdr:colOff>82550</xdr:colOff>
      <xdr:row>82</xdr:row>
      <xdr:rowOff>12213</xdr:rowOff>
    </xdr:to>
    <xdr:sp macro="" textlink="">
      <xdr:nvSpPr>
        <xdr:cNvPr id="220" name="楕円 219"/>
        <xdr:cNvSpPr/>
      </xdr:nvSpPr>
      <xdr:spPr>
        <a:xfrm>
          <a:off x="2286000" y="139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22390</xdr:rowOff>
    </xdr:from>
    <xdr:ext cx="762000" cy="259045"/>
    <xdr:sp macro="" textlink="">
      <xdr:nvSpPr>
        <xdr:cNvPr id="221" name="テキスト ボックス 220"/>
        <xdr:cNvSpPr txBox="1"/>
      </xdr:nvSpPr>
      <xdr:spPr>
        <a:xfrm>
          <a:off x="1955800" y="137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22961</xdr:rowOff>
    </xdr:from>
    <xdr:to>
      <xdr:col>7</xdr:col>
      <xdr:colOff>31750</xdr:colOff>
      <xdr:row>81</xdr:row>
      <xdr:rowOff>124561</xdr:rowOff>
    </xdr:to>
    <xdr:sp macro="" textlink="">
      <xdr:nvSpPr>
        <xdr:cNvPr id="222" name="楕円 221"/>
        <xdr:cNvSpPr/>
      </xdr:nvSpPr>
      <xdr:spPr>
        <a:xfrm>
          <a:off x="1397000" y="13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134738</xdr:rowOff>
    </xdr:from>
    <xdr:ext cx="762000" cy="259045"/>
    <xdr:sp macro="" textlink="">
      <xdr:nvSpPr>
        <xdr:cNvPr id="223" name="テキスト ボックス 222"/>
        <xdr:cNvSpPr txBox="1"/>
      </xdr:nvSpPr>
      <xdr:spPr>
        <a:xfrm>
          <a:off x="1066800" y="1367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なお、平成２９年度類似団体関係数値（平均値、最大値及び最小値、順位）は、平成２９年度の選定団体によるもの。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9" name="直線コネクタ 258"/>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102507</xdr:rowOff>
    </xdr:to>
    <xdr:cxnSp macro="">
      <xdr:nvCxnSpPr>
        <xdr:cNvPr id="262" name="直線コネクタ 261"/>
        <xdr:cNvCxnSpPr/>
      </xdr:nvCxnSpPr>
      <xdr:spPr>
        <a:xfrm>
          <a:off x="15290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5" name="直線コネクタ 264"/>
        <xdr:cNvCxnSpPr/>
      </xdr:nvCxnSpPr>
      <xdr:spPr>
        <a:xfrm flipV="1">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125488</xdr:rowOff>
    </xdr:to>
    <xdr:cxnSp macro="">
      <xdr:nvCxnSpPr>
        <xdr:cNvPr id="268" name="直線コネクタ 267"/>
        <xdr:cNvCxnSpPr/>
      </xdr:nvCxnSpPr>
      <xdr:spPr>
        <a:xfrm>
          <a:off x="13512800" y="149612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4" name="楕円 283"/>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5" name="テキスト ボックス 284"/>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6" name="楕円 285"/>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7" name="テキスト ボックス 286"/>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（職員数：平成２８年度数値、人口：平成３０年１月１日現在の人口）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なお、平成２９年度類似団体関係数値（平均値、最大値及び最小値、順位）は、平成２９年度の選定団体によるもの。</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119909</xdr:rowOff>
    </xdr:from>
    <xdr:to>
      <xdr:col>81</xdr:col>
      <xdr:colOff>44450</xdr:colOff>
      <xdr:row>60</xdr:row>
      <xdr:rowOff>121920</xdr:rowOff>
    </xdr:to>
    <xdr:cxnSp macro="">
      <xdr:nvCxnSpPr>
        <xdr:cNvPr id="322" name="直線コネクタ 321"/>
        <xdr:cNvCxnSpPr/>
      </xdr:nvCxnSpPr>
      <xdr:spPr>
        <a:xfrm flipV="1">
          <a:off x="16179800" y="1040690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129963</xdr:rowOff>
    </xdr:to>
    <xdr:cxnSp macro="">
      <xdr:nvCxnSpPr>
        <xdr:cNvPr id="325" name="直線コネクタ 324"/>
        <xdr:cNvCxnSpPr/>
      </xdr:nvCxnSpPr>
      <xdr:spPr>
        <a:xfrm flipV="1">
          <a:off x="15290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131974</xdr:rowOff>
    </xdr:to>
    <xdr:cxnSp macro="">
      <xdr:nvCxnSpPr>
        <xdr:cNvPr id="328" name="直線コネクタ 327"/>
        <xdr:cNvCxnSpPr/>
      </xdr:nvCxnSpPr>
      <xdr:spPr>
        <a:xfrm flipV="1">
          <a:off x="14401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133985</xdr:rowOff>
    </xdr:to>
    <xdr:cxnSp macro="">
      <xdr:nvCxnSpPr>
        <xdr:cNvPr id="331" name="直線コネクタ 330"/>
        <xdr:cNvCxnSpPr/>
      </xdr:nvCxnSpPr>
      <xdr:spPr>
        <a:xfrm flipV="1">
          <a:off x="13512800" y="104189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69109</xdr:rowOff>
    </xdr:from>
    <xdr:to>
      <xdr:col>81</xdr:col>
      <xdr:colOff>95250</xdr:colOff>
      <xdr:row>60</xdr:row>
      <xdr:rowOff>170709</xdr:rowOff>
    </xdr:to>
    <xdr:sp macro="" textlink="">
      <xdr:nvSpPr>
        <xdr:cNvPr id="341" name="楕円 340"/>
        <xdr:cNvSpPr/>
      </xdr:nvSpPr>
      <xdr:spPr>
        <a:xfrm>
          <a:off x="169672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85636</xdr:rowOff>
    </xdr:from>
    <xdr:ext cx="762000" cy="259045"/>
    <xdr:sp macro="" textlink="">
      <xdr:nvSpPr>
        <xdr:cNvPr id="342" name="定員管理の状況該当値テキスト"/>
        <xdr:cNvSpPr txBox="1"/>
      </xdr:nvSpPr>
      <xdr:spPr>
        <a:xfrm>
          <a:off x="17106900" y="102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3" name="楕円 342"/>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4" name="テキスト ボックス 343"/>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5" name="楕円 344"/>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6" name="テキスト ボックス 345"/>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7" name="楕円 346"/>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21501</xdr:rowOff>
    </xdr:from>
    <xdr:ext cx="762000" cy="259045"/>
    <xdr:sp macro="" textlink="">
      <xdr:nvSpPr>
        <xdr:cNvPr id="348" name="テキスト ボックス 347"/>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9" name="楕円 348"/>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50" name="テキスト ボックス 349"/>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８年度～１３年度に行った大型建設事業に伴う公債費負担や、一部事務組合の起こした地方債に関する負担額が大きなものとなっているため、類似団体と比較すると０．７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前年度比較では、市債発行の抑制と計画的な償還に努めたことにより元利償還額が減少傾向にあるため０．７ポイント改善したが、今後も財政計画（平成２８年度～３１年度）に基づき、実質公債費比率を１２．５％以内とすることなどを目標に健全な財政運営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26988</xdr:rowOff>
    </xdr:from>
    <xdr:to>
      <xdr:col>81</xdr:col>
      <xdr:colOff>44450</xdr:colOff>
      <xdr:row>39</xdr:row>
      <xdr:rowOff>69215</xdr:rowOff>
    </xdr:to>
    <xdr:cxnSp macro="">
      <xdr:nvCxnSpPr>
        <xdr:cNvPr id="380" name="直線コネクタ 379"/>
        <xdr:cNvCxnSpPr/>
      </xdr:nvCxnSpPr>
      <xdr:spPr>
        <a:xfrm flipV="1">
          <a:off x="16179800" y="671353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69215</xdr:rowOff>
    </xdr:from>
    <xdr:to>
      <xdr:col>77</xdr:col>
      <xdr:colOff>44450</xdr:colOff>
      <xdr:row>39</xdr:row>
      <xdr:rowOff>165735</xdr:rowOff>
    </xdr:to>
    <xdr:cxnSp macro="">
      <xdr:nvCxnSpPr>
        <xdr:cNvPr id="383" name="直線コネクタ 382"/>
        <xdr:cNvCxnSpPr/>
      </xdr:nvCxnSpPr>
      <xdr:spPr>
        <a:xfrm flipV="1">
          <a:off x="15290800" y="67557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165735</xdr:rowOff>
    </xdr:from>
    <xdr:to>
      <xdr:col>72</xdr:col>
      <xdr:colOff>203200</xdr:colOff>
      <xdr:row>40</xdr:row>
      <xdr:rowOff>90805</xdr:rowOff>
    </xdr:to>
    <xdr:cxnSp macro="">
      <xdr:nvCxnSpPr>
        <xdr:cNvPr id="386" name="直線コネクタ 385"/>
        <xdr:cNvCxnSpPr/>
      </xdr:nvCxnSpPr>
      <xdr:spPr>
        <a:xfrm flipV="1">
          <a:off x="14401800" y="68522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90805</xdr:rowOff>
    </xdr:from>
    <xdr:to>
      <xdr:col>68</xdr:col>
      <xdr:colOff>152400</xdr:colOff>
      <xdr:row>41</xdr:row>
      <xdr:rowOff>33972</xdr:rowOff>
    </xdr:to>
    <xdr:cxnSp macro="">
      <xdr:nvCxnSpPr>
        <xdr:cNvPr id="389" name="直線コネクタ 388"/>
        <xdr:cNvCxnSpPr/>
      </xdr:nvCxnSpPr>
      <xdr:spPr>
        <a:xfrm flipV="1">
          <a:off x="13512800" y="69488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147638</xdr:rowOff>
    </xdr:from>
    <xdr:to>
      <xdr:col>81</xdr:col>
      <xdr:colOff>95250</xdr:colOff>
      <xdr:row>39</xdr:row>
      <xdr:rowOff>77788</xdr:rowOff>
    </xdr:to>
    <xdr:sp macro="" textlink="">
      <xdr:nvSpPr>
        <xdr:cNvPr id="399" name="楕円 398"/>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119715</xdr:rowOff>
    </xdr:from>
    <xdr:ext cx="762000" cy="259045"/>
    <xdr:sp macro="" textlink="">
      <xdr:nvSpPr>
        <xdr:cNvPr id="400" name="公債費負担の状況該当値テキスト"/>
        <xdr:cNvSpPr txBox="1"/>
      </xdr:nvSpPr>
      <xdr:spPr>
        <a:xfrm>
          <a:off x="17106900" y="663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18415</xdr:rowOff>
    </xdr:from>
    <xdr:to>
      <xdr:col>77</xdr:col>
      <xdr:colOff>95250</xdr:colOff>
      <xdr:row>39</xdr:row>
      <xdr:rowOff>120015</xdr:rowOff>
    </xdr:to>
    <xdr:sp macro="" textlink="">
      <xdr:nvSpPr>
        <xdr:cNvPr id="401" name="楕円 400"/>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104792</xdr:rowOff>
    </xdr:from>
    <xdr:ext cx="736600" cy="259045"/>
    <xdr:sp macro="" textlink="">
      <xdr:nvSpPr>
        <xdr:cNvPr id="402" name="テキスト ボックス 401"/>
        <xdr:cNvSpPr txBox="1"/>
      </xdr:nvSpPr>
      <xdr:spPr>
        <a:xfrm>
          <a:off x="15798800" y="679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114935</xdr:rowOff>
    </xdr:from>
    <xdr:to>
      <xdr:col>73</xdr:col>
      <xdr:colOff>44450</xdr:colOff>
      <xdr:row>40</xdr:row>
      <xdr:rowOff>45085</xdr:rowOff>
    </xdr:to>
    <xdr:sp macro="" textlink="">
      <xdr:nvSpPr>
        <xdr:cNvPr id="403" name="楕円 402"/>
        <xdr:cNvSpPr/>
      </xdr:nvSpPr>
      <xdr:spPr>
        <a:xfrm>
          <a:off x="1524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29862</xdr:rowOff>
    </xdr:from>
    <xdr:ext cx="762000" cy="259045"/>
    <xdr:sp macro="" textlink="">
      <xdr:nvSpPr>
        <xdr:cNvPr id="404" name="テキスト ボックス 403"/>
        <xdr:cNvSpPr txBox="1"/>
      </xdr:nvSpPr>
      <xdr:spPr>
        <a:xfrm>
          <a:off x="14909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40005</xdr:rowOff>
    </xdr:from>
    <xdr:to>
      <xdr:col>68</xdr:col>
      <xdr:colOff>203200</xdr:colOff>
      <xdr:row>40</xdr:row>
      <xdr:rowOff>141605</xdr:rowOff>
    </xdr:to>
    <xdr:sp macro="" textlink="">
      <xdr:nvSpPr>
        <xdr:cNvPr id="405" name="楕円 404"/>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126382</xdr:rowOff>
    </xdr:from>
    <xdr:ext cx="762000" cy="259045"/>
    <xdr:sp macro="" textlink="">
      <xdr:nvSpPr>
        <xdr:cNvPr id="406" name="テキスト ボックス 405"/>
        <xdr:cNvSpPr txBox="1"/>
      </xdr:nvSpPr>
      <xdr:spPr>
        <a:xfrm>
          <a:off x="14020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154622</xdr:rowOff>
    </xdr:from>
    <xdr:to>
      <xdr:col>64</xdr:col>
      <xdr:colOff>152400</xdr:colOff>
      <xdr:row>41</xdr:row>
      <xdr:rowOff>84772</xdr:rowOff>
    </xdr:to>
    <xdr:sp macro="" textlink="">
      <xdr:nvSpPr>
        <xdr:cNvPr id="407" name="楕円 406"/>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69549</xdr:rowOff>
    </xdr:from>
    <xdr:ext cx="762000" cy="259045"/>
    <xdr:sp macro="" textlink="">
      <xdr:nvSpPr>
        <xdr:cNvPr id="408" name="テキスト ボックス 407"/>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将来負担比率は、地方債現在高や一部事務組合等の負担見込額が減少したこと、基金残高が増加したことなどから、前年度に引き続き平成２９年度も算定なしとなっている。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今後も健全財政を維持できるよう、財政計画（平成２８年度～３１年度）に基づき、歳入の確保と歳出の適正化に努めていく。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113090</xdr:rowOff>
    </xdr:from>
    <xdr:to>
      <xdr:col>72</xdr:col>
      <xdr:colOff>203200</xdr:colOff>
      <xdr:row>14</xdr:row>
      <xdr:rowOff>55396</xdr:rowOff>
    </xdr:to>
    <xdr:cxnSp macro="">
      <xdr:nvCxnSpPr>
        <xdr:cNvPr id="444" name="直線コネクタ 443"/>
        <xdr:cNvCxnSpPr/>
      </xdr:nvCxnSpPr>
      <xdr:spPr>
        <a:xfrm flipV="1">
          <a:off x="14401800" y="234194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5"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55396</xdr:rowOff>
    </xdr:from>
    <xdr:to>
      <xdr:col>68</xdr:col>
      <xdr:colOff>152400</xdr:colOff>
      <xdr:row>14</xdr:row>
      <xdr:rowOff>140426</xdr:rowOff>
    </xdr:to>
    <xdr:cxnSp macro="">
      <xdr:nvCxnSpPr>
        <xdr:cNvPr id="447" name="直線コネクタ 446"/>
        <xdr:cNvCxnSpPr/>
      </xdr:nvCxnSpPr>
      <xdr:spPr>
        <a:xfrm flipV="1">
          <a:off x="13512800" y="2455696"/>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50" name="フローチャート: 判断 449"/>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153022</xdr:rowOff>
    </xdr:from>
    <xdr:ext cx="762000" cy="259045"/>
    <xdr:sp macro="" textlink="">
      <xdr:nvSpPr>
        <xdr:cNvPr id="451" name="テキスト ボックス 450"/>
        <xdr:cNvSpPr txBox="1"/>
      </xdr:nvSpPr>
      <xdr:spPr>
        <a:xfrm>
          <a:off x="14909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2" name="フローチャート: 判断 451"/>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3" name="テキスト ボックス 452"/>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4" name="フローチャート: 判断 453"/>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5" name="テキスト ボックス 454"/>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62290</xdr:rowOff>
    </xdr:from>
    <xdr:to>
      <xdr:col>73</xdr:col>
      <xdr:colOff>44450</xdr:colOff>
      <xdr:row>13</xdr:row>
      <xdr:rowOff>163890</xdr:rowOff>
    </xdr:to>
    <xdr:sp macro="" textlink="">
      <xdr:nvSpPr>
        <xdr:cNvPr id="461" name="楕円 460"/>
        <xdr:cNvSpPr/>
      </xdr:nvSpPr>
      <xdr:spPr>
        <a:xfrm>
          <a:off x="15240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2617</xdr:rowOff>
    </xdr:from>
    <xdr:ext cx="762000" cy="259045"/>
    <xdr:sp macro="" textlink="">
      <xdr:nvSpPr>
        <xdr:cNvPr id="462" name="テキスト ボックス 461"/>
        <xdr:cNvSpPr txBox="1"/>
      </xdr:nvSpPr>
      <xdr:spPr>
        <a:xfrm>
          <a:off x="14909800" y="20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4596</xdr:rowOff>
    </xdr:from>
    <xdr:to>
      <xdr:col>68</xdr:col>
      <xdr:colOff>203200</xdr:colOff>
      <xdr:row>14</xdr:row>
      <xdr:rowOff>106196</xdr:rowOff>
    </xdr:to>
    <xdr:sp macro="" textlink="">
      <xdr:nvSpPr>
        <xdr:cNvPr id="463" name="楕円 462"/>
        <xdr:cNvSpPr/>
      </xdr:nvSpPr>
      <xdr:spPr>
        <a:xfrm>
          <a:off x="143510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116373</xdr:rowOff>
    </xdr:from>
    <xdr:ext cx="762000" cy="259045"/>
    <xdr:sp macro="" textlink="">
      <xdr:nvSpPr>
        <xdr:cNvPr id="464" name="テキスト ボックス 463"/>
        <xdr:cNvSpPr txBox="1"/>
      </xdr:nvSpPr>
      <xdr:spPr>
        <a:xfrm>
          <a:off x="14020800" y="21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65" name="楕円 464"/>
        <xdr:cNvSpPr/>
      </xdr:nvSpPr>
      <xdr:spPr>
        <a:xfrm>
          <a:off x="13462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29953</xdr:rowOff>
    </xdr:from>
    <xdr:ext cx="762000" cy="259045"/>
    <xdr:sp macro="" textlink="">
      <xdr:nvSpPr>
        <xdr:cNvPr id="466" name="テキスト ボックス 465"/>
        <xdr:cNvSpPr txBox="1"/>
      </xdr:nvSpPr>
      <xdr:spPr>
        <a:xfrm>
          <a:off x="13131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２４．０％のところ、本市１８．４％と５．６ポイント下回っている。これは、人口千人当たり職員数が類似団体平均と比較して少なく、人件費が低く抑えられていること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今後も適正な定員管理を継続し、人件費の適正化に努めていく。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119380</xdr:rowOff>
    </xdr:to>
    <xdr:cxnSp macro="">
      <xdr:nvCxnSpPr>
        <xdr:cNvPr id="66" name="直線コネクタ 65"/>
        <xdr:cNvCxnSpPr/>
      </xdr:nvCxnSpPr>
      <xdr:spPr>
        <a:xfrm flipV="1">
          <a:off x="3987800" y="591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119380</xdr:rowOff>
    </xdr:to>
    <xdr:cxnSp macro="">
      <xdr:nvCxnSpPr>
        <xdr:cNvPr id="69" name="直線コネクタ 68"/>
        <xdr:cNvCxnSpPr/>
      </xdr:nvCxnSpPr>
      <xdr:spPr>
        <a:xfrm>
          <a:off x="3098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96520</xdr:rowOff>
    </xdr:to>
    <xdr:cxnSp macro="">
      <xdr:nvCxnSpPr>
        <xdr:cNvPr id="72" name="直線コネクタ 71"/>
        <xdr:cNvCxnSpPr/>
      </xdr:nvCxnSpPr>
      <xdr:spPr>
        <a:xfrm>
          <a:off x="2209800" y="589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66040</xdr:rowOff>
    </xdr:to>
    <xdr:cxnSp macro="">
      <xdr:nvCxnSpPr>
        <xdr:cNvPr id="75" name="直線コネクタ 74"/>
        <xdr:cNvCxnSpPr/>
      </xdr:nvCxnSpPr>
      <xdr:spPr>
        <a:xfrm>
          <a:off x="1320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本市前年度比較では、食の自立支援事業における給食サービス事業委託料の減などにより、物件費に係る経常収支比率は前年度比０．４ポイント下回った。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類似団体平均は１６．９％のところ、本市１４．７％と２．２ポイント下回っていることから、一定の効率化は図られていると考えられるが、今後も見直しを進めていく。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21844</xdr:rowOff>
    </xdr:to>
    <xdr:cxnSp macro="">
      <xdr:nvCxnSpPr>
        <xdr:cNvPr id="125" name="直線コネクタ 124"/>
        <xdr:cNvCxnSpPr/>
      </xdr:nvCxnSpPr>
      <xdr:spPr>
        <a:xfrm flipV="1">
          <a:off x="15671800" y="2728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21844</xdr:rowOff>
    </xdr:to>
    <xdr:cxnSp macro="">
      <xdr:nvCxnSpPr>
        <xdr:cNvPr id="128" name="直線コネクタ 127"/>
        <xdr:cNvCxnSpPr/>
      </xdr:nvCxnSpPr>
      <xdr:spPr>
        <a:xfrm>
          <a:off x="14782800" y="2710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40132</xdr:rowOff>
    </xdr:to>
    <xdr:cxnSp macro="">
      <xdr:nvCxnSpPr>
        <xdr:cNvPr id="131" name="直線コネクタ 130"/>
        <xdr:cNvCxnSpPr/>
      </xdr:nvCxnSpPr>
      <xdr:spPr>
        <a:xfrm flipV="1">
          <a:off x="13893800" y="2710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40132</xdr:rowOff>
    </xdr:to>
    <xdr:cxnSp macro="">
      <xdr:nvCxnSpPr>
        <xdr:cNvPr id="134" name="直線コネクタ 133"/>
        <xdr:cNvCxnSpPr/>
      </xdr:nvCxnSpPr>
      <xdr:spPr>
        <a:xfrm>
          <a:off x="13004800" y="26918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6" name="楕円 145"/>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7" name="テキスト ボックス 146"/>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1" name="テキスト ボックス 150"/>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3" name="テキスト ボックス 152"/>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扶助費に係る経常収支比率は類似団体平均１３．８％に対し、本市は１３．４％と０．４ポイント下回っている。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また、本市前年度比較では障害福祉サービスに係る給付や私立保育所施設型給付費の増加などにより、前年度比で１．０ポイント上回った。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今後も扶助費の増加は見込まれるため、経常経費全体の見直しを進めていく。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75293</xdr:rowOff>
    </xdr:to>
    <xdr:cxnSp macro="">
      <xdr:nvCxnSpPr>
        <xdr:cNvPr id="188" name="直線コネクタ 187"/>
        <xdr:cNvCxnSpPr/>
      </xdr:nvCxnSpPr>
      <xdr:spPr>
        <a:xfrm>
          <a:off x="3987800" y="93961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137885</xdr:rowOff>
    </xdr:to>
    <xdr:cxnSp macro="">
      <xdr:nvCxnSpPr>
        <xdr:cNvPr id="191" name="直線コネクタ 190"/>
        <xdr:cNvCxnSpPr/>
      </xdr:nvCxnSpPr>
      <xdr:spPr>
        <a:xfrm>
          <a:off x="3098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83457</xdr:rowOff>
    </xdr:to>
    <xdr:cxnSp macro="">
      <xdr:nvCxnSpPr>
        <xdr:cNvPr id="194" name="直線コネクタ 193"/>
        <xdr:cNvCxnSpPr/>
      </xdr:nvCxnSpPr>
      <xdr:spPr>
        <a:xfrm>
          <a:off x="2209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7" name="直線コネクタ 196"/>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その他（維持補修費、繰出金）に係る経常収支比率は、類似団体平均１４．３％のところ、本市１２．１％と２．２ポイント下回っている。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44450</xdr:rowOff>
    </xdr:to>
    <xdr:cxnSp macro="">
      <xdr:nvCxnSpPr>
        <xdr:cNvPr id="249" name="直線コネクタ 248"/>
        <xdr:cNvCxnSpPr/>
      </xdr:nvCxnSpPr>
      <xdr:spPr>
        <a:xfrm>
          <a:off x="15671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31750</xdr:rowOff>
    </xdr:to>
    <xdr:cxnSp macro="">
      <xdr:nvCxnSpPr>
        <xdr:cNvPr id="252" name="直線コネクタ 251"/>
        <xdr:cNvCxnSpPr/>
      </xdr:nvCxnSpPr>
      <xdr:spPr>
        <a:xfrm>
          <a:off x="14782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139700</xdr:rowOff>
    </xdr:from>
    <xdr:to>
      <xdr:col>73</xdr:col>
      <xdr:colOff>180975</xdr:colOff>
      <xdr:row>54</xdr:row>
      <xdr:rowOff>165100</xdr:rowOff>
    </xdr:to>
    <xdr:cxnSp macro="">
      <xdr:nvCxnSpPr>
        <xdr:cNvPr id="255" name="直線コネクタ 254"/>
        <xdr:cNvCxnSpPr/>
      </xdr:nvCxnSpPr>
      <xdr:spPr>
        <a:xfrm>
          <a:off x="13893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139700</xdr:rowOff>
    </xdr:to>
    <xdr:cxnSp macro="">
      <xdr:nvCxnSpPr>
        <xdr:cNvPr id="258" name="直線コネクタ 257"/>
        <xdr:cNvCxnSpPr/>
      </xdr:nvCxnSpPr>
      <xdr:spPr>
        <a:xfrm>
          <a:off x="13004800" y="930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165100</xdr:rowOff>
    </xdr:from>
    <xdr:to>
      <xdr:col>82</xdr:col>
      <xdr:colOff>158750</xdr:colOff>
      <xdr:row>55</xdr:row>
      <xdr:rowOff>95250</xdr:rowOff>
    </xdr:to>
    <xdr:sp macro="" textlink="">
      <xdr:nvSpPr>
        <xdr:cNvPr id="268" name="楕円 267"/>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10177</xdr:rowOff>
    </xdr:from>
    <xdr:ext cx="762000" cy="259045"/>
    <xdr:sp macro="" textlink="">
      <xdr:nvSpPr>
        <xdr:cNvPr id="269"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88900</xdr:rowOff>
    </xdr:from>
    <xdr:to>
      <xdr:col>69</xdr:col>
      <xdr:colOff>142875</xdr:colOff>
      <xdr:row>55</xdr:row>
      <xdr:rowOff>19050</xdr:rowOff>
    </xdr:to>
    <xdr:sp macro="" textlink="">
      <xdr:nvSpPr>
        <xdr:cNvPr id="274" name="楕円 273"/>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29227</xdr:rowOff>
    </xdr:from>
    <xdr:ext cx="762000" cy="259045"/>
    <xdr:sp macro="" textlink="">
      <xdr:nvSpPr>
        <xdr:cNvPr id="275" name="テキスト ボックス 274"/>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6" name="楕円 275"/>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7" name="テキスト ボックス 276"/>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９．７％に対し、本市１４．６％と４．９ポイント上回っている。これは、ごみ処理事業や消防事業を一部事務組合で行っており、その負担金が大き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今後も一部事務組合に対しても経費の見直しを求めるなど、負担金の抑制を図りたい。</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44450</xdr:rowOff>
    </xdr:from>
    <xdr:to>
      <xdr:col>82</xdr:col>
      <xdr:colOff>107950</xdr:colOff>
      <xdr:row>41</xdr:row>
      <xdr:rowOff>95250</xdr:rowOff>
    </xdr:to>
    <xdr:cxnSp macro="">
      <xdr:nvCxnSpPr>
        <xdr:cNvPr id="310" name="直線コネクタ 309"/>
        <xdr:cNvCxnSpPr/>
      </xdr:nvCxnSpPr>
      <xdr:spPr>
        <a:xfrm>
          <a:off x="15671800" y="707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101600</xdr:rowOff>
    </xdr:from>
    <xdr:to>
      <xdr:col>78</xdr:col>
      <xdr:colOff>69850</xdr:colOff>
      <xdr:row>41</xdr:row>
      <xdr:rowOff>44450</xdr:rowOff>
    </xdr:to>
    <xdr:cxnSp macro="">
      <xdr:nvCxnSpPr>
        <xdr:cNvPr id="313" name="直線コネクタ 312"/>
        <xdr:cNvCxnSpPr/>
      </xdr:nvCxnSpPr>
      <xdr:spPr>
        <a:xfrm>
          <a:off x="14782800" y="695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101600</xdr:rowOff>
    </xdr:from>
    <xdr:to>
      <xdr:col>73</xdr:col>
      <xdr:colOff>180975</xdr:colOff>
      <xdr:row>40</xdr:row>
      <xdr:rowOff>127000</xdr:rowOff>
    </xdr:to>
    <xdr:cxnSp macro="">
      <xdr:nvCxnSpPr>
        <xdr:cNvPr id="316" name="直線コネクタ 315"/>
        <xdr:cNvCxnSpPr/>
      </xdr:nvCxnSpPr>
      <xdr:spPr>
        <a:xfrm flipV="1">
          <a:off x="138938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114300</xdr:rowOff>
    </xdr:from>
    <xdr:to>
      <xdr:col>69</xdr:col>
      <xdr:colOff>92075</xdr:colOff>
      <xdr:row>40</xdr:row>
      <xdr:rowOff>127000</xdr:rowOff>
    </xdr:to>
    <xdr:cxnSp macro="">
      <xdr:nvCxnSpPr>
        <xdr:cNvPr id="319" name="直線コネクタ 318"/>
        <xdr:cNvCxnSpPr/>
      </xdr:nvCxnSpPr>
      <xdr:spPr>
        <a:xfrm>
          <a:off x="13004800" y="697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44450</xdr:rowOff>
    </xdr:from>
    <xdr:to>
      <xdr:col>82</xdr:col>
      <xdr:colOff>158750</xdr:colOff>
      <xdr:row>41</xdr:row>
      <xdr:rowOff>146050</xdr:rowOff>
    </xdr:to>
    <xdr:sp macro="" textlink="">
      <xdr:nvSpPr>
        <xdr:cNvPr id="329" name="楕円 328"/>
        <xdr:cNvSpPr/>
      </xdr:nvSpPr>
      <xdr:spPr>
        <a:xfrm>
          <a:off x="16459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124477</xdr:rowOff>
    </xdr:from>
    <xdr:ext cx="762000" cy="259045"/>
    <xdr:sp macro="" textlink="">
      <xdr:nvSpPr>
        <xdr:cNvPr id="330" name="補助費等該当値テキスト"/>
        <xdr:cNvSpPr txBox="1"/>
      </xdr:nvSpPr>
      <xdr:spPr>
        <a:xfrm>
          <a:off x="16598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165100</xdr:rowOff>
    </xdr:from>
    <xdr:to>
      <xdr:col>78</xdr:col>
      <xdr:colOff>120650</xdr:colOff>
      <xdr:row>41</xdr:row>
      <xdr:rowOff>95250</xdr:rowOff>
    </xdr:to>
    <xdr:sp macro="" textlink="">
      <xdr:nvSpPr>
        <xdr:cNvPr id="331" name="楕円 330"/>
        <xdr:cNvSpPr/>
      </xdr:nvSpPr>
      <xdr:spPr>
        <a:xfrm>
          <a:off x="15621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80027</xdr:rowOff>
    </xdr:from>
    <xdr:ext cx="736600" cy="259045"/>
    <xdr:sp macro="" textlink="">
      <xdr:nvSpPr>
        <xdr:cNvPr id="332" name="テキスト ボックス 331"/>
        <xdr:cNvSpPr txBox="1"/>
      </xdr:nvSpPr>
      <xdr:spPr>
        <a:xfrm>
          <a:off x="15290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50800</xdr:rowOff>
    </xdr:from>
    <xdr:to>
      <xdr:col>74</xdr:col>
      <xdr:colOff>31750</xdr:colOff>
      <xdr:row>40</xdr:row>
      <xdr:rowOff>152400</xdr:rowOff>
    </xdr:to>
    <xdr:sp macro="" textlink="">
      <xdr:nvSpPr>
        <xdr:cNvPr id="333" name="楕円 332"/>
        <xdr:cNvSpPr/>
      </xdr:nvSpPr>
      <xdr:spPr>
        <a:xfrm>
          <a:off x="14732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137177</xdr:rowOff>
    </xdr:from>
    <xdr:ext cx="762000" cy="259045"/>
    <xdr:sp macro="" textlink="">
      <xdr:nvSpPr>
        <xdr:cNvPr id="334" name="テキスト ボックス 333"/>
        <xdr:cNvSpPr txBox="1"/>
      </xdr:nvSpPr>
      <xdr:spPr>
        <a:xfrm>
          <a:off x="14401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76200</xdr:rowOff>
    </xdr:from>
    <xdr:to>
      <xdr:col>69</xdr:col>
      <xdr:colOff>142875</xdr:colOff>
      <xdr:row>41</xdr:row>
      <xdr:rowOff>6350</xdr:rowOff>
    </xdr:to>
    <xdr:sp macro="" textlink="">
      <xdr:nvSpPr>
        <xdr:cNvPr id="335" name="楕円 334"/>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162577</xdr:rowOff>
    </xdr:from>
    <xdr:ext cx="762000" cy="259045"/>
    <xdr:sp macro="" textlink="">
      <xdr:nvSpPr>
        <xdr:cNvPr id="336" name="テキスト ボックス 335"/>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63500</xdr:rowOff>
    </xdr:from>
    <xdr:to>
      <xdr:col>65</xdr:col>
      <xdr:colOff>53975</xdr:colOff>
      <xdr:row>40</xdr:row>
      <xdr:rowOff>165100</xdr:rowOff>
    </xdr:to>
    <xdr:sp macro="" textlink="">
      <xdr:nvSpPr>
        <xdr:cNvPr id="337" name="楕円 336"/>
        <xdr:cNvSpPr/>
      </xdr:nvSpPr>
      <xdr:spPr>
        <a:xfrm>
          <a:off x="12954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149877</xdr:rowOff>
    </xdr:from>
    <xdr:ext cx="762000" cy="259045"/>
    <xdr:sp macro="" textlink="">
      <xdr:nvSpPr>
        <xdr:cNvPr id="338" name="テキスト ボックス 337"/>
        <xdr:cNvSpPr txBox="1"/>
      </xdr:nvSpPr>
      <xdr:spPr>
        <a:xfrm>
          <a:off x="12623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これまで市債発行の抑制と計画的な償還に努めてきた結果、公債費に係る経常収支比率は低下傾向にある。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今後も、財政計画（平成２８年度～３１年度）に基づき、健全財政の維持のため計画的な償還に努めていく。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60706</xdr:rowOff>
    </xdr:to>
    <xdr:cxnSp macro="">
      <xdr:nvCxnSpPr>
        <xdr:cNvPr id="368" name="直線コネクタ 367"/>
        <xdr:cNvCxnSpPr/>
      </xdr:nvCxnSpPr>
      <xdr:spPr>
        <a:xfrm flipV="1">
          <a:off x="3987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124713</xdr:rowOff>
    </xdr:to>
    <xdr:cxnSp macro="">
      <xdr:nvCxnSpPr>
        <xdr:cNvPr id="371" name="直線コネクタ 370"/>
        <xdr:cNvCxnSpPr/>
      </xdr:nvCxnSpPr>
      <xdr:spPr>
        <a:xfrm flipV="1">
          <a:off x="3098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30987</xdr:rowOff>
    </xdr:to>
    <xdr:cxnSp macro="">
      <xdr:nvCxnSpPr>
        <xdr:cNvPr id="374" name="直線コネクタ 373"/>
        <xdr:cNvCxnSpPr/>
      </xdr:nvCxnSpPr>
      <xdr:spPr>
        <a:xfrm flipV="1">
          <a:off x="2209800" y="133263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108713</xdr:rowOff>
    </xdr:to>
    <xdr:cxnSp macro="">
      <xdr:nvCxnSpPr>
        <xdr:cNvPr id="377" name="直線コネクタ 376"/>
        <xdr:cNvCxnSpPr/>
      </xdr:nvCxnSpPr>
      <xdr:spPr>
        <a:xfrm flipV="1">
          <a:off x="1320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7" name="楕円 386"/>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8"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9" name="楕円 388"/>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90" name="テキスト ボックス 389"/>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1" name="楕円 390"/>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2" name="テキスト ボックス 39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3" name="楕円 392"/>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4" name="テキスト ボックス 393"/>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5" name="楕円 394"/>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6" name="テキスト ボックス 395"/>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公債費以外に係る経常収支比率は、類似団体平均７８．７％のところ、本市７３．２％と５．５ポイント下回っている。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事務事業評価による事業の見直しや財政計画（平成２８年度～３１年度）に基づき、各費目経常経費の見直しを進め、経常収支比率の抑制に努めていく。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159004</xdr:rowOff>
    </xdr:to>
    <xdr:cxnSp macro="">
      <xdr:nvCxnSpPr>
        <xdr:cNvPr id="427" name="直線コネクタ 426"/>
        <xdr:cNvCxnSpPr/>
      </xdr:nvCxnSpPr>
      <xdr:spPr>
        <a:xfrm>
          <a:off x="15671800" y="13161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131572</xdr:rowOff>
    </xdr:to>
    <xdr:cxnSp macro="">
      <xdr:nvCxnSpPr>
        <xdr:cNvPr id="430" name="直線コネクタ 429"/>
        <xdr:cNvCxnSpPr/>
      </xdr:nvCxnSpPr>
      <xdr:spPr>
        <a:xfrm>
          <a:off x="14782800" y="13042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12700</xdr:rowOff>
    </xdr:to>
    <xdr:cxnSp macro="">
      <xdr:nvCxnSpPr>
        <xdr:cNvPr id="433" name="直線コネクタ 432"/>
        <xdr:cNvCxnSpPr/>
      </xdr:nvCxnSpPr>
      <xdr:spPr>
        <a:xfrm>
          <a:off x="13893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76</xdr:row>
      <xdr:rowOff>8128</xdr:rowOff>
    </xdr:to>
    <xdr:cxnSp macro="">
      <xdr:nvCxnSpPr>
        <xdr:cNvPr id="436" name="直線コネクタ 435"/>
        <xdr:cNvCxnSpPr/>
      </xdr:nvCxnSpPr>
      <xdr:spPr>
        <a:xfrm>
          <a:off x="13004800" y="12914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6" name="楕円 445"/>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7"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8" name="楕円 447"/>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9" name="テキスト ボックス 448"/>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0" name="楕円 449"/>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1" name="テキスト ボックス 450"/>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2" name="楕円 451"/>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3" name="テキスト ボックス 452"/>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4" name="楕円 45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5" name="テキスト ボックス 45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33154</xdr:rowOff>
    </xdr:from>
    <xdr:to>
      <xdr:col>29</xdr:col>
      <xdr:colOff>127000</xdr:colOff>
      <xdr:row>19</xdr:row>
      <xdr:rowOff>37759</xdr:rowOff>
    </xdr:to>
    <xdr:cxnSp macro="">
      <xdr:nvCxnSpPr>
        <xdr:cNvPr id="52" name="直線コネクタ 51"/>
        <xdr:cNvCxnSpPr/>
      </xdr:nvCxnSpPr>
      <xdr:spPr bwMode="auto">
        <a:xfrm>
          <a:off x="5003800" y="3338329"/>
          <a:ext cx="6477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33154</xdr:rowOff>
    </xdr:from>
    <xdr:to>
      <xdr:col>26</xdr:col>
      <xdr:colOff>50800</xdr:colOff>
      <xdr:row>19</xdr:row>
      <xdr:rowOff>37922</xdr:rowOff>
    </xdr:to>
    <xdr:cxnSp macro="">
      <xdr:nvCxnSpPr>
        <xdr:cNvPr id="55" name="直線コネクタ 54"/>
        <xdr:cNvCxnSpPr/>
      </xdr:nvCxnSpPr>
      <xdr:spPr bwMode="auto">
        <a:xfrm flipV="1">
          <a:off x="4305300" y="3338329"/>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37922</xdr:rowOff>
    </xdr:from>
    <xdr:to>
      <xdr:col>22</xdr:col>
      <xdr:colOff>114300</xdr:colOff>
      <xdr:row>19</xdr:row>
      <xdr:rowOff>86320</xdr:rowOff>
    </xdr:to>
    <xdr:cxnSp macro="">
      <xdr:nvCxnSpPr>
        <xdr:cNvPr id="58" name="直線コネクタ 57"/>
        <xdr:cNvCxnSpPr/>
      </xdr:nvCxnSpPr>
      <xdr:spPr bwMode="auto">
        <a:xfrm flipV="1">
          <a:off x="3606800" y="3343097"/>
          <a:ext cx="698500" cy="48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86320</xdr:rowOff>
    </xdr:from>
    <xdr:to>
      <xdr:col>18</xdr:col>
      <xdr:colOff>177800</xdr:colOff>
      <xdr:row>19</xdr:row>
      <xdr:rowOff>121100</xdr:rowOff>
    </xdr:to>
    <xdr:cxnSp macro="">
      <xdr:nvCxnSpPr>
        <xdr:cNvPr id="61" name="直線コネクタ 60"/>
        <xdr:cNvCxnSpPr/>
      </xdr:nvCxnSpPr>
      <xdr:spPr bwMode="auto">
        <a:xfrm flipV="1">
          <a:off x="2908300" y="3391495"/>
          <a:ext cx="698500" cy="3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158409</xdr:rowOff>
    </xdr:from>
    <xdr:to>
      <xdr:col>29</xdr:col>
      <xdr:colOff>177800</xdr:colOff>
      <xdr:row>19</xdr:row>
      <xdr:rowOff>88559</xdr:rowOff>
    </xdr:to>
    <xdr:sp macro="" textlink="">
      <xdr:nvSpPr>
        <xdr:cNvPr id="71" name="楕円 70"/>
        <xdr:cNvSpPr/>
      </xdr:nvSpPr>
      <xdr:spPr bwMode="auto">
        <a:xfrm>
          <a:off x="5600700" y="329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130486</xdr:rowOff>
    </xdr:from>
    <xdr:ext cx="762000" cy="259045"/>
    <xdr:sp macro="" textlink="">
      <xdr:nvSpPr>
        <xdr:cNvPr id="72" name="人口1人当たり決算額の推移該当値テキスト130"/>
        <xdr:cNvSpPr txBox="1"/>
      </xdr:nvSpPr>
      <xdr:spPr>
        <a:xfrm>
          <a:off x="5740400" y="326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153804</xdr:rowOff>
    </xdr:from>
    <xdr:to>
      <xdr:col>26</xdr:col>
      <xdr:colOff>101600</xdr:colOff>
      <xdr:row>19</xdr:row>
      <xdr:rowOff>83954</xdr:rowOff>
    </xdr:to>
    <xdr:sp macro="" textlink="">
      <xdr:nvSpPr>
        <xdr:cNvPr id="73" name="楕円 72"/>
        <xdr:cNvSpPr/>
      </xdr:nvSpPr>
      <xdr:spPr bwMode="auto">
        <a:xfrm>
          <a:off x="4953000" y="328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68731</xdr:rowOff>
    </xdr:from>
    <xdr:ext cx="736600" cy="259045"/>
    <xdr:sp macro="" textlink="">
      <xdr:nvSpPr>
        <xdr:cNvPr id="74" name="テキスト ボックス 73"/>
        <xdr:cNvSpPr txBox="1"/>
      </xdr:nvSpPr>
      <xdr:spPr>
        <a:xfrm>
          <a:off x="4622800" y="337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158572</xdr:rowOff>
    </xdr:from>
    <xdr:to>
      <xdr:col>22</xdr:col>
      <xdr:colOff>165100</xdr:colOff>
      <xdr:row>19</xdr:row>
      <xdr:rowOff>88722</xdr:rowOff>
    </xdr:to>
    <xdr:sp macro="" textlink="">
      <xdr:nvSpPr>
        <xdr:cNvPr id="75" name="楕円 74"/>
        <xdr:cNvSpPr/>
      </xdr:nvSpPr>
      <xdr:spPr bwMode="auto">
        <a:xfrm>
          <a:off x="42545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73499</xdr:rowOff>
    </xdr:from>
    <xdr:ext cx="762000" cy="259045"/>
    <xdr:sp macro="" textlink="">
      <xdr:nvSpPr>
        <xdr:cNvPr id="76" name="テキスト ボックス 75"/>
        <xdr:cNvSpPr txBox="1"/>
      </xdr:nvSpPr>
      <xdr:spPr>
        <a:xfrm>
          <a:off x="39243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35520</xdr:rowOff>
    </xdr:from>
    <xdr:to>
      <xdr:col>19</xdr:col>
      <xdr:colOff>38100</xdr:colOff>
      <xdr:row>19</xdr:row>
      <xdr:rowOff>137120</xdr:rowOff>
    </xdr:to>
    <xdr:sp macro="" textlink="">
      <xdr:nvSpPr>
        <xdr:cNvPr id="77" name="楕円 76"/>
        <xdr:cNvSpPr/>
      </xdr:nvSpPr>
      <xdr:spPr bwMode="auto">
        <a:xfrm>
          <a:off x="3556000" y="334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121897</xdr:rowOff>
    </xdr:from>
    <xdr:ext cx="762000" cy="259045"/>
    <xdr:sp macro="" textlink="">
      <xdr:nvSpPr>
        <xdr:cNvPr id="78" name="テキスト ボックス 77"/>
        <xdr:cNvSpPr txBox="1"/>
      </xdr:nvSpPr>
      <xdr:spPr>
        <a:xfrm>
          <a:off x="3225800" y="34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70300</xdr:rowOff>
    </xdr:from>
    <xdr:to>
      <xdr:col>15</xdr:col>
      <xdr:colOff>101600</xdr:colOff>
      <xdr:row>20</xdr:row>
      <xdr:rowOff>450</xdr:rowOff>
    </xdr:to>
    <xdr:sp macro="" textlink="">
      <xdr:nvSpPr>
        <xdr:cNvPr id="79" name="楕円 78"/>
        <xdr:cNvSpPr/>
      </xdr:nvSpPr>
      <xdr:spPr bwMode="auto">
        <a:xfrm>
          <a:off x="2857500" y="337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156677</xdr:rowOff>
    </xdr:from>
    <xdr:ext cx="762000" cy="259045"/>
    <xdr:sp macro="" textlink="">
      <xdr:nvSpPr>
        <xdr:cNvPr id="80" name="テキスト ボックス 79"/>
        <xdr:cNvSpPr txBox="1"/>
      </xdr:nvSpPr>
      <xdr:spPr>
        <a:xfrm>
          <a:off x="2527300" y="34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247891</xdr:rowOff>
    </xdr:from>
    <xdr:to>
      <xdr:col>29</xdr:col>
      <xdr:colOff>127000</xdr:colOff>
      <xdr:row>35</xdr:row>
      <xdr:rowOff>264655</xdr:rowOff>
    </xdr:to>
    <xdr:cxnSp macro="">
      <xdr:nvCxnSpPr>
        <xdr:cNvPr id="113" name="直線コネクタ 112"/>
        <xdr:cNvCxnSpPr/>
      </xdr:nvCxnSpPr>
      <xdr:spPr bwMode="auto">
        <a:xfrm flipV="1">
          <a:off x="5003800" y="6858241"/>
          <a:ext cx="647700" cy="16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232668</xdr:rowOff>
    </xdr:from>
    <xdr:ext cx="762000" cy="259045"/>
    <xdr:sp macro="" textlink="">
      <xdr:nvSpPr>
        <xdr:cNvPr id="114" name="人口1人当たり決算額の推移平均値テキスト445"/>
        <xdr:cNvSpPr txBox="1"/>
      </xdr:nvSpPr>
      <xdr:spPr>
        <a:xfrm>
          <a:off x="5740400" y="6843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204076</xdr:rowOff>
    </xdr:from>
    <xdr:to>
      <xdr:col>26</xdr:col>
      <xdr:colOff>50800</xdr:colOff>
      <xdr:row>35</xdr:row>
      <xdr:rowOff>264655</xdr:rowOff>
    </xdr:to>
    <xdr:cxnSp macro="">
      <xdr:nvCxnSpPr>
        <xdr:cNvPr id="116" name="直線コネクタ 115"/>
        <xdr:cNvCxnSpPr/>
      </xdr:nvCxnSpPr>
      <xdr:spPr bwMode="auto">
        <a:xfrm>
          <a:off x="4305300" y="6814426"/>
          <a:ext cx="6985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128295</xdr:rowOff>
    </xdr:from>
    <xdr:to>
      <xdr:col>22</xdr:col>
      <xdr:colOff>114300</xdr:colOff>
      <xdr:row>35</xdr:row>
      <xdr:rowOff>204076</xdr:rowOff>
    </xdr:to>
    <xdr:cxnSp macro="">
      <xdr:nvCxnSpPr>
        <xdr:cNvPr id="119" name="直線コネクタ 118"/>
        <xdr:cNvCxnSpPr/>
      </xdr:nvCxnSpPr>
      <xdr:spPr bwMode="auto">
        <a:xfrm>
          <a:off x="3606800" y="6738645"/>
          <a:ext cx="698500" cy="7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319977</xdr:rowOff>
    </xdr:from>
    <xdr:to>
      <xdr:col>18</xdr:col>
      <xdr:colOff>177800</xdr:colOff>
      <xdr:row>35</xdr:row>
      <xdr:rowOff>128295</xdr:rowOff>
    </xdr:to>
    <xdr:cxnSp macro="">
      <xdr:nvCxnSpPr>
        <xdr:cNvPr id="122" name="直線コネクタ 121"/>
        <xdr:cNvCxnSpPr/>
      </xdr:nvCxnSpPr>
      <xdr:spPr bwMode="auto">
        <a:xfrm>
          <a:off x="2908300" y="6587427"/>
          <a:ext cx="698500" cy="15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197091</xdr:rowOff>
    </xdr:from>
    <xdr:to>
      <xdr:col>29</xdr:col>
      <xdr:colOff>177800</xdr:colOff>
      <xdr:row>35</xdr:row>
      <xdr:rowOff>298691</xdr:rowOff>
    </xdr:to>
    <xdr:sp macro="" textlink="">
      <xdr:nvSpPr>
        <xdr:cNvPr id="132" name="楕円 131"/>
        <xdr:cNvSpPr/>
      </xdr:nvSpPr>
      <xdr:spPr bwMode="auto">
        <a:xfrm>
          <a:off x="5600700" y="680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42168</xdr:rowOff>
    </xdr:from>
    <xdr:ext cx="762000" cy="259045"/>
    <xdr:sp macro="" textlink="">
      <xdr:nvSpPr>
        <xdr:cNvPr id="133" name="人口1人当たり決算額の推移該当値テキスト445"/>
        <xdr:cNvSpPr txBox="1"/>
      </xdr:nvSpPr>
      <xdr:spPr>
        <a:xfrm>
          <a:off x="5740400" y="665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213855</xdr:rowOff>
    </xdr:from>
    <xdr:to>
      <xdr:col>26</xdr:col>
      <xdr:colOff>101600</xdr:colOff>
      <xdr:row>35</xdr:row>
      <xdr:rowOff>315455</xdr:rowOff>
    </xdr:to>
    <xdr:sp macro="" textlink="">
      <xdr:nvSpPr>
        <xdr:cNvPr id="134" name="楕円 133"/>
        <xdr:cNvSpPr/>
      </xdr:nvSpPr>
      <xdr:spPr bwMode="auto">
        <a:xfrm>
          <a:off x="4953000" y="682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300232</xdr:rowOff>
    </xdr:from>
    <xdr:ext cx="736600" cy="259045"/>
    <xdr:sp macro="" textlink="">
      <xdr:nvSpPr>
        <xdr:cNvPr id="135" name="テキスト ボックス 134"/>
        <xdr:cNvSpPr txBox="1"/>
      </xdr:nvSpPr>
      <xdr:spPr>
        <a:xfrm>
          <a:off x="4622800" y="691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153276</xdr:rowOff>
    </xdr:from>
    <xdr:to>
      <xdr:col>22</xdr:col>
      <xdr:colOff>165100</xdr:colOff>
      <xdr:row>35</xdr:row>
      <xdr:rowOff>254876</xdr:rowOff>
    </xdr:to>
    <xdr:sp macro="" textlink="">
      <xdr:nvSpPr>
        <xdr:cNvPr id="136" name="楕円 135"/>
        <xdr:cNvSpPr/>
      </xdr:nvSpPr>
      <xdr:spPr bwMode="auto">
        <a:xfrm>
          <a:off x="4254500" y="676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265053</xdr:rowOff>
    </xdr:from>
    <xdr:ext cx="762000" cy="259045"/>
    <xdr:sp macro="" textlink="">
      <xdr:nvSpPr>
        <xdr:cNvPr id="137" name="テキスト ボックス 136"/>
        <xdr:cNvSpPr txBox="1"/>
      </xdr:nvSpPr>
      <xdr:spPr>
        <a:xfrm>
          <a:off x="3924300" y="65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77495</xdr:rowOff>
    </xdr:from>
    <xdr:to>
      <xdr:col>19</xdr:col>
      <xdr:colOff>38100</xdr:colOff>
      <xdr:row>35</xdr:row>
      <xdr:rowOff>179095</xdr:rowOff>
    </xdr:to>
    <xdr:sp macro="" textlink="">
      <xdr:nvSpPr>
        <xdr:cNvPr id="138" name="楕円 137"/>
        <xdr:cNvSpPr/>
      </xdr:nvSpPr>
      <xdr:spPr bwMode="auto">
        <a:xfrm>
          <a:off x="3556000" y="668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163872</xdr:rowOff>
    </xdr:from>
    <xdr:ext cx="762000" cy="259045"/>
    <xdr:sp macro="" textlink="">
      <xdr:nvSpPr>
        <xdr:cNvPr id="139" name="テキスト ボックス 138"/>
        <xdr:cNvSpPr txBox="1"/>
      </xdr:nvSpPr>
      <xdr:spPr>
        <a:xfrm>
          <a:off x="3225800" y="67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269177</xdr:rowOff>
    </xdr:from>
    <xdr:to>
      <xdr:col>15</xdr:col>
      <xdr:colOff>101600</xdr:colOff>
      <xdr:row>35</xdr:row>
      <xdr:rowOff>27877</xdr:rowOff>
    </xdr:to>
    <xdr:sp macro="" textlink="">
      <xdr:nvSpPr>
        <xdr:cNvPr id="140" name="楕円 139"/>
        <xdr:cNvSpPr/>
      </xdr:nvSpPr>
      <xdr:spPr bwMode="auto">
        <a:xfrm>
          <a:off x="2857500" y="653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38054</xdr:rowOff>
    </xdr:from>
    <xdr:ext cx="762000" cy="259045"/>
    <xdr:sp macro="" textlink="">
      <xdr:nvSpPr>
        <xdr:cNvPr id="141" name="テキスト ボックス 140"/>
        <xdr:cNvSpPr txBox="1"/>
      </xdr:nvSpPr>
      <xdr:spPr>
        <a:xfrm>
          <a:off x="2527300" y="630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135291</xdr:rowOff>
    </xdr:from>
    <xdr:to>
      <xdr:col>24</xdr:col>
      <xdr:colOff>63500</xdr:colOff>
      <xdr:row>37</xdr:row>
      <xdr:rowOff>158086</xdr:rowOff>
    </xdr:to>
    <xdr:cxnSp macro="">
      <xdr:nvCxnSpPr>
        <xdr:cNvPr id="63" name="直線コネクタ 62"/>
        <xdr:cNvCxnSpPr/>
      </xdr:nvCxnSpPr>
      <xdr:spPr>
        <a:xfrm>
          <a:off x="3797300" y="6478941"/>
          <a:ext cx="8382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90029</xdr:rowOff>
    </xdr:from>
    <xdr:to>
      <xdr:col>19</xdr:col>
      <xdr:colOff>177800</xdr:colOff>
      <xdr:row>37</xdr:row>
      <xdr:rowOff>135291</xdr:rowOff>
    </xdr:to>
    <xdr:cxnSp macro="">
      <xdr:nvCxnSpPr>
        <xdr:cNvPr id="66" name="直線コネクタ 65"/>
        <xdr:cNvCxnSpPr/>
      </xdr:nvCxnSpPr>
      <xdr:spPr>
        <a:xfrm>
          <a:off x="2908300" y="643367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90029</xdr:rowOff>
    </xdr:from>
    <xdr:to>
      <xdr:col>15</xdr:col>
      <xdr:colOff>50800</xdr:colOff>
      <xdr:row>37</xdr:row>
      <xdr:rowOff>145709</xdr:rowOff>
    </xdr:to>
    <xdr:cxnSp macro="">
      <xdr:nvCxnSpPr>
        <xdr:cNvPr id="69" name="直線コネクタ 68"/>
        <xdr:cNvCxnSpPr/>
      </xdr:nvCxnSpPr>
      <xdr:spPr>
        <a:xfrm flipV="1">
          <a:off x="2019300" y="6433679"/>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145709</xdr:rowOff>
    </xdr:from>
    <xdr:to>
      <xdr:col>10</xdr:col>
      <xdr:colOff>114300</xdr:colOff>
      <xdr:row>37</xdr:row>
      <xdr:rowOff>164846</xdr:rowOff>
    </xdr:to>
    <xdr:cxnSp macro="">
      <xdr:nvCxnSpPr>
        <xdr:cNvPr id="72" name="直線コネクタ 71"/>
        <xdr:cNvCxnSpPr/>
      </xdr:nvCxnSpPr>
      <xdr:spPr>
        <a:xfrm flipV="1">
          <a:off x="1130300" y="6489359"/>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107286</xdr:rowOff>
    </xdr:from>
    <xdr:to>
      <xdr:col>24</xdr:col>
      <xdr:colOff>114300</xdr:colOff>
      <xdr:row>38</xdr:row>
      <xdr:rowOff>37436</xdr:rowOff>
    </xdr:to>
    <xdr:sp macro="" textlink="">
      <xdr:nvSpPr>
        <xdr:cNvPr id="82" name="楕円 81"/>
        <xdr:cNvSpPr/>
      </xdr:nvSpPr>
      <xdr:spPr>
        <a:xfrm>
          <a:off x="4584700" y="6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85713</xdr:rowOff>
    </xdr:from>
    <xdr:ext cx="534377" cy="259045"/>
    <xdr:sp macro="" textlink="">
      <xdr:nvSpPr>
        <xdr:cNvPr id="83" name="人件費該当値テキスト"/>
        <xdr:cNvSpPr txBox="1"/>
      </xdr:nvSpPr>
      <xdr:spPr>
        <a:xfrm>
          <a:off x="4686300" y="642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84491</xdr:rowOff>
    </xdr:from>
    <xdr:to>
      <xdr:col>20</xdr:col>
      <xdr:colOff>38100</xdr:colOff>
      <xdr:row>38</xdr:row>
      <xdr:rowOff>14641</xdr:rowOff>
    </xdr:to>
    <xdr:sp macro="" textlink="">
      <xdr:nvSpPr>
        <xdr:cNvPr id="84" name="楕円 83"/>
        <xdr:cNvSpPr/>
      </xdr:nvSpPr>
      <xdr:spPr>
        <a:xfrm>
          <a:off x="3746500" y="64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5768</xdr:rowOff>
    </xdr:from>
    <xdr:ext cx="534377" cy="259045"/>
    <xdr:sp macro="" textlink="">
      <xdr:nvSpPr>
        <xdr:cNvPr id="85" name="テキスト ボックス 84"/>
        <xdr:cNvSpPr txBox="1"/>
      </xdr:nvSpPr>
      <xdr:spPr>
        <a:xfrm>
          <a:off x="3530111" y="65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39229</xdr:rowOff>
    </xdr:from>
    <xdr:to>
      <xdr:col>15</xdr:col>
      <xdr:colOff>101600</xdr:colOff>
      <xdr:row>37</xdr:row>
      <xdr:rowOff>140829</xdr:rowOff>
    </xdr:to>
    <xdr:sp macro="" textlink="">
      <xdr:nvSpPr>
        <xdr:cNvPr id="86" name="楕円 85"/>
        <xdr:cNvSpPr/>
      </xdr:nvSpPr>
      <xdr:spPr>
        <a:xfrm>
          <a:off x="2857500"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131956</xdr:rowOff>
    </xdr:from>
    <xdr:ext cx="534377" cy="259045"/>
    <xdr:sp macro="" textlink="">
      <xdr:nvSpPr>
        <xdr:cNvPr id="87" name="テキスト ボックス 86"/>
        <xdr:cNvSpPr txBox="1"/>
      </xdr:nvSpPr>
      <xdr:spPr>
        <a:xfrm>
          <a:off x="2641111"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94909</xdr:rowOff>
    </xdr:from>
    <xdr:to>
      <xdr:col>10</xdr:col>
      <xdr:colOff>165100</xdr:colOff>
      <xdr:row>38</xdr:row>
      <xdr:rowOff>25059</xdr:rowOff>
    </xdr:to>
    <xdr:sp macro="" textlink="">
      <xdr:nvSpPr>
        <xdr:cNvPr id="88" name="楕円 87"/>
        <xdr:cNvSpPr/>
      </xdr:nvSpPr>
      <xdr:spPr>
        <a:xfrm>
          <a:off x="1968500" y="64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16186</xdr:rowOff>
    </xdr:from>
    <xdr:ext cx="534377" cy="259045"/>
    <xdr:sp macro="" textlink="">
      <xdr:nvSpPr>
        <xdr:cNvPr id="89" name="テキスト ボックス 88"/>
        <xdr:cNvSpPr txBox="1"/>
      </xdr:nvSpPr>
      <xdr:spPr>
        <a:xfrm>
          <a:off x="1752111" y="65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114046</xdr:rowOff>
    </xdr:from>
    <xdr:to>
      <xdr:col>6</xdr:col>
      <xdr:colOff>38100</xdr:colOff>
      <xdr:row>38</xdr:row>
      <xdr:rowOff>44196</xdr:rowOff>
    </xdr:to>
    <xdr:sp macro="" textlink="">
      <xdr:nvSpPr>
        <xdr:cNvPr id="90" name="楕円 89"/>
        <xdr:cNvSpPr/>
      </xdr:nvSpPr>
      <xdr:spPr>
        <a:xfrm>
          <a:off x="107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35323</xdr:rowOff>
    </xdr:from>
    <xdr:ext cx="534377" cy="259045"/>
    <xdr:sp macro="" textlink="">
      <xdr:nvSpPr>
        <xdr:cNvPr id="91" name="テキスト ボックス 90"/>
        <xdr:cNvSpPr txBox="1"/>
      </xdr:nvSpPr>
      <xdr:spPr>
        <a:xfrm>
          <a:off x="863111" y="65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59644</xdr:rowOff>
    </xdr:from>
    <xdr:to>
      <xdr:col>24</xdr:col>
      <xdr:colOff>63500</xdr:colOff>
      <xdr:row>59</xdr:row>
      <xdr:rowOff>76218</xdr:rowOff>
    </xdr:to>
    <xdr:cxnSp macro="">
      <xdr:nvCxnSpPr>
        <xdr:cNvPr id="119" name="直線コネクタ 118"/>
        <xdr:cNvCxnSpPr/>
      </xdr:nvCxnSpPr>
      <xdr:spPr>
        <a:xfrm>
          <a:off x="3797300" y="1017519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13513</xdr:rowOff>
    </xdr:from>
    <xdr:to>
      <xdr:col>19</xdr:col>
      <xdr:colOff>177800</xdr:colOff>
      <xdr:row>59</xdr:row>
      <xdr:rowOff>59644</xdr:rowOff>
    </xdr:to>
    <xdr:cxnSp macro="">
      <xdr:nvCxnSpPr>
        <xdr:cNvPr id="122" name="直線コネクタ 121"/>
        <xdr:cNvCxnSpPr/>
      </xdr:nvCxnSpPr>
      <xdr:spPr>
        <a:xfrm>
          <a:off x="2908300" y="10129063"/>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13513</xdr:rowOff>
    </xdr:from>
    <xdr:to>
      <xdr:col>15</xdr:col>
      <xdr:colOff>50800</xdr:colOff>
      <xdr:row>59</xdr:row>
      <xdr:rowOff>14267</xdr:rowOff>
    </xdr:to>
    <xdr:cxnSp macro="">
      <xdr:nvCxnSpPr>
        <xdr:cNvPr id="125" name="直線コネクタ 124"/>
        <xdr:cNvCxnSpPr/>
      </xdr:nvCxnSpPr>
      <xdr:spPr>
        <a:xfrm flipV="1">
          <a:off x="2019300" y="1012906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14267</xdr:rowOff>
    </xdr:from>
    <xdr:to>
      <xdr:col>10</xdr:col>
      <xdr:colOff>114300</xdr:colOff>
      <xdr:row>59</xdr:row>
      <xdr:rowOff>70434</xdr:rowOff>
    </xdr:to>
    <xdr:cxnSp macro="">
      <xdr:nvCxnSpPr>
        <xdr:cNvPr id="128" name="直線コネクタ 127"/>
        <xdr:cNvCxnSpPr/>
      </xdr:nvCxnSpPr>
      <xdr:spPr>
        <a:xfrm flipV="1">
          <a:off x="1130300" y="10129817"/>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25418</xdr:rowOff>
    </xdr:from>
    <xdr:to>
      <xdr:col>24</xdr:col>
      <xdr:colOff>114300</xdr:colOff>
      <xdr:row>59</xdr:row>
      <xdr:rowOff>127018</xdr:rowOff>
    </xdr:to>
    <xdr:sp macro="" textlink="">
      <xdr:nvSpPr>
        <xdr:cNvPr id="138" name="楕円 137"/>
        <xdr:cNvSpPr/>
      </xdr:nvSpPr>
      <xdr:spPr>
        <a:xfrm>
          <a:off x="4584700" y="101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111795</xdr:rowOff>
    </xdr:from>
    <xdr:ext cx="534377" cy="259045"/>
    <xdr:sp macro="" textlink="">
      <xdr:nvSpPr>
        <xdr:cNvPr id="139" name="物件費該当値テキスト"/>
        <xdr:cNvSpPr txBox="1"/>
      </xdr:nvSpPr>
      <xdr:spPr>
        <a:xfrm>
          <a:off x="4686300" y="1005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8844</xdr:rowOff>
    </xdr:from>
    <xdr:to>
      <xdr:col>20</xdr:col>
      <xdr:colOff>38100</xdr:colOff>
      <xdr:row>59</xdr:row>
      <xdr:rowOff>110444</xdr:rowOff>
    </xdr:to>
    <xdr:sp macro="" textlink="">
      <xdr:nvSpPr>
        <xdr:cNvPr id="140" name="楕円 139"/>
        <xdr:cNvSpPr/>
      </xdr:nvSpPr>
      <xdr:spPr>
        <a:xfrm>
          <a:off x="3746500" y="101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101571</xdr:rowOff>
    </xdr:from>
    <xdr:ext cx="534377" cy="259045"/>
    <xdr:sp macro="" textlink="">
      <xdr:nvSpPr>
        <xdr:cNvPr id="141" name="テキスト ボックス 140"/>
        <xdr:cNvSpPr txBox="1"/>
      </xdr:nvSpPr>
      <xdr:spPr>
        <a:xfrm>
          <a:off x="3530111" y="102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134163</xdr:rowOff>
    </xdr:from>
    <xdr:to>
      <xdr:col>15</xdr:col>
      <xdr:colOff>101600</xdr:colOff>
      <xdr:row>59</xdr:row>
      <xdr:rowOff>64313</xdr:rowOff>
    </xdr:to>
    <xdr:sp macro="" textlink="">
      <xdr:nvSpPr>
        <xdr:cNvPr id="142" name="楕円 141"/>
        <xdr:cNvSpPr/>
      </xdr:nvSpPr>
      <xdr:spPr>
        <a:xfrm>
          <a:off x="2857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55440</xdr:rowOff>
    </xdr:from>
    <xdr:ext cx="534377" cy="259045"/>
    <xdr:sp macro="" textlink="">
      <xdr:nvSpPr>
        <xdr:cNvPr id="143" name="テキスト ボックス 142"/>
        <xdr:cNvSpPr txBox="1"/>
      </xdr:nvSpPr>
      <xdr:spPr>
        <a:xfrm>
          <a:off x="2641111" y="101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134917</xdr:rowOff>
    </xdr:from>
    <xdr:to>
      <xdr:col>10</xdr:col>
      <xdr:colOff>165100</xdr:colOff>
      <xdr:row>59</xdr:row>
      <xdr:rowOff>65067</xdr:rowOff>
    </xdr:to>
    <xdr:sp macro="" textlink="">
      <xdr:nvSpPr>
        <xdr:cNvPr id="144" name="楕円 143"/>
        <xdr:cNvSpPr/>
      </xdr:nvSpPr>
      <xdr:spPr>
        <a:xfrm>
          <a:off x="1968500" y="100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56194</xdr:rowOff>
    </xdr:from>
    <xdr:ext cx="534377" cy="259045"/>
    <xdr:sp macro="" textlink="">
      <xdr:nvSpPr>
        <xdr:cNvPr id="145" name="テキスト ボックス 144"/>
        <xdr:cNvSpPr txBox="1"/>
      </xdr:nvSpPr>
      <xdr:spPr>
        <a:xfrm>
          <a:off x="1752111" y="1017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19634</xdr:rowOff>
    </xdr:from>
    <xdr:to>
      <xdr:col>6</xdr:col>
      <xdr:colOff>38100</xdr:colOff>
      <xdr:row>59</xdr:row>
      <xdr:rowOff>121234</xdr:rowOff>
    </xdr:to>
    <xdr:sp macro="" textlink="">
      <xdr:nvSpPr>
        <xdr:cNvPr id="146" name="楕円 145"/>
        <xdr:cNvSpPr/>
      </xdr:nvSpPr>
      <xdr:spPr>
        <a:xfrm>
          <a:off x="1079500" y="10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112361</xdr:rowOff>
    </xdr:from>
    <xdr:ext cx="534377" cy="259045"/>
    <xdr:sp macro="" textlink="">
      <xdr:nvSpPr>
        <xdr:cNvPr id="147" name="テキスト ボックス 146"/>
        <xdr:cNvSpPr txBox="1"/>
      </xdr:nvSpPr>
      <xdr:spPr>
        <a:xfrm>
          <a:off x="863111" y="102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64515</xdr:rowOff>
    </xdr:from>
    <xdr:to>
      <xdr:col>24</xdr:col>
      <xdr:colOff>63500</xdr:colOff>
      <xdr:row>78</xdr:row>
      <xdr:rowOff>68326</xdr:rowOff>
    </xdr:to>
    <xdr:cxnSp macro="">
      <xdr:nvCxnSpPr>
        <xdr:cNvPr id="176" name="直線コネクタ 175"/>
        <xdr:cNvCxnSpPr/>
      </xdr:nvCxnSpPr>
      <xdr:spPr>
        <a:xfrm>
          <a:off x="3797300" y="1343761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64515</xdr:rowOff>
    </xdr:from>
    <xdr:to>
      <xdr:col>19</xdr:col>
      <xdr:colOff>177800</xdr:colOff>
      <xdr:row>78</xdr:row>
      <xdr:rowOff>67690</xdr:rowOff>
    </xdr:to>
    <xdr:cxnSp macro="">
      <xdr:nvCxnSpPr>
        <xdr:cNvPr id="179" name="直線コネクタ 178"/>
        <xdr:cNvCxnSpPr/>
      </xdr:nvCxnSpPr>
      <xdr:spPr>
        <a:xfrm flipV="1">
          <a:off x="2908300" y="1343761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60198</xdr:rowOff>
    </xdr:from>
    <xdr:to>
      <xdr:col>15</xdr:col>
      <xdr:colOff>50800</xdr:colOff>
      <xdr:row>78</xdr:row>
      <xdr:rowOff>67690</xdr:rowOff>
    </xdr:to>
    <xdr:cxnSp macro="">
      <xdr:nvCxnSpPr>
        <xdr:cNvPr id="182" name="直線コネクタ 181"/>
        <xdr:cNvCxnSpPr/>
      </xdr:nvCxnSpPr>
      <xdr:spPr>
        <a:xfrm>
          <a:off x="2019300" y="13433298"/>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60198</xdr:rowOff>
    </xdr:from>
    <xdr:to>
      <xdr:col>10</xdr:col>
      <xdr:colOff>114300</xdr:colOff>
      <xdr:row>78</xdr:row>
      <xdr:rowOff>64897</xdr:rowOff>
    </xdr:to>
    <xdr:cxnSp macro="">
      <xdr:nvCxnSpPr>
        <xdr:cNvPr id="185" name="直線コネクタ 184"/>
        <xdr:cNvCxnSpPr/>
      </xdr:nvCxnSpPr>
      <xdr:spPr>
        <a:xfrm flipV="1">
          <a:off x="1130300" y="1343329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17526</xdr:rowOff>
    </xdr:from>
    <xdr:to>
      <xdr:col>24</xdr:col>
      <xdr:colOff>114300</xdr:colOff>
      <xdr:row>78</xdr:row>
      <xdr:rowOff>119126</xdr:rowOff>
    </xdr:to>
    <xdr:sp macro="" textlink="">
      <xdr:nvSpPr>
        <xdr:cNvPr id="195" name="楕円 194"/>
        <xdr:cNvSpPr/>
      </xdr:nvSpPr>
      <xdr:spPr>
        <a:xfrm>
          <a:off x="4584700" y="133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103903</xdr:rowOff>
    </xdr:from>
    <xdr:ext cx="469744" cy="259045"/>
    <xdr:sp macro="" textlink="">
      <xdr:nvSpPr>
        <xdr:cNvPr id="196" name="維持補修費該当値テキスト"/>
        <xdr:cNvSpPr txBox="1"/>
      </xdr:nvSpPr>
      <xdr:spPr>
        <a:xfrm>
          <a:off x="4686300" y="133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13715</xdr:rowOff>
    </xdr:from>
    <xdr:to>
      <xdr:col>20</xdr:col>
      <xdr:colOff>38100</xdr:colOff>
      <xdr:row>78</xdr:row>
      <xdr:rowOff>115315</xdr:rowOff>
    </xdr:to>
    <xdr:sp macro="" textlink="">
      <xdr:nvSpPr>
        <xdr:cNvPr id="197" name="楕円 196"/>
        <xdr:cNvSpPr/>
      </xdr:nvSpPr>
      <xdr:spPr>
        <a:xfrm>
          <a:off x="3746500" y="133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106442</xdr:rowOff>
    </xdr:from>
    <xdr:ext cx="469744" cy="259045"/>
    <xdr:sp macro="" textlink="">
      <xdr:nvSpPr>
        <xdr:cNvPr id="198" name="テキスト ボックス 197"/>
        <xdr:cNvSpPr txBox="1"/>
      </xdr:nvSpPr>
      <xdr:spPr>
        <a:xfrm>
          <a:off x="3562428" y="134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16890</xdr:rowOff>
    </xdr:from>
    <xdr:to>
      <xdr:col>15</xdr:col>
      <xdr:colOff>101600</xdr:colOff>
      <xdr:row>78</xdr:row>
      <xdr:rowOff>118490</xdr:rowOff>
    </xdr:to>
    <xdr:sp macro="" textlink="">
      <xdr:nvSpPr>
        <xdr:cNvPr id="199" name="楕円 198"/>
        <xdr:cNvSpPr/>
      </xdr:nvSpPr>
      <xdr:spPr>
        <a:xfrm>
          <a:off x="2857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200" name="テキスト ボックス 199"/>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9398</xdr:rowOff>
    </xdr:from>
    <xdr:to>
      <xdr:col>10</xdr:col>
      <xdr:colOff>165100</xdr:colOff>
      <xdr:row>78</xdr:row>
      <xdr:rowOff>110998</xdr:rowOff>
    </xdr:to>
    <xdr:sp macro="" textlink="">
      <xdr:nvSpPr>
        <xdr:cNvPr id="201" name="楕円 200"/>
        <xdr:cNvSpPr/>
      </xdr:nvSpPr>
      <xdr:spPr>
        <a:xfrm>
          <a:off x="1968500" y="133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102125</xdr:rowOff>
    </xdr:from>
    <xdr:ext cx="469744" cy="259045"/>
    <xdr:sp macro="" textlink="">
      <xdr:nvSpPr>
        <xdr:cNvPr id="202" name="テキスト ボックス 201"/>
        <xdr:cNvSpPr txBox="1"/>
      </xdr:nvSpPr>
      <xdr:spPr>
        <a:xfrm>
          <a:off x="1784428" y="134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14097</xdr:rowOff>
    </xdr:from>
    <xdr:to>
      <xdr:col>6</xdr:col>
      <xdr:colOff>38100</xdr:colOff>
      <xdr:row>78</xdr:row>
      <xdr:rowOff>115697</xdr:rowOff>
    </xdr:to>
    <xdr:sp macro="" textlink="">
      <xdr:nvSpPr>
        <xdr:cNvPr id="203" name="楕円 202"/>
        <xdr:cNvSpPr/>
      </xdr:nvSpPr>
      <xdr:spPr>
        <a:xfrm>
          <a:off x="1079500" y="133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106824</xdr:rowOff>
    </xdr:from>
    <xdr:ext cx="469744" cy="259045"/>
    <xdr:sp macro="" textlink="">
      <xdr:nvSpPr>
        <xdr:cNvPr id="204" name="テキスト ボックス 203"/>
        <xdr:cNvSpPr txBox="1"/>
      </xdr:nvSpPr>
      <xdr:spPr>
        <a:xfrm>
          <a:off x="895428" y="1347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155372</xdr:rowOff>
    </xdr:from>
    <xdr:to>
      <xdr:col>24</xdr:col>
      <xdr:colOff>63500</xdr:colOff>
      <xdr:row>97</xdr:row>
      <xdr:rowOff>40145</xdr:rowOff>
    </xdr:to>
    <xdr:cxnSp macro="">
      <xdr:nvCxnSpPr>
        <xdr:cNvPr id="234" name="直線コネクタ 233"/>
        <xdr:cNvCxnSpPr/>
      </xdr:nvCxnSpPr>
      <xdr:spPr>
        <a:xfrm flipV="1">
          <a:off x="3797300" y="16614572"/>
          <a:ext cx="8382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40145</xdr:rowOff>
    </xdr:from>
    <xdr:to>
      <xdr:col>19</xdr:col>
      <xdr:colOff>177800</xdr:colOff>
      <xdr:row>97</xdr:row>
      <xdr:rowOff>93993</xdr:rowOff>
    </xdr:to>
    <xdr:cxnSp macro="">
      <xdr:nvCxnSpPr>
        <xdr:cNvPr id="237" name="直線コネクタ 236"/>
        <xdr:cNvCxnSpPr/>
      </xdr:nvCxnSpPr>
      <xdr:spPr>
        <a:xfrm flipV="1">
          <a:off x="2908300" y="16670795"/>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93993</xdr:rowOff>
    </xdr:from>
    <xdr:to>
      <xdr:col>15</xdr:col>
      <xdr:colOff>50800</xdr:colOff>
      <xdr:row>97</xdr:row>
      <xdr:rowOff>109474</xdr:rowOff>
    </xdr:to>
    <xdr:cxnSp macro="">
      <xdr:nvCxnSpPr>
        <xdr:cNvPr id="240" name="直線コネクタ 239"/>
        <xdr:cNvCxnSpPr/>
      </xdr:nvCxnSpPr>
      <xdr:spPr>
        <a:xfrm flipV="1">
          <a:off x="2019300" y="16724643"/>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109474</xdr:rowOff>
    </xdr:from>
    <xdr:to>
      <xdr:col>10</xdr:col>
      <xdr:colOff>114300</xdr:colOff>
      <xdr:row>98</xdr:row>
      <xdr:rowOff>5181</xdr:rowOff>
    </xdr:to>
    <xdr:cxnSp macro="">
      <xdr:nvCxnSpPr>
        <xdr:cNvPr id="243" name="直線コネクタ 242"/>
        <xdr:cNvCxnSpPr/>
      </xdr:nvCxnSpPr>
      <xdr:spPr>
        <a:xfrm flipV="1">
          <a:off x="1130300" y="16740124"/>
          <a:ext cx="889000" cy="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104572</xdr:rowOff>
    </xdr:from>
    <xdr:to>
      <xdr:col>24</xdr:col>
      <xdr:colOff>114300</xdr:colOff>
      <xdr:row>97</xdr:row>
      <xdr:rowOff>34722</xdr:rowOff>
    </xdr:to>
    <xdr:sp macro="" textlink="">
      <xdr:nvSpPr>
        <xdr:cNvPr id="253" name="楕円 252"/>
        <xdr:cNvSpPr/>
      </xdr:nvSpPr>
      <xdr:spPr>
        <a:xfrm>
          <a:off x="4584700" y="16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82999</xdr:rowOff>
    </xdr:from>
    <xdr:ext cx="534377" cy="259045"/>
    <xdr:sp macro="" textlink="">
      <xdr:nvSpPr>
        <xdr:cNvPr id="254" name="扶助費該当値テキスト"/>
        <xdr:cNvSpPr txBox="1"/>
      </xdr:nvSpPr>
      <xdr:spPr>
        <a:xfrm>
          <a:off x="4686300" y="165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160795</xdr:rowOff>
    </xdr:from>
    <xdr:to>
      <xdr:col>20</xdr:col>
      <xdr:colOff>38100</xdr:colOff>
      <xdr:row>97</xdr:row>
      <xdr:rowOff>90945</xdr:rowOff>
    </xdr:to>
    <xdr:sp macro="" textlink="">
      <xdr:nvSpPr>
        <xdr:cNvPr id="255" name="楕円 254"/>
        <xdr:cNvSpPr/>
      </xdr:nvSpPr>
      <xdr:spPr>
        <a:xfrm>
          <a:off x="3746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82072</xdr:rowOff>
    </xdr:from>
    <xdr:ext cx="534377" cy="259045"/>
    <xdr:sp macro="" textlink="">
      <xdr:nvSpPr>
        <xdr:cNvPr id="256" name="テキスト ボックス 255"/>
        <xdr:cNvSpPr txBox="1"/>
      </xdr:nvSpPr>
      <xdr:spPr>
        <a:xfrm>
          <a:off x="3530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43193</xdr:rowOff>
    </xdr:from>
    <xdr:to>
      <xdr:col>15</xdr:col>
      <xdr:colOff>101600</xdr:colOff>
      <xdr:row>97</xdr:row>
      <xdr:rowOff>144793</xdr:rowOff>
    </xdr:to>
    <xdr:sp macro="" textlink="">
      <xdr:nvSpPr>
        <xdr:cNvPr id="257" name="楕円 256"/>
        <xdr:cNvSpPr/>
      </xdr:nvSpPr>
      <xdr:spPr>
        <a:xfrm>
          <a:off x="2857500" y="166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135920</xdr:rowOff>
    </xdr:from>
    <xdr:ext cx="534377" cy="259045"/>
    <xdr:sp macro="" textlink="">
      <xdr:nvSpPr>
        <xdr:cNvPr id="258" name="テキスト ボックス 257"/>
        <xdr:cNvSpPr txBox="1"/>
      </xdr:nvSpPr>
      <xdr:spPr>
        <a:xfrm>
          <a:off x="2641111" y="167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58674</xdr:rowOff>
    </xdr:from>
    <xdr:to>
      <xdr:col>10</xdr:col>
      <xdr:colOff>165100</xdr:colOff>
      <xdr:row>97</xdr:row>
      <xdr:rowOff>160274</xdr:rowOff>
    </xdr:to>
    <xdr:sp macro="" textlink="">
      <xdr:nvSpPr>
        <xdr:cNvPr id="259" name="楕円 258"/>
        <xdr:cNvSpPr/>
      </xdr:nvSpPr>
      <xdr:spPr>
        <a:xfrm>
          <a:off x="1968500" y="166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151401</xdr:rowOff>
    </xdr:from>
    <xdr:ext cx="534377" cy="259045"/>
    <xdr:sp macro="" textlink="">
      <xdr:nvSpPr>
        <xdr:cNvPr id="260" name="テキスト ボックス 259"/>
        <xdr:cNvSpPr txBox="1"/>
      </xdr:nvSpPr>
      <xdr:spPr>
        <a:xfrm>
          <a:off x="1752111" y="167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125831</xdr:rowOff>
    </xdr:from>
    <xdr:to>
      <xdr:col>6</xdr:col>
      <xdr:colOff>38100</xdr:colOff>
      <xdr:row>98</xdr:row>
      <xdr:rowOff>55981</xdr:rowOff>
    </xdr:to>
    <xdr:sp macro="" textlink="">
      <xdr:nvSpPr>
        <xdr:cNvPr id="261" name="楕円 260"/>
        <xdr:cNvSpPr/>
      </xdr:nvSpPr>
      <xdr:spPr>
        <a:xfrm>
          <a:off x="1079500" y="167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47108</xdr:rowOff>
    </xdr:from>
    <xdr:ext cx="534377" cy="259045"/>
    <xdr:sp macro="" textlink="">
      <xdr:nvSpPr>
        <xdr:cNvPr id="262" name="テキスト ボックス 261"/>
        <xdr:cNvSpPr txBox="1"/>
      </xdr:nvSpPr>
      <xdr:spPr>
        <a:xfrm>
          <a:off x="863111" y="168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90894</xdr:rowOff>
    </xdr:from>
    <xdr:to>
      <xdr:col>55</xdr:col>
      <xdr:colOff>0</xdr:colOff>
      <xdr:row>36</xdr:row>
      <xdr:rowOff>105550</xdr:rowOff>
    </xdr:to>
    <xdr:cxnSp macro="">
      <xdr:nvCxnSpPr>
        <xdr:cNvPr id="291" name="直線コネクタ 290"/>
        <xdr:cNvCxnSpPr/>
      </xdr:nvCxnSpPr>
      <xdr:spPr>
        <a:xfrm flipV="1">
          <a:off x="9639300" y="6263094"/>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94666</xdr:rowOff>
    </xdr:from>
    <xdr:to>
      <xdr:col>50</xdr:col>
      <xdr:colOff>114300</xdr:colOff>
      <xdr:row>36</xdr:row>
      <xdr:rowOff>105550</xdr:rowOff>
    </xdr:to>
    <xdr:cxnSp macro="">
      <xdr:nvCxnSpPr>
        <xdr:cNvPr id="294" name="直線コネクタ 293"/>
        <xdr:cNvCxnSpPr/>
      </xdr:nvCxnSpPr>
      <xdr:spPr>
        <a:xfrm>
          <a:off x="8750300" y="6266866"/>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81953</xdr:rowOff>
    </xdr:from>
    <xdr:to>
      <xdr:col>45</xdr:col>
      <xdr:colOff>177800</xdr:colOff>
      <xdr:row>36</xdr:row>
      <xdr:rowOff>94666</xdr:rowOff>
    </xdr:to>
    <xdr:cxnSp macro="">
      <xdr:nvCxnSpPr>
        <xdr:cNvPr id="297" name="直線コネクタ 296"/>
        <xdr:cNvCxnSpPr/>
      </xdr:nvCxnSpPr>
      <xdr:spPr>
        <a:xfrm>
          <a:off x="7861300" y="6254153"/>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69405</xdr:rowOff>
    </xdr:from>
    <xdr:to>
      <xdr:col>41</xdr:col>
      <xdr:colOff>50800</xdr:colOff>
      <xdr:row>36</xdr:row>
      <xdr:rowOff>81953</xdr:rowOff>
    </xdr:to>
    <xdr:cxnSp macro="">
      <xdr:nvCxnSpPr>
        <xdr:cNvPr id="300" name="直線コネクタ 299"/>
        <xdr:cNvCxnSpPr/>
      </xdr:nvCxnSpPr>
      <xdr:spPr>
        <a:xfrm>
          <a:off x="6972300" y="624160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40094</xdr:rowOff>
    </xdr:from>
    <xdr:to>
      <xdr:col>55</xdr:col>
      <xdr:colOff>50800</xdr:colOff>
      <xdr:row>36</xdr:row>
      <xdr:rowOff>141694</xdr:rowOff>
    </xdr:to>
    <xdr:sp macro="" textlink="">
      <xdr:nvSpPr>
        <xdr:cNvPr id="310" name="楕円 309"/>
        <xdr:cNvSpPr/>
      </xdr:nvSpPr>
      <xdr:spPr>
        <a:xfrm>
          <a:off x="10426700" y="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62971</xdr:rowOff>
    </xdr:from>
    <xdr:ext cx="534377" cy="259045"/>
    <xdr:sp macro="" textlink="">
      <xdr:nvSpPr>
        <xdr:cNvPr id="311" name="補助費等該当値テキスト"/>
        <xdr:cNvSpPr txBox="1"/>
      </xdr:nvSpPr>
      <xdr:spPr>
        <a:xfrm>
          <a:off x="10528300" y="6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54750</xdr:rowOff>
    </xdr:from>
    <xdr:to>
      <xdr:col>50</xdr:col>
      <xdr:colOff>165100</xdr:colOff>
      <xdr:row>36</xdr:row>
      <xdr:rowOff>156350</xdr:rowOff>
    </xdr:to>
    <xdr:sp macro="" textlink="">
      <xdr:nvSpPr>
        <xdr:cNvPr id="312" name="楕円 311"/>
        <xdr:cNvSpPr/>
      </xdr:nvSpPr>
      <xdr:spPr>
        <a:xfrm>
          <a:off x="9588500" y="62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1427</xdr:rowOff>
    </xdr:from>
    <xdr:ext cx="534377" cy="259045"/>
    <xdr:sp macro="" textlink="">
      <xdr:nvSpPr>
        <xdr:cNvPr id="313" name="テキスト ボックス 312"/>
        <xdr:cNvSpPr txBox="1"/>
      </xdr:nvSpPr>
      <xdr:spPr>
        <a:xfrm>
          <a:off x="9372111" y="60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43866</xdr:rowOff>
    </xdr:from>
    <xdr:to>
      <xdr:col>46</xdr:col>
      <xdr:colOff>38100</xdr:colOff>
      <xdr:row>36</xdr:row>
      <xdr:rowOff>145466</xdr:rowOff>
    </xdr:to>
    <xdr:sp macro="" textlink="">
      <xdr:nvSpPr>
        <xdr:cNvPr id="314" name="楕円 313"/>
        <xdr:cNvSpPr/>
      </xdr:nvSpPr>
      <xdr:spPr>
        <a:xfrm>
          <a:off x="8699500" y="62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161993</xdr:rowOff>
    </xdr:from>
    <xdr:ext cx="534377" cy="259045"/>
    <xdr:sp macro="" textlink="">
      <xdr:nvSpPr>
        <xdr:cNvPr id="315" name="テキスト ボックス 314"/>
        <xdr:cNvSpPr txBox="1"/>
      </xdr:nvSpPr>
      <xdr:spPr>
        <a:xfrm>
          <a:off x="8483111" y="59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31153</xdr:rowOff>
    </xdr:from>
    <xdr:to>
      <xdr:col>41</xdr:col>
      <xdr:colOff>101600</xdr:colOff>
      <xdr:row>36</xdr:row>
      <xdr:rowOff>132753</xdr:rowOff>
    </xdr:to>
    <xdr:sp macro="" textlink="">
      <xdr:nvSpPr>
        <xdr:cNvPr id="316" name="楕円 315"/>
        <xdr:cNvSpPr/>
      </xdr:nvSpPr>
      <xdr:spPr>
        <a:xfrm>
          <a:off x="7810500" y="62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149280</xdr:rowOff>
    </xdr:from>
    <xdr:ext cx="534377" cy="259045"/>
    <xdr:sp macro="" textlink="">
      <xdr:nvSpPr>
        <xdr:cNvPr id="317" name="テキスト ボックス 316"/>
        <xdr:cNvSpPr txBox="1"/>
      </xdr:nvSpPr>
      <xdr:spPr>
        <a:xfrm>
          <a:off x="7594111" y="59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18605</xdr:rowOff>
    </xdr:from>
    <xdr:to>
      <xdr:col>36</xdr:col>
      <xdr:colOff>165100</xdr:colOff>
      <xdr:row>36</xdr:row>
      <xdr:rowOff>120205</xdr:rowOff>
    </xdr:to>
    <xdr:sp macro="" textlink="">
      <xdr:nvSpPr>
        <xdr:cNvPr id="318" name="楕円 317"/>
        <xdr:cNvSpPr/>
      </xdr:nvSpPr>
      <xdr:spPr>
        <a:xfrm>
          <a:off x="69215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136732</xdr:rowOff>
    </xdr:from>
    <xdr:ext cx="534377" cy="259045"/>
    <xdr:sp macro="" textlink="">
      <xdr:nvSpPr>
        <xdr:cNvPr id="319" name="テキスト ボックス 318"/>
        <xdr:cNvSpPr txBox="1"/>
      </xdr:nvSpPr>
      <xdr:spPr>
        <a:xfrm>
          <a:off x="6705111" y="5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71098</xdr:rowOff>
    </xdr:from>
    <xdr:to>
      <xdr:col>55</xdr:col>
      <xdr:colOff>0</xdr:colOff>
      <xdr:row>57</xdr:row>
      <xdr:rowOff>85958</xdr:rowOff>
    </xdr:to>
    <xdr:cxnSp macro="">
      <xdr:nvCxnSpPr>
        <xdr:cNvPr id="350" name="直線コネクタ 349"/>
        <xdr:cNvCxnSpPr/>
      </xdr:nvCxnSpPr>
      <xdr:spPr>
        <a:xfrm flipV="1">
          <a:off x="9639300" y="9843748"/>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85958</xdr:rowOff>
    </xdr:from>
    <xdr:to>
      <xdr:col>50</xdr:col>
      <xdr:colOff>114300</xdr:colOff>
      <xdr:row>57</xdr:row>
      <xdr:rowOff>123589</xdr:rowOff>
    </xdr:to>
    <xdr:cxnSp macro="">
      <xdr:nvCxnSpPr>
        <xdr:cNvPr id="353" name="直線コネクタ 352"/>
        <xdr:cNvCxnSpPr/>
      </xdr:nvCxnSpPr>
      <xdr:spPr>
        <a:xfrm flipV="1">
          <a:off x="8750300" y="9858608"/>
          <a:ext cx="8890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123415</xdr:rowOff>
    </xdr:from>
    <xdr:to>
      <xdr:col>45</xdr:col>
      <xdr:colOff>177800</xdr:colOff>
      <xdr:row>57</xdr:row>
      <xdr:rowOff>123589</xdr:rowOff>
    </xdr:to>
    <xdr:cxnSp macro="">
      <xdr:nvCxnSpPr>
        <xdr:cNvPr id="356" name="直線コネクタ 355"/>
        <xdr:cNvCxnSpPr/>
      </xdr:nvCxnSpPr>
      <xdr:spPr>
        <a:xfrm>
          <a:off x="7861300" y="9724615"/>
          <a:ext cx="889000" cy="17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123415</xdr:rowOff>
    </xdr:from>
    <xdr:to>
      <xdr:col>41</xdr:col>
      <xdr:colOff>50800</xdr:colOff>
      <xdr:row>56</xdr:row>
      <xdr:rowOff>144522</xdr:rowOff>
    </xdr:to>
    <xdr:cxnSp macro="">
      <xdr:nvCxnSpPr>
        <xdr:cNvPr id="359" name="直線コネクタ 358"/>
        <xdr:cNvCxnSpPr/>
      </xdr:nvCxnSpPr>
      <xdr:spPr>
        <a:xfrm flipV="1">
          <a:off x="6972300" y="972461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20298</xdr:rowOff>
    </xdr:from>
    <xdr:to>
      <xdr:col>55</xdr:col>
      <xdr:colOff>50800</xdr:colOff>
      <xdr:row>57</xdr:row>
      <xdr:rowOff>121898</xdr:rowOff>
    </xdr:to>
    <xdr:sp macro="" textlink="">
      <xdr:nvSpPr>
        <xdr:cNvPr id="369" name="楕円 368"/>
        <xdr:cNvSpPr/>
      </xdr:nvSpPr>
      <xdr:spPr>
        <a:xfrm>
          <a:off x="10426700" y="97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170175</xdr:rowOff>
    </xdr:from>
    <xdr:ext cx="534377" cy="259045"/>
    <xdr:sp macro="" textlink="">
      <xdr:nvSpPr>
        <xdr:cNvPr id="370" name="普通建設事業費該当値テキスト"/>
        <xdr:cNvSpPr txBox="1"/>
      </xdr:nvSpPr>
      <xdr:spPr>
        <a:xfrm>
          <a:off x="10528300" y="977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35158</xdr:rowOff>
    </xdr:from>
    <xdr:to>
      <xdr:col>50</xdr:col>
      <xdr:colOff>165100</xdr:colOff>
      <xdr:row>57</xdr:row>
      <xdr:rowOff>136758</xdr:rowOff>
    </xdr:to>
    <xdr:sp macro="" textlink="">
      <xdr:nvSpPr>
        <xdr:cNvPr id="371" name="楕円 370"/>
        <xdr:cNvSpPr/>
      </xdr:nvSpPr>
      <xdr:spPr>
        <a:xfrm>
          <a:off x="9588500" y="9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127885</xdr:rowOff>
    </xdr:from>
    <xdr:ext cx="534377" cy="259045"/>
    <xdr:sp macro="" textlink="">
      <xdr:nvSpPr>
        <xdr:cNvPr id="372" name="テキスト ボックス 371"/>
        <xdr:cNvSpPr txBox="1"/>
      </xdr:nvSpPr>
      <xdr:spPr>
        <a:xfrm>
          <a:off x="9372111" y="99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72789</xdr:rowOff>
    </xdr:from>
    <xdr:to>
      <xdr:col>46</xdr:col>
      <xdr:colOff>38100</xdr:colOff>
      <xdr:row>58</xdr:row>
      <xdr:rowOff>2939</xdr:rowOff>
    </xdr:to>
    <xdr:sp macro="" textlink="">
      <xdr:nvSpPr>
        <xdr:cNvPr id="373" name="楕円 372"/>
        <xdr:cNvSpPr/>
      </xdr:nvSpPr>
      <xdr:spPr>
        <a:xfrm>
          <a:off x="8699500" y="98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165516</xdr:rowOff>
    </xdr:from>
    <xdr:ext cx="534377" cy="259045"/>
    <xdr:sp macro="" textlink="">
      <xdr:nvSpPr>
        <xdr:cNvPr id="374" name="テキスト ボックス 373"/>
        <xdr:cNvSpPr txBox="1"/>
      </xdr:nvSpPr>
      <xdr:spPr>
        <a:xfrm>
          <a:off x="8483111" y="99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72615</xdr:rowOff>
    </xdr:from>
    <xdr:to>
      <xdr:col>41</xdr:col>
      <xdr:colOff>101600</xdr:colOff>
      <xdr:row>57</xdr:row>
      <xdr:rowOff>2765</xdr:rowOff>
    </xdr:to>
    <xdr:sp macro="" textlink="">
      <xdr:nvSpPr>
        <xdr:cNvPr id="375" name="楕円 374"/>
        <xdr:cNvSpPr/>
      </xdr:nvSpPr>
      <xdr:spPr>
        <a:xfrm>
          <a:off x="7810500" y="96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165342</xdr:rowOff>
    </xdr:from>
    <xdr:ext cx="534377" cy="259045"/>
    <xdr:sp macro="" textlink="">
      <xdr:nvSpPr>
        <xdr:cNvPr id="376" name="テキスト ボックス 375"/>
        <xdr:cNvSpPr txBox="1"/>
      </xdr:nvSpPr>
      <xdr:spPr>
        <a:xfrm>
          <a:off x="7594111" y="97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93722</xdr:rowOff>
    </xdr:from>
    <xdr:to>
      <xdr:col>36</xdr:col>
      <xdr:colOff>165100</xdr:colOff>
      <xdr:row>57</xdr:row>
      <xdr:rowOff>23872</xdr:rowOff>
    </xdr:to>
    <xdr:sp macro="" textlink="">
      <xdr:nvSpPr>
        <xdr:cNvPr id="377" name="楕円 376"/>
        <xdr:cNvSpPr/>
      </xdr:nvSpPr>
      <xdr:spPr>
        <a:xfrm>
          <a:off x="6921500" y="96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14999</xdr:rowOff>
    </xdr:from>
    <xdr:ext cx="534377" cy="259045"/>
    <xdr:sp macro="" textlink="">
      <xdr:nvSpPr>
        <xdr:cNvPr id="378" name="テキスト ボックス 377"/>
        <xdr:cNvSpPr txBox="1"/>
      </xdr:nvSpPr>
      <xdr:spPr>
        <a:xfrm>
          <a:off x="6705111" y="97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23735</xdr:rowOff>
    </xdr:from>
    <xdr:to>
      <xdr:col>55</xdr:col>
      <xdr:colOff>0</xdr:colOff>
      <xdr:row>78</xdr:row>
      <xdr:rowOff>116284</xdr:rowOff>
    </xdr:to>
    <xdr:cxnSp macro="">
      <xdr:nvCxnSpPr>
        <xdr:cNvPr id="409" name="直線コネクタ 408"/>
        <xdr:cNvCxnSpPr/>
      </xdr:nvCxnSpPr>
      <xdr:spPr>
        <a:xfrm>
          <a:off x="9639300" y="13225385"/>
          <a:ext cx="838200" cy="2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157564</xdr:rowOff>
    </xdr:from>
    <xdr:to>
      <xdr:col>50</xdr:col>
      <xdr:colOff>114300</xdr:colOff>
      <xdr:row>77</xdr:row>
      <xdr:rowOff>23735</xdr:rowOff>
    </xdr:to>
    <xdr:cxnSp macro="">
      <xdr:nvCxnSpPr>
        <xdr:cNvPr id="412" name="直線コネクタ 411"/>
        <xdr:cNvCxnSpPr/>
      </xdr:nvCxnSpPr>
      <xdr:spPr>
        <a:xfrm>
          <a:off x="8750300" y="13187764"/>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110505</xdr:rowOff>
    </xdr:from>
    <xdr:to>
      <xdr:col>45</xdr:col>
      <xdr:colOff>177800</xdr:colOff>
      <xdr:row>76</xdr:row>
      <xdr:rowOff>157564</xdr:rowOff>
    </xdr:to>
    <xdr:cxnSp macro="">
      <xdr:nvCxnSpPr>
        <xdr:cNvPr id="415" name="直線コネクタ 414"/>
        <xdr:cNvCxnSpPr/>
      </xdr:nvCxnSpPr>
      <xdr:spPr>
        <a:xfrm>
          <a:off x="7861300" y="12969255"/>
          <a:ext cx="889000" cy="2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65484</xdr:rowOff>
    </xdr:from>
    <xdr:to>
      <xdr:col>55</xdr:col>
      <xdr:colOff>50800</xdr:colOff>
      <xdr:row>78</xdr:row>
      <xdr:rowOff>167084</xdr:rowOff>
    </xdr:to>
    <xdr:sp macro="" textlink="">
      <xdr:nvSpPr>
        <xdr:cNvPr id="425" name="楕円 424"/>
        <xdr:cNvSpPr/>
      </xdr:nvSpPr>
      <xdr:spPr>
        <a:xfrm>
          <a:off x="10426700" y="134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43911</xdr:rowOff>
    </xdr:from>
    <xdr:ext cx="469744" cy="259045"/>
    <xdr:sp macro="" textlink="">
      <xdr:nvSpPr>
        <xdr:cNvPr id="426" name="普通建設事業費 （ うち新規整備　）該当値テキスト"/>
        <xdr:cNvSpPr txBox="1"/>
      </xdr:nvSpPr>
      <xdr:spPr>
        <a:xfrm>
          <a:off x="10528300" y="1341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144385</xdr:rowOff>
    </xdr:from>
    <xdr:to>
      <xdr:col>50</xdr:col>
      <xdr:colOff>165100</xdr:colOff>
      <xdr:row>77</xdr:row>
      <xdr:rowOff>74535</xdr:rowOff>
    </xdr:to>
    <xdr:sp macro="" textlink="">
      <xdr:nvSpPr>
        <xdr:cNvPr id="427" name="楕円 426"/>
        <xdr:cNvSpPr/>
      </xdr:nvSpPr>
      <xdr:spPr>
        <a:xfrm>
          <a:off x="9588500" y="131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91061</xdr:rowOff>
    </xdr:from>
    <xdr:ext cx="534377" cy="259045"/>
    <xdr:sp macro="" textlink="">
      <xdr:nvSpPr>
        <xdr:cNvPr id="428" name="テキスト ボックス 427"/>
        <xdr:cNvSpPr txBox="1"/>
      </xdr:nvSpPr>
      <xdr:spPr>
        <a:xfrm>
          <a:off x="9372111" y="1294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106764</xdr:rowOff>
    </xdr:from>
    <xdr:to>
      <xdr:col>46</xdr:col>
      <xdr:colOff>38100</xdr:colOff>
      <xdr:row>77</xdr:row>
      <xdr:rowOff>36914</xdr:rowOff>
    </xdr:to>
    <xdr:sp macro="" textlink="">
      <xdr:nvSpPr>
        <xdr:cNvPr id="429" name="楕円 428"/>
        <xdr:cNvSpPr/>
      </xdr:nvSpPr>
      <xdr:spPr>
        <a:xfrm>
          <a:off x="8699500" y="131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28041</xdr:rowOff>
    </xdr:from>
    <xdr:ext cx="534377" cy="259045"/>
    <xdr:sp macro="" textlink="">
      <xdr:nvSpPr>
        <xdr:cNvPr id="430" name="テキスト ボックス 429"/>
        <xdr:cNvSpPr txBox="1"/>
      </xdr:nvSpPr>
      <xdr:spPr>
        <a:xfrm>
          <a:off x="8483111" y="132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59705</xdr:rowOff>
    </xdr:from>
    <xdr:to>
      <xdr:col>41</xdr:col>
      <xdr:colOff>101600</xdr:colOff>
      <xdr:row>75</xdr:row>
      <xdr:rowOff>161305</xdr:rowOff>
    </xdr:to>
    <xdr:sp macro="" textlink="">
      <xdr:nvSpPr>
        <xdr:cNvPr id="431" name="楕円 430"/>
        <xdr:cNvSpPr/>
      </xdr:nvSpPr>
      <xdr:spPr>
        <a:xfrm>
          <a:off x="7810500" y="129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152432</xdr:rowOff>
    </xdr:from>
    <xdr:ext cx="534377" cy="259045"/>
    <xdr:sp macro="" textlink="">
      <xdr:nvSpPr>
        <xdr:cNvPr id="432" name="テキスト ボックス 431"/>
        <xdr:cNvSpPr txBox="1"/>
      </xdr:nvSpPr>
      <xdr:spPr>
        <a:xfrm>
          <a:off x="7594111" y="130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96825</xdr:rowOff>
    </xdr:from>
    <xdr:to>
      <xdr:col>55</xdr:col>
      <xdr:colOff>0</xdr:colOff>
      <xdr:row>98</xdr:row>
      <xdr:rowOff>127178</xdr:rowOff>
    </xdr:to>
    <xdr:cxnSp macro="">
      <xdr:nvCxnSpPr>
        <xdr:cNvPr id="461" name="直線コネクタ 460"/>
        <xdr:cNvCxnSpPr/>
      </xdr:nvCxnSpPr>
      <xdr:spPr>
        <a:xfrm flipV="1">
          <a:off x="9639300" y="16727475"/>
          <a:ext cx="838200" cy="2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127178</xdr:rowOff>
    </xdr:from>
    <xdr:to>
      <xdr:col>50</xdr:col>
      <xdr:colOff>114300</xdr:colOff>
      <xdr:row>98</xdr:row>
      <xdr:rowOff>143053</xdr:rowOff>
    </xdr:to>
    <xdr:cxnSp macro="">
      <xdr:nvCxnSpPr>
        <xdr:cNvPr id="464" name="直線コネクタ 463"/>
        <xdr:cNvCxnSpPr/>
      </xdr:nvCxnSpPr>
      <xdr:spPr>
        <a:xfrm flipV="1">
          <a:off x="8750300" y="1692927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32080</xdr:rowOff>
    </xdr:from>
    <xdr:to>
      <xdr:col>45</xdr:col>
      <xdr:colOff>177800</xdr:colOff>
      <xdr:row>98</xdr:row>
      <xdr:rowOff>143053</xdr:rowOff>
    </xdr:to>
    <xdr:cxnSp macro="">
      <xdr:nvCxnSpPr>
        <xdr:cNvPr id="467" name="直線コネクタ 466"/>
        <xdr:cNvCxnSpPr/>
      </xdr:nvCxnSpPr>
      <xdr:spPr>
        <a:xfrm>
          <a:off x="7861300" y="16834180"/>
          <a:ext cx="889000" cy="1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46025</xdr:rowOff>
    </xdr:from>
    <xdr:to>
      <xdr:col>55</xdr:col>
      <xdr:colOff>50800</xdr:colOff>
      <xdr:row>97</xdr:row>
      <xdr:rowOff>147625</xdr:rowOff>
    </xdr:to>
    <xdr:sp macro="" textlink="">
      <xdr:nvSpPr>
        <xdr:cNvPr id="477" name="楕円 476"/>
        <xdr:cNvSpPr/>
      </xdr:nvSpPr>
      <xdr:spPr>
        <a:xfrm>
          <a:off x="10426700" y="1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68902</xdr:rowOff>
    </xdr:from>
    <xdr:ext cx="534377" cy="259045"/>
    <xdr:sp macro="" textlink="">
      <xdr:nvSpPr>
        <xdr:cNvPr id="478" name="普通建設事業費 （ うち更新整備　）該当値テキスト"/>
        <xdr:cNvSpPr txBox="1"/>
      </xdr:nvSpPr>
      <xdr:spPr>
        <a:xfrm>
          <a:off x="10528300" y="165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76378</xdr:rowOff>
    </xdr:from>
    <xdr:to>
      <xdr:col>50</xdr:col>
      <xdr:colOff>165100</xdr:colOff>
      <xdr:row>99</xdr:row>
      <xdr:rowOff>6528</xdr:rowOff>
    </xdr:to>
    <xdr:sp macro="" textlink="">
      <xdr:nvSpPr>
        <xdr:cNvPr id="479" name="楕円 478"/>
        <xdr:cNvSpPr/>
      </xdr:nvSpPr>
      <xdr:spPr>
        <a:xfrm>
          <a:off x="9588500" y="16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169105</xdr:rowOff>
    </xdr:from>
    <xdr:ext cx="469744" cy="259045"/>
    <xdr:sp macro="" textlink="">
      <xdr:nvSpPr>
        <xdr:cNvPr id="480" name="テキスト ボックス 479"/>
        <xdr:cNvSpPr txBox="1"/>
      </xdr:nvSpPr>
      <xdr:spPr>
        <a:xfrm>
          <a:off x="9404428" y="169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92253</xdr:rowOff>
    </xdr:from>
    <xdr:to>
      <xdr:col>46</xdr:col>
      <xdr:colOff>38100</xdr:colOff>
      <xdr:row>99</xdr:row>
      <xdr:rowOff>22403</xdr:rowOff>
    </xdr:to>
    <xdr:sp macro="" textlink="">
      <xdr:nvSpPr>
        <xdr:cNvPr id="481" name="楕円 480"/>
        <xdr:cNvSpPr/>
      </xdr:nvSpPr>
      <xdr:spPr>
        <a:xfrm>
          <a:off x="8699500" y="16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13530</xdr:rowOff>
    </xdr:from>
    <xdr:ext cx="469744" cy="259045"/>
    <xdr:sp macro="" textlink="">
      <xdr:nvSpPr>
        <xdr:cNvPr id="482" name="テキスト ボックス 481"/>
        <xdr:cNvSpPr txBox="1"/>
      </xdr:nvSpPr>
      <xdr:spPr>
        <a:xfrm>
          <a:off x="8515428" y="169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152730</xdr:rowOff>
    </xdr:from>
    <xdr:to>
      <xdr:col>41</xdr:col>
      <xdr:colOff>101600</xdr:colOff>
      <xdr:row>98</xdr:row>
      <xdr:rowOff>82880</xdr:rowOff>
    </xdr:to>
    <xdr:sp macro="" textlink="">
      <xdr:nvSpPr>
        <xdr:cNvPr id="483" name="楕円 482"/>
        <xdr:cNvSpPr/>
      </xdr:nvSpPr>
      <xdr:spPr>
        <a:xfrm>
          <a:off x="78105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74007</xdr:rowOff>
    </xdr:from>
    <xdr:ext cx="534377" cy="259045"/>
    <xdr:sp macro="" textlink="">
      <xdr:nvSpPr>
        <xdr:cNvPr id="484" name="テキスト ボックス 483"/>
        <xdr:cNvSpPr txBox="1"/>
      </xdr:nvSpPr>
      <xdr:spPr>
        <a:xfrm>
          <a:off x="7594111" y="168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122718</xdr:rowOff>
    </xdr:from>
    <xdr:to>
      <xdr:col>85</xdr:col>
      <xdr:colOff>127000</xdr:colOff>
      <xdr:row>39</xdr:row>
      <xdr:rowOff>63936</xdr:rowOff>
    </xdr:to>
    <xdr:cxnSp macro="">
      <xdr:nvCxnSpPr>
        <xdr:cNvPr id="515" name="直線コネクタ 514"/>
        <xdr:cNvCxnSpPr/>
      </xdr:nvCxnSpPr>
      <xdr:spPr>
        <a:xfrm>
          <a:off x="15481300" y="6637818"/>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122718</xdr:rowOff>
    </xdr:from>
    <xdr:to>
      <xdr:col>81</xdr:col>
      <xdr:colOff>50800</xdr:colOff>
      <xdr:row>39</xdr:row>
      <xdr:rowOff>30625</xdr:rowOff>
    </xdr:to>
    <xdr:cxnSp macro="">
      <xdr:nvCxnSpPr>
        <xdr:cNvPr id="518" name="直線コネクタ 517"/>
        <xdr:cNvCxnSpPr/>
      </xdr:nvCxnSpPr>
      <xdr:spPr>
        <a:xfrm flipV="1">
          <a:off x="14592300" y="663781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61323</xdr:rowOff>
    </xdr:from>
    <xdr:to>
      <xdr:col>76</xdr:col>
      <xdr:colOff>114300</xdr:colOff>
      <xdr:row>39</xdr:row>
      <xdr:rowOff>30625</xdr:rowOff>
    </xdr:to>
    <xdr:cxnSp macro="">
      <xdr:nvCxnSpPr>
        <xdr:cNvPr id="521" name="直線コネクタ 520"/>
        <xdr:cNvCxnSpPr/>
      </xdr:nvCxnSpPr>
      <xdr:spPr>
        <a:xfrm>
          <a:off x="13703300" y="6576423"/>
          <a:ext cx="889000" cy="1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61323</xdr:rowOff>
    </xdr:from>
    <xdr:to>
      <xdr:col>71</xdr:col>
      <xdr:colOff>177800</xdr:colOff>
      <xdr:row>39</xdr:row>
      <xdr:rowOff>28339</xdr:rowOff>
    </xdr:to>
    <xdr:cxnSp macro="">
      <xdr:nvCxnSpPr>
        <xdr:cNvPr id="524" name="直線コネクタ 523"/>
        <xdr:cNvCxnSpPr/>
      </xdr:nvCxnSpPr>
      <xdr:spPr>
        <a:xfrm flipV="1">
          <a:off x="12814300" y="6576423"/>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13136</xdr:rowOff>
    </xdr:from>
    <xdr:to>
      <xdr:col>85</xdr:col>
      <xdr:colOff>177800</xdr:colOff>
      <xdr:row>39</xdr:row>
      <xdr:rowOff>114736</xdr:rowOff>
    </xdr:to>
    <xdr:sp macro="" textlink="">
      <xdr:nvSpPr>
        <xdr:cNvPr id="534" name="楕円 533"/>
        <xdr:cNvSpPr/>
      </xdr:nvSpPr>
      <xdr:spPr>
        <a:xfrm>
          <a:off x="162687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99513</xdr:rowOff>
    </xdr:from>
    <xdr:ext cx="378565" cy="259045"/>
    <xdr:sp macro="" textlink="">
      <xdr:nvSpPr>
        <xdr:cNvPr id="535" name="災害復旧事業費該当値テキスト"/>
        <xdr:cNvSpPr txBox="1"/>
      </xdr:nvSpPr>
      <xdr:spPr>
        <a:xfrm>
          <a:off x="16370300" y="66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71918</xdr:rowOff>
    </xdr:from>
    <xdr:to>
      <xdr:col>81</xdr:col>
      <xdr:colOff>101600</xdr:colOff>
      <xdr:row>39</xdr:row>
      <xdr:rowOff>2068</xdr:rowOff>
    </xdr:to>
    <xdr:sp macro="" textlink="">
      <xdr:nvSpPr>
        <xdr:cNvPr id="536" name="楕円 535"/>
        <xdr:cNvSpPr/>
      </xdr:nvSpPr>
      <xdr:spPr>
        <a:xfrm>
          <a:off x="15430500" y="65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164645</xdr:rowOff>
    </xdr:from>
    <xdr:ext cx="378565" cy="259045"/>
    <xdr:sp macro="" textlink="">
      <xdr:nvSpPr>
        <xdr:cNvPr id="537" name="テキスト ボックス 536"/>
        <xdr:cNvSpPr txBox="1"/>
      </xdr:nvSpPr>
      <xdr:spPr>
        <a:xfrm>
          <a:off x="15292017" y="667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151275</xdr:rowOff>
    </xdr:from>
    <xdr:to>
      <xdr:col>76</xdr:col>
      <xdr:colOff>165100</xdr:colOff>
      <xdr:row>39</xdr:row>
      <xdr:rowOff>81425</xdr:rowOff>
    </xdr:to>
    <xdr:sp macro="" textlink="">
      <xdr:nvSpPr>
        <xdr:cNvPr id="538" name="楕円 537"/>
        <xdr:cNvSpPr/>
      </xdr:nvSpPr>
      <xdr:spPr>
        <a:xfrm>
          <a:off x="14541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72552</xdr:rowOff>
    </xdr:from>
    <xdr:ext cx="378565" cy="259045"/>
    <xdr:sp macro="" textlink="">
      <xdr:nvSpPr>
        <xdr:cNvPr id="539" name="テキスト ボックス 538"/>
        <xdr:cNvSpPr txBox="1"/>
      </xdr:nvSpPr>
      <xdr:spPr>
        <a:xfrm>
          <a:off x="14403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10523</xdr:rowOff>
    </xdr:from>
    <xdr:to>
      <xdr:col>72</xdr:col>
      <xdr:colOff>38100</xdr:colOff>
      <xdr:row>38</xdr:row>
      <xdr:rowOff>112123</xdr:rowOff>
    </xdr:to>
    <xdr:sp macro="" textlink="">
      <xdr:nvSpPr>
        <xdr:cNvPr id="540" name="楕円 539"/>
        <xdr:cNvSpPr/>
      </xdr:nvSpPr>
      <xdr:spPr>
        <a:xfrm>
          <a:off x="13652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41" name="テキスト ボックス 540"/>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148989</xdr:rowOff>
    </xdr:from>
    <xdr:to>
      <xdr:col>67</xdr:col>
      <xdr:colOff>101600</xdr:colOff>
      <xdr:row>39</xdr:row>
      <xdr:rowOff>79139</xdr:rowOff>
    </xdr:to>
    <xdr:sp macro="" textlink="">
      <xdr:nvSpPr>
        <xdr:cNvPr id="542" name="楕円 541"/>
        <xdr:cNvSpPr/>
      </xdr:nvSpPr>
      <xdr:spPr>
        <a:xfrm>
          <a:off x="12763500" y="66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70266</xdr:rowOff>
    </xdr:from>
    <xdr:ext cx="378565" cy="259045"/>
    <xdr:sp macro="" textlink="">
      <xdr:nvSpPr>
        <xdr:cNvPr id="543" name="テキスト ボックス 542"/>
        <xdr:cNvSpPr txBox="1"/>
      </xdr:nvSpPr>
      <xdr:spPr>
        <a:xfrm>
          <a:off x="12625017" y="675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3683</xdr:rowOff>
    </xdr:from>
    <xdr:to>
      <xdr:col>85</xdr:col>
      <xdr:colOff>127000</xdr:colOff>
      <xdr:row>76</xdr:row>
      <xdr:rowOff>38525</xdr:rowOff>
    </xdr:to>
    <xdr:cxnSp macro="">
      <xdr:nvCxnSpPr>
        <xdr:cNvPr id="621" name="直線コネクタ 620"/>
        <xdr:cNvCxnSpPr/>
      </xdr:nvCxnSpPr>
      <xdr:spPr>
        <a:xfrm flipV="1">
          <a:off x="15481300" y="13033883"/>
          <a:ext cx="8382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131985</xdr:rowOff>
    </xdr:from>
    <xdr:to>
      <xdr:col>81</xdr:col>
      <xdr:colOff>50800</xdr:colOff>
      <xdr:row>76</xdr:row>
      <xdr:rowOff>38525</xdr:rowOff>
    </xdr:to>
    <xdr:cxnSp macro="">
      <xdr:nvCxnSpPr>
        <xdr:cNvPr id="624" name="直線コネクタ 623"/>
        <xdr:cNvCxnSpPr/>
      </xdr:nvCxnSpPr>
      <xdr:spPr>
        <a:xfrm>
          <a:off x="14592300" y="12990735"/>
          <a:ext cx="889000" cy="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85027</xdr:rowOff>
    </xdr:from>
    <xdr:to>
      <xdr:col>76</xdr:col>
      <xdr:colOff>114300</xdr:colOff>
      <xdr:row>75</xdr:row>
      <xdr:rowOff>131985</xdr:rowOff>
    </xdr:to>
    <xdr:cxnSp macro="">
      <xdr:nvCxnSpPr>
        <xdr:cNvPr id="627" name="直線コネクタ 626"/>
        <xdr:cNvCxnSpPr/>
      </xdr:nvCxnSpPr>
      <xdr:spPr>
        <a:xfrm>
          <a:off x="13703300" y="12943777"/>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73558</xdr:rowOff>
    </xdr:from>
    <xdr:to>
      <xdr:col>71</xdr:col>
      <xdr:colOff>177800</xdr:colOff>
      <xdr:row>75</xdr:row>
      <xdr:rowOff>85027</xdr:rowOff>
    </xdr:to>
    <xdr:cxnSp macro="">
      <xdr:nvCxnSpPr>
        <xdr:cNvPr id="630" name="直線コネクタ 629"/>
        <xdr:cNvCxnSpPr/>
      </xdr:nvCxnSpPr>
      <xdr:spPr>
        <a:xfrm>
          <a:off x="12814300" y="12760858"/>
          <a:ext cx="889000" cy="1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124333</xdr:rowOff>
    </xdr:from>
    <xdr:to>
      <xdr:col>85</xdr:col>
      <xdr:colOff>177800</xdr:colOff>
      <xdr:row>76</xdr:row>
      <xdr:rowOff>54483</xdr:rowOff>
    </xdr:to>
    <xdr:sp macro="" textlink="">
      <xdr:nvSpPr>
        <xdr:cNvPr id="640" name="楕円 639"/>
        <xdr:cNvSpPr/>
      </xdr:nvSpPr>
      <xdr:spPr>
        <a:xfrm>
          <a:off x="162687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102760</xdr:rowOff>
    </xdr:from>
    <xdr:ext cx="534377" cy="259045"/>
    <xdr:sp macro="" textlink="">
      <xdr:nvSpPr>
        <xdr:cNvPr id="641" name="公債費該当値テキスト"/>
        <xdr:cNvSpPr txBox="1"/>
      </xdr:nvSpPr>
      <xdr:spPr>
        <a:xfrm>
          <a:off x="16370300" y="129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159175</xdr:rowOff>
    </xdr:from>
    <xdr:to>
      <xdr:col>81</xdr:col>
      <xdr:colOff>101600</xdr:colOff>
      <xdr:row>76</xdr:row>
      <xdr:rowOff>89325</xdr:rowOff>
    </xdr:to>
    <xdr:sp macro="" textlink="">
      <xdr:nvSpPr>
        <xdr:cNvPr id="642" name="楕円 641"/>
        <xdr:cNvSpPr/>
      </xdr:nvSpPr>
      <xdr:spPr>
        <a:xfrm>
          <a:off x="15430500" y="130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80452</xdr:rowOff>
    </xdr:from>
    <xdr:ext cx="534377" cy="259045"/>
    <xdr:sp macro="" textlink="">
      <xdr:nvSpPr>
        <xdr:cNvPr id="643" name="テキスト ボックス 642"/>
        <xdr:cNvSpPr txBox="1"/>
      </xdr:nvSpPr>
      <xdr:spPr>
        <a:xfrm>
          <a:off x="15214111" y="131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81185</xdr:rowOff>
    </xdr:from>
    <xdr:to>
      <xdr:col>76</xdr:col>
      <xdr:colOff>165100</xdr:colOff>
      <xdr:row>76</xdr:row>
      <xdr:rowOff>11336</xdr:rowOff>
    </xdr:to>
    <xdr:sp macro="" textlink="">
      <xdr:nvSpPr>
        <xdr:cNvPr id="644" name="楕円 643"/>
        <xdr:cNvSpPr/>
      </xdr:nvSpPr>
      <xdr:spPr>
        <a:xfrm>
          <a:off x="14541500" y="12939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2461</xdr:rowOff>
    </xdr:from>
    <xdr:ext cx="534377" cy="259045"/>
    <xdr:sp macro="" textlink="">
      <xdr:nvSpPr>
        <xdr:cNvPr id="645" name="テキスト ボックス 644"/>
        <xdr:cNvSpPr txBox="1"/>
      </xdr:nvSpPr>
      <xdr:spPr>
        <a:xfrm>
          <a:off x="14325111" y="130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34227</xdr:rowOff>
    </xdr:from>
    <xdr:to>
      <xdr:col>72</xdr:col>
      <xdr:colOff>38100</xdr:colOff>
      <xdr:row>75</xdr:row>
      <xdr:rowOff>135827</xdr:rowOff>
    </xdr:to>
    <xdr:sp macro="" textlink="">
      <xdr:nvSpPr>
        <xdr:cNvPr id="646" name="楕円 645"/>
        <xdr:cNvSpPr/>
      </xdr:nvSpPr>
      <xdr:spPr>
        <a:xfrm>
          <a:off x="13652500" y="128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126953</xdr:rowOff>
    </xdr:from>
    <xdr:ext cx="534377" cy="259045"/>
    <xdr:sp macro="" textlink="">
      <xdr:nvSpPr>
        <xdr:cNvPr id="647" name="テキスト ボックス 646"/>
        <xdr:cNvSpPr txBox="1"/>
      </xdr:nvSpPr>
      <xdr:spPr>
        <a:xfrm>
          <a:off x="13436111" y="129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22758</xdr:rowOff>
    </xdr:from>
    <xdr:to>
      <xdr:col>67</xdr:col>
      <xdr:colOff>101600</xdr:colOff>
      <xdr:row>74</xdr:row>
      <xdr:rowOff>124358</xdr:rowOff>
    </xdr:to>
    <xdr:sp macro="" textlink="">
      <xdr:nvSpPr>
        <xdr:cNvPr id="648" name="楕円 647"/>
        <xdr:cNvSpPr/>
      </xdr:nvSpPr>
      <xdr:spPr>
        <a:xfrm>
          <a:off x="12763500" y="127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140885</xdr:rowOff>
    </xdr:from>
    <xdr:ext cx="534377" cy="259045"/>
    <xdr:sp macro="" textlink="">
      <xdr:nvSpPr>
        <xdr:cNvPr id="649" name="テキスト ボックス 648"/>
        <xdr:cNvSpPr txBox="1"/>
      </xdr:nvSpPr>
      <xdr:spPr>
        <a:xfrm>
          <a:off x="12547111" y="124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53594</xdr:rowOff>
    </xdr:from>
    <xdr:to>
      <xdr:col>85</xdr:col>
      <xdr:colOff>127000</xdr:colOff>
      <xdr:row>98</xdr:row>
      <xdr:rowOff>91495</xdr:rowOff>
    </xdr:to>
    <xdr:cxnSp macro="">
      <xdr:nvCxnSpPr>
        <xdr:cNvPr id="678" name="直線コネクタ 677"/>
        <xdr:cNvCxnSpPr/>
      </xdr:nvCxnSpPr>
      <xdr:spPr>
        <a:xfrm>
          <a:off x="15481300" y="16855694"/>
          <a:ext cx="8382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53594</xdr:rowOff>
    </xdr:from>
    <xdr:to>
      <xdr:col>81</xdr:col>
      <xdr:colOff>50800</xdr:colOff>
      <xdr:row>99</xdr:row>
      <xdr:rowOff>14137</xdr:rowOff>
    </xdr:to>
    <xdr:cxnSp macro="">
      <xdr:nvCxnSpPr>
        <xdr:cNvPr id="681" name="直線コネクタ 680"/>
        <xdr:cNvCxnSpPr/>
      </xdr:nvCxnSpPr>
      <xdr:spPr>
        <a:xfrm flipV="1">
          <a:off x="14592300" y="16855694"/>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1794</xdr:rowOff>
    </xdr:from>
    <xdr:to>
      <xdr:col>76</xdr:col>
      <xdr:colOff>114300</xdr:colOff>
      <xdr:row>99</xdr:row>
      <xdr:rowOff>14137</xdr:rowOff>
    </xdr:to>
    <xdr:cxnSp macro="">
      <xdr:nvCxnSpPr>
        <xdr:cNvPr id="684" name="直線コネクタ 683"/>
        <xdr:cNvCxnSpPr/>
      </xdr:nvCxnSpPr>
      <xdr:spPr>
        <a:xfrm>
          <a:off x="13703300" y="16975344"/>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1794</xdr:rowOff>
    </xdr:from>
    <xdr:to>
      <xdr:col>71</xdr:col>
      <xdr:colOff>177800</xdr:colOff>
      <xdr:row>99</xdr:row>
      <xdr:rowOff>4330</xdr:rowOff>
    </xdr:to>
    <xdr:cxnSp macro="">
      <xdr:nvCxnSpPr>
        <xdr:cNvPr id="687" name="直線コネクタ 686"/>
        <xdr:cNvCxnSpPr/>
      </xdr:nvCxnSpPr>
      <xdr:spPr>
        <a:xfrm flipV="1">
          <a:off x="12814300" y="16975344"/>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40695</xdr:rowOff>
    </xdr:from>
    <xdr:to>
      <xdr:col>85</xdr:col>
      <xdr:colOff>177800</xdr:colOff>
      <xdr:row>98</xdr:row>
      <xdr:rowOff>142295</xdr:rowOff>
    </xdr:to>
    <xdr:sp macro="" textlink="">
      <xdr:nvSpPr>
        <xdr:cNvPr id="697" name="楕円 696"/>
        <xdr:cNvSpPr/>
      </xdr:nvSpPr>
      <xdr:spPr>
        <a:xfrm>
          <a:off x="16268700" y="168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xdr:rowOff>
    </xdr:from>
    <xdr:ext cx="534377" cy="259045"/>
    <xdr:sp macro="" textlink="">
      <xdr:nvSpPr>
        <xdr:cNvPr id="698" name="積立金該当値テキスト"/>
        <xdr:cNvSpPr txBox="1"/>
      </xdr:nvSpPr>
      <xdr:spPr>
        <a:xfrm>
          <a:off x="16370300" y="166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2794</xdr:rowOff>
    </xdr:from>
    <xdr:to>
      <xdr:col>81</xdr:col>
      <xdr:colOff>101600</xdr:colOff>
      <xdr:row>98</xdr:row>
      <xdr:rowOff>104394</xdr:rowOff>
    </xdr:to>
    <xdr:sp macro="" textlink="">
      <xdr:nvSpPr>
        <xdr:cNvPr id="699" name="楕円 698"/>
        <xdr:cNvSpPr/>
      </xdr:nvSpPr>
      <xdr:spPr>
        <a:xfrm>
          <a:off x="15430500" y="168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120921</xdr:rowOff>
    </xdr:from>
    <xdr:ext cx="534377" cy="259045"/>
    <xdr:sp macro="" textlink="">
      <xdr:nvSpPr>
        <xdr:cNvPr id="700" name="テキスト ボックス 699"/>
        <xdr:cNvSpPr txBox="1"/>
      </xdr:nvSpPr>
      <xdr:spPr>
        <a:xfrm>
          <a:off x="15214111" y="165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134787</xdr:rowOff>
    </xdr:from>
    <xdr:to>
      <xdr:col>76</xdr:col>
      <xdr:colOff>165100</xdr:colOff>
      <xdr:row>99</xdr:row>
      <xdr:rowOff>64937</xdr:rowOff>
    </xdr:to>
    <xdr:sp macro="" textlink="">
      <xdr:nvSpPr>
        <xdr:cNvPr id="701" name="楕円 700"/>
        <xdr:cNvSpPr/>
      </xdr:nvSpPr>
      <xdr:spPr>
        <a:xfrm>
          <a:off x="14541500" y="169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56064</xdr:rowOff>
    </xdr:from>
    <xdr:ext cx="469744" cy="259045"/>
    <xdr:sp macro="" textlink="">
      <xdr:nvSpPr>
        <xdr:cNvPr id="702" name="テキスト ボックス 701"/>
        <xdr:cNvSpPr txBox="1"/>
      </xdr:nvSpPr>
      <xdr:spPr>
        <a:xfrm>
          <a:off x="14357428" y="170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122444</xdr:rowOff>
    </xdr:from>
    <xdr:to>
      <xdr:col>72</xdr:col>
      <xdr:colOff>38100</xdr:colOff>
      <xdr:row>99</xdr:row>
      <xdr:rowOff>52594</xdr:rowOff>
    </xdr:to>
    <xdr:sp macro="" textlink="">
      <xdr:nvSpPr>
        <xdr:cNvPr id="703" name="楕円 702"/>
        <xdr:cNvSpPr/>
      </xdr:nvSpPr>
      <xdr:spPr>
        <a:xfrm>
          <a:off x="13652500" y="169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43721</xdr:rowOff>
    </xdr:from>
    <xdr:ext cx="469744" cy="259045"/>
    <xdr:sp macro="" textlink="">
      <xdr:nvSpPr>
        <xdr:cNvPr id="704" name="テキスト ボックス 703"/>
        <xdr:cNvSpPr txBox="1"/>
      </xdr:nvSpPr>
      <xdr:spPr>
        <a:xfrm>
          <a:off x="13468428" y="1701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124980</xdr:rowOff>
    </xdr:from>
    <xdr:to>
      <xdr:col>67</xdr:col>
      <xdr:colOff>101600</xdr:colOff>
      <xdr:row>99</xdr:row>
      <xdr:rowOff>55130</xdr:rowOff>
    </xdr:to>
    <xdr:sp macro="" textlink="">
      <xdr:nvSpPr>
        <xdr:cNvPr id="705" name="楕円 704"/>
        <xdr:cNvSpPr/>
      </xdr:nvSpPr>
      <xdr:spPr>
        <a:xfrm>
          <a:off x="12763500" y="16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46257</xdr:rowOff>
    </xdr:from>
    <xdr:ext cx="469744" cy="259045"/>
    <xdr:sp macro="" textlink="">
      <xdr:nvSpPr>
        <xdr:cNvPr id="706" name="テキスト ボックス 705"/>
        <xdr:cNvSpPr txBox="1"/>
      </xdr:nvSpPr>
      <xdr:spPr>
        <a:xfrm>
          <a:off x="12579428" y="17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47716</xdr:rowOff>
    </xdr:from>
    <xdr:to>
      <xdr:col>116</xdr:col>
      <xdr:colOff>63500</xdr:colOff>
      <xdr:row>39</xdr:row>
      <xdr:rowOff>54139</xdr:rowOff>
    </xdr:to>
    <xdr:cxnSp macro="">
      <xdr:nvCxnSpPr>
        <xdr:cNvPr id="737" name="直線コネクタ 736"/>
        <xdr:cNvCxnSpPr/>
      </xdr:nvCxnSpPr>
      <xdr:spPr>
        <a:xfrm>
          <a:off x="21323300" y="6734266"/>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36395</xdr:rowOff>
    </xdr:from>
    <xdr:to>
      <xdr:col>111</xdr:col>
      <xdr:colOff>177800</xdr:colOff>
      <xdr:row>39</xdr:row>
      <xdr:rowOff>47716</xdr:rowOff>
    </xdr:to>
    <xdr:cxnSp macro="">
      <xdr:nvCxnSpPr>
        <xdr:cNvPr id="740" name="直線コネクタ 739"/>
        <xdr:cNvCxnSpPr/>
      </xdr:nvCxnSpPr>
      <xdr:spPr>
        <a:xfrm>
          <a:off x="20434300" y="6722945"/>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34217</xdr:rowOff>
    </xdr:from>
    <xdr:to>
      <xdr:col>107</xdr:col>
      <xdr:colOff>50800</xdr:colOff>
      <xdr:row>39</xdr:row>
      <xdr:rowOff>36395</xdr:rowOff>
    </xdr:to>
    <xdr:cxnSp macro="">
      <xdr:nvCxnSpPr>
        <xdr:cNvPr id="743" name="直線コネクタ 742"/>
        <xdr:cNvCxnSpPr/>
      </xdr:nvCxnSpPr>
      <xdr:spPr>
        <a:xfrm>
          <a:off x="19545300" y="672076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24312</xdr:rowOff>
    </xdr:from>
    <xdr:to>
      <xdr:col>102</xdr:col>
      <xdr:colOff>114300</xdr:colOff>
      <xdr:row>39</xdr:row>
      <xdr:rowOff>34217</xdr:rowOff>
    </xdr:to>
    <xdr:cxnSp macro="">
      <xdr:nvCxnSpPr>
        <xdr:cNvPr id="746" name="直線コネクタ 745"/>
        <xdr:cNvCxnSpPr/>
      </xdr:nvCxnSpPr>
      <xdr:spPr>
        <a:xfrm>
          <a:off x="18656300" y="671086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3339</xdr:rowOff>
    </xdr:from>
    <xdr:to>
      <xdr:col>116</xdr:col>
      <xdr:colOff>114300</xdr:colOff>
      <xdr:row>39</xdr:row>
      <xdr:rowOff>104939</xdr:rowOff>
    </xdr:to>
    <xdr:sp macro="" textlink="">
      <xdr:nvSpPr>
        <xdr:cNvPr id="756" name="楕円 755"/>
        <xdr:cNvSpPr/>
      </xdr:nvSpPr>
      <xdr:spPr>
        <a:xfrm>
          <a:off x="221107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104121</xdr:rowOff>
    </xdr:from>
    <xdr:ext cx="378565" cy="259045"/>
    <xdr:sp macro="" textlink="">
      <xdr:nvSpPr>
        <xdr:cNvPr id="757" name="投資及び出資金該当値テキスト"/>
        <xdr:cNvSpPr txBox="1"/>
      </xdr:nvSpPr>
      <xdr:spPr>
        <a:xfrm>
          <a:off x="22212300" y="661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168366</xdr:rowOff>
    </xdr:from>
    <xdr:to>
      <xdr:col>112</xdr:col>
      <xdr:colOff>38100</xdr:colOff>
      <xdr:row>39</xdr:row>
      <xdr:rowOff>98516</xdr:rowOff>
    </xdr:to>
    <xdr:sp macro="" textlink="">
      <xdr:nvSpPr>
        <xdr:cNvPr id="758" name="楕円 757"/>
        <xdr:cNvSpPr/>
      </xdr:nvSpPr>
      <xdr:spPr>
        <a:xfrm>
          <a:off x="2127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89643</xdr:rowOff>
    </xdr:from>
    <xdr:ext cx="378565" cy="259045"/>
    <xdr:sp macro="" textlink="">
      <xdr:nvSpPr>
        <xdr:cNvPr id="759" name="テキスト ボックス 758"/>
        <xdr:cNvSpPr txBox="1"/>
      </xdr:nvSpPr>
      <xdr:spPr>
        <a:xfrm>
          <a:off x="2113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157045</xdr:rowOff>
    </xdr:from>
    <xdr:to>
      <xdr:col>107</xdr:col>
      <xdr:colOff>101600</xdr:colOff>
      <xdr:row>39</xdr:row>
      <xdr:rowOff>87195</xdr:rowOff>
    </xdr:to>
    <xdr:sp macro="" textlink="">
      <xdr:nvSpPr>
        <xdr:cNvPr id="760" name="楕円 759"/>
        <xdr:cNvSpPr/>
      </xdr:nvSpPr>
      <xdr:spPr>
        <a:xfrm>
          <a:off x="20383500" y="66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78322</xdr:rowOff>
    </xdr:from>
    <xdr:ext cx="378565" cy="259045"/>
    <xdr:sp macro="" textlink="">
      <xdr:nvSpPr>
        <xdr:cNvPr id="761" name="テキスト ボックス 760"/>
        <xdr:cNvSpPr txBox="1"/>
      </xdr:nvSpPr>
      <xdr:spPr>
        <a:xfrm>
          <a:off x="20245017" y="6764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154867</xdr:rowOff>
    </xdr:from>
    <xdr:to>
      <xdr:col>102</xdr:col>
      <xdr:colOff>165100</xdr:colOff>
      <xdr:row>39</xdr:row>
      <xdr:rowOff>85017</xdr:rowOff>
    </xdr:to>
    <xdr:sp macro="" textlink="">
      <xdr:nvSpPr>
        <xdr:cNvPr id="762" name="楕円 761"/>
        <xdr:cNvSpPr/>
      </xdr:nvSpPr>
      <xdr:spPr>
        <a:xfrm>
          <a:off x="19494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76144</xdr:rowOff>
    </xdr:from>
    <xdr:ext cx="378565" cy="259045"/>
    <xdr:sp macro="" textlink="">
      <xdr:nvSpPr>
        <xdr:cNvPr id="763" name="テキスト ボックス 762"/>
        <xdr:cNvSpPr txBox="1"/>
      </xdr:nvSpPr>
      <xdr:spPr>
        <a:xfrm>
          <a:off x="19356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144962</xdr:rowOff>
    </xdr:from>
    <xdr:to>
      <xdr:col>98</xdr:col>
      <xdr:colOff>38100</xdr:colOff>
      <xdr:row>39</xdr:row>
      <xdr:rowOff>75112</xdr:rowOff>
    </xdr:to>
    <xdr:sp macro="" textlink="">
      <xdr:nvSpPr>
        <xdr:cNvPr id="764" name="楕円 763"/>
        <xdr:cNvSpPr/>
      </xdr:nvSpPr>
      <xdr:spPr>
        <a:xfrm>
          <a:off x="18605500" y="6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66239</xdr:rowOff>
    </xdr:from>
    <xdr:ext cx="378565" cy="259045"/>
    <xdr:sp macro="" textlink="">
      <xdr:nvSpPr>
        <xdr:cNvPr id="765" name="テキスト ボックス 764"/>
        <xdr:cNvSpPr txBox="1"/>
      </xdr:nvSpPr>
      <xdr:spPr>
        <a:xfrm>
          <a:off x="18467017" y="675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2018</xdr:rowOff>
    </xdr:from>
    <xdr:to>
      <xdr:col>116</xdr:col>
      <xdr:colOff>63500</xdr:colOff>
      <xdr:row>59</xdr:row>
      <xdr:rowOff>5642</xdr:rowOff>
    </xdr:to>
    <xdr:cxnSp macro="">
      <xdr:nvCxnSpPr>
        <xdr:cNvPr id="796" name="直線コネクタ 795"/>
        <xdr:cNvCxnSpPr/>
      </xdr:nvCxnSpPr>
      <xdr:spPr>
        <a:xfrm>
          <a:off x="21323300" y="10117568"/>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678</xdr:rowOff>
    </xdr:from>
    <xdr:to>
      <xdr:col>111</xdr:col>
      <xdr:colOff>177800</xdr:colOff>
      <xdr:row>59</xdr:row>
      <xdr:rowOff>2018</xdr:rowOff>
    </xdr:to>
    <xdr:cxnSp macro="">
      <xdr:nvCxnSpPr>
        <xdr:cNvPr id="799" name="直線コネクタ 798"/>
        <xdr:cNvCxnSpPr/>
      </xdr:nvCxnSpPr>
      <xdr:spPr>
        <a:xfrm>
          <a:off x="20434300" y="1011622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319</xdr:rowOff>
    </xdr:from>
    <xdr:to>
      <xdr:col>107</xdr:col>
      <xdr:colOff>50800</xdr:colOff>
      <xdr:row>59</xdr:row>
      <xdr:rowOff>678</xdr:rowOff>
    </xdr:to>
    <xdr:cxnSp macro="">
      <xdr:nvCxnSpPr>
        <xdr:cNvPr id="802" name="直線コネクタ 801"/>
        <xdr:cNvCxnSpPr/>
      </xdr:nvCxnSpPr>
      <xdr:spPr>
        <a:xfrm>
          <a:off x="19545300" y="1011586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171083</xdr:rowOff>
    </xdr:from>
    <xdr:to>
      <xdr:col>102</xdr:col>
      <xdr:colOff>114300</xdr:colOff>
      <xdr:row>59</xdr:row>
      <xdr:rowOff>319</xdr:rowOff>
    </xdr:to>
    <xdr:cxnSp macro="">
      <xdr:nvCxnSpPr>
        <xdr:cNvPr id="805" name="直線コネクタ 804"/>
        <xdr:cNvCxnSpPr/>
      </xdr:nvCxnSpPr>
      <xdr:spPr>
        <a:xfrm>
          <a:off x="18656300" y="1011518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126292</xdr:rowOff>
    </xdr:from>
    <xdr:to>
      <xdr:col>116</xdr:col>
      <xdr:colOff>114300</xdr:colOff>
      <xdr:row>59</xdr:row>
      <xdr:rowOff>56442</xdr:rowOff>
    </xdr:to>
    <xdr:sp macro="" textlink="">
      <xdr:nvSpPr>
        <xdr:cNvPr id="815" name="楕円 814"/>
        <xdr:cNvSpPr/>
      </xdr:nvSpPr>
      <xdr:spPr>
        <a:xfrm>
          <a:off x="221107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64779</xdr:rowOff>
    </xdr:from>
    <xdr:ext cx="469744" cy="259045"/>
    <xdr:sp macro="" textlink="">
      <xdr:nvSpPr>
        <xdr:cNvPr id="816" name="貸付金該当値テキスト"/>
        <xdr:cNvSpPr txBox="1"/>
      </xdr:nvSpPr>
      <xdr:spPr>
        <a:xfrm>
          <a:off x="22212300" y="10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122668</xdr:rowOff>
    </xdr:from>
    <xdr:to>
      <xdr:col>112</xdr:col>
      <xdr:colOff>38100</xdr:colOff>
      <xdr:row>59</xdr:row>
      <xdr:rowOff>52818</xdr:rowOff>
    </xdr:to>
    <xdr:sp macro="" textlink="">
      <xdr:nvSpPr>
        <xdr:cNvPr id="817" name="楕円 816"/>
        <xdr:cNvSpPr/>
      </xdr:nvSpPr>
      <xdr:spPr>
        <a:xfrm>
          <a:off x="21272500" y="10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43945</xdr:rowOff>
    </xdr:from>
    <xdr:ext cx="469744" cy="259045"/>
    <xdr:sp macro="" textlink="">
      <xdr:nvSpPr>
        <xdr:cNvPr id="818" name="テキスト ボックス 817"/>
        <xdr:cNvSpPr txBox="1"/>
      </xdr:nvSpPr>
      <xdr:spPr>
        <a:xfrm>
          <a:off x="21088428" y="1015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121328</xdr:rowOff>
    </xdr:from>
    <xdr:to>
      <xdr:col>107</xdr:col>
      <xdr:colOff>101600</xdr:colOff>
      <xdr:row>59</xdr:row>
      <xdr:rowOff>51478</xdr:rowOff>
    </xdr:to>
    <xdr:sp macro="" textlink="">
      <xdr:nvSpPr>
        <xdr:cNvPr id="819" name="楕円 818"/>
        <xdr:cNvSpPr/>
      </xdr:nvSpPr>
      <xdr:spPr>
        <a:xfrm>
          <a:off x="20383500" y="100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42605</xdr:rowOff>
    </xdr:from>
    <xdr:ext cx="469744" cy="259045"/>
    <xdr:sp macro="" textlink="">
      <xdr:nvSpPr>
        <xdr:cNvPr id="820" name="テキスト ボックス 819"/>
        <xdr:cNvSpPr txBox="1"/>
      </xdr:nvSpPr>
      <xdr:spPr>
        <a:xfrm>
          <a:off x="20199428" y="101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120969</xdr:rowOff>
    </xdr:from>
    <xdr:to>
      <xdr:col>102</xdr:col>
      <xdr:colOff>165100</xdr:colOff>
      <xdr:row>59</xdr:row>
      <xdr:rowOff>51119</xdr:rowOff>
    </xdr:to>
    <xdr:sp macro="" textlink="">
      <xdr:nvSpPr>
        <xdr:cNvPr id="821" name="楕円 820"/>
        <xdr:cNvSpPr/>
      </xdr:nvSpPr>
      <xdr:spPr>
        <a:xfrm>
          <a:off x="19494500" y="100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42246</xdr:rowOff>
    </xdr:from>
    <xdr:ext cx="469744" cy="259045"/>
    <xdr:sp macro="" textlink="">
      <xdr:nvSpPr>
        <xdr:cNvPr id="822" name="テキスト ボックス 821"/>
        <xdr:cNvSpPr txBox="1"/>
      </xdr:nvSpPr>
      <xdr:spPr>
        <a:xfrm>
          <a:off x="19310428" y="10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120283</xdr:rowOff>
    </xdr:from>
    <xdr:to>
      <xdr:col>98</xdr:col>
      <xdr:colOff>38100</xdr:colOff>
      <xdr:row>59</xdr:row>
      <xdr:rowOff>50433</xdr:rowOff>
    </xdr:to>
    <xdr:sp macro="" textlink="">
      <xdr:nvSpPr>
        <xdr:cNvPr id="823" name="楕円 822"/>
        <xdr:cNvSpPr/>
      </xdr:nvSpPr>
      <xdr:spPr>
        <a:xfrm>
          <a:off x="18605500" y="100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41560</xdr:rowOff>
    </xdr:from>
    <xdr:ext cx="469744" cy="259045"/>
    <xdr:sp macro="" textlink="">
      <xdr:nvSpPr>
        <xdr:cNvPr id="824" name="テキスト ボックス 823"/>
        <xdr:cNvSpPr txBox="1"/>
      </xdr:nvSpPr>
      <xdr:spPr>
        <a:xfrm>
          <a:off x="18421428" y="1015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40030</xdr:rowOff>
    </xdr:from>
    <xdr:to>
      <xdr:col>116</xdr:col>
      <xdr:colOff>63500</xdr:colOff>
      <xdr:row>77</xdr:row>
      <xdr:rowOff>59537</xdr:rowOff>
    </xdr:to>
    <xdr:cxnSp macro="">
      <xdr:nvCxnSpPr>
        <xdr:cNvPr id="854" name="直線コネクタ 853"/>
        <xdr:cNvCxnSpPr/>
      </xdr:nvCxnSpPr>
      <xdr:spPr>
        <a:xfrm>
          <a:off x="21323300" y="13241680"/>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23037</xdr:rowOff>
    </xdr:from>
    <xdr:to>
      <xdr:col>111</xdr:col>
      <xdr:colOff>177800</xdr:colOff>
      <xdr:row>77</xdr:row>
      <xdr:rowOff>40030</xdr:rowOff>
    </xdr:to>
    <xdr:cxnSp macro="">
      <xdr:nvCxnSpPr>
        <xdr:cNvPr id="857" name="直線コネクタ 856"/>
        <xdr:cNvCxnSpPr/>
      </xdr:nvCxnSpPr>
      <xdr:spPr>
        <a:xfrm>
          <a:off x="20434300" y="13224687"/>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23037</xdr:rowOff>
    </xdr:from>
    <xdr:to>
      <xdr:col>107</xdr:col>
      <xdr:colOff>50800</xdr:colOff>
      <xdr:row>77</xdr:row>
      <xdr:rowOff>98400</xdr:rowOff>
    </xdr:to>
    <xdr:cxnSp macro="">
      <xdr:nvCxnSpPr>
        <xdr:cNvPr id="860" name="直線コネクタ 859"/>
        <xdr:cNvCxnSpPr/>
      </xdr:nvCxnSpPr>
      <xdr:spPr>
        <a:xfrm flipV="1">
          <a:off x="19545300" y="13224687"/>
          <a:ext cx="889000" cy="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97371</xdr:rowOff>
    </xdr:from>
    <xdr:to>
      <xdr:col>102</xdr:col>
      <xdr:colOff>114300</xdr:colOff>
      <xdr:row>77</xdr:row>
      <xdr:rowOff>98400</xdr:rowOff>
    </xdr:to>
    <xdr:cxnSp macro="">
      <xdr:nvCxnSpPr>
        <xdr:cNvPr id="863" name="直線コネクタ 862"/>
        <xdr:cNvCxnSpPr/>
      </xdr:nvCxnSpPr>
      <xdr:spPr>
        <a:xfrm>
          <a:off x="18656300" y="1329902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8737</xdr:rowOff>
    </xdr:from>
    <xdr:to>
      <xdr:col>116</xdr:col>
      <xdr:colOff>114300</xdr:colOff>
      <xdr:row>77</xdr:row>
      <xdr:rowOff>110337</xdr:rowOff>
    </xdr:to>
    <xdr:sp macro="" textlink="">
      <xdr:nvSpPr>
        <xdr:cNvPr id="873" name="楕円 872"/>
        <xdr:cNvSpPr/>
      </xdr:nvSpPr>
      <xdr:spPr>
        <a:xfrm>
          <a:off x="221107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158614</xdr:rowOff>
    </xdr:from>
    <xdr:ext cx="534377" cy="259045"/>
    <xdr:sp macro="" textlink="">
      <xdr:nvSpPr>
        <xdr:cNvPr id="874" name="繰出金該当値テキスト"/>
        <xdr:cNvSpPr txBox="1"/>
      </xdr:nvSpPr>
      <xdr:spPr>
        <a:xfrm>
          <a:off x="22212300" y="131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160680</xdr:rowOff>
    </xdr:from>
    <xdr:to>
      <xdr:col>112</xdr:col>
      <xdr:colOff>38100</xdr:colOff>
      <xdr:row>77</xdr:row>
      <xdr:rowOff>90830</xdr:rowOff>
    </xdr:to>
    <xdr:sp macro="" textlink="">
      <xdr:nvSpPr>
        <xdr:cNvPr id="875" name="楕円 874"/>
        <xdr:cNvSpPr/>
      </xdr:nvSpPr>
      <xdr:spPr>
        <a:xfrm>
          <a:off x="21272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81957</xdr:rowOff>
    </xdr:from>
    <xdr:ext cx="534377" cy="259045"/>
    <xdr:sp macro="" textlink="">
      <xdr:nvSpPr>
        <xdr:cNvPr id="876" name="テキスト ボックス 875"/>
        <xdr:cNvSpPr txBox="1"/>
      </xdr:nvSpPr>
      <xdr:spPr>
        <a:xfrm>
          <a:off x="21056111"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143687</xdr:rowOff>
    </xdr:from>
    <xdr:to>
      <xdr:col>107</xdr:col>
      <xdr:colOff>101600</xdr:colOff>
      <xdr:row>77</xdr:row>
      <xdr:rowOff>73837</xdr:rowOff>
    </xdr:to>
    <xdr:sp macro="" textlink="">
      <xdr:nvSpPr>
        <xdr:cNvPr id="877" name="楕円 876"/>
        <xdr:cNvSpPr/>
      </xdr:nvSpPr>
      <xdr:spPr>
        <a:xfrm>
          <a:off x="203835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64964</xdr:rowOff>
    </xdr:from>
    <xdr:ext cx="534377" cy="259045"/>
    <xdr:sp macro="" textlink="">
      <xdr:nvSpPr>
        <xdr:cNvPr id="878" name="テキスト ボックス 877"/>
        <xdr:cNvSpPr txBox="1"/>
      </xdr:nvSpPr>
      <xdr:spPr>
        <a:xfrm>
          <a:off x="20167111" y="1326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47600</xdr:rowOff>
    </xdr:from>
    <xdr:to>
      <xdr:col>102</xdr:col>
      <xdr:colOff>165100</xdr:colOff>
      <xdr:row>77</xdr:row>
      <xdr:rowOff>149200</xdr:rowOff>
    </xdr:to>
    <xdr:sp macro="" textlink="">
      <xdr:nvSpPr>
        <xdr:cNvPr id="879" name="楕円 878"/>
        <xdr:cNvSpPr/>
      </xdr:nvSpPr>
      <xdr:spPr>
        <a:xfrm>
          <a:off x="19494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140327</xdr:rowOff>
    </xdr:from>
    <xdr:ext cx="534377" cy="259045"/>
    <xdr:sp macro="" textlink="">
      <xdr:nvSpPr>
        <xdr:cNvPr id="880" name="テキスト ボックス 879"/>
        <xdr:cNvSpPr txBox="1"/>
      </xdr:nvSpPr>
      <xdr:spPr>
        <a:xfrm>
          <a:off x="19278111" y="133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46571</xdr:rowOff>
    </xdr:from>
    <xdr:to>
      <xdr:col>98</xdr:col>
      <xdr:colOff>38100</xdr:colOff>
      <xdr:row>77</xdr:row>
      <xdr:rowOff>148171</xdr:rowOff>
    </xdr:to>
    <xdr:sp macro="" textlink="">
      <xdr:nvSpPr>
        <xdr:cNvPr id="881" name="楕円 880"/>
        <xdr:cNvSpPr/>
      </xdr:nvSpPr>
      <xdr:spPr>
        <a:xfrm>
          <a:off x="18605500" y="132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139298</xdr:rowOff>
    </xdr:from>
    <xdr:ext cx="534377" cy="259045"/>
    <xdr:sp macro="" textlink="">
      <xdr:nvSpPr>
        <xdr:cNvPr id="882" name="テキスト ボックス 881"/>
        <xdr:cNvSpPr txBox="1"/>
      </xdr:nvSpPr>
      <xdr:spPr>
        <a:xfrm>
          <a:off x="18389111" y="13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３６，８４３円となっており、類似団体平均と比較して一人当たりコストが３，９２８円高い状況となっている。これは、ごみ処理事業や消防事業を一部事務組合で行っており、その負担金が大き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１６，３２６円となっており、類似団体平均と比較して一人当たりコストが３，０１１円高い状況となっている。これは将来における公共施設等整備の財源として公共施設等整備基金に積立を行っ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以外の項目については、普通建設事業費（うち更新整備）が類似団体平均と比較して若干高いものの、総じて低い水準で推移しており、効率的な財政運営がなされていると考えられる。今後、高齢化の進展に伴う扶助費の増加や市内公共施設等の老朽化に伴う維持補修費の増加などが見込まれるが、財政計画（平成２８年度～３１年度）に基づき、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103,731
103,147
87.73
33,646,537
32,699,293
837,682
18,742,379
26,960,822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138176</xdr:rowOff>
    </xdr:from>
    <xdr:to>
      <xdr:col>24</xdr:col>
      <xdr:colOff>63500</xdr:colOff>
      <xdr:row>36</xdr:row>
      <xdr:rowOff>18542</xdr:rowOff>
    </xdr:to>
    <xdr:cxnSp macro="">
      <xdr:nvCxnSpPr>
        <xdr:cNvPr id="61" name="直線コネクタ 60"/>
        <xdr:cNvCxnSpPr/>
      </xdr:nvCxnSpPr>
      <xdr:spPr>
        <a:xfrm>
          <a:off x="3797300" y="6138926"/>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133604</xdr:rowOff>
    </xdr:from>
    <xdr:to>
      <xdr:col>19</xdr:col>
      <xdr:colOff>177800</xdr:colOff>
      <xdr:row>35</xdr:row>
      <xdr:rowOff>138176</xdr:rowOff>
    </xdr:to>
    <xdr:cxnSp macro="">
      <xdr:nvCxnSpPr>
        <xdr:cNvPr id="64" name="直線コネクタ 63"/>
        <xdr:cNvCxnSpPr/>
      </xdr:nvCxnSpPr>
      <xdr:spPr>
        <a:xfrm>
          <a:off x="2908300" y="596290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133604</xdr:rowOff>
    </xdr:from>
    <xdr:to>
      <xdr:col>15</xdr:col>
      <xdr:colOff>50800</xdr:colOff>
      <xdr:row>35</xdr:row>
      <xdr:rowOff>79502</xdr:rowOff>
    </xdr:to>
    <xdr:cxnSp macro="">
      <xdr:nvCxnSpPr>
        <xdr:cNvPr id="67" name="直線コネクタ 66"/>
        <xdr:cNvCxnSpPr/>
      </xdr:nvCxnSpPr>
      <xdr:spPr>
        <a:xfrm flipV="1">
          <a:off x="2019300" y="5962904"/>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79502</xdr:rowOff>
    </xdr:from>
    <xdr:to>
      <xdr:col>10</xdr:col>
      <xdr:colOff>114300</xdr:colOff>
      <xdr:row>35</xdr:row>
      <xdr:rowOff>162560</xdr:rowOff>
    </xdr:to>
    <xdr:cxnSp macro="">
      <xdr:nvCxnSpPr>
        <xdr:cNvPr id="70" name="直線コネクタ 69"/>
        <xdr:cNvCxnSpPr/>
      </xdr:nvCxnSpPr>
      <xdr:spPr>
        <a:xfrm flipV="1">
          <a:off x="1130300" y="608025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80" name="楕円 79"/>
        <xdr:cNvSpPr/>
      </xdr:nvSpPr>
      <xdr:spPr>
        <a:xfrm>
          <a:off x="45847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162069</xdr:rowOff>
    </xdr:from>
    <xdr:ext cx="469744" cy="259045"/>
    <xdr:sp macro="" textlink="">
      <xdr:nvSpPr>
        <xdr:cNvPr id="81" name="議会費該当値テキスト"/>
        <xdr:cNvSpPr txBox="1"/>
      </xdr:nvSpPr>
      <xdr:spPr>
        <a:xfrm>
          <a:off x="4686300" y="599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87376</xdr:rowOff>
    </xdr:from>
    <xdr:to>
      <xdr:col>20</xdr:col>
      <xdr:colOff>38100</xdr:colOff>
      <xdr:row>36</xdr:row>
      <xdr:rowOff>17526</xdr:rowOff>
    </xdr:to>
    <xdr:sp macro="" textlink="">
      <xdr:nvSpPr>
        <xdr:cNvPr id="82" name="楕円 81"/>
        <xdr:cNvSpPr/>
      </xdr:nvSpPr>
      <xdr:spPr>
        <a:xfrm>
          <a:off x="3746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34053</xdr:rowOff>
    </xdr:from>
    <xdr:ext cx="469744" cy="259045"/>
    <xdr:sp macro="" textlink="">
      <xdr:nvSpPr>
        <xdr:cNvPr id="83" name="テキスト ボックス 82"/>
        <xdr:cNvSpPr txBox="1"/>
      </xdr:nvSpPr>
      <xdr:spPr>
        <a:xfrm>
          <a:off x="3562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82804</xdr:rowOff>
    </xdr:from>
    <xdr:to>
      <xdr:col>15</xdr:col>
      <xdr:colOff>101600</xdr:colOff>
      <xdr:row>35</xdr:row>
      <xdr:rowOff>12954</xdr:rowOff>
    </xdr:to>
    <xdr:sp macro="" textlink="">
      <xdr:nvSpPr>
        <xdr:cNvPr id="84" name="楕円 83"/>
        <xdr:cNvSpPr/>
      </xdr:nvSpPr>
      <xdr:spPr>
        <a:xfrm>
          <a:off x="2857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29481</xdr:rowOff>
    </xdr:from>
    <xdr:ext cx="469744" cy="259045"/>
    <xdr:sp macro="" textlink="">
      <xdr:nvSpPr>
        <xdr:cNvPr id="85" name="テキスト ボックス 84"/>
        <xdr:cNvSpPr txBox="1"/>
      </xdr:nvSpPr>
      <xdr:spPr>
        <a:xfrm>
          <a:off x="2673428"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28702</xdr:rowOff>
    </xdr:from>
    <xdr:to>
      <xdr:col>10</xdr:col>
      <xdr:colOff>165100</xdr:colOff>
      <xdr:row>35</xdr:row>
      <xdr:rowOff>130302</xdr:rowOff>
    </xdr:to>
    <xdr:sp macro="" textlink="">
      <xdr:nvSpPr>
        <xdr:cNvPr id="86" name="楕円 85"/>
        <xdr:cNvSpPr/>
      </xdr:nvSpPr>
      <xdr:spPr>
        <a:xfrm>
          <a:off x="1968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146829</xdr:rowOff>
    </xdr:from>
    <xdr:ext cx="469744" cy="259045"/>
    <xdr:sp macro="" textlink="">
      <xdr:nvSpPr>
        <xdr:cNvPr id="87" name="テキスト ボックス 86"/>
        <xdr:cNvSpPr txBox="1"/>
      </xdr:nvSpPr>
      <xdr:spPr>
        <a:xfrm>
          <a:off x="1784428"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111760</xdr:rowOff>
    </xdr:from>
    <xdr:to>
      <xdr:col>6</xdr:col>
      <xdr:colOff>38100</xdr:colOff>
      <xdr:row>36</xdr:row>
      <xdr:rowOff>41910</xdr:rowOff>
    </xdr:to>
    <xdr:sp macro="" textlink="">
      <xdr:nvSpPr>
        <xdr:cNvPr id="88" name="楕円 87"/>
        <xdr:cNvSpPr/>
      </xdr:nvSpPr>
      <xdr:spPr>
        <a:xfrm>
          <a:off x="1079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33037</xdr:rowOff>
    </xdr:from>
    <xdr:ext cx="469744" cy="259045"/>
    <xdr:sp macro="" textlink="">
      <xdr:nvSpPr>
        <xdr:cNvPr id="89" name="テキスト ボックス 88"/>
        <xdr:cNvSpPr txBox="1"/>
      </xdr:nvSpPr>
      <xdr:spPr>
        <a:xfrm>
          <a:off x="895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54359</xdr:rowOff>
    </xdr:from>
    <xdr:to>
      <xdr:col>24</xdr:col>
      <xdr:colOff>63500</xdr:colOff>
      <xdr:row>57</xdr:row>
      <xdr:rowOff>60230</xdr:rowOff>
    </xdr:to>
    <xdr:cxnSp macro="">
      <xdr:nvCxnSpPr>
        <xdr:cNvPr id="116" name="直線コネクタ 115"/>
        <xdr:cNvCxnSpPr/>
      </xdr:nvCxnSpPr>
      <xdr:spPr>
        <a:xfrm>
          <a:off x="3797300" y="9827009"/>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54359</xdr:rowOff>
    </xdr:from>
    <xdr:to>
      <xdr:col>19</xdr:col>
      <xdr:colOff>177800</xdr:colOff>
      <xdr:row>57</xdr:row>
      <xdr:rowOff>164759</xdr:rowOff>
    </xdr:to>
    <xdr:cxnSp macro="">
      <xdr:nvCxnSpPr>
        <xdr:cNvPr id="119" name="直線コネクタ 118"/>
        <xdr:cNvCxnSpPr/>
      </xdr:nvCxnSpPr>
      <xdr:spPr>
        <a:xfrm flipV="1">
          <a:off x="2908300" y="9827009"/>
          <a:ext cx="889000" cy="1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164759</xdr:rowOff>
    </xdr:from>
    <xdr:to>
      <xdr:col>15</xdr:col>
      <xdr:colOff>50800</xdr:colOff>
      <xdr:row>58</xdr:row>
      <xdr:rowOff>8877</xdr:rowOff>
    </xdr:to>
    <xdr:cxnSp macro="">
      <xdr:nvCxnSpPr>
        <xdr:cNvPr id="122" name="直線コネクタ 121"/>
        <xdr:cNvCxnSpPr/>
      </xdr:nvCxnSpPr>
      <xdr:spPr>
        <a:xfrm flipV="1">
          <a:off x="2019300" y="9937409"/>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161746</xdr:rowOff>
    </xdr:from>
    <xdr:to>
      <xdr:col>10</xdr:col>
      <xdr:colOff>114300</xdr:colOff>
      <xdr:row>58</xdr:row>
      <xdr:rowOff>8877</xdr:rowOff>
    </xdr:to>
    <xdr:cxnSp macro="">
      <xdr:nvCxnSpPr>
        <xdr:cNvPr id="125" name="直線コネクタ 124"/>
        <xdr:cNvCxnSpPr/>
      </xdr:nvCxnSpPr>
      <xdr:spPr>
        <a:xfrm>
          <a:off x="1130300" y="9934396"/>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9430</xdr:rowOff>
    </xdr:from>
    <xdr:to>
      <xdr:col>24</xdr:col>
      <xdr:colOff>114300</xdr:colOff>
      <xdr:row>57</xdr:row>
      <xdr:rowOff>111030</xdr:rowOff>
    </xdr:to>
    <xdr:sp macro="" textlink="">
      <xdr:nvSpPr>
        <xdr:cNvPr id="135" name="楕円 134"/>
        <xdr:cNvSpPr/>
      </xdr:nvSpPr>
      <xdr:spPr>
        <a:xfrm>
          <a:off x="4584700" y="97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140257</xdr:rowOff>
    </xdr:from>
    <xdr:ext cx="534377" cy="259045"/>
    <xdr:sp macro="" textlink="">
      <xdr:nvSpPr>
        <xdr:cNvPr id="136" name="総務費該当値テキスト"/>
        <xdr:cNvSpPr txBox="1"/>
      </xdr:nvSpPr>
      <xdr:spPr>
        <a:xfrm>
          <a:off x="4686300" y="957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3559</xdr:rowOff>
    </xdr:from>
    <xdr:to>
      <xdr:col>20</xdr:col>
      <xdr:colOff>38100</xdr:colOff>
      <xdr:row>57</xdr:row>
      <xdr:rowOff>105159</xdr:rowOff>
    </xdr:to>
    <xdr:sp macro="" textlink="">
      <xdr:nvSpPr>
        <xdr:cNvPr id="137" name="楕円 136"/>
        <xdr:cNvSpPr/>
      </xdr:nvSpPr>
      <xdr:spPr>
        <a:xfrm>
          <a:off x="3746500" y="97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121686</xdr:rowOff>
    </xdr:from>
    <xdr:ext cx="534377" cy="259045"/>
    <xdr:sp macro="" textlink="">
      <xdr:nvSpPr>
        <xdr:cNvPr id="138" name="テキスト ボックス 137"/>
        <xdr:cNvSpPr txBox="1"/>
      </xdr:nvSpPr>
      <xdr:spPr>
        <a:xfrm>
          <a:off x="3530111" y="95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113959</xdr:rowOff>
    </xdr:from>
    <xdr:to>
      <xdr:col>15</xdr:col>
      <xdr:colOff>101600</xdr:colOff>
      <xdr:row>58</xdr:row>
      <xdr:rowOff>44109</xdr:rowOff>
    </xdr:to>
    <xdr:sp macro="" textlink="">
      <xdr:nvSpPr>
        <xdr:cNvPr id="139" name="楕円 138"/>
        <xdr:cNvSpPr/>
      </xdr:nvSpPr>
      <xdr:spPr>
        <a:xfrm>
          <a:off x="2857500" y="98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35236</xdr:rowOff>
    </xdr:from>
    <xdr:ext cx="534377" cy="259045"/>
    <xdr:sp macro="" textlink="">
      <xdr:nvSpPr>
        <xdr:cNvPr id="140" name="テキスト ボックス 139"/>
        <xdr:cNvSpPr txBox="1"/>
      </xdr:nvSpPr>
      <xdr:spPr>
        <a:xfrm>
          <a:off x="2641111" y="99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129527</xdr:rowOff>
    </xdr:from>
    <xdr:to>
      <xdr:col>10</xdr:col>
      <xdr:colOff>165100</xdr:colOff>
      <xdr:row>58</xdr:row>
      <xdr:rowOff>59677</xdr:rowOff>
    </xdr:to>
    <xdr:sp macro="" textlink="">
      <xdr:nvSpPr>
        <xdr:cNvPr id="141" name="楕円 140"/>
        <xdr:cNvSpPr/>
      </xdr:nvSpPr>
      <xdr:spPr>
        <a:xfrm>
          <a:off x="1968500" y="99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50804</xdr:rowOff>
    </xdr:from>
    <xdr:ext cx="534377" cy="259045"/>
    <xdr:sp macro="" textlink="">
      <xdr:nvSpPr>
        <xdr:cNvPr id="142" name="テキスト ボックス 141"/>
        <xdr:cNvSpPr txBox="1"/>
      </xdr:nvSpPr>
      <xdr:spPr>
        <a:xfrm>
          <a:off x="1752111" y="99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110946</xdr:rowOff>
    </xdr:from>
    <xdr:to>
      <xdr:col>6</xdr:col>
      <xdr:colOff>38100</xdr:colOff>
      <xdr:row>58</xdr:row>
      <xdr:rowOff>41096</xdr:rowOff>
    </xdr:to>
    <xdr:sp macro="" textlink="">
      <xdr:nvSpPr>
        <xdr:cNvPr id="143" name="楕円 142"/>
        <xdr:cNvSpPr/>
      </xdr:nvSpPr>
      <xdr:spPr>
        <a:xfrm>
          <a:off x="1079500" y="98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32223</xdr:rowOff>
    </xdr:from>
    <xdr:ext cx="534377" cy="259045"/>
    <xdr:sp macro="" textlink="">
      <xdr:nvSpPr>
        <xdr:cNvPr id="144" name="テキスト ボックス 143"/>
        <xdr:cNvSpPr txBox="1"/>
      </xdr:nvSpPr>
      <xdr:spPr>
        <a:xfrm>
          <a:off x="863111" y="997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111669</xdr:rowOff>
    </xdr:from>
    <xdr:to>
      <xdr:col>24</xdr:col>
      <xdr:colOff>63500</xdr:colOff>
      <xdr:row>77</xdr:row>
      <xdr:rowOff>15984</xdr:rowOff>
    </xdr:to>
    <xdr:cxnSp macro="">
      <xdr:nvCxnSpPr>
        <xdr:cNvPr id="176" name="直線コネクタ 175"/>
        <xdr:cNvCxnSpPr/>
      </xdr:nvCxnSpPr>
      <xdr:spPr>
        <a:xfrm flipV="1">
          <a:off x="3797300" y="13141869"/>
          <a:ext cx="8382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15984</xdr:rowOff>
    </xdr:from>
    <xdr:to>
      <xdr:col>19</xdr:col>
      <xdr:colOff>177800</xdr:colOff>
      <xdr:row>77</xdr:row>
      <xdr:rowOff>17182</xdr:rowOff>
    </xdr:to>
    <xdr:cxnSp macro="">
      <xdr:nvCxnSpPr>
        <xdr:cNvPr id="179" name="直線コネクタ 178"/>
        <xdr:cNvCxnSpPr/>
      </xdr:nvCxnSpPr>
      <xdr:spPr>
        <a:xfrm flipV="1">
          <a:off x="2908300" y="1321763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17182</xdr:rowOff>
    </xdr:from>
    <xdr:to>
      <xdr:col>15</xdr:col>
      <xdr:colOff>50800</xdr:colOff>
      <xdr:row>77</xdr:row>
      <xdr:rowOff>49425</xdr:rowOff>
    </xdr:to>
    <xdr:cxnSp macro="">
      <xdr:nvCxnSpPr>
        <xdr:cNvPr id="182" name="直線コネクタ 181"/>
        <xdr:cNvCxnSpPr/>
      </xdr:nvCxnSpPr>
      <xdr:spPr>
        <a:xfrm flipV="1">
          <a:off x="2019300" y="13218832"/>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49425</xdr:rowOff>
    </xdr:from>
    <xdr:to>
      <xdr:col>10</xdr:col>
      <xdr:colOff>114300</xdr:colOff>
      <xdr:row>77</xdr:row>
      <xdr:rowOff>127671</xdr:rowOff>
    </xdr:to>
    <xdr:cxnSp macro="">
      <xdr:nvCxnSpPr>
        <xdr:cNvPr id="185" name="直線コネクタ 184"/>
        <xdr:cNvCxnSpPr/>
      </xdr:nvCxnSpPr>
      <xdr:spPr>
        <a:xfrm flipV="1">
          <a:off x="1130300" y="13251075"/>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60869</xdr:rowOff>
    </xdr:from>
    <xdr:to>
      <xdr:col>24</xdr:col>
      <xdr:colOff>114300</xdr:colOff>
      <xdr:row>76</xdr:row>
      <xdr:rowOff>162469</xdr:rowOff>
    </xdr:to>
    <xdr:sp macro="" textlink="">
      <xdr:nvSpPr>
        <xdr:cNvPr id="195" name="楕円 194"/>
        <xdr:cNvSpPr/>
      </xdr:nvSpPr>
      <xdr:spPr>
        <a:xfrm>
          <a:off x="4584700" y="130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39296</xdr:rowOff>
    </xdr:from>
    <xdr:ext cx="599010" cy="259045"/>
    <xdr:sp macro="" textlink="">
      <xdr:nvSpPr>
        <xdr:cNvPr id="196" name="民生費該当値テキスト"/>
        <xdr:cNvSpPr txBox="1"/>
      </xdr:nvSpPr>
      <xdr:spPr>
        <a:xfrm>
          <a:off x="4686300" y="130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136634</xdr:rowOff>
    </xdr:from>
    <xdr:to>
      <xdr:col>20</xdr:col>
      <xdr:colOff>38100</xdr:colOff>
      <xdr:row>77</xdr:row>
      <xdr:rowOff>66784</xdr:rowOff>
    </xdr:to>
    <xdr:sp macro="" textlink="">
      <xdr:nvSpPr>
        <xdr:cNvPr id="197" name="楕円 196"/>
        <xdr:cNvSpPr/>
      </xdr:nvSpPr>
      <xdr:spPr>
        <a:xfrm>
          <a:off x="3746500" y="131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57911</xdr:rowOff>
    </xdr:from>
    <xdr:ext cx="599010" cy="259045"/>
    <xdr:sp macro="" textlink="">
      <xdr:nvSpPr>
        <xdr:cNvPr id="198" name="テキスト ボックス 197"/>
        <xdr:cNvSpPr txBox="1"/>
      </xdr:nvSpPr>
      <xdr:spPr>
        <a:xfrm>
          <a:off x="3497795" y="1325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137832</xdr:rowOff>
    </xdr:from>
    <xdr:to>
      <xdr:col>15</xdr:col>
      <xdr:colOff>101600</xdr:colOff>
      <xdr:row>77</xdr:row>
      <xdr:rowOff>67982</xdr:rowOff>
    </xdr:to>
    <xdr:sp macro="" textlink="">
      <xdr:nvSpPr>
        <xdr:cNvPr id="199" name="楕円 198"/>
        <xdr:cNvSpPr/>
      </xdr:nvSpPr>
      <xdr:spPr>
        <a:xfrm>
          <a:off x="2857500" y="131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59109</xdr:rowOff>
    </xdr:from>
    <xdr:ext cx="599010" cy="259045"/>
    <xdr:sp macro="" textlink="">
      <xdr:nvSpPr>
        <xdr:cNvPr id="200" name="テキスト ボックス 199"/>
        <xdr:cNvSpPr txBox="1"/>
      </xdr:nvSpPr>
      <xdr:spPr>
        <a:xfrm>
          <a:off x="2608795" y="132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170075</xdr:rowOff>
    </xdr:from>
    <xdr:to>
      <xdr:col>10</xdr:col>
      <xdr:colOff>165100</xdr:colOff>
      <xdr:row>77</xdr:row>
      <xdr:rowOff>100225</xdr:rowOff>
    </xdr:to>
    <xdr:sp macro="" textlink="">
      <xdr:nvSpPr>
        <xdr:cNvPr id="201" name="楕円 200"/>
        <xdr:cNvSpPr/>
      </xdr:nvSpPr>
      <xdr:spPr>
        <a:xfrm>
          <a:off x="1968500" y="132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91352</xdr:rowOff>
    </xdr:from>
    <xdr:ext cx="599010" cy="259045"/>
    <xdr:sp macro="" textlink="">
      <xdr:nvSpPr>
        <xdr:cNvPr id="202" name="テキスト ボックス 201"/>
        <xdr:cNvSpPr txBox="1"/>
      </xdr:nvSpPr>
      <xdr:spPr>
        <a:xfrm>
          <a:off x="1719795" y="132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76871</xdr:rowOff>
    </xdr:from>
    <xdr:to>
      <xdr:col>6</xdr:col>
      <xdr:colOff>38100</xdr:colOff>
      <xdr:row>78</xdr:row>
      <xdr:rowOff>7021</xdr:rowOff>
    </xdr:to>
    <xdr:sp macro="" textlink="">
      <xdr:nvSpPr>
        <xdr:cNvPr id="203" name="楕円 202"/>
        <xdr:cNvSpPr/>
      </xdr:nvSpPr>
      <xdr:spPr>
        <a:xfrm>
          <a:off x="1079500" y="132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169598</xdr:rowOff>
    </xdr:from>
    <xdr:ext cx="599010" cy="259045"/>
    <xdr:sp macro="" textlink="">
      <xdr:nvSpPr>
        <xdr:cNvPr id="204" name="テキスト ボックス 203"/>
        <xdr:cNvSpPr txBox="1"/>
      </xdr:nvSpPr>
      <xdr:spPr>
        <a:xfrm>
          <a:off x="830795" y="133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159427</xdr:rowOff>
    </xdr:from>
    <xdr:to>
      <xdr:col>24</xdr:col>
      <xdr:colOff>63500</xdr:colOff>
      <xdr:row>97</xdr:row>
      <xdr:rowOff>160685</xdr:rowOff>
    </xdr:to>
    <xdr:cxnSp macro="">
      <xdr:nvCxnSpPr>
        <xdr:cNvPr id="232" name="直線コネクタ 231"/>
        <xdr:cNvCxnSpPr/>
      </xdr:nvCxnSpPr>
      <xdr:spPr>
        <a:xfrm flipV="1">
          <a:off x="3797300" y="16790077"/>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157440</xdr:rowOff>
    </xdr:from>
    <xdr:to>
      <xdr:col>19</xdr:col>
      <xdr:colOff>177800</xdr:colOff>
      <xdr:row>97</xdr:row>
      <xdr:rowOff>160685</xdr:rowOff>
    </xdr:to>
    <xdr:cxnSp macro="">
      <xdr:nvCxnSpPr>
        <xdr:cNvPr id="235" name="直線コネクタ 234"/>
        <xdr:cNvCxnSpPr/>
      </xdr:nvCxnSpPr>
      <xdr:spPr>
        <a:xfrm>
          <a:off x="2908300" y="16788090"/>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157440</xdr:rowOff>
    </xdr:from>
    <xdr:to>
      <xdr:col>15</xdr:col>
      <xdr:colOff>50800</xdr:colOff>
      <xdr:row>97</xdr:row>
      <xdr:rowOff>157783</xdr:rowOff>
    </xdr:to>
    <xdr:cxnSp macro="">
      <xdr:nvCxnSpPr>
        <xdr:cNvPr id="238" name="直線コネクタ 237"/>
        <xdr:cNvCxnSpPr/>
      </xdr:nvCxnSpPr>
      <xdr:spPr>
        <a:xfrm flipV="1">
          <a:off x="2019300" y="1678809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155290</xdr:rowOff>
    </xdr:from>
    <xdr:to>
      <xdr:col>10</xdr:col>
      <xdr:colOff>114300</xdr:colOff>
      <xdr:row>97</xdr:row>
      <xdr:rowOff>157783</xdr:rowOff>
    </xdr:to>
    <xdr:cxnSp macro="">
      <xdr:nvCxnSpPr>
        <xdr:cNvPr id="241" name="直線コネクタ 240"/>
        <xdr:cNvCxnSpPr/>
      </xdr:nvCxnSpPr>
      <xdr:spPr>
        <a:xfrm>
          <a:off x="1130300" y="16785940"/>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108627</xdr:rowOff>
    </xdr:from>
    <xdr:to>
      <xdr:col>24</xdr:col>
      <xdr:colOff>114300</xdr:colOff>
      <xdr:row>98</xdr:row>
      <xdr:rowOff>38777</xdr:rowOff>
    </xdr:to>
    <xdr:sp macro="" textlink="">
      <xdr:nvSpPr>
        <xdr:cNvPr id="251" name="楕円 250"/>
        <xdr:cNvSpPr/>
      </xdr:nvSpPr>
      <xdr:spPr>
        <a:xfrm>
          <a:off x="4584700" y="167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87054</xdr:rowOff>
    </xdr:from>
    <xdr:ext cx="534377" cy="259045"/>
    <xdr:sp macro="" textlink="">
      <xdr:nvSpPr>
        <xdr:cNvPr id="252" name="衛生費該当値テキスト"/>
        <xdr:cNvSpPr txBox="1"/>
      </xdr:nvSpPr>
      <xdr:spPr>
        <a:xfrm>
          <a:off x="4686300" y="167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109885</xdr:rowOff>
    </xdr:from>
    <xdr:to>
      <xdr:col>20</xdr:col>
      <xdr:colOff>38100</xdr:colOff>
      <xdr:row>98</xdr:row>
      <xdr:rowOff>40035</xdr:rowOff>
    </xdr:to>
    <xdr:sp macro="" textlink="">
      <xdr:nvSpPr>
        <xdr:cNvPr id="253" name="楕円 252"/>
        <xdr:cNvSpPr/>
      </xdr:nvSpPr>
      <xdr:spPr>
        <a:xfrm>
          <a:off x="3746500" y="167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31162</xdr:rowOff>
    </xdr:from>
    <xdr:ext cx="534377" cy="259045"/>
    <xdr:sp macro="" textlink="">
      <xdr:nvSpPr>
        <xdr:cNvPr id="254" name="テキスト ボックス 253"/>
        <xdr:cNvSpPr txBox="1"/>
      </xdr:nvSpPr>
      <xdr:spPr>
        <a:xfrm>
          <a:off x="3530111" y="168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106640</xdr:rowOff>
    </xdr:from>
    <xdr:to>
      <xdr:col>15</xdr:col>
      <xdr:colOff>101600</xdr:colOff>
      <xdr:row>98</xdr:row>
      <xdr:rowOff>36790</xdr:rowOff>
    </xdr:to>
    <xdr:sp macro="" textlink="">
      <xdr:nvSpPr>
        <xdr:cNvPr id="255" name="楕円 254"/>
        <xdr:cNvSpPr/>
      </xdr:nvSpPr>
      <xdr:spPr>
        <a:xfrm>
          <a:off x="2857500" y="167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27917</xdr:rowOff>
    </xdr:from>
    <xdr:ext cx="534377" cy="259045"/>
    <xdr:sp macro="" textlink="">
      <xdr:nvSpPr>
        <xdr:cNvPr id="256" name="テキスト ボックス 255"/>
        <xdr:cNvSpPr txBox="1"/>
      </xdr:nvSpPr>
      <xdr:spPr>
        <a:xfrm>
          <a:off x="2641111" y="168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106983</xdr:rowOff>
    </xdr:from>
    <xdr:to>
      <xdr:col>10</xdr:col>
      <xdr:colOff>165100</xdr:colOff>
      <xdr:row>98</xdr:row>
      <xdr:rowOff>37133</xdr:rowOff>
    </xdr:to>
    <xdr:sp macro="" textlink="">
      <xdr:nvSpPr>
        <xdr:cNvPr id="257" name="楕円 256"/>
        <xdr:cNvSpPr/>
      </xdr:nvSpPr>
      <xdr:spPr>
        <a:xfrm>
          <a:off x="1968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28260</xdr:rowOff>
    </xdr:from>
    <xdr:ext cx="534377" cy="259045"/>
    <xdr:sp macro="" textlink="">
      <xdr:nvSpPr>
        <xdr:cNvPr id="258" name="テキスト ボックス 257"/>
        <xdr:cNvSpPr txBox="1"/>
      </xdr:nvSpPr>
      <xdr:spPr>
        <a:xfrm>
          <a:off x="1752111" y="168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104490</xdr:rowOff>
    </xdr:from>
    <xdr:to>
      <xdr:col>6</xdr:col>
      <xdr:colOff>38100</xdr:colOff>
      <xdr:row>98</xdr:row>
      <xdr:rowOff>34640</xdr:rowOff>
    </xdr:to>
    <xdr:sp macro="" textlink="">
      <xdr:nvSpPr>
        <xdr:cNvPr id="259" name="楕円 258"/>
        <xdr:cNvSpPr/>
      </xdr:nvSpPr>
      <xdr:spPr>
        <a:xfrm>
          <a:off x="1079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25767</xdr:rowOff>
    </xdr:from>
    <xdr:ext cx="534377" cy="259045"/>
    <xdr:sp macro="" textlink="">
      <xdr:nvSpPr>
        <xdr:cNvPr id="260" name="テキスト ボックス 259"/>
        <xdr:cNvSpPr txBox="1"/>
      </xdr:nvSpPr>
      <xdr:spPr>
        <a:xfrm>
          <a:off x="863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51689</xdr:rowOff>
    </xdr:from>
    <xdr:to>
      <xdr:col>55</xdr:col>
      <xdr:colOff>0</xdr:colOff>
      <xdr:row>36</xdr:row>
      <xdr:rowOff>75692</xdr:rowOff>
    </xdr:to>
    <xdr:cxnSp macro="">
      <xdr:nvCxnSpPr>
        <xdr:cNvPr id="287" name="直線コネクタ 286"/>
        <xdr:cNvCxnSpPr/>
      </xdr:nvCxnSpPr>
      <xdr:spPr>
        <a:xfrm>
          <a:off x="9639300" y="622388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51689</xdr:rowOff>
    </xdr:from>
    <xdr:to>
      <xdr:col>50</xdr:col>
      <xdr:colOff>114300</xdr:colOff>
      <xdr:row>36</xdr:row>
      <xdr:rowOff>56032</xdr:rowOff>
    </xdr:to>
    <xdr:cxnSp macro="">
      <xdr:nvCxnSpPr>
        <xdr:cNvPr id="290" name="直線コネクタ 289"/>
        <xdr:cNvCxnSpPr/>
      </xdr:nvCxnSpPr>
      <xdr:spPr>
        <a:xfrm flipV="1">
          <a:off x="8750300" y="622388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23571</xdr:rowOff>
    </xdr:from>
    <xdr:to>
      <xdr:col>45</xdr:col>
      <xdr:colOff>177800</xdr:colOff>
      <xdr:row>36</xdr:row>
      <xdr:rowOff>56032</xdr:rowOff>
    </xdr:to>
    <xdr:cxnSp macro="">
      <xdr:nvCxnSpPr>
        <xdr:cNvPr id="293" name="直線コネクタ 292"/>
        <xdr:cNvCxnSpPr/>
      </xdr:nvCxnSpPr>
      <xdr:spPr>
        <a:xfrm>
          <a:off x="7861300" y="6024321"/>
          <a:ext cx="8890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130878</xdr:rowOff>
    </xdr:from>
    <xdr:ext cx="378565" cy="259045"/>
    <xdr:sp macro="" textlink="">
      <xdr:nvSpPr>
        <xdr:cNvPr id="295" name="テキスト ボックス 294"/>
        <xdr:cNvSpPr txBox="1"/>
      </xdr:nvSpPr>
      <xdr:spPr>
        <a:xfrm>
          <a:off x="8561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23571</xdr:rowOff>
    </xdr:from>
    <xdr:to>
      <xdr:col>41</xdr:col>
      <xdr:colOff>50800</xdr:colOff>
      <xdr:row>35</xdr:row>
      <xdr:rowOff>32258</xdr:rowOff>
    </xdr:to>
    <xdr:cxnSp macro="">
      <xdr:nvCxnSpPr>
        <xdr:cNvPr id="296" name="直線コネクタ 295"/>
        <xdr:cNvCxnSpPr/>
      </xdr:nvCxnSpPr>
      <xdr:spPr>
        <a:xfrm flipV="1">
          <a:off x="6972300" y="602432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125849</xdr:rowOff>
    </xdr:from>
    <xdr:ext cx="469744" cy="259045"/>
    <xdr:sp macro="" textlink="">
      <xdr:nvSpPr>
        <xdr:cNvPr id="298" name="テキスト ボックス 297"/>
        <xdr:cNvSpPr txBox="1"/>
      </xdr:nvSpPr>
      <xdr:spPr>
        <a:xfrm>
          <a:off x="7626428"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79900</xdr:rowOff>
    </xdr:from>
    <xdr:ext cx="469744" cy="259045"/>
    <xdr:sp macro="" textlink="">
      <xdr:nvSpPr>
        <xdr:cNvPr id="300" name="テキスト ボックス 299"/>
        <xdr:cNvSpPr txBox="1"/>
      </xdr:nvSpPr>
      <xdr:spPr>
        <a:xfrm>
          <a:off x="6737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24892</xdr:rowOff>
    </xdr:from>
    <xdr:to>
      <xdr:col>55</xdr:col>
      <xdr:colOff>50800</xdr:colOff>
      <xdr:row>36</xdr:row>
      <xdr:rowOff>126492</xdr:rowOff>
    </xdr:to>
    <xdr:sp macro="" textlink="">
      <xdr:nvSpPr>
        <xdr:cNvPr id="306" name="楕円 305"/>
        <xdr:cNvSpPr/>
      </xdr:nvSpPr>
      <xdr:spPr>
        <a:xfrm>
          <a:off x="10426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47769</xdr:rowOff>
    </xdr:from>
    <xdr:ext cx="469744" cy="259045"/>
    <xdr:sp macro="" textlink="">
      <xdr:nvSpPr>
        <xdr:cNvPr id="307" name="労働費該当値テキスト"/>
        <xdr:cNvSpPr txBox="1"/>
      </xdr:nvSpPr>
      <xdr:spPr>
        <a:xfrm>
          <a:off x="10528300"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xdr:rowOff>
    </xdr:from>
    <xdr:to>
      <xdr:col>50</xdr:col>
      <xdr:colOff>165100</xdr:colOff>
      <xdr:row>36</xdr:row>
      <xdr:rowOff>102489</xdr:rowOff>
    </xdr:to>
    <xdr:sp macro="" textlink="">
      <xdr:nvSpPr>
        <xdr:cNvPr id="308" name="楕円 307"/>
        <xdr:cNvSpPr/>
      </xdr:nvSpPr>
      <xdr:spPr>
        <a:xfrm>
          <a:off x="9588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119016</xdr:rowOff>
    </xdr:from>
    <xdr:ext cx="469744" cy="259045"/>
    <xdr:sp macro="" textlink="">
      <xdr:nvSpPr>
        <xdr:cNvPr id="309" name="テキスト ボックス 308"/>
        <xdr:cNvSpPr txBox="1"/>
      </xdr:nvSpPr>
      <xdr:spPr>
        <a:xfrm>
          <a:off x="9404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xdr:rowOff>
    </xdr:from>
    <xdr:to>
      <xdr:col>46</xdr:col>
      <xdr:colOff>38100</xdr:colOff>
      <xdr:row>36</xdr:row>
      <xdr:rowOff>106832</xdr:rowOff>
    </xdr:to>
    <xdr:sp macro="" textlink="">
      <xdr:nvSpPr>
        <xdr:cNvPr id="310" name="楕円 309"/>
        <xdr:cNvSpPr/>
      </xdr:nvSpPr>
      <xdr:spPr>
        <a:xfrm>
          <a:off x="8699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123359</xdr:rowOff>
    </xdr:from>
    <xdr:ext cx="469744" cy="259045"/>
    <xdr:sp macro="" textlink="">
      <xdr:nvSpPr>
        <xdr:cNvPr id="311" name="テキスト ボックス 310"/>
        <xdr:cNvSpPr txBox="1"/>
      </xdr:nvSpPr>
      <xdr:spPr>
        <a:xfrm>
          <a:off x="8515428" y="59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144221</xdr:rowOff>
    </xdr:from>
    <xdr:to>
      <xdr:col>41</xdr:col>
      <xdr:colOff>101600</xdr:colOff>
      <xdr:row>35</xdr:row>
      <xdr:rowOff>74371</xdr:rowOff>
    </xdr:to>
    <xdr:sp macro="" textlink="">
      <xdr:nvSpPr>
        <xdr:cNvPr id="312" name="楕円 311"/>
        <xdr:cNvSpPr/>
      </xdr:nvSpPr>
      <xdr:spPr>
        <a:xfrm>
          <a:off x="7810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90898</xdr:rowOff>
    </xdr:from>
    <xdr:ext cx="469744" cy="259045"/>
    <xdr:sp macro="" textlink="">
      <xdr:nvSpPr>
        <xdr:cNvPr id="313" name="テキスト ボックス 312"/>
        <xdr:cNvSpPr txBox="1"/>
      </xdr:nvSpPr>
      <xdr:spPr>
        <a:xfrm>
          <a:off x="7626428" y="574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152908</xdr:rowOff>
    </xdr:from>
    <xdr:to>
      <xdr:col>36</xdr:col>
      <xdr:colOff>165100</xdr:colOff>
      <xdr:row>35</xdr:row>
      <xdr:rowOff>83058</xdr:rowOff>
    </xdr:to>
    <xdr:sp macro="" textlink="">
      <xdr:nvSpPr>
        <xdr:cNvPr id="314" name="楕円 313"/>
        <xdr:cNvSpPr/>
      </xdr:nvSpPr>
      <xdr:spPr>
        <a:xfrm>
          <a:off x="6921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99585</xdr:rowOff>
    </xdr:from>
    <xdr:ext cx="469744" cy="259045"/>
    <xdr:sp macro="" textlink="">
      <xdr:nvSpPr>
        <xdr:cNvPr id="315" name="テキスト ボックス 314"/>
        <xdr:cNvSpPr txBox="1"/>
      </xdr:nvSpPr>
      <xdr:spPr>
        <a:xfrm>
          <a:off x="6737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40487</xdr:rowOff>
    </xdr:from>
    <xdr:to>
      <xdr:col>55</xdr:col>
      <xdr:colOff>0</xdr:colOff>
      <xdr:row>58</xdr:row>
      <xdr:rowOff>52146</xdr:rowOff>
    </xdr:to>
    <xdr:cxnSp macro="">
      <xdr:nvCxnSpPr>
        <xdr:cNvPr id="344" name="直線コネクタ 343"/>
        <xdr:cNvCxnSpPr/>
      </xdr:nvCxnSpPr>
      <xdr:spPr>
        <a:xfrm>
          <a:off x="9639300" y="9984587"/>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40487</xdr:rowOff>
    </xdr:from>
    <xdr:to>
      <xdr:col>50</xdr:col>
      <xdr:colOff>114300</xdr:colOff>
      <xdr:row>58</xdr:row>
      <xdr:rowOff>40983</xdr:rowOff>
    </xdr:to>
    <xdr:cxnSp macro="">
      <xdr:nvCxnSpPr>
        <xdr:cNvPr id="347" name="直線コネクタ 346"/>
        <xdr:cNvCxnSpPr/>
      </xdr:nvCxnSpPr>
      <xdr:spPr>
        <a:xfrm flipV="1">
          <a:off x="8750300" y="998458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40983</xdr:rowOff>
    </xdr:from>
    <xdr:to>
      <xdr:col>45</xdr:col>
      <xdr:colOff>177800</xdr:colOff>
      <xdr:row>58</xdr:row>
      <xdr:rowOff>55461</xdr:rowOff>
    </xdr:to>
    <xdr:cxnSp macro="">
      <xdr:nvCxnSpPr>
        <xdr:cNvPr id="350" name="直線コネクタ 349"/>
        <xdr:cNvCxnSpPr/>
      </xdr:nvCxnSpPr>
      <xdr:spPr>
        <a:xfrm flipV="1">
          <a:off x="7861300" y="99850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55461</xdr:rowOff>
    </xdr:from>
    <xdr:to>
      <xdr:col>41</xdr:col>
      <xdr:colOff>50800</xdr:colOff>
      <xdr:row>58</xdr:row>
      <xdr:rowOff>61823</xdr:rowOff>
    </xdr:to>
    <xdr:cxnSp macro="">
      <xdr:nvCxnSpPr>
        <xdr:cNvPr id="353" name="直線コネクタ 352"/>
        <xdr:cNvCxnSpPr/>
      </xdr:nvCxnSpPr>
      <xdr:spPr>
        <a:xfrm flipV="1">
          <a:off x="6972300" y="9999561"/>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1346</xdr:rowOff>
    </xdr:from>
    <xdr:to>
      <xdr:col>55</xdr:col>
      <xdr:colOff>50800</xdr:colOff>
      <xdr:row>58</xdr:row>
      <xdr:rowOff>102946</xdr:rowOff>
    </xdr:to>
    <xdr:sp macro="" textlink="">
      <xdr:nvSpPr>
        <xdr:cNvPr id="363" name="楕円 362"/>
        <xdr:cNvSpPr/>
      </xdr:nvSpPr>
      <xdr:spPr>
        <a:xfrm>
          <a:off x="10426700" y="99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151223</xdr:rowOff>
    </xdr:from>
    <xdr:ext cx="469744" cy="259045"/>
    <xdr:sp macro="" textlink="">
      <xdr:nvSpPr>
        <xdr:cNvPr id="364" name="農林水産業費該当値テキスト"/>
        <xdr:cNvSpPr txBox="1"/>
      </xdr:nvSpPr>
      <xdr:spPr>
        <a:xfrm>
          <a:off x="10528300" y="99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161137</xdr:rowOff>
    </xdr:from>
    <xdr:to>
      <xdr:col>50</xdr:col>
      <xdr:colOff>165100</xdr:colOff>
      <xdr:row>58</xdr:row>
      <xdr:rowOff>91287</xdr:rowOff>
    </xdr:to>
    <xdr:sp macro="" textlink="">
      <xdr:nvSpPr>
        <xdr:cNvPr id="365" name="楕円 364"/>
        <xdr:cNvSpPr/>
      </xdr:nvSpPr>
      <xdr:spPr>
        <a:xfrm>
          <a:off x="9588500" y="99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107814</xdr:rowOff>
    </xdr:from>
    <xdr:ext cx="469744" cy="259045"/>
    <xdr:sp macro="" textlink="">
      <xdr:nvSpPr>
        <xdr:cNvPr id="366" name="テキスト ボックス 365"/>
        <xdr:cNvSpPr txBox="1"/>
      </xdr:nvSpPr>
      <xdr:spPr>
        <a:xfrm>
          <a:off x="9404428" y="970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161633</xdr:rowOff>
    </xdr:from>
    <xdr:to>
      <xdr:col>46</xdr:col>
      <xdr:colOff>38100</xdr:colOff>
      <xdr:row>58</xdr:row>
      <xdr:rowOff>91783</xdr:rowOff>
    </xdr:to>
    <xdr:sp macro="" textlink="">
      <xdr:nvSpPr>
        <xdr:cNvPr id="367" name="楕円 366"/>
        <xdr:cNvSpPr/>
      </xdr:nvSpPr>
      <xdr:spPr>
        <a:xfrm>
          <a:off x="8699500" y="99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108310</xdr:rowOff>
    </xdr:from>
    <xdr:ext cx="469744" cy="259045"/>
    <xdr:sp macro="" textlink="">
      <xdr:nvSpPr>
        <xdr:cNvPr id="368" name="テキスト ボックス 367"/>
        <xdr:cNvSpPr txBox="1"/>
      </xdr:nvSpPr>
      <xdr:spPr>
        <a:xfrm>
          <a:off x="8515428" y="970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4661</xdr:rowOff>
    </xdr:from>
    <xdr:to>
      <xdr:col>41</xdr:col>
      <xdr:colOff>101600</xdr:colOff>
      <xdr:row>58</xdr:row>
      <xdr:rowOff>106261</xdr:rowOff>
    </xdr:to>
    <xdr:sp macro="" textlink="">
      <xdr:nvSpPr>
        <xdr:cNvPr id="369" name="楕円 368"/>
        <xdr:cNvSpPr/>
      </xdr:nvSpPr>
      <xdr:spPr>
        <a:xfrm>
          <a:off x="7810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97388</xdr:rowOff>
    </xdr:from>
    <xdr:ext cx="469744" cy="259045"/>
    <xdr:sp macro="" textlink="">
      <xdr:nvSpPr>
        <xdr:cNvPr id="370" name="テキスト ボックス 369"/>
        <xdr:cNvSpPr txBox="1"/>
      </xdr:nvSpPr>
      <xdr:spPr>
        <a:xfrm>
          <a:off x="7626428" y="1004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11023</xdr:rowOff>
    </xdr:from>
    <xdr:to>
      <xdr:col>36</xdr:col>
      <xdr:colOff>165100</xdr:colOff>
      <xdr:row>58</xdr:row>
      <xdr:rowOff>112623</xdr:rowOff>
    </xdr:to>
    <xdr:sp macro="" textlink="">
      <xdr:nvSpPr>
        <xdr:cNvPr id="371" name="楕円 370"/>
        <xdr:cNvSpPr/>
      </xdr:nvSpPr>
      <xdr:spPr>
        <a:xfrm>
          <a:off x="6921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103750</xdr:rowOff>
    </xdr:from>
    <xdr:ext cx="469744" cy="259045"/>
    <xdr:sp macro="" textlink="">
      <xdr:nvSpPr>
        <xdr:cNvPr id="372" name="テキスト ボックス 371"/>
        <xdr:cNvSpPr txBox="1"/>
      </xdr:nvSpPr>
      <xdr:spPr>
        <a:xfrm>
          <a:off x="6737428" y="100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50020</xdr:rowOff>
    </xdr:from>
    <xdr:to>
      <xdr:col>55</xdr:col>
      <xdr:colOff>0</xdr:colOff>
      <xdr:row>78</xdr:row>
      <xdr:rowOff>51233</xdr:rowOff>
    </xdr:to>
    <xdr:cxnSp macro="">
      <xdr:nvCxnSpPr>
        <xdr:cNvPr id="399" name="直線コネクタ 398"/>
        <xdr:cNvCxnSpPr/>
      </xdr:nvCxnSpPr>
      <xdr:spPr>
        <a:xfrm>
          <a:off x="9639300" y="13423120"/>
          <a:ext cx="8382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37858</xdr:rowOff>
    </xdr:from>
    <xdr:to>
      <xdr:col>50</xdr:col>
      <xdr:colOff>114300</xdr:colOff>
      <xdr:row>78</xdr:row>
      <xdr:rowOff>50020</xdr:rowOff>
    </xdr:to>
    <xdr:cxnSp macro="">
      <xdr:nvCxnSpPr>
        <xdr:cNvPr id="402" name="直線コネクタ 401"/>
        <xdr:cNvCxnSpPr/>
      </xdr:nvCxnSpPr>
      <xdr:spPr>
        <a:xfrm>
          <a:off x="8750300" y="1341095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37858</xdr:rowOff>
    </xdr:from>
    <xdr:to>
      <xdr:col>45</xdr:col>
      <xdr:colOff>177800</xdr:colOff>
      <xdr:row>78</xdr:row>
      <xdr:rowOff>44076</xdr:rowOff>
    </xdr:to>
    <xdr:cxnSp macro="">
      <xdr:nvCxnSpPr>
        <xdr:cNvPr id="405" name="直線コネクタ 404"/>
        <xdr:cNvCxnSpPr/>
      </xdr:nvCxnSpPr>
      <xdr:spPr>
        <a:xfrm flipV="1">
          <a:off x="7861300" y="1341095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44076</xdr:rowOff>
    </xdr:from>
    <xdr:to>
      <xdr:col>41</xdr:col>
      <xdr:colOff>50800</xdr:colOff>
      <xdr:row>78</xdr:row>
      <xdr:rowOff>48191</xdr:rowOff>
    </xdr:to>
    <xdr:cxnSp macro="">
      <xdr:nvCxnSpPr>
        <xdr:cNvPr id="408" name="直線コネクタ 407"/>
        <xdr:cNvCxnSpPr/>
      </xdr:nvCxnSpPr>
      <xdr:spPr>
        <a:xfrm flipV="1">
          <a:off x="6972300" y="1341717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433</xdr:rowOff>
    </xdr:from>
    <xdr:to>
      <xdr:col>55</xdr:col>
      <xdr:colOff>50800</xdr:colOff>
      <xdr:row>78</xdr:row>
      <xdr:rowOff>102033</xdr:rowOff>
    </xdr:to>
    <xdr:sp macro="" textlink="">
      <xdr:nvSpPr>
        <xdr:cNvPr id="418" name="楕円 417"/>
        <xdr:cNvSpPr/>
      </xdr:nvSpPr>
      <xdr:spPr>
        <a:xfrm>
          <a:off x="104267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86810</xdr:rowOff>
    </xdr:from>
    <xdr:ext cx="469744" cy="259045"/>
    <xdr:sp macro="" textlink="">
      <xdr:nvSpPr>
        <xdr:cNvPr id="419" name="商工費該当値テキスト"/>
        <xdr:cNvSpPr txBox="1"/>
      </xdr:nvSpPr>
      <xdr:spPr>
        <a:xfrm>
          <a:off x="10528300" y="1328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170670</xdr:rowOff>
    </xdr:from>
    <xdr:to>
      <xdr:col>50</xdr:col>
      <xdr:colOff>165100</xdr:colOff>
      <xdr:row>78</xdr:row>
      <xdr:rowOff>100820</xdr:rowOff>
    </xdr:to>
    <xdr:sp macro="" textlink="">
      <xdr:nvSpPr>
        <xdr:cNvPr id="420" name="楕円 419"/>
        <xdr:cNvSpPr/>
      </xdr:nvSpPr>
      <xdr:spPr>
        <a:xfrm>
          <a:off x="9588500" y="133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91947</xdr:rowOff>
    </xdr:from>
    <xdr:ext cx="469744" cy="259045"/>
    <xdr:sp macro="" textlink="">
      <xdr:nvSpPr>
        <xdr:cNvPr id="421" name="テキスト ボックス 420"/>
        <xdr:cNvSpPr txBox="1"/>
      </xdr:nvSpPr>
      <xdr:spPr>
        <a:xfrm>
          <a:off x="9404428" y="134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158508</xdr:rowOff>
    </xdr:from>
    <xdr:to>
      <xdr:col>46</xdr:col>
      <xdr:colOff>38100</xdr:colOff>
      <xdr:row>78</xdr:row>
      <xdr:rowOff>88658</xdr:rowOff>
    </xdr:to>
    <xdr:sp macro="" textlink="">
      <xdr:nvSpPr>
        <xdr:cNvPr id="422" name="楕円 421"/>
        <xdr:cNvSpPr/>
      </xdr:nvSpPr>
      <xdr:spPr>
        <a:xfrm>
          <a:off x="8699500" y="133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79785</xdr:rowOff>
    </xdr:from>
    <xdr:ext cx="469744" cy="259045"/>
    <xdr:sp macro="" textlink="">
      <xdr:nvSpPr>
        <xdr:cNvPr id="423" name="テキスト ボックス 422"/>
        <xdr:cNvSpPr txBox="1"/>
      </xdr:nvSpPr>
      <xdr:spPr>
        <a:xfrm>
          <a:off x="8515428" y="134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164726</xdr:rowOff>
    </xdr:from>
    <xdr:to>
      <xdr:col>41</xdr:col>
      <xdr:colOff>101600</xdr:colOff>
      <xdr:row>78</xdr:row>
      <xdr:rowOff>94876</xdr:rowOff>
    </xdr:to>
    <xdr:sp macro="" textlink="">
      <xdr:nvSpPr>
        <xdr:cNvPr id="424" name="楕円 423"/>
        <xdr:cNvSpPr/>
      </xdr:nvSpPr>
      <xdr:spPr>
        <a:xfrm>
          <a:off x="7810500" y="133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86003</xdr:rowOff>
    </xdr:from>
    <xdr:ext cx="469744" cy="259045"/>
    <xdr:sp macro="" textlink="">
      <xdr:nvSpPr>
        <xdr:cNvPr id="425" name="テキスト ボックス 424"/>
        <xdr:cNvSpPr txBox="1"/>
      </xdr:nvSpPr>
      <xdr:spPr>
        <a:xfrm>
          <a:off x="7626428" y="1345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168841</xdr:rowOff>
    </xdr:from>
    <xdr:to>
      <xdr:col>36</xdr:col>
      <xdr:colOff>165100</xdr:colOff>
      <xdr:row>78</xdr:row>
      <xdr:rowOff>98991</xdr:rowOff>
    </xdr:to>
    <xdr:sp macro="" textlink="">
      <xdr:nvSpPr>
        <xdr:cNvPr id="426" name="楕円 425"/>
        <xdr:cNvSpPr/>
      </xdr:nvSpPr>
      <xdr:spPr>
        <a:xfrm>
          <a:off x="6921500" y="133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90118</xdr:rowOff>
    </xdr:from>
    <xdr:ext cx="469744" cy="259045"/>
    <xdr:sp macro="" textlink="">
      <xdr:nvSpPr>
        <xdr:cNvPr id="427" name="テキスト ボックス 426"/>
        <xdr:cNvSpPr txBox="1"/>
      </xdr:nvSpPr>
      <xdr:spPr>
        <a:xfrm>
          <a:off x="6737428" y="134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116154</xdr:rowOff>
    </xdr:from>
    <xdr:to>
      <xdr:col>55</xdr:col>
      <xdr:colOff>0</xdr:colOff>
      <xdr:row>99</xdr:row>
      <xdr:rowOff>98307</xdr:rowOff>
    </xdr:to>
    <xdr:cxnSp macro="">
      <xdr:nvCxnSpPr>
        <xdr:cNvPr id="459" name="直線コネクタ 458"/>
        <xdr:cNvCxnSpPr/>
      </xdr:nvCxnSpPr>
      <xdr:spPr>
        <a:xfrm>
          <a:off x="9639300" y="16918254"/>
          <a:ext cx="838200" cy="15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116154</xdr:rowOff>
    </xdr:from>
    <xdr:to>
      <xdr:col>50</xdr:col>
      <xdr:colOff>114300</xdr:colOff>
      <xdr:row>99</xdr:row>
      <xdr:rowOff>287</xdr:rowOff>
    </xdr:to>
    <xdr:cxnSp macro="">
      <xdr:nvCxnSpPr>
        <xdr:cNvPr id="462" name="直線コネクタ 461"/>
        <xdr:cNvCxnSpPr/>
      </xdr:nvCxnSpPr>
      <xdr:spPr>
        <a:xfrm flipV="1">
          <a:off x="8750300" y="16918254"/>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50105</xdr:rowOff>
    </xdr:from>
    <xdr:to>
      <xdr:col>45</xdr:col>
      <xdr:colOff>177800</xdr:colOff>
      <xdr:row>99</xdr:row>
      <xdr:rowOff>287</xdr:rowOff>
    </xdr:to>
    <xdr:cxnSp macro="">
      <xdr:nvCxnSpPr>
        <xdr:cNvPr id="465" name="直線コネクタ 464"/>
        <xdr:cNvCxnSpPr/>
      </xdr:nvCxnSpPr>
      <xdr:spPr>
        <a:xfrm>
          <a:off x="7861300" y="16852205"/>
          <a:ext cx="889000" cy="1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152305</xdr:rowOff>
    </xdr:from>
    <xdr:to>
      <xdr:col>41</xdr:col>
      <xdr:colOff>50800</xdr:colOff>
      <xdr:row>98</xdr:row>
      <xdr:rowOff>50105</xdr:rowOff>
    </xdr:to>
    <xdr:cxnSp macro="">
      <xdr:nvCxnSpPr>
        <xdr:cNvPr id="468" name="直線コネクタ 467"/>
        <xdr:cNvCxnSpPr/>
      </xdr:nvCxnSpPr>
      <xdr:spPr>
        <a:xfrm>
          <a:off x="6972300" y="16782955"/>
          <a:ext cx="8890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47507</xdr:rowOff>
    </xdr:from>
    <xdr:to>
      <xdr:col>55</xdr:col>
      <xdr:colOff>50800</xdr:colOff>
      <xdr:row>99</xdr:row>
      <xdr:rowOff>149107</xdr:rowOff>
    </xdr:to>
    <xdr:sp macro="" textlink="">
      <xdr:nvSpPr>
        <xdr:cNvPr id="478" name="楕円 477"/>
        <xdr:cNvSpPr/>
      </xdr:nvSpPr>
      <xdr:spPr>
        <a:xfrm>
          <a:off x="10426700" y="170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133884</xdr:rowOff>
    </xdr:from>
    <xdr:ext cx="534377" cy="259045"/>
    <xdr:sp macro="" textlink="">
      <xdr:nvSpPr>
        <xdr:cNvPr id="479" name="土木費該当値テキスト"/>
        <xdr:cNvSpPr txBox="1"/>
      </xdr:nvSpPr>
      <xdr:spPr>
        <a:xfrm>
          <a:off x="10528300" y="169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65354</xdr:rowOff>
    </xdr:from>
    <xdr:to>
      <xdr:col>50</xdr:col>
      <xdr:colOff>165100</xdr:colOff>
      <xdr:row>98</xdr:row>
      <xdr:rowOff>166954</xdr:rowOff>
    </xdr:to>
    <xdr:sp macro="" textlink="">
      <xdr:nvSpPr>
        <xdr:cNvPr id="480" name="楕円 479"/>
        <xdr:cNvSpPr/>
      </xdr:nvSpPr>
      <xdr:spPr>
        <a:xfrm>
          <a:off x="9588500" y="16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158081</xdr:rowOff>
    </xdr:from>
    <xdr:ext cx="534377" cy="259045"/>
    <xdr:sp macro="" textlink="">
      <xdr:nvSpPr>
        <xdr:cNvPr id="481" name="テキスト ボックス 480"/>
        <xdr:cNvSpPr txBox="1"/>
      </xdr:nvSpPr>
      <xdr:spPr>
        <a:xfrm>
          <a:off x="9372111" y="169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120937</xdr:rowOff>
    </xdr:from>
    <xdr:to>
      <xdr:col>46</xdr:col>
      <xdr:colOff>38100</xdr:colOff>
      <xdr:row>99</xdr:row>
      <xdr:rowOff>51087</xdr:rowOff>
    </xdr:to>
    <xdr:sp macro="" textlink="">
      <xdr:nvSpPr>
        <xdr:cNvPr id="482" name="楕円 481"/>
        <xdr:cNvSpPr/>
      </xdr:nvSpPr>
      <xdr:spPr>
        <a:xfrm>
          <a:off x="8699500" y="169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42214</xdr:rowOff>
    </xdr:from>
    <xdr:ext cx="534377" cy="259045"/>
    <xdr:sp macro="" textlink="">
      <xdr:nvSpPr>
        <xdr:cNvPr id="483" name="テキスト ボックス 482"/>
        <xdr:cNvSpPr txBox="1"/>
      </xdr:nvSpPr>
      <xdr:spPr>
        <a:xfrm>
          <a:off x="8483111" y="1701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170755</xdr:rowOff>
    </xdr:from>
    <xdr:to>
      <xdr:col>41</xdr:col>
      <xdr:colOff>101600</xdr:colOff>
      <xdr:row>98</xdr:row>
      <xdr:rowOff>100905</xdr:rowOff>
    </xdr:to>
    <xdr:sp macro="" textlink="">
      <xdr:nvSpPr>
        <xdr:cNvPr id="484" name="楕円 483"/>
        <xdr:cNvSpPr/>
      </xdr:nvSpPr>
      <xdr:spPr>
        <a:xfrm>
          <a:off x="7810500" y="168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92032</xdr:rowOff>
    </xdr:from>
    <xdr:ext cx="534377" cy="259045"/>
    <xdr:sp macro="" textlink="">
      <xdr:nvSpPr>
        <xdr:cNvPr id="485" name="テキスト ボックス 484"/>
        <xdr:cNvSpPr txBox="1"/>
      </xdr:nvSpPr>
      <xdr:spPr>
        <a:xfrm>
          <a:off x="7594111" y="1689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101505</xdr:rowOff>
    </xdr:from>
    <xdr:to>
      <xdr:col>36</xdr:col>
      <xdr:colOff>165100</xdr:colOff>
      <xdr:row>98</xdr:row>
      <xdr:rowOff>31655</xdr:rowOff>
    </xdr:to>
    <xdr:sp macro="" textlink="">
      <xdr:nvSpPr>
        <xdr:cNvPr id="486" name="楕円 485"/>
        <xdr:cNvSpPr/>
      </xdr:nvSpPr>
      <xdr:spPr>
        <a:xfrm>
          <a:off x="6921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22782</xdr:rowOff>
    </xdr:from>
    <xdr:ext cx="534377" cy="259045"/>
    <xdr:sp macro="" textlink="">
      <xdr:nvSpPr>
        <xdr:cNvPr id="487" name="テキスト ボックス 486"/>
        <xdr:cNvSpPr txBox="1"/>
      </xdr:nvSpPr>
      <xdr:spPr>
        <a:xfrm>
          <a:off x="6705111" y="168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162941</xdr:rowOff>
    </xdr:from>
    <xdr:to>
      <xdr:col>85</xdr:col>
      <xdr:colOff>127000</xdr:colOff>
      <xdr:row>37</xdr:row>
      <xdr:rowOff>60528</xdr:rowOff>
    </xdr:to>
    <xdr:cxnSp macro="">
      <xdr:nvCxnSpPr>
        <xdr:cNvPr id="517" name="直線コネクタ 516"/>
        <xdr:cNvCxnSpPr/>
      </xdr:nvCxnSpPr>
      <xdr:spPr>
        <a:xfrm flipV="1">
          <a:off x="15481300" y="6335141"/>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82779</xdr:rowOff>
    </xdr:from>
    <xdr:to>
      <xdr:col>81</xdr:col>
      <xdr:colOff>50800</xdr:colOff>
      <xdr:row>37</xdr:row>
      <xdr:rowOff>60528</xdr:rowOff>
    </xdr:to>
    <xdr:cxnSp macro="">
      <xdr:nvCxnSpPr>
        <xdr:cNvPr id="520" name="直線コネクタ 519"/>
        <xdr:cNvCxnSpPr/>
      </xdr:nvCxnSpPr>
      <xdr:spPr>
        <a:xfrm>
          <a:off x="14592300" y="6083529"/>
          <a:ext cx="889000" cy="3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86208</xdr:rowOff>
    </xdr:from>
    <xdr:to>
      <xdr:col>76</xdr:col>
      <xdr:colOff>114300</xdr:colOff>
      <xdr:row>35</xdr:row>
      <xdr:rowOff>82779</xdr:rowOff>
    </xdr:to>
    <xdr:cxnSp macro="">
      <xdr:nvCxnSpPr>
        <xdr:cNvPr id="523" name="直線コネクタ 522"/>
        <xdr:cNvCxnSpPr/>
      </xdr:nvCxnSpPr>
      <xdr:spPr>
        <a:xfrm>
          <a:off x="13703300" y="5744058"/>
          <a:ext cx="889000" cy="3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86208</xdr:rowOff>
    </xdr:from>
    <xdr:to>
      <xdr:col>71</xdr:col>
      <xdr:colOff>177800</xdr:colOff>
      <xdr:row>34</xdr:row>
      <xdr:rowOff>46431</xdr:rowOff>
    </xdr:to>
    <xdr:cxnSp macro="">
      <xdr:nvCxnSpPr>
        <xdr:cNvPr id="526" name="直線コネクタ 525"/>
        <xdr:cNvCxnSpPr/>
      </xdr:nvCxnSpPr>
      <xdr:spPr>
        <a:xfrm flipV="1">
          <a:off x="12814300" y="5744058"/>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0" name="テキスト ボックス 529"/>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112141</xdr:rowOff>
    </xdr:from>
    <xdr:to>
      <xdr:col>85</xdr:col>
      <xdr:colOff>177800</xdr:colOff>
      <xdr:row>37</xdr:row>
      <xdr:rowOff>42291</xdr:rowOff>
    </xdr:to>
    <xdr:sp macro="" textlink="">
      <xdr:nvSpPr>
        <xdr:cNvPr id="536" name="楕円 535"/>
        <xdr:cNvSpPr/>
      </xdr:nvSpPr>
      <xdr:spPr>
        <a:xfrm>
          <a:off x="162687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90568</xdr:rowOff>
    </xdr:from>
    <xdr:ext cx="534377" cy="259045"/>
    <xdr:sp macro="" textlink="">
      <xdr:nvSpPr>
        <xdr:cNvPr id="537" name="消防費該当値テキスト"/>
        <xdr:cNvSpPr txBox="1"/>
      </xdr:nvSpPr>
      <xdr:spPr>
        <a:xfrm>
          <a:off x="16370300" y="62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9728</xdr:rowOff>
    </xdr:from>
    <xdr:to>
      <xdr:col>81</xdr:col>
      <xdr:colOff>101600</xdr:colOff>
      <xdr:row>37</xdr:row>
      <xdr:rowOff>111328</xdr:rowOff>
    </xdr:to>
    <xdr:sp macro="" textlink="">
      <xdr:nvSpPr>
        <xdr:cNvPr id="538" name="楕円 537"/>
        <xdr:cNvSpPr/>
      </xdr:nvSpPr>
      <xdr:spPr>
        <a:xfrm>
          <a:off x="15430500" y="63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102455</xdr:rowOff>
    </xdr:from>
    <xdr:ext cx="469744" cy="259045"/>
    <xdr:sp macro="" textlink="">
      <xdr:nvSpPr>
        <xdr:cNvPr id="539" name="テキスト ボックス 538"/>
        <xdr:cNvSpPr txBox="1"/>
      </xdr:nvSpPr>
      <xdr:spPr>
        <a:xfrm>
          <a:off x="15246428" y="644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31979</xdr:rowOff>
    </xdr:from>
    <xdr:to>
      <xdr:col>76</xdr:col>
      <xdr:colOff>165100</xdr:colOff>
      <xdr:row>35</xdr:row>
      <xdr:rowOff>133579</xdr:rowOff>
    </xdr:to>
    <xdr:sp macro="" textlink="">
      <xdr:nvSpPr>
        <xdr:cNvPr id="540" name="楕円 539"/>
        <xdr:cNvSpPr/>
      </xdr:nvSpPr>
      <xdr:spPr>
        <a:xfrm>
          <a:off x="14541500" y="60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124706</xdr:rowOff>
    </xdr:from>
    <xdr:ext cx="534377" cy="259045"/>
    <xdr:sp macro="" textlink="">
      <xdr:nvSpPr>
        <xdr:cNvPr id="541" name="テキスト ボックス 540"/>
        <xdr:cNvSpPr txBox="1"/>
      </xdr:nvSpPr>
      <xdr:spPr>
        <a:xfrm>
          <a:off x="14325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35408</xdr:rowOff>
    </xdr:from>
    <xdr:to>
      <xdr:col>72</xdr:col>
      <xdr:colOff>38100</xdr:colOff>
      <xdr:row>33</xdr:row>
      <xdr:rowOff>137008</xdr:rowOff>
    </xdr:to>
    <xdr:sp macro="" textlink="">
      <xdr:nvSpPr>
        <xdr:cNvPr id="542" name="楕円 541"/>
        <xdr:cNvSpPr/>
      </xdr:nvSpPr>
      <xdr:spPr>
        <a:xfrm>
          <a:off x="13652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153535</xdr:rowOff>
    </xdr:from>
    <xdr:ext cx="534377" cy="259045"/>
    <xdr:sp macro="" textlink="">
      <xdr:nvSpPr>
        <xdr:cNvPr id="543" name="テキスト ボックス 542"/>
        <xdr:cNvSpPr txBox="1"/>
      </xdr:nvSpPr>
      <xdr:spPr>
        <a:xfrm>
          <a:off x="13436111" y="54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167081</xdr:rowOff>
    </xdr:from>
    <xdr:to>
      <xdr:col>67</xdr:col>
      <xdr:colOff>101600</xdr:colOff>
      <xdr:row>34</xdr:row>
      <xdr:rowOff>97231</xdr:rowOff>
    </xdr:to>
    <xdr:sp macro="" textlink="">
      <xdr:nvSpPr>
        <xdr:cNvPr id="544" name="楕円 543"/>
        <xdr:cNvSpPr/>
      </xdr:nvSpPr>
      <xdr:spPr>
        <a:xfrm>
          <a:off x="12763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113758</xdr:rowOff>
    </xdr:from>
    <xdr:ext cx="534377" cy="259045"/>
    <xdr:sp macro="" textlink="">
      <xdr:nvSpPr>
        <xdr:cNvPr id="545" name="テキスト ボックス 544"/>
        <xdr:cNvSpPr txBox="1"/>
      </xdr:nvSpPr>
      <xdr:spPr>
        <a:xfrm>
          <a:off x="12547111" y="560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13901</xdr:rowOff>
    </xdr:from>
    <xdr:to>
      <xdr:col>85</xdr:col>
      <xdr:colOff>127000</xdr:colOff>
      <xdr:row>58</xdr:row>
      <xdr:rowOff>85727</xdr:rowOff>
    </xdr:to>
    <xdr:cxnSp macro="">
      <xdr:nvCxnSpPr>
        <xdr:cNvPr id="573" name="直線コネクタ 572"/>
        <xdr:cNvCxnSpPr/>
      </xdr:nvCxnSpPr>
      <xdr:spPr>
        <a:xfrm flipV="1">
          <a:off x="15481300" y="9958001"/>
          <a:ext cx="8382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31046</xdr:rowOff>
    </xdr:from>
    <xdr:to>
      <xdr:col>81</xdr:col>
      <xdr:colOff>50800</xdr:colOff>
      <xdr:row>58</xdr:row>
      <xdr:rowOff>85727</xdr:rowOff>
    </xdr:to>
    <xdr:cxnSp macro="">
      <xdr:nvCxnSpPr>
        <xdr:cNvPr id="576" name="直線コネクタ 575"/>
        <xdr:cNvCxnSpPr/>
      </xdr:nvCxnSpPr>
      <xdr:spPr>
        <a:xfrm>
          <a:off x="14592300" y="9975146"/>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21148</xdr:rowOff>
    </xdr:from>
    <xdr:to>
      <xdr:col>76</xdr:col>
      <xdr:colOff>114300</xdr:colOff>
      <xdr:row>58</xdr:row>
      <xdr:rowOff>31046</xdr:rowOff>
    </xdr:to>
    <xdr:cxnSp macro="">
      <xdr:nvCxnSpPr>
        <xdr:cNvPr id="579" name="直線コネクタ 578"/>
        <xdr:cNvCxnSpPr/>
      </xdr:nvCxnSpPr>
      <xdr:spPr>
        <a:xfrm>
          <a:off x="13703300" y="9793798"/>
          <a:ext cx="889000" cy="18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21148</xdr:rowOff>
    </xdr:from>
    <xdr:to>
      <xdr:col>71</xdr:col>
      <xdr:colOff>177800</xdr:colOff>
      <xdr:row>58</xdr:row>
      <xdr:rowOff>44397</xdr:rowOff>
    </xdr:to>
    <xdr:cxnSp macro="">
      <xdr:nvCxnSpPr>
        <xdr:cNvPr id="582" name="直線コネクタ 581"/>
        <xdr:cNvCxnSpPr/>
      </xdr:nvCxnSpPr>
      <xdr:spPr>
        <a:xfrm flipV="1">
          <a:off x="12814300" y="9793798"/>
          <a:ext cx="889000" cy="19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134551</xdr:rowOff>
    </xdr:from>
    <xdr:to>
      <xdr:col>85</xdr:col>
      <xdr:colOff>177800</xdr:colOff>
      <xdr:row>58</xdr:row>
      <xdr:rowOff>64701</xdr:rowOff>
    </xdr:to>
    <xdr:sp macro="" textlink="">
      <xdr:nvSpPr>
        <xdr:cNvPr id="592" name="楕円 591"/>
        <xdr:cNvSpPr/>
      </xdr:nvSpPr>
      <xdr:spPr>
        <a:xfrm>
          <a:off x="16268700" y="9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49478</xdr:rowOff>
    </xdr:from>
    <xdr:ext cx="534377" cy="259045"/>
    <xdr:sp macro="" textlink="">
      <xdr:nvSpPr>
        <xdr:cNvPr id="593" name="教育費該当値テキスト"/>
        <xdr:cNvSpPr txBox="1"/>
      </xdr:nvSpPr>
      <xdr:spPr>
        <a:xfrm>
          <a:off x="16370300" y="98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34927</xdr:rowOff>
    </xdr:from>
    <xdr:to>
      <xdr:col>81</xdr:col>
      <xdr:colOff>101600</xdr:colOff>
      <xdr:row>58</xdr:row>
      <xdr:rowOff>136527</xdr:rowOff>
    </xdr:to>
    <xdr:sp macro="" textlink="">
      <xdr:nvSpPr>
        <xdr:cNvPr id="594" name="楕円 593"/>
        <xdr:cNvSpPr/>
      </xdr:nvSpPr>
      <xdr:spPr>
        <a:xfrm>
          <a:off x="15430500" y="99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127654</xdr:rowOff>
    </xdr:from>
    <xdr:ext cx="534377" cy="259045"/>
    <xdr:sp macro="" textlink="">
      <xdr:nvSpPr>
        <xdr:cNvPr id="595" name="テキスト ボックス 594"/>
        <xdr:cNvSpPr txBox="1"/>
      </xdr:nvSpPr>
      <xdr:spPr>
        <a:xfrm>
          <a:off x="15214111" y="100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151696</xdr:rowOff>
    </xdr:from>
    <xdr:to>
      <xdr:col>76</xdr:col>
      <xdr:colOff>165100</xdr:colOff>
      <xdr:row>58</xdr:row>
      <xdr:rowOff>81846</xdr:rowOff>
    </xdr:to>
    <xdr:sp macro="" textlink="">
      <xdr:nvSpPr>
        <xdr:cNvPr id="596" name="楕円 595"/>
        <xdr:cNvSpPr/>
      </xdr:nvSpPr>
      <xdr:spPr>
        <a:xfrm>
          <a:off x="145415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72973</xdr:rowOff>
    </xdr:from>
    <xdr:ext cx="534377" cy="259045"/>
    <xdr:sp macro="" textlink="">
      <xdr:nvSpPr>
        <xdr:cNvPr id="597" name="テキスト ボックス 596"/>
        <xdr:cNvSpPr txBox="1"/>
      </xdr:nvSpPr>
      <xdr:spPr>
        <a:xfrm>
          <a:off x="14325111" y="100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141798</xdr:rowOff>
    </xdr:from>
    <xdr:to>
      <xdr:col>72</xdr:col>
      <xdr:colOff>38100</xdr:colOff>
      <xdr:row>57</xdr:row>
      <xdr:rowOff>71948</xdr:rowOff>
    </xdr:to>
    <xdr:sp macro="" textlink="">
      <xdr:nvSpPr>
        <xdr:cNvPr id="598" name="楕円 597"/>
        <xdr:cNvSpPr/>
      </xdr:nvSpPr>
      <xdr:spPr>
        <a:xfrm>
          <a:off x="13652500" y="97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63075</xdr:rowOff>
    </xdr:from>
    <xdr:ext cx="534377" cy="259045"/>
    <xdr:sp macro="" textlink="">
      <xdr:nvSpPr>
        <xdr:cNvPr id="599" name="テキスト ボックス 598"/>
        <xdr:cNvSpPr txBox="1"/>
      </xdr:nvSpPr>
      <xdr:spPr>
        <a:xfrm>
          <a:off x="13436111" y="98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165047</xdr:rowOff>
    </xdr:from>
    <xdr:to>
      <xdr:col>67</xdr:col>
      <xdr:colOff>101600</xdr:colOff>
      <xdr:row>58</xdr:row>
      <xdr:rowOff>95197</xdr:rowOff>
    </xdr:to>
    <xdr:sp macro="" textlink="">
      <xdr:nvSpPr>
        <xdr:cNvPr id="600" name="楕円 599"/>
        <xdr:cNvSpPr/>
      </xdr:nvSpPr>
      <xdr:spPr>
        <a:xfrm>
          <a:off x="12763500" y="99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86324</xdr:rowOff>
    </xdr:from>
    <xdr:ext cx="534377" cy="259045"/>
    <xdr:sp macro="" textlink="">
      <xdr:nvSpPr>
        <xdr:cNvPr id="601" name="テキスト ボックス 600"/>
        <xdr:cNvSpPr txBox="1"/>
      </xdr:nvSpPr>
      <xdr:spPr>
        <a:xfrm>
          <a:off x="12547111" y="100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122718</xdr:rowOff>
    </xdr:from>
    <xdr:to>
      <xdr:col>85</xdr:col>
      <xdr:colOff>127000</xdr:colOff>
      <xdr:row>79</xdr:row>
      <xdr:rowOff>63936</xdr:rowOff>
    </xdr:to>
    <xdr:cxnSp macro="">
      <xdr:nvCxnSpPr>
        <xdr:cNvPr id="632" name="直線コネクタ 631"/>
        <xdr:cNvCxnSpPr/>
      </xdr:nvCxnSpPr>
      <xdr:spPr>
        <a:xfrm>
          <a:off x="15481300" y="13495818"/>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122718</xdr:rowOff>
    </xdr:from>
    <xdr:to>
      <xdr:col>81</xdr:col>
      <xdr:colOff>50800</xdr:colOff>
      <xdr:row>79</xdr:row>
      <xdr:rowOff>30624</xdr:rowOff>
    </xdr:to>
    <xdr:cxnSp macro="">
      <xdr:nvCxnSpPr>
        <xdr:cNvPr id="635" name="直線コネクタ 634"/>
        <xdr:cNvCxnSpPr/>
      </xdr:nvCxnSpPr>
      <xdr:spPr>
        <a:xfrm flipV="1">
          <a:off x="14592300" y="13495818"/>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61323</xdr:rowOff>
    </xdr:from>
    <xdr:to>
      <xdr:col>76</xdr:col>
      <xdr:colOff>114300</xdr:colOff>
      <xdr:row>79</xdr:row>
      <xdr:rowOff>30624</xdr:rowOff>
    </xdr:to>
    <xdr:cxnSp macro="">
      <xdr:nvCxnSpPr>
        <xdr:cNvPr id="638" name="直線コネクタ 637"/>
        <xdr:cNvCxnSpPr/>
      </xdr:nvCxnSpPr>
      <xdr:spPr>
        <a:xfrm>
          <a:off x="13703300" y="13434423"/>
          <a:ext cx="889000" cy="1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61323</xdr:rowOff>
    </xdr:from>
    <xdr:to>
      <xdr:col>71</xdr:col>
      <xdr:colOff>177800</xdr:colOff>
      <xdr:row>79</xdr:row>
      <xdr:rowOff>28339</xdr:rowOff>
    </xdr:to>
    <xdr:cxnSp macro="">
      <xdr:nvCxnSpPr>
        <xdr:cNvPr id="641" name="直線コネクタ 640"/>
        <xdr:cNvCxnSpPr/>
      </xdr:nvCxnSpPr>
      <xdr:spPr>
        <a:xfrm flipV="1">
          <a:off x="12814300" y="13434423"/>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13136</xdr:rowOff>
    </xdr:from>
    <xdr:to>
      <xdr:col>85</xdr:col>
      <xdr:colOff>177800</xdr:colOff>
      <xdr:row>79</xdr:row>
      <xdr:rowOff>114736</xdr:rowOff>
    </xdr:to>
    <xdr:sp macro="" textlink="">
      <xdr:nvSpPr>
        <xdr:cNvPr id="651" name="楕円 650"/>
        <xdr:cNvSpPr/>
      </xdr:nvSpPr>
      <xdr:spPr>
        <a:xfrm>
          <a:off x="16268700" y="135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99513</xdr:rowOff>
    </xdr:from>
    <xdr:ext cx="378565" cy="259045"/>
    <xdr:sp macro="" textlink="">
      <xdr:nvSpPr>
        <xdr:cNvPr id="652" name="災害復旧費該当値テキスト"/>
        <xdr:cNvSpPr txBox="1"/>
      </xdr:nvSpPr>
      <xdr:spPr>
        <a:xfrm>
          <a:off x="16370300" y="1347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71918</xdr:rowOff>
    </xdr:from>
    <xdr:to>
      <xdr:col>81</xdr:col>
      <xdr:colOff>101600</xdr:colOff>
      <xdr:row>79</xdr:row>
      <xdr:rowOff>2068</xdr:rowOff>
    </xdr:to>
    <xdr:sp macro="" textlink="">
      <xdr:nvSpPr>
        <xdr:cNvPr id="653" name="楕円 652"/>
        <xdr:cNvSpPr/>
      </xdr:nvSpPr>
      <xdr:spPr>
        <a:xfrm>
          <a:off x="15430500" y="134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164645</xdr:rowOff>
    </xdr:from>
    <xdr:ext cx="378565" cy="259045"/>
    <xdr:sp macro="" textlink="">
      <xdr:nvSpPr>
        <xdr:cNvPr id="654" name="テキスト ボックス 653"/>
        <xdr:cNvSpPr txBox="1"/>
      </xdr:nvSpPr>
      <xdr:spPr>
        <a:xfrm>
          <a:off x="15292017" y="1353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151274</xdr:rowOff>
    </xdr:from>
    <xdr:to>
      <xdr:col>76</xdr:col>
      <xdr:colOff>165100</xdr:colOff>
      <xdr:row>79</xdr:row>
      <xdr:rowOff>81424</xdr:rowOff>
    </xdr:to>
    <xdr:sp macro="" textlink="">
      <xdr:nvSpPr>
        <xdr:cNvPr id="655" name="楕円 654"/>
        <xdr:cNvSpPr/>
      </xdr:nvSpPr>
      <xdr:spPr>
        <a:xfrm>
          <a:off x="14541500" y="135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72551</xdr:rowOff>
    </xdr:from>
    <xdr:ext cx="378565" cy="259045"/>
    <xdr:sp macro="" textlink="">
      <xdr:nvSpPr>
        <xdr:cNvPr id="656" name="テキスト ボックス 655"/>
        <xdr:cNvSpPr txBox="1"/>
      </xdr:nvSpPr>
      <xdr:spPr>
        <a:xfrm>
          <a:off x="14403017" y="1361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10523</xdr:rowOff>
    </xdr:from>
    <xdr:to>
      <xdr:col>72</xdr:col>
      <xdr:colOff>38100</xdr:colOff>
      <xdr:row>78</xdr:row>
      <xdr:rowOff>112123</xdr:rowOff>
    </xdr:to>
    <xdr:sp macro="" textlink="">
      <xdr:nvSpPr>
        <xdr:cNvPr id="657" name="楕円 656"/>
        <xdr:cNvSpPr/>
      </xdr:nvSpPr>
      <xdr:spPr>
        <a:xfrm>
          <a:off x="13652500" y="133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103250</xdr:rowOff>
    </xdr:from>
    <xdr:ext cx="378565" cy="259045"/>
    <xdr:sp macro="" textlink="">
      <xdr:nvSpPr>
        <xdr:cNvPr id="658" name="テキスト ボックス 657"/>
        <xdr:cNvSpPr txBox="1"/>
      </xdr:nvSpPr>
      <xdr:spPr>
        <a:xfrm>
          <a:off x="13514017" y="13476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148989</xdr:rowOff>
    </xdr:from>
    <xdr:to>
      <xdr:col>67</xdr:col>
      <xdr:colOff>101600</xdr:colOff>
      <xdr:row>79</xdr:row>
      <xdr:rowOff>79139</xdr:rowOff>
    </xdr:to>
    <xdr:sp macro="" textlink="">
      <xdr:nvSpPr>
        <xdr:cNvPr id="659" name="楕円 658"/>
        <xdr:cNvSpPr/>
      </xdr:nvSpPr>
      <xdr:spPr>
        <a:xfrm>
          <a:off x="12763500" y="13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70266</xdr:rowOff>
    </xdr:from>
    <xdr:ext cx="378565" cy="259045"/>
    <xdr:sp macro="" textlink="">
      <xdr:nvSpPr>
        <xdr:cNvPr id="660" name="テキスト ボックス 659"/>
        <xdr:cNvSpPr txBox="1"/>
      </xdr:nvSpPr>
      <xdr:spPr>
        <a:xfrm>
          <a:off x="12625017" y="13614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3683</xdr:rowOff>
    </xdr:from>
    <xdr:to>
      <xdr:col>85</xdr:col>
      <xdr:colOff>127000</xdr:colOff>
      <xdr:row>96</xdr:row>
      <xdr:rowOff>38525</xdr:rowOff>
    </xdr:to>
    <xdr:cxnSp macro="">
      <xdr:nvCxnSpPr>
        <xdr:cNvPr id="689" name="直線コネクタ 688"/>
        <xdr:cNvCxnSpPr/>
      </xdr:nvCxnSpPr>
      <xdr:spPr>
        <a:xfrm flipV="1">
          <a:off x="15481300" y="16462883"/>
          <a:ext cx="8382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131984</xdr:rowOff>
    </xdr:from>
    <xdr:to>
      <xdr:col>81</xdr:col>
      <xdr:colOff>50800</xdr:colOff>
      <xdr:row>96</xdr:row>
      <xdr:rowOff>38525</xdr:rowOff>
    </xdr:to>
    <xdr:cxnSp macro="">
      <xdr:nvCxnSpPr>
        <xdr:cNvPr id="692" name="直線コネクタ 691"/>
        <xdr:cNvCxnSpPr/>
      </xdr:nvCxnSpPr>
      <xdr:spPr>
        <a:xfrm>
          <a:off x="14592300" y="16419734"/>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85026</xdr:rowOff>
    </xdr:from>
    <xdr:to>
      <xdr:col>76</xdr:col>
      <xdr:colOff>114300</xdr:colOff>
      <xdr:row>95</xdr:row>
      <xdr:rowOff>131984</xdr:rowOff>
    </xdr:to>
    <xdr:cxnSp macro="">
      <xdr:nvCxnSpPr>
        <xdr:cNvPr id="695" name="直線コネクタ 694"/>
        <xdr:cNvCxnSpPr/>
      </xdr:nvCxnSpPr>
      <xdr:spPr>
        <a:xfrm>
          <a:off x="13703300" y="16372776"/>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73558</xdr:rowOff>
    </xdr:from>
    <xdr:to>
      <xdr:col>71</xdr:col>
      <xdr:colOff>177800</xdr:colOff>
      <xdr:row>95</xdr:row>
      <xdr:rowOff>85026</xdr:rowOff>
    </xdr:to>
    <xdr:cxnSp macro="">
      <xdr:nvCxnSpPr>
        <xdr:cNvPr id="698" name="直線コネクタ 697"/>
        <xdr:cNvCxnSpPr/>
      </xdr:nvCxnSpPr>
      <xdr:spPr>
        <a:xfrm>
          <a:off x="12814300" y="16189858"/>
          <a:ext cx="889000" cy="1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2" name="テキスト ボックス 701"/>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124333</xdr:rowOff>
    </xdr:from>
    <xdr:to>
      <xdr:col>85</xdr:col>
      <xdr:colOff>177800</xdr:colOff>
      <xdr:row>96</xdr:row>
      <xdr:rowOff>54483</xdr:rowOff>
    </xdr:to>
    <xdr:sp macro="" textlink="">
      <xdr:nvSpPr>
        <xdr:cNvPr id="708" name="楕円 707"/>
        <xdr:cNvSpPr/>
      </xdr:nvSpPr>
      <xdr:spPr>
        <a:xfrm>
          <a:off x="16268700" y="164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102760</xdr:rowOff>
    </xdr:from>
    <xdr:ext cx="534377" cy="259045"/>
    <xdr:sp macro="" textlink="">
      <xdr:nvSpPr>
        <xdr:cNvPr id="709" name="公債費該当値テキスト"/>
        <xdr:cNvSpPr txBox="1"/>
      </xdr:nvSpPr>
      <xdr:spPr>
        <a:xfrm>
          <a:off x="16370300" y="163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159175</xdr:rowOff>
    </xdr:from>
    <xdr:to>
      <xdr:col>81</xdr:col>
      <xdr:colOff>101600</xdr:colOff>
      <xdr:row>96</xdr:row>
      <xdr:rowOff>89325</xdr:rowOff>
    </xdr:to>
    <xdr:sp macro="" textlink="">
      <xdr:nvSpPr>
        <xdr:cNvPr id="710" name="楕円 709"/>
        <xdr:cNvSpPr/>
      </xdr:nvSpPr>
      <xdr:spPr>
        <a:xfrm>
          <a:off x="15430500" y="16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80452</xdr:rowOff>
    </xdr:from>
    <xdr:ext cx="534377" cy="259045"/>
    <xdr:sp macro="" textlink="">
      <xdr:nvSpPr>
        <xdr:cNvPr id="711" name="テキスト ボックス 710"/>
        <xdr:cNvSpPr txBox="1"/>
      </xdr:nvSpPr>
      <xdr:spPr>
        <a:xfrm>
          <a:off x="15214111" y="165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81184</xdr:rowOff>
    </xdr:from>
    <xdr:to>
      <xdr:col>76</xdr:col>
      <xdr:colOff>165100</xdr:colOff>
      <xdr:row>96</xdr:row>
      <xdr:rowOff>11334</xdr:rowOff>
    </xdr:to>
    <xdr:sp macro="" textlink="">
      <xdr:nvSpPr>
        <xdr:cNvPr id="712" name="楕円 711"/>
        <xdr:cNvSpPr/>
      </xdr:nvSpPr>
      <xdr:spPr>
        <a:xfrm>
          <a:off x="14541500" y="16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2461</xdr:rowOff>
    </xdr:from>
    <xdr:ext cx="534377" cy="259045"/>
    <xdr:sp macro="" textlink="">
      <xdr:nvSpPr>
        <xdr:cNvPr id="713" name="テキスト ボックス 712"/>
        <xdr:cNvSpPr txBox="1"/>
      </xdr:nvSpPr>
      <xdr:spPr>
        <a:xfrm>
          <a:off x="14325111" y="164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34226</xdr:rowOff>
    </xdr:from>
    <xdr:to>
      <xdr:col>72</xdr:col>
      <xdr:colOff>38100</xdr:colOff>
      <xdr:row>95</xdr:row>
      <xdr:rowOff>135826</xdr:rowOff>
    </xdr:to>
    <xdr:sp macro="" textlink="">
      <xdr:nvSpPr>
        <xdr:cNvPr id="714" name="楕円 713"/>
        <xdr:cNvSpPr/>
      </xdr:nvSpPr>
      <xdr:spPr>
        <a:xfrm>
          <a:off x="13652500" y="163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126953</xdr:rowOff>
    </xdr:from>
    <xdr:ext cx="534377" cy="259045"/>
    <xdr:sp macro="" textlink="">
      <xdr:nvSpPr>
        <xdr:cNvPr id="715" name="テキスト ボックス 714"/>
        <xdr:cNvSpPr txBox="1"/>
      </xdr:nvSpPr>
      <xdr:spPr>
        <a:xfrm>
          <a:off x="13436111" y="164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22758</xdr:rowOff>
    </xdr:from>
    <xdr:to>
      <xdr:col>67</xdr:col>
      <xdr:colOff>101600</xdr:colOff>
      <xdr:row>94</xdr:row>
      <xdr:rowOff>124358</xdr:rowOff>
    </xdr:to>
    <xdr:sp macro="" textlink="">
      <xdr:nvSpPr>
        <xdr:cNvPr id="716" name="楕円 715"/>
        <xdr:cNvSpPr/>
      </xdr:nvSpPr>
      <xdr:spPr>
        <a:xfrm>
          <a:off x="12763500" y="161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140885</xdr:rowOff>
    </xdr:from>
    <xdr:ext cx="534377" cy="259045"/>
    <xdr:sp macro="" textlink="">
      <xdr:nvSpPr>
        <xdr:cNvPr id="717" name="テキスト ボックス 716"/>
        <xdr:cNvSpPr txBox="1"/>
      </xdr:nvSpPr>
      <xdr:spPr>
        <a:xfrm>
          <a:off x="12547111" y="159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５４，８８２円となっており、類似団体平均と比較して７，４７１円高い状況となっている。これは、将来における公共施設等整備の財源として公共施設等整備基金に積立を行ったこと及び筑紫野市庁舎建設事業費の増加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住民一人当たり１，７８０円となっており、類似団体平均と比較して８２８円高い状況となっている。これは、労働者への融資促進のため、労働金庫預託事業を行い、またシルバー人材センターに対する委託を進めてきたこと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以外の項目については、議会費が若干高いものの、総じて低い水準で推移しており、効率的な財政運営がなされていると考えられる。今後、高齢化の進展に伴う民生費の増加などが見込まれるが、財政計画（平成２８年度～３１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概ね同規模で推移しているが、実質収支額については、平成２９年度は前年度比５．６２ポイント減少している。また、実質単年度収支については平成２９年度は前年度比５．２３ポイント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人口増加は鈍化傾向にあり、税収の大幅な伸びも期待されないことから、今後も財政計画（平成２８年度～３１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公営企業会計を含む全会計において、赤字及び資金不足となっている会計はなく、連結実質赤字額はない。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各会計の黒字額については、年度によって多少の増減はあるものの、概ね同規模で推移しているといえる。今後も赤字及び資金不足が発生しないよう財政運営、企業経営を行っていく。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33646537</v>
      </c>
      <c r="BO4" s="410"/>
      <c r="BP4" s="410"/>
      <c r="BQ4" s="410"/>
      <c r="BR4" s="410"/>
      <c r="BS4" s="410"/>
      <c r="BT4" s="410"/>
      <c r="BU4" s="411"/>
      <c r="BV4" s="409">
        <v>34328759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10.1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32699293</v>
      </c>
      <c r="BO5" s="447"/>
      <c r="BP5" s="447"/>
      <c r="BQ5" s="447"/>
      <c r="BR5" s="447"/>
      <c r="BS5" s="447"/>
      <c r="BT5" s="447"/>
      <c r="BU5" s="448"/>
      <c r="BV5" s="446">
        <v>32430408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87.8</v>
      </c>
      <c r="CU5" s="444"/>
      <c r="CV5" s="444"/>
      <c r="CW5" s="444"/>
      <c r="CX5" s="444"/>
      <c r="CY5" s="444"/>
      <c r="CZ5" s="444"/>
      <c r="DA5" s="445"/>
      <c r="DB5" s="443">
        <v>87.4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947244</v>
      </c>
      <c r="BO6" s="447"/>
      <c r="BP6" s="447"/>
      <c r="BQ6" s="447"/>
      <c r="BR6" s="447"/>
      <c r="BS6" s="447"/>
      <c r="BT6" s="447"/>
      <c r="BU6" s="448"/>
      <c r="BV6" s="446">
        <v>1898351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93.9</v>
      </c>
      <c r="CU6" s="484"/>
      <c r="CV6" s="484"/>
      <c r="CW6" s="484"/>
      <c r="CX6" s="484"/>
      <c r="CY6" s="484"/>
      <c r="CZ6" s="484"/>
      <c r="DA6" s="485"/>
      <c r="DB6" s="483">
        <v>93.1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109562</v>
      </c>
      <c r="BO7" s="447"/>
      <c r="BP7" s="447"/>
      <c r="BQ7" s="447"/>
      <c r="BR7" s="447"/>
      <c r="BS7" s="447"/>
      <c r="BT7" s="447"/>
      <c r="BU7" s="448"/>
      <c r="BV7" s="446">
        <v>7635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18742379</v>
      </c>
      <c r="CU7" s="447"/>
      <c r="CV7" s="447"/>
      <c r="CW7" s="447"/>
      <c r="CX7" s="447"/>
      <c r="CY7" s="447"/>
      <c r="CZ7" s="447"/>
      <c r="DA7" s="448"/>
      <c r="DB7" s="446">
        <v>18731546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837682</v>
      </c>
      <c r="BO8" s="447"/>
      <c r="BP8" s="447"/>
      <c r="BQ8" s="447"/>
      <c r="BR8" s="447"/>
      <c r="BS8" s="447"/>
      <c r="BT8" s="447"/>
      <c r="BU8" s="448"/>
      <c r="BV8" s="446">
        <v>1890716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0.78</v>
      </c>
      <c r="CU8" s="487"/>
      <c r="CV8" s="487"/>
      <c r="CW8" s="487"/>
      <c r="CX8" s="487"/>
      <c r="CY8" s="487"/>
      <c r="CZ8" s="487"/>
      <c r="DA8" s="488"/>
      <c r="DB8" s="486">
        <v>0.76</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101081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-1053034</v>
      </c>
      <c r="BO9" s="447"/>
      <c r="BP9" s="447"/>
      <c r="BQ9" s="447"/>
      <c r="BR9" s="447"/>
      <c r="BS9" s="447"/>
      <c r="BT9" s="447"/>
      <c r="BU9" s="448"/>
      <c r="BV9" s="446">
        <v>127598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13.3</v>
      </c>
      <c r="CU9" s="444"/>
      <c r="CV9" s="444"/>
      <c r="CW9" s="444"/>
      <c r="CX9" s="444"/>
      <c r="CY9" s="444"/>
      <c r="CZ9" s="444"/>
      <c r="DA9" s="445"/>
      <c r="DB9" s="443">
        <v>12.1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100172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25</v>
      </c>
      <c r="BO10" s="447"/>
      <c r="BP10" s="447"/>
      <c r="BQ10" s="447"/>
      <c r="BR10" s="447"/>
      <c r="BS10" s="447"/>
      <c r="BT10" s="447"/>
      <c r="BU10" s="448"/>
      <c r="BV10" s="446">
        <v>113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96</v>
      </c>
      <c r="AV11" s="479"/>
      <c r="AW11" s="479"/>
      <c r="AX11" s="479"/>
      <c r="AY11" s="480" t="s">
        <v>120</v>
      </c>
      <c r="AZ11" s="481"/>
      <c r="BA11" s="481"/>
      <c r="BB11" s="481"/>
      <c r="BC11" s="481"/>
      <c r="BD11" s="481"/>
      <c r="BE11" s="481"/>
      <c r="BF11" s="481"/>
      <c r="BG11" s="481"/>
      <c r="BH11" s="481"/>
      <c r="BI11" s="481"/>
      <c r="BJ11" s="481"/>
      <c r="BK11" s="481"/>
      <c r="BL11" s="481"/>
      <c r="BM11" s="482"/>
      <c r="BN11" s="446">
        <v>200255</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103731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100</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103147</v>
      </c>
      <c r="S13" s="528"/>
      <c r="T13" s="528"/>
      <c r="U13" s="528"/>
      <c r="V13" s="529"/>
      <c r="W13" s="462" t="s">
        <v>132</v>
      </c>
      <c r="X13" s="463"/>
      <c r="Y13" s="463"/>
      <c r="Z13" s="463"/>
      <c r="AA13" s="463"/>
      <c r="AB13" s="453"/>
      <c r="AC13" s="497">
        <v>680</v>
      </c>
      <c r="AD13" s="498"/>
      <c r="AE13" s="498"/>
      <c r="AF13" s="498"/>
      <c r="AG13" s="537"/>
      <c r="AH13" s="497">
        <v>611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-852754</v>
      </c>
      <c r="BO13" s="447"/>
      <c r="BP13" s="447"/>
      <c r="BQ13" s="447"/>
      <c r="BR13" s="447"/>
      <c r="BS13" s="447"/>
      <c r="BT13" s="447"/>
      <c r="BU13" s="448"/>
      <c r="BV13" s="446">
        <v>127711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5.5</v>
      </c>
      <c r="CU13" s="444"/>
      <c r="CV13" s="444"/>
      <c r="CW13" s="444"/>
      <c r="CX13" s="444"/>
      <c r="CY13" s="444"/>
      <c r="CZ13" s="444"/>
      <c r="DA13" s="445"/>
      <c r="DB13" s="443">
        <v>6.2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103312</v>
      </c>
      <c r="S14" s="528"/>
      <c r="T14" s="528"/>
      <c r="U14" s="528"/>
      <c r="V14" s="529"/>
      <c r="W14" s="436"/>
      <c r="X14" s="437"/>
      <c r="Y14" s="437"/>
      <c r="Z14" s="437"/>
      <c r="AA14" s="437"/>
      <c r="AB14" s="426"/>
      <c r="AC14" s="530">
        <v>1.5</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102769</v>
      </c>
      <c r="S15" s="528"/>
      <c r="T15" s="528"/>
      <c r="U15" s="528"/>
      <c r="V15" s="529"/>
      <c r="W15" s="462" t="s">
        <v>141</v>
      </c>
      <c r="X15" s="463"/>
      <c r="Y15" s="463"/>
      <c r="Z15" s="463"/>
      <c r="AA15" s="463"/>
      <c r="AB15" s="453"/>
      <c r="AC15" s="497">
        <v>8120</v>
      </c>
      <c r="AD15" s="498"/>
      <c r="AE15" s="498"/>
      <c r="AF15" s="498"/>
      <c r="AG15" s="537"/>
      <c r="AH15" s="497">
        <v>7429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11420589</v>
      </c>
      <c r="BO15" s="410"/>
      <c r="BP15" s="410"/>
      <c r="BQ15" s="410"/>
      <c r="BR15" s="410"/>
      <c r="BS15" s="410"/>
      <c r="BT15" s="410"/>
      <c r="BU15" s="411"/>
      <c r="BV15" s="409">
        <v>11296477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18.2</v>
      </c>
      <c r="AD16" s="531"/>
      <c r="AE16" s="531"/>
      <c r="AF16" s="531"/>
      <c r="AG16" s="532"/>
      <c r="AH16" s="530">
        <v>17.100000000000001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14351702</v>
      </c>
      <c r="BO16" s="447"/>
      <c r="BP16" s="447"/>
      <c r="BQ16" s="447"/>
      <c r="BR16" s="447"/>
      <c r="BS16" s="447"/>
      <c r="BT16" s="447"/>
      <c r="BU16" s="448"/>
      <c r="BV16" s="446">
        <v>14464111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35790</v>
      </c>
      <c r="AD17" s="498"/>
      <c r="AE17" s="498"/>
      <c r="AF17" s="498"/>
      <c r="AG17" s="537"/>
      <c r="AH17" s="497">
        <v>35361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14570758</v>
      </c>
      <c r="BO17" s="447"/>
      <c r="BP17" s="447"/>
      <c r="BQ17" s="447"/>
      <c r="BR17" s="447"/>
      <c r="BS17" s="447"/>
      <c r="BT17" s="447"/>
      <c r="BU17" s="448"/>
      <c r="BV17" s="446">
        <v>14404959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87.73</v>
      </c>
      <c r="M18" s="559"/>
      <c r="N18" s="559"/>
      <c r="O18" s="559"/>
      <c r="P18" s="559"/>
      <c r="Q18" s="559"/>
      <c r="R18" s="560"/>
      <c r="S18" s="560"/>
      <c r="T18" s="560"/>
      <c r="U18" s="560"/>
      <c r="V18" s="561"/>
      <c r="W18" s="464"/>
      <c r="X18" s="465"/>
      <c r="Y18" s="465"/>
      <c r="Z18" s="465"/>
      <c r="AA18" s="465"/>
      <c r="AB18" s="456"/>
      <c r="AC18" s="562">
        <v>80.3</v>
      </c>
      <c r="AD18" s="563"/>
      <c r="AE18" s="563"/>
      <c r="AF18" s="563"/>
      <c r="AG18" s="564"/>
      <c r="AH18" s="562">
        <v>81.5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16775400</v>
      </c>
      <c r="BO18" s="447"/>
      <c r="BP18" s="447"/>
      <c r="BQ18" s="447"/>
      <c r="BR18" s="447"/>
      <c r="BS18" s="447"/>
      <c r="BT18" s="447"/>
      <c r="BU18" s="448"/>
      <c r="BV18" s="446">
        <v>16531101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22579191</v>
      </c>
      <c r="BO19" s="447"/>
      <c r="BP19" s="447"/>
      <c r="BQ19" s="447"/>
      <c r="BR19" s="447"/>
      <c r="BS19" s="447"/>
      <c r="BT19" s="447"/>
      <c r="BU19" s="448"/>
      <c r="BV19" s="446">
        <v>23044970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39350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26960822</v>
      </c>
      <c r="BO23" s="447"/>
      <c r="BP23" s="447"/>
      <c r="BQ23" s="447"/>
      <c r="BR23" s="447"/>
      <c r="BS23" s="447"/>
      <c r="BT23" s="447"/>
      <c r="BU23" s="448"/>
      <c r="BV23" s="446">
        <v>27203200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9200</v>
      </c>
      <c r="R24" s="498"/>
      <c r="S24" s="498"/>
      <c r="T24" s="498"/>
      <c r="U24" s="498"/>
      <c r="V24" s="537"/>
      <c r="W24" s="596"/>
      <c r="X24" s="584"/>
      <c r="Y24" s="585"/>
      <c r="Z24" s="496" t="s">
        <v>165</v>
      </c>
      <c r="AA24" s="476"/>
      <c r="AB24" s="476"/>
      <c r="AC24" s="476"/>
      <c r="AD24" s="476"/>
      <c r="AE24" s="476"/>
      <c r="AF24" s="476"/>
      <c r="AG24" s="477"/>
      <c r="AH24" s="497">
        <v>417</v>
      </c>
      <c r="AI24" s="498"/>
      <c r="AJ24" s="498"/>
      <c r="AK24" s="498"/>
      <c r="AL24" s="537"/>
      <c r="AM24" s="497">
        <v>1226397</v>
      </c>
      <c r="AN24" s="498"/>
      <c r="AO24" s="498"/>
      <c r="AP24" s="498"/>
      <c r="AQ24" s="498"/>
      <c r="AR24" s="537"/>
      <c r="AS24" s="497">
        <v>2941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23803823</v>
      </c>
      <c r="BO24" s="447"/>
      <c r="BP24" s="447"/>
      <c r="BQ24" s="447"/>
      <c r="BR24" s="447"/>
      <c r="BS24" s="447"/>
      <c r="BT24" s="447"/>
      <c r="BU24" s="448"/>
      <c r="BV24" s="446">
        <v>24622733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7550</v>
      </c>
      <c r="R25" s="498"/>
      <c r="S25" s="498"/>
      <c r="T25" s="498"/>
      <c r="U25" s="498"/>
      <c r="V25" s="537"/>
      <c r="W25" s="596"/>
      <c r="X25" s="584"/>
      <c r="Y25" s="585"/>
      <c r="Z25" s="496" t="s">
        <v>168</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10259703</v>
      </c>
      <c r="BO25" s="410"/>
      <c r="BP25" s="410"/>
      <c r="BQ25" s="410"/>
      <c r="BR25" s="410"/>
      <c r="BS25" s="410"/>
      <c r="BT25" s="410"/>
      <c r="BU25" s="411"/>
      <c r="BV25" s="409">
        <v>13661947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6800</v>
      </c>
      <c r="R26" s="498"/>
      <c r="S26" s="498"/>
      <c r="T26" s="498"/>
      <c r="U26" s="498"/>
      <c r="V26" s="537"/>
      <c r="W26" s="596"/>
      <c r="X26" s="584"/>
      <c r="Y26" s="585"/>
      <c r="Z26" s="496" t="s">
        <v>171</v>
      </c>
      <c r="AA26" s="606"/>
      <c r="AB26" s="606"/>
      <c r="AC26" s="606"/>
      <c r="AD26" s="606"/>
      <c r="AE26" s="606"/>
      <c r="AF26" s="606"/>
      <c r="AG26" s="607"/>
      <c r="AH26" s="497">
        <v>10</v>
      </c>
      <c r="AI26" s="498"/>
      <c r="AJ26" s="498"/>
      <c r="AK26" s="498"/>
      <c r="AL26" s="537"/>
      <c r="AM26" s="497">
        <v>35610</v>
      </c>
      <c r="AN26" s="498"/>
      <c r="AO26" s="498"/>
      <c r="AP26" s="498"/>
      <c r="AQ26" s="498"/>
      <c r="AR26" s="537"/>
      <c r="AS26" s="497">
        <v>3561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5400</v>
      </c>
      <c r="R27" s="498"/>
      <c r="S27" s="498"/>
      <c r="T27" s="498"/>
      <c r="U27" s="498"/>
      <c r="V27" s="537"/>
      <c r="W27" s="596"/>
      <c r="X27" s="584"/>
      <c r="Y27" s="585"/>
      <c r="Z27" s="496" t="s">
        <v>174</v>
      </c>
      <c r="AA27" s="476"/>
      <c r="AB27" s="476"/>
      <c r="AC27" s="476"/>
      <c r="AD27" s="476"/>
      <c r="AE27" s="476"/>
      <c r="AF27" s="476"/>
      <c r="AG27" s="477"/>
      <c r="AH27" s="497">
        <v>5</v>
      </c>
      <c r="AI27" s="498"/>
      <c r="AJ27" s="498"/>
      <c r="AK27" s="498"/>
      <c r="AL27" s="537"/>
      <c r="AM27" s="497">
        <v>17458</v>
      </c>
      <c r="AN27" s="498"/>
      <c r="AO27" s="498"/>
      <c r="AP27" s="498"/>
      <c r="AQ27" s="498"/>
      <c r="AR27" s="537"/>
      <c r="AS27" s="497">
        <v>3492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6076</v>
      </c>
      <c r="BO27" s="620"/>
      <c r="BP27" s="620"/>
      <c r="BQ27" s="620"/>
      <c r="BR27" s="620"/>
      <c r="BS27" s="620"/>
      <c r="BT27" s="620"/>
      <c r="BU27" s="621"/>
      <c r="BV27" s="619">
        <v>6075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4800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178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2854812</v>
      </c>
      <c r="BO28" s="410"/>
      <c r="BP28" s="410"/>
      <c r="BQ28" s="410"/>
      <c r="BR28" s="410"/>
      <c r="BS28" s="410"/>
      <c r="BT28" s="410"/>
      <c r="BU28" s="411"/>
      <c r="BV28" s="409">
        <v>2854787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20</v>
      </c>
      <c r="M29" s="498"/>
      <c r="N29" s="498"/>
      <c r="O29" s="498"/>
      <c r="P29" s="537"/>
      <c r="Q29" s="497">
        <v>4500</v>
      </c>
      <c r="R29" s="498"/>
      <c r="S29" s="498"/>
      <c r="T29" s="498"/>
      <c r="U29" s="498"/>
      <c r="V29" s="537"/>
      <c r="W29" s="597"/>
      <c r="X29" s="598"/>
      <c r="Y29" s="599"/>
      <c r="Z29" s="496" t="s">
        <v>181</v>
      </c>
      <c r="AA29" s="476"/>
      <c r="AB29" s="476"/>
      <c r="AC29" s="476"/>
      <c r="AD29" s="476"/>
      <c r="AE29" s="476"/>
      <c r="AF29" s="476"/>
      <c r="AG29" s="477"/>
      <c r="AH29" s="497">
        <v>422</v>
      </c>
      <c r="AI29" s="498"/>
      <c r="AJ29" s="498"/>
      <c r="AK29" s="498"/>
      <c r="AL29" s="537"/>
      <c r="AM29" s="497">
        <v>1243855</v>
      </c>
      <c r="AN29" s="498"/>
      <c r="AO29" s="498"/>
      <c r="AP29" s="498"/>
      <c r="AQ29" s="498"/>
      <c r="AR29" s="537"/>
      <c r="AS29" s="497">
        <v>2948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461133</v>
      </c>
      <c r="BO29" s="447"/>
      <c r="BP29" s="447"/>
      <c r="BQ29" s="447"/>
      <c r="BR29" s="447"/>
      <c r="BS29" s="447"/>
      <c r="BT29" s="447"/>
      <c r="BU29" s="448"/>
      <c r="BV29" s="446">
        <v>461109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101.1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8041038</v>
      </c>
      <c r="BO30" s="620"/>
      <c r="BP30" s="620"/>
      <c r="BQ30" s="620"/>
      <c r="BR30" s="620"/>
      <c r="BS30" s="620"/>
      <c r="BT30" s="620"/>
      <c r="BU30" s="621"/>
      <c r="BV30" s="619">
        <v>6381921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191</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190</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筑紫野・小郡・基山清掃施設組合（一般会計）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筑紫野市土地開発公社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両筑衛生施設組合（一般会計）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筑紫野市文化振興財団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奨学資金貸与事業特別会計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筑慈苑施設組合（一般会計）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筑紫地区障害支援区分等審査会事業特別会計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山神水道企業団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福岡地区水道企業団</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筑紫野太宰府消防組合（一般会計）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筑紫自治振興組合（一般会計）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筑紫自治振興組合（筑紫公平委員会特別会計）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福岡県市町村職員退職手当組合（一般会計）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福岡県市町村職員退職手当組合（基金特別会計）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1oCukdDu+3DG+cuZae3JPbfs49QJ+pwkODOOgVzS7eDt4XSgzalL3gWVKPeJ0cNXMkYkbaUv/i1zE45WMd/2og==" saltValue="ePaSH37L+QhVhT/v1KEb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23" t="s">
        <v>570</v>
      </c>
      <c r="D34" s="1223"/>
      <c r="E34" s="1224"/>
      <c r="F34" s="32">
        <v>11.35</v>
      </c>
      <c r="G34" s="33">
        <v>10.8</v>
      </c>
      <c r="H34" s="33">
        <v>10.76</v>
      </c>
      <c r="I34" s="33">
        <v>11.08</v>
      </c>
      <c r="J34" s="34">
        <v>11.74</v>
      </c>
      <c r="K34" s="22"/>
      <c r="L34" s="22"/>
      <c r="M34" s="22"/>
      <c r="N34" s="22"/>
      <c r="O34" s="22"/>
      <c r="P34" s="22"/>
    </row>
    <row r="35" spans="1:16" ht="39" customHeight="1">
      <c r="A35" s="22"/>
      <c r="B35" s="35"/>
      <c r="C35" s="1217" t="s">
        <v>571</v>
      </c>
      <c r="D35" s="1218"/>
      <c r="E35" s="1219"/>
      <c r="F35" s="36">
        <v>7.14</v>
      </c>
      <c r="G35" s="37">
        <v>6.74</v>
      </c>
      <c r="H35" s="37">
        <v>5.75</v>
      </c>
      <c r="I35" s="37">
        <v>5.13</v>
      </c>
      <c r="J35" s="38">
        <v>5.26</v>
      </c>
      <c r="K35" s="22"/>
      <c r="L35" s="22"/>
      <c r="M35" s="22"/>
      <c r="N35" s="22"/>
      <c r="O35" s="22"/>
      <c r="P35" s="22"/>
    </row>
    <row r="36" spans="1:16" ht="39" customHeight="1">
      <c r="A36" s="22"/>
      <c r="B36" s="35"/>
      <c r="C36" s="1217" t="s">
        <v>572</v>
      </c>
      <c r="D36" s="1218"/>
      <c r="E36" s="1219"/>
      <c r="F36" s="36">
        <v>3.33</v>
      </c>
      <c r="G36" s="37">
        <v>3.47</v>
      </c>
      <c r="H36" s="37">
        <v>9.27</v>
      </c>
      <c r="I36" s="37">
        <v>10.039999999999999</v>
      </c>
      <c r="J36" s="38">
        <v>4.4000000000000004</v>
      </c>
      <c r="K36" s="22"/>
      <c r="L36" s="22"/>
      <c r="M36" s="22"/>
      <c r="N36" s="22"/>
      <c r="O36" s="22"/>
      <c r="P36" s="22"/>
    </row>
    <row r="37" spans="1:16" ht="39" customHeight="1">
      <c r="A37" s="22"/>
      <c r="B37" s="35"/>
      <c r="C37" s="1217" t="s">
        <v>573</v>
      </c>
      <c r="D37" s="1218"/>
      <c r="E37" s="1219"/>
      <c r="F37" s="36">
        <v>0.61</v>
      </c>
      <c r="G37" s="37">
        <v>0.62</v>
      </c>
      <c r="H37" s="37">
        <v>0.49</v>
      </c>
      <c r="I37" s="37">
        <v>0.71</v>
      </c>
      <c r="J37" s="38">
        <v>0.39</v>
      </c>
      <c r="K37" s="22"/>
      <c r="L37" s="22"/>
      <c r="M37" s="22"/>
      <c r="N37" s="22"/>
      <c r="O37" s="22"/>
      <c r="P37" s="22"/>
    </row>
    <row r="38" spans="1:16" ht="39" customHeight="1">
      <c r="A38" s="22"/>
      <c r="B38" s="35"/>
      <c r="C38" s="1217" t="s">
        <v>574</v>
      </c>
      <c r="D38" s="1218"/>
      <c r="E38" s="1219"/>
      <c r="F38" s="36">
        <v>0.19</v>
      </c>
      <c r="G38" s="37">
        <v>0.22</v>
      </c>
      <c r="H38" s="37">
        <v>0.21</v>
      </c>
      <c r="I38" s="37">
        <v>0.23</v>
      </c>
      <c r="J38" s="38">
        <v>0.24</v>
      </c>
      <c r="K38" s="22"/>
      <c r="L38" s="22"/>
      <c r="M38" s="22"/>
      <c r="N38" s="22"/>
      <c r="O38" s="22"/>
      <c r="P38" s="22"/>
    </row>
    <row r="39" spans="1:16" ht="39" customHeight="1">
      <c r="A39" s="22"/>
      <c r="B39" s="35"/>
      <c r="C39" s="1217" t="s">
        <v>575</v>
      </c>
      <c r="D39" s="1218"/>
      <c r="E39" s="1219"/>
      <c r="F39" s="36">
        <v>0.68</v>
      </c>
      <c r="G39" s="37">
        <v>1.08</v>
      </c>
      <c r="H39" s="37">
        <v>0.1</v>
      </c>
      <c r="I39" s="37">
        <v>0.11</v>
      </c>
      <c r="J39" s="38">
        <v>0.1</v>
      </c>
      <c r="K39" s="22"/>
      <c r="L39" s="22"/>
      <c r="M39" s="22"/>
      <c r="N39" s="22"/>
      <c r="O39" s="22"/>
      <c r="P39" s="22"/>
    </row>
    <row r="40" spans="1:16" ht="39" customHeight="1">
      <c r="A40" s="22"/>
      <c r="B40" s="35"/>
      <c r="C40" s="1217" t="s">
        <v>576</v>
      </c>
      <c r="D40" s="1218"/>
      <c r="E40" s="1219"/>
      <c r="F40" s="36">
        <v>7.0000000000000007E-2</v>
      </c>
      <c r="G40" s="37">
        <v>0.02</v>
      </c>
      <c r="H40" s="37">
        <v>7.0000000000000007E-2</v>
      </c>
      <c r="I40" s="37">
        <v>0.04</v>
      </c>
      <c r="J40" s="38">
        <v>0.06</v>
      </c>
      <c r="K40" s="22"/>
      <c r="L40" s="22"/>
      <c r="M40" s="22"/>
      <c r="N40" s="22"/>
      <c r="O40" s="22"/>
      <c r="P40" s="22"/>
    </row>
    <row r="41" spans="1:16" ht="39" customHeight="1">
      <c r="A41" s="22"/>
      <c r="B41" s="35"/>
      <c r="C41" s="1217" t="s">
        <v>577</v>
      </c>
      <c r="D41" s="1218"/>
      <c r="E41" s="1219"/>
      <c r="F41" s="36">
        <v>0</v>
      </c>
      <c r="G41" s="37">
        <v>0</v>
      </c>
      <c r="H41" s="37">
        <v>0</v>
      </c>
      <c r="I41" s="37">
        <v>0</v>
      </c>
      <c r="J41" s="38">
        <v>0</v>
      </c>
      <c r="K41" s="22"/>
      <c r="L41" s="22"/>
      <c r="M41" s="22"/>
      <c r="N41" s="22"/>
      <c r="O41" s="22"/>
      <c r="P41" s="22"/>
    </row>
    <row r="42" spans="1:16" ht="39" customHeight="1">
      <c r="A42" s="22"/>
      <c r="B42" s="39"/>
      <c r="C42" s="1217" t="s">
        <v>578</v>
      </c>
      <c r="D42" s="1218"/>
      <c r="E42" s="1219"/>
      <c r="F42" s="36" t="s">
        <v>522</v>
      </c>
      <c r="G42" s="37" t="s">
        <v>522</v>
      </c>
      <c r="H42" s="37" t="s">
        <v>522</v>
      </c>
      <c r="I42" s="37" t="s">
        <v>522</v>
      </c>
      <c r="J42" s="38" t="s">
        <v>522</v>
      </c>
      <c r="K42" s="22"/>
      <c r="L42" s="22"/>
      <c r="M42" s="22"/>
      <c r="N42" s="22"/>
      <c r="O42" s="22"/>
      <c r="P42" s="22"/>
    </row>
    <row r="43" spans="1:16" ht="39" customHeight="1" thickBot="1">
      <c r="A43" s="22"/>
      <c r="B43" s="40"/>
      <c r="C43" s="1220" t="s">
        <v>579</v>
      </c>
      <c r="D43" s="1221"/>
      <c r="E43" s="122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JuXL0zNwH43nLN8m8WAvjXhtLPAB2R5Plu+gSkEwCHqravOzgciBiavnTPZPqF4/8sM7focbgGEl/jymWpsFg==" saltValue="JoKynVZ3hh+aSRLQn3v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33" t="s">
        <v>11</v>
      </c>
      <c r="C45" s="1234"/>
      <c r="D45" s="58"/>
      <c r="E45" s="1239" t="s">
        <v>12</v>
      </c>
      <c r="F45" s="1239"/>
      <c r="G45" s="1239"/>
      <c r="H45" s="1239"/>
      <c r="I45" s="1239"/>
      <c r="J45" s="1240"/>
      <c r="K45" s="59">
        <v>3844</v>
      </c>
      <c r="L45" s="60">
        <v>3469</v>
      </c>
      <c r="M45" s="60">
        <v>3217</v>
      </c>
      <c r="N45" s="60">
        <v>2822</v>
      </c>
      <c r="O45" s="61">
        <v>2822</v>
      </c>
      <c r="P45" s="48"/>
      <c r="Q45" s="48"/>
      <c r="R45" s="48"/>
      <c r="S45" s="48"/>
      <c r="T45" s="48"/>
      <c r="U45" s="48"/>
    </row>
    <row r="46" spans="1:21" ht="30.75" customHeight="1">
      <c r="A46" s="48"/>
      <c r="B46" s="1235"/>
      <c r="C46" s="1236"/>
      <c r="D46" s="62"/>
      <c r="E46" s="1227" t="s">
        <v>13</v>
      </c>
      <c r="F46" s="1227"/>
      <c r="G46" s="1227"/>
      <c r="H46" s="1227"/>
      <c r="I46" s="1227"/>
      <c r="J46" s="1228"/>
      <c r="K46" s="63" t="s">
        <v>522</v>
      </c>
      <c r="L46" s="64" t="s">
        <v>522</v>
      </c>
      <c r="M46" s="64" t="s">
        <v>522</v>
      </c>
      <c r="N46" s="64" t="s">
        <v>522</v>
      </c>
      <c r="O46" s="65" t="s">
        <v>522</v>
      </c>
      <c r="P46" s="48"/>
      <c r="Q46" s="48"/>
      <c r="R46" s="48"/>
      <c r="S46" s="48"/>
      <c r="T46" s="48"/>
      <c r="U46" s="48"/>
    </row>
    <row r="47" spans="1:21" ht="30.75" customHeight="1">
      <c r="A47" s="48"/>
      <c r="B47" s="1235"/>
      <c r="C47" s="1236"/>
      <c r="D47" s="62"/>
      <c r="E47" s="1227" t="s">
        <v>14</v>
      </c>
      <c r="F47" s="1227"/>
      <c r="G47" s="1227"/>
      <c r="H47" s="1227"/>
      <c r="I47" s="1227"/>
      <c r="J47" s="1228"/>
      <c r="K47" s="63" t="s">
        <v>522</v>
      </c>
      <c r="L47" s="64" t="s">
        <v>522</v>
      </c>
      <c r="M47" s="64" t="s">
        <v>522</v>
      </c>
      <c r="N47" s="64" t="s">
        <v>522</v>
      </c>
      <c r="O47" s="65" t="s">
        <v>522</v>
      </c>
      <c r="P47" s="48"/>
      <c r="Q47" s="48"/>
      <c r="R47" s="48"/>
      <c r="S47" s="48"/>
      <c r="T47" s="48"/>
      <c r="U47" s="48"/>
    </row>
    <row r="48" spans="1:21" ht="30.75" customHeight="1">
      <c r="A48" s="48"/>
      <c r="B48" s="1235"/>
      <c r="C48" s="1236"/>
      <c r="D48" s="62"/>
      <c r="E48" s="1227" t="s">
        <v>15</v>
      </c>
      <c r="F48" s="1227"/>
      <c r="G48" s="1227"/>
      <c r="H48" s="1227"/>
      <c r="I48" s="1227"/>
      <c r="J48" s="1228"/>
      <c r="K48" s="63">
        <v>717</v>
      </c>
      <c r="L48" s="64">
        <v>743</v>
      </c>
      <c r="M48" s="64">
        <v>668</v>
      </c>
      <c r="N48" s="64">
        <v>693</v>
      </c>
      <c r="O48" s="65">
        <v>673</v>
      </c>
      <c r="P48" s="48"/>
      <c r="Q48" s="48"/>
      <c r="R48" s="48"/>
      <c r="S48" s="48"/>
      <c r="T48" s="48"/>
      <c r="U48" s="48"/>
    </row>
    <row r="49" spans="1:21" ht="30.75" customHeight="1">
      <c r="A49" s="48"/>
      <c r="B49" s="1235"/>
      <c r="C49" s="1236"/>
      <c r="D49" s="62"/>
      <c r="E49" s="1227" t="s">
        <v>16</v>
      </c>
      <c r="F49" s="1227"/>
      <c r="G49" s="1227"/>
      <c r="H49" s="1227"/>
      <c r="I49" s="1227"/>
      <c r="J49" s="1228"/>
      <c r="K49" s="63">
        <v>0</v>
      </c>
      <c r="L49" s="64">
        <v>0</v>
      </c>
      <c r="M49" s="64">
        <v>0</v>
      </c>
      <c r="N49" s="64">
        <v>511</v>
      </c>
      <c r="O49" s="65">
        <v>592</v>
      </c>
      <c r="P49" s="48"/>
      <c r="Q49" s="48"/>
      <c r="R49" s="48"/>
      <c r="S49" s="48"/>
      <c r="T49" s="48"/>
      <c r="U49" s="48"/>
    </row>
    <row r="50" spans="1:21" ht="30.75" customHeight="1">
      <c r="A50" s="48"/>
      <c r="B50" s="1235"/>
      <c r="C50" s="1236"/>
      <c r="D50" s="62"/>
      <c r="E50" s="1227" t="s">
        <v>17</v>
      </c>
      <c r="F50" s="1227"/>
      <c r="G50" s="1227"/>
      <c r="H50" s="1227"/>
      <c r="I50" s="1227"/>
      <c r="J50" s="1228"/>
      <c r="K50" s="63">
        <v>500</v>
      </c>
      <c r="L50" s="64">
        <v>500</v>
      </c>
      <c r="M50" s="64">
        <v>494</v>
      </c>
      <c r="N50" s="64">
        <v>0</v>
      </c>
      <c r="O50" s="65">
        <v>0</v>
      </c>
      <c r="P50" s="48"/>
      <c r="Q50" s="48"/>
      <c r="R50" s="48"/>
      <c r="S50" s="48"/>
      <c r="T50" s="48"/>
      <c r="U50" s="48"/>
    </row>
    <row r="51" spans="1:21" ht="30.75" customHeight="1">
      <c r="A51" s="48"/>
      <c r="B51" s="1237"/>
      <c r="C51" s="1238"/>
      <c r="D51" s="66"/>
      <c r="E51" s="1227" t="s">
        <v>18</v>
      </c>
      <c r="F51" s="1227"/>
      <c r="G51" s="1227"/>
      <c r="H51" s="1227"/>
      <c r="I51" s="1227"/>
      <c r="J51" s="1228"/>
      <c r="K51" s="63" t="s">
        <v>522</v>
      </c>
      <c r="L51" s="64" t="s">
        <v>522</v>
      </c>
      <c r="M51" s="64" t="s">
        <v>522</v>
      </c>
      <c r="N51" s="64" t="s">
        <v>522</v>
      </c>
      <c r="O51" s="65" t="s">
        <v>522</v>
      </c>
      <c r="P51" s="48"/>
      <c r="Q51" s="48"/>
      <c r="R51" s="48"/>
      <c r="S51" s="48"/>
      <c r="T51" s="48"/>
      <c r="U51" s="48"/>
    </row>
    <row r="52" spans="1:21" ht="30.75" customHeight="1">
      <c r="A52" s="48"/>
      <c r="B52" s="1225" t="s">
        <v>19</v>
      </c>
      <c r="C52" s="1226"/>
      <c r="D52" s="66"/>
      <c r="E52" s="1227" t="s">
        <v>20</v>
      </c>
      <c r="F52" s="1227"/>
      <c r="G52" s="1227"/>
      <c r="H52" s="1227"/>
      <c r="I52" s="1227"/>
      <c r="J52" s="1228"/>
      <c r="K52" s="63">
        <v>3484</v>
      </c>
      <c r="L52" s="64">
        <v>3536</v>
      </c>
      <c r="M52" s="64">
        <v>3408</v>
      </c>
      <c r="N52" s="64">
        <v>3210</v>
      </c>
      <c r="O52" s="65">
        <v>3225</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1577</v>
      </c>
      <c r="L53" s="69">
        <v>1176</v>
      </c>
      <c r="M53" s="69">
        <v>971</v>
      </c>
      <c r="N53" s="69">
        <v>816</v>
      </c>
      <c r="O53" s="70">
        <v>862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FUJl17+y4rIUhcOJIAGygqneerGacLfnQyWs7mfSS/cpyIBNAceMXbYF+Ry6kygz4D11XhzjoB+gcx8CmHetw==" saltValue="U3Pcq8muS1chH++AQjgq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564</v>
      </c>
      <c r="J40" s="79" t="s">
        <v>565</v>
      </c>
      <c r="K40" s="79" t="s">
        <v>566</v>
      </c>
      <c r="L40" s="79" t="s">
        <v>567</v>
      </c>
      <c r="M40" s="80" t="s">
        <v>568</v>
      </c>
    </row>
    <row r="41" spans="2:13" ht="27.75" customHeight="1">
      <c r="B41" s="1241" t="s">
        <v>24</v>
      </c>
      <c r="C41" s="1242"/>
      <c r="D41" s="81"/>
      <c r="E41" s="1247" t="s">
        <v>25</v>
      </c>
      <c r="F41" s="1247"/>
      <c r="G41" s="1247"/>
      <c r="H41" s="1248"/>
      <c r="I41" s="82">
        <v>29411</v>
      </c>
      <c r="J41" s="83">
        <v>28767</v>
      </c>
      <c r="K41" s="83">
        <v>28061</v>
      </c>
      <c r="L41" s="83">
        <v>27203</v>
      </c>
      <c r="M41" s="84">
        <v>26961</v>
      </c>
    </row>
    <row r="42" spans="2:13" ht="27.75" customHeight="1">
      <c r="B42" s="1243"/>
      <c r="C42" s="1244"/>
      <c r="D42" s="85"/>
      <c r="E42" s="1249" t="s">
        <v>26</v>
      </c>
      <c r="F42" s="1249"/>
      <c r="G42" s="1249"/>
      <c r="H42" s="1250"/>
      <c r="I42" s="86">
        <v>2333</v>
      </c>
      <c r="J42" s="87">
        <v>2312</v>
      </c>
      <c r="K42" s="87">
        <v>2114</v>
      </c>
      <c r="L42" s="87">
        <v>952</v>
      </c>
      <c r="M42" s="88">
        <v>914</v>
      </c>
    </row>
    <row r="43" spans="2:13" ht="27.75" customHeight="1">
      <c r="B43" s="1243"/>
      <c r="C43" s="1244"/>
      <c r="D43" s="85"/>
      <c r="E43" s="1249" t="s">
        <v>27</v>
      </c>
      <c r="F43" s="1249"/>
      <c r="G43" s="1249"/>
      <c r="H43" s="1250"/>
      <c r="I43" s="86">
        <v>7052</v>
      </c>
      <c r="J43" s="87">
        <v>6752</v>
      </c>
      <c r="K43" s="87">
        <v>6208</v>
      </c>
      <c r="L43" s="87">
        <v>5920</v>
      </c>
      <c r="M43" s="88">
        <v>5771</v>
      </c>
    </row>
    <row r="44" spans="2:13" ht="27.75" customHeight="1">
      <c r="B44" s="1243"/>
      <c r="C44" s="1244"/>
      <c r="D44" s="85"/>
      <c r="E44" s="1249" t="s">
        <v>28</v>
      </c>
      <c r="F44" s="1249"/>
      <c r="G44" s="1249"/>
      <c r="H44" s="1250"/>
      <c r="I44" s="86">
        <v>4106</v>
      </c>
      <c r="J44" s="87">
        <v>4116</v>
      </c>
      <c r="K44" s="87">
        <v>4013</v>
      </c>
      <c r="L44" s="87">
        <v>3664</v>
      </c>
      <c r="M44" s="88">
        <v>3141</v>
      </c>
    </row>
    <row r="45" spans="2:13" ht="27.75" customHeight="1">
      <c r="B45" s="1243"/>
      <c r="C45" s="1244"/>
      <c r="D45" s="85"/>
      <c r="E45" s="1249" t="s">
        <v>29</v>
      </c>
      <c r="F45" s="1249"/>
      <c r="G45" s="1249"/>
      <c r="H45" s="1250"/>
      <c r="I45" s="86">
        <v>2330</v>
      </c>
      <c r="J45" s="87">
        <v>2104</v>
      </c>
      <c r="K45" s="87">
        <v>1827</v>
      </c>
      <c r="L45" s="87">
        <v>1718</v>
      </c>
      <c r="M45" s="88">
        <v>1484</v>
      </c>
    </row>
    <row r="46" spans="2:13" ht="27.75" customHeight="1">
      <c r="B46" s="1243"/>
      <c r="C46" s="1244"/>
      <c r="D46" s="89"/>
      <c r="E46" s="1249" t="s">
        <v>30</v>
      </c>
      <c r="F46" s="1249"/>
      <c r="G46" s="1249"/>
      <c r="H46" s="1250"/>
      <c r="I46" s="86" t="s">
        <v>522</v>
      </c>
      <c r="J46" s="87" t="s">
        <v>522</v>
      </c>
      <c r="K46" s="87" t="s">
        <v>522</v>
      </c>
      <c r="L46" s="87" t="s">
        <v>522</v>
      </c>
      <c r="M46" s="88" t="s">
        <v>522</v>
      </c>
    </row>
    <row r="47" spans="2:13" ht="27.75" customHeight="1">
      <c r="B47" s="1243"/>
      <c r="C47" s="1244"/>
      <c r="D47" s="90"/>
      <c r="E47" s="1251" t="s">
        <v>31</v>
      </c>
      <c r="F47" s="1252"/>
      <c r="G47" s="1252"/>
      <c r="H47" s="1253"/>
      <c r="I47" s="86" t="s">
        <v>522</v>
      </c>
      <c r="J47" s="87" t="s">
        <v>522</v>
      </c>
      <c r="K47" s="87" t="s">
        <v>522</v>
      </c>
      <c r="L47" s="87" t="s">
        <v>522</v>
      </c>
      <c r="M47" s="88" t="s">
        <v>522</v>
      </c>
    </row>
    <row r="48" spans="2:13" ht="27.75" customHeight="1">
      <c r="B48" s="1243"/>
      <c r="C48" s="1244"/>
      <c r="D48" s="85"/>
      <c r="E48" s="1249" t="s">
        <v>32</v>
      </c>
      <c r="F48" s="1249"/>
      <c r="G48" s="1249"/>
      <c r="H48" s="1250"/>
      <c r="I48" s="86" t="s">
        <v>522</v>
      </c>
      <c r="J48" s="87" t="s">
        <v>522</v>
      </c>
      <c r="K48" s="87" t="s">
        <v>522</v>
      </c>
      <c r="L48" s="87" t="s">
        <v>522</v>
      </c>
      <c r="M48" s="88" t="s">
        <v>522</v>
      </c>
    </row>
    <row r="49" spans="2:13" ht="27.75" customHeight="1">
      <c r="B49" s="1245"/>
      <c r="C49" s="1246"/>
      <c r="D49" s="85"/>
      <c r="E49" s="1249" t="s">
        <v>33</v>
      </c>
      <c r="F49" s="1249"/>
      <c r="G49" s="1249"/>
      <c r="H49" s="1250"/>
      <c r="I49" s="86" t="s">
        <v>522</v>
      </c>
      <c r="J49" s="87" t="s">
        <v>522</v>
      </c>
      <c r="K49" s="87" t="s">
        <v>522</v>
      </c>
      <c r="L49" s="87" t="s">
        <v>522</v>
      </c>
      <c r="M49" s="88" t="s">
        <v>522</v>
      </c>
    </row>
    <row r="50" spans="2:13" ht="27.75" customHeight="1">
      <c r="B50" s="1254" t="s">
        <v>34</v>
      </c>
      <c r="C50" s="1255"/>
      <c r="D50" s="91"/>
      <c r="E50" s="1249" t="s">
        <v>35</v>
      </c>
      <c r="F50" s="1249"/>
      <c r="G50" s="1249"/>
      <c r="H50" s="1250"/>
      <c r="I50" s="86">
        <v>7737</v>
      </c>
      <c r="J50" s="87">
        <v>8330</v>
      </c>
      <c r="K50" s="87">
        <v>8799</v>
      </c>
      <c r="L50" s="87">
        <v>10111</v>
      </c>
      <c r="M50" s="88">
        <v>11948</v>
      </c>
    </row>
    <row r="51" spans="2:13" ht="27.75" customHeight="1">
      <c r="B51" s="1243"/>
      <c r="C51" s="1244"/>
      <c r="D51" s="85"/>
      <c r="E51" s="1249" t="s">
        <v>36</v>
      </c>
      <c r="F51" s="1249"/>
      <c r="G51" s="1249"/>
      <c r="H51" s="1250"/>
      <c r="I51" s="86">
        <v>4059</v>
      </c>
      <c r="J51" s="87">
        <v>3839</v>
      </c>
      <c r="K51" s="87">
        <v>3520</v>
      </c>
      <c r="L51" s="87">
        <v>3125</v>
      </c>
      <c r="M51" s="88">
        <v>2683</v>
      </c>
    </row>
    <row r="52" spans="2:13" ht="27.75" customHeight="1">
      <c r="B52" s="1245"/>
      <c r="C52" s="1246"/>
      <c r="D52" s="85"/>
      <c r="E52" s="1249" t="s">
        <v>37</v>
      </c>
      <c r="F52" s="1249"/>
      <c r="G52" s="1249"/>
      <c r="H52" s="1250"/>
      <c r="I52" s="86">
        <v>30301</v>
      </c>
      <c r="J52" s="87">
        <v>29930</v>
      </c>
      <c r="K52" s="87">
        <v>29499</v>
      </c>
      <c r="L52" s="87">
        <v>28617</v>
      </c>
      <c r="M52" s="88">
        <v>27704</v>
      </c>
    </row>
    <row r="53" spans="2:13" ht="27.75" customHeight="1" thickBot="1">
      <c r="B53" s="1256" t="s">
        <v>38</v>
      </c>
      <c r="C53" s="1257"/>
      <c r="D53" s="92"/>
      <c r="E53" s="1258" t="s">
        <v>39</v>
      </c>
      <c r="F53" s="1258"/>
      <c r="G53" s="1258"/>
      <c r="H53" s="1259"/>
      <c r="I53" s="93">
        <v>3136</v>
      </c>
      <c r="J53" s="94">
        <v>1953</v>
      </c>
      <c r="K53" s="94">
        <v>406</v>
      </c>
      <c r="L53" s="94">
        <v>-2396</v>
      </c>
      <c r="M53" s="95">
        <v>-4065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DAZBP/kdetX8I74X5pp13lWiBQ+mck6xuuoExIF3ufGec2/EmXpjvIFrv6/GhNR+p+odZC39U31+u4moAupPg==" saltValue="xk7aA89518JlGogmkYhW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566</v>
      </c>
      <c r="G54" s="104" t="s">
        <v>567</v>
      </c>
      <c r="H54" s="105" t="s">
        <v>568</v>
      </c>
    </row>
    <row r="55" spans="2:8" ht="52.5" customHeight="1">
      <c r="B55" s="106"/>
      <c r="C55" s="1268" t="s">
        <v>42</v>
      </c>
      <c r="D55" s="1268"/>
      <c r="E55" s="1269"/>
      <c r="F55" s="107">
        <v>2855</v>
      </c>
      <c r="G55" s="107">
        <v>2855</v>
      </c>
      <c r="H55" s="108">
        <v>2855</v>
      </c>
    </row>
    <row r="56" spans="2:8" ht="52.5" customHeight="1">
      <c r="B56" s="109"/>
      <c r="C56" s="1270" t="s">
        <v>43</v>
      </c>
      <c r="D56" s="1270"/>
      <c r="E56" s="1271"/>
      <c r="F56" s="110">
        <v>453</v>
      </c>
      <c r="G56" s="110">
        <v>461</v>
      </c>
      <c r="H56" s="111">
        <v>461</v>
      </c>
    </row>
    <row r="57" spans="2:8" ht="53.25" customHeight="1">
      <c r="B57" s="109"/>
      <c r="C57" s="1272" t="s">
        <v>44</v>
      </c>
      <c r="D57" s="1272"/>
      <c r="E57" s="1273"/>
      <c r="F57" s="112">
        <v>5071</v>
      </c>
      <c r="G57" s="112">
        <v>6382</v>
      </c>
      <c r="H57" s="113">
        <v>8041</v>
      </c>
    </row>
    <row r="58" spans="2:8" ht="45.75" customHeight="1">
      <c r="B58" s="114"/>
      <c r="C58" s="1260" t="s">
        <v>603</v>
      </c>
      <c r="D58" s="1261"/>
      <c r="E58" s="1262"/>
      <c r="F58" s="115">
        <v>1787</v>
      </c>
      <c r="G58" s="115">
        <v>3882</v>
      </c>
      <c r="H58" s="116">
        <v>5480</v>
      </c>
    </row>
    <row r="59" spans="2:8" ht="45.75" customHeight="1">
      <c r="B59" s="114"/>
      <c r="C59" s="1260" t="s">
        <v>604</v>
      </c>
      <c r="D59" s="1261"/>
      <c r="E59" s="1262"/>
      <c r="F59" s="115">
        <v>2384</v>
      </c>
      <c r="G59" s="115">
        <v>1538</v>
      </c>
      <c r="H59" s="116">
        <v>1539</v>
      </c>
    </row>
    <row r="60" spans="2:8" ht="45.75" customHeight="1">
      <c r="B60" s="114"/>
      <c r="C60" s="1260" t="s">
        <v>605</v>
      </c>
      <c r="D60" s="1261"/>
      <c r="E60" s="1262"/>
      <c r="F60" s="115">
        <v>594</v>
      </c>
      <c r="G60" s="115">
        <v>644</v>
      </c>
      <c r="H60" s="116">
        <v>693</v>
      </c>
    </row>
    <row r="61" spans="2:8" ht="45.75" customHeight="1">
      <c r="B61" s="114"/>
      <c r="C61" s="1260" t="s">
        <v>606</v>
      </c>
      <c r="D61" s="1261"/>
      <c r="E61" s="1262"/>
      <c r="F61" s="115">
        <v>217</v>
      </c>
      <c r="G61" s="115">
        <v>220</v>
      </c>
      <c r="H61" s="116">
        <v>222</v>
      </c>
    </row>
    <row r="62" spans="2:8" ht="45.75" customHeight="1" thickBot="1">
      <c r="B62" s="117"/>
      <c r="C62" s="1263" t="s">
        <v>607</v>
      </c>
      <c r="D62" s="1264"/>
      <c r="E62" s="1265"/>
      <c r="F62" s="118">
        <v>52</v>
      </c>
      <c r="G62" s="118">
        <v>58</v>
      </c>
      <c r="H62" s="119">
        <v>66</v>
      </c>
    </row>
    <row r="63" spans="2:8" ht="52.5" customHeight="1" thickBot="1">
      <c r="B63" s="120"/>
      <c r="C63" s="1266" t="s">
        <v>45</v>
      </c>
      <c r="D63" s="1266"/>
      <c r="E63" s="1267"/>
      <c r="F63" s="121">
        <v>8379</v>
      </c>
      <c r="G63" s="121">
        <v>9698</v>
      </c>
      <c r="H63" s="122">
        <v>11357</v>
      </c>
    </row>
    <row r="64" spans="2:8" ht="15" customHeight="1"/>
    <row r="65" ht="0" hidden="1" customHeight="1"/>
    <row r="66" ht="0" hidden="1" customHeight="1"/>
  </sheetData>
  <sheetProtection algorithmName="SHA-512" hashValue="9yG3b/a5ooieXbIVjfBcK9VKiLRvMOeDBz48g7ajsbk1UT0UWKZdt+Z3swqgLdE6AXiX6Afu3pded03KcFhsyw==" saltValue="h3vKfJnquS/1hM4TRihG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611</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612</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564</v>
      </c>
      <c r="BQ50" s="1279"/>
      <c r="BR50" s="1279"/>
      <c r="BS50" s="1279"/>
      <c r="BT50" s="1279"/>
      <c r="BU50" s="1279"/>
      <c r="BV50" s="1279"/>
      <c r="BW50" s="1279"/>
      <c r="BX50" s="1279" t="s">
        <v>565</v>
      </c>
      <c r="BY50" s="1279"/>
      <c r="BZ50" s="1279"/>
      <c r="CA50" s="1279"/>
      <c r="CB50" s="1279"/>
      <c r="CC50" s="1279"/>
      <c r="CD50" s="1279"/>
      <c r="CE50" s="1279"/>
      <c r="CF50" s="1279" t="s">
        <v>566</v>
      </c>
      <c r="CG50" s="1279"/>
      <c r="CH50" s="1279"/>
      <c r="CI50" s="1279"/>
      <c r="CJ50" s="1279"/>
      <c r="CK50" s="1279"/>
      <c r="CL50" s="1279"/>
      <c r="CM50" s="1279"/>
      <c r="CN50" s="1279" t="s">
        <v>567</v>
      </c>
      <c r="CO50" s="1279"/>
      <c r="CP50" s="1279"/>
      <c r="CQ50" s="1279"/>
      <c r="CR50" s="1279"/>
      <c r="CS50" s="1279"/>
      <c r="CT50" s="1279"/>
      <c r="CU50" s="1279"/>
      <c r="CV50" s="1279" t="s">
        <v>568</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613</v>
      </c>
      <c r="AO51" s="1277"/>
      <c r="AP51" s="1277"/>
      <c r="AQ51" s="1277"/>
      <c r="AR51" s="1277"/>
      <c r="AS51" s="1277"/>
      <c r="AT51" s="1277"/>
      <c r="AU51" s="1277"/>
      <c r="AV51" s="1277"/>
      <c r="AW51" s="1277"/>
      <c r="AX51" s="1277"/>
      <c r="AY51" s="1277"/>
      <c r="AZ51" s="1277"/>
      <c r="BA51" s="1277"/>
      <c r="BB51" s="1277" t="s">
        <v>615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v>2.5</v>
      </c>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617</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49.9</v>
      </c>
      <c r="CG53" s="1274"/>
      <c r="CH53" s="1274"/>
      <c r="CI53" s="1274"/>
      <c r="CJ53" s="1274"/>
      <c r="CK53" s="1274"/>
      <c r="CL53" s="1274"/>
      <c r="CM53" s="1274"/>
      <c r="CN53" s="1274">
        <v>51.3</v>
      </c>
      <c r="CO53" s="1274"/>
      <c r="CP53" s="1274"/>
      <c r="CQ53" s="1274"/>
      <c r="CR53" s="1274"/>
      <c r="CS53" s="1274"/>
      <c r="CT53" s="1274"/>
      <c r="CU53" s="1274"/>
      <c r="CV53" s="1274">
        <v>52.9</v>
      </c>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618</v>
      </c>
      <c r="AO55" s="1279"/>
      <c r="AP55" s="1279"/>
      <c r="AQ55" s="1279"/>
      <c r="AR55" s="1279"/>
      <c r="AS55" s="1279"/>
      <c r="AT55" s="1279"/>
      <c r="AU55" s="1279"/>
      <c r="AV55" s="1279"/>
      <c r="AW55" s="1279"/>
      <c r="AX55" s="1279"/>
      <c r="AY55" s="1279"/>
      <c r="AZ55" s="1279"/>
      <c r="BA55" s="1279"/>
      <c r="BB55" s="1277" t="s">
        <v>614</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17.8</v>
      </c>
      <c r="CG55" s="1274"/>
      <c r="CH55" s="1274"/>
      <c r="CI55" s="1274"/>
      <c r="CJ55" s="1274"/>
      <c r="CK55" s="1274"/>
      <c r="CL55" s="1274"/>
      <c r="CM55" s="1274"/>
      <c r="CN55" s="1274">
        <v>15</v>
      </c>
      <c r="CO55" s="1274"/>
      <c r="CP55" s="1274"/>
      <c r="CQ55" s="1274"/>
      <c r="CR55" s="1274"/>
      <c r="CS55" s="1274"/>
      <c r="CT55" s="1274"/>
      <c r="CU55" s="1274"/>
      <c r="CV55" s="1274">
        <v>12.2</v>
      </c>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616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56.2</v>
      </c>
      <c r="CG57" s="1274"/>
      <c r="CH57" s="1274"/>
      <c r="CI57" s="1274"/>
      <c r="CJ57" s="1274"/>
      <c r="CK57" s="1274"/>
      <c r="CL57" s="1274"/>
      <c r="CM57" s="1274"/>
      <c r="CN57" s="1274">
        <v>60.1</v>
      </c>
      <c r="CO57" s="1274"/>
      <c r="CP57" s="1274"/>
      <c r="CQ57" s="1274"/>
      <c r="CR57" s="1274"/>
      <c r="CS57" s="1274"/>
      <c r="CT57" s="1274"/>
      <c r="CU57" s="1274"/>
      <c r="CV57" s="1274">
        <v>60.4</v>
      </c>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619</v>
      </c>
    </row>
    <row r="64" spans="1:109">
      <c r="B64" s="374"/>
      <c r="G64" s="381"/>
      <c r="I64" s="394"/>
      <c r="J64" s="394"/>
      <c r="K64" s="394"/>
      <c r="L64" s="394"/>
      <c r="M64" s="394"/>
      <c r="N64" s="395"/>
      <c r="AM64" s="381"/>
      <c r="AN64" s="381" t="s">
        <v>610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620</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612</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564</v>
      </c>
      <c r="BQ72" s="1279"/>
      <c r="BR72" s="1279"/>
      <c r="BS72" s="1279"/>
      <c r="BT72" s="1279"/>
      <c r="BU72" s="1279"/>
      <c r="BV72" s="1279"/>
      <c r="BW72" s="1279"/>
      <c r="BX72" s="1279" t="s">
        <v>565</v>
      </c>
      <c r="BY72" s="1279"/>
      <c r="BZ72" s="1279"/>
      <c r="CA72" s="1279"/>
      <c r="CB72" s="1279"/>
      <c r="CC72" s="1279"/>
      <c r="CD72" s="1279"/>
      <c r="CE72" s="1279"/>
      <c r="CF72" s="1279" t="s">
        <v>566</v>
      </c>
      <c r="CG72" s="1279"/>
      <c r="CH72" s="1279"/>
      <c r="CI72" s="1279"/>
      <c r="CJ72" s="1279"/>
      <c r="CK72" s="1279"/>
      <c r="CL72" s="1279"/>
      <c r="CM72" s="1279"/>
      <c r="CN72" s="1279" t="s">
        <v>567</v>
      </c>
      <c r="CO72" s="1279"/>
      <c r="CP72" s="1279"/>
      <c r="CQ72" s="1279"/>
      <c r="CR72" s="1279"/>
      <c r="CS72" s="1279"/>
      <c r="CT72" s="1279"/>
      <c r="CU72" s="1279"/>
      <c r="CV72" s="1279" t="s">
        <v>568</v>
      </c>
      <c r="CW72" s="1279"/>
      <c r="CX72" s="1279"/>
      <c r="CY72" s="1279"/>
      <c r="CZ72" s="1279"/>
      <c r="DA72" s="1279"/>
      <c r="DB72" s="1279"/>
      <c r="DC72" s="1279"/>
    </row>
    <row r="73" spans="2:107">
      <c r="B73" s="374"/>
      <c r="G73" s="1282"/>
      <c r="H73" s="1282"/>
      <c r="I73" s="1282"/>
      <c r="J73" s="1282"/>
      <c r="K73" s="1278"/>
      <c r="L73" s="1278"/>
      <c r="M73" s="1278"/>
      <c r="N73" s="1278"/>
      <c r="AM73" s="383"/>
      <c r="AN73" s="1277" t="s">
        <v>613</v>
      </c>
      <c r="AO73" s="1277"/>
      <c r="AP73" s="1277"/>
      <c r="AQ73" s="1277"/>
      <c r="AR73" s="1277"/>
      <c r="AS73" s="1277"/>
      <c r="AT73" s="1277"/>
      <c r="AU73" s="1277"/>
      <c r="AV73" s="1277"/>
      <c r="AW73" s="1277"/>
      <c r="AX73" s="1277"/>
      <c r="AY73" s="1277"/>
      <c r="AZ73" s="1277"/>
      <c r="BA73" s="1277"/>
      <c r="BB73" s="1277" t="s">
        <v>614</v>
      </c>
      <c r="BC73" s="1277"/>
      <c r="BD73" s="1277"/>
      <c r="BE73" s="1277"/>
      <c r="BF73" s="1277"/>
      <c r="BG73" s="1277"/>
      <c r="BH73" s="1277"/>
      <c r="BI73" s="1277"/>
      <c r="BJ73" s="1277"/>
      <c r="BK73" s="1277"/>
      <c r="BL73" s="1277"/>
      <c r="BM73" s="1277"/>
      <c r="BN73" s="1277"/>
      <c r="BO73" s="1277"/>
      <c r="BP73" s="1274">
        <v>19.8</v>
      </c>
      <c r="BQ73" s="1274"/>
      <c r="BR73" s="1274"/>
      <c r="BS73" s="1274"/>
      <c r="BT73" s="1274"/>
      <c r="BU73" s="1274"/>
      <c r="BV73" s="1274"/>
      <c r="BW73" s="1274"/>
      <c r="BX73" s="1274">
        <v>12.4</v>
      </c>
      <c r="BY73" s="1274"/>
      <c r="BZ73" s="1274"/>
      <c r="CA73" s="1274"/>
      <c r="CB73" s="1274"/>
      <c r="CC73" s="1274"/>
      <c r="CD73" s="1274"/>
      <c r="CE73" s="1274"/>
      <c r="CF73" s="1274">
        <v>2.5</v>
      </c>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621</v>
      </c>
      <c r="BC75" s="1277"/>
      <c r="BD75" s="1277"/>
      <c r="BE75" s="1277"/>
      <c r="BF75" s="1277"/>
      <c r="BG75" s="1277"/>
      <c r="BH75" s="1277"/>
      <c r="BI75" s="1277"/>
      <c r="BJ75" s="1277"/>
      <c r="BK75" s="1277"/>
      <c r="BL75" s="1277"/>
      <c r="BM75" s="1277"/>
      <c r="BN75" s="1277"/>
      <c r="BO75" s="1277"/>
      <c r="BP75" s="1274">
        <v>11.3</v>
      </c>
      <c r="BQ75" s="1274"/>
      <c r="BR75" s="1274"/>
      <c r="BS75" s="1274"/>
      <c r="BT75" s="1274"/>
      <c r="BU75" s="1274"/>
      <c r="BV75" s="1274"/>
      <c r="BW75" s="1274"/>
      <c r="BX75" s="1274">
        <v>9.4</v>
      </c>
      <c r="BY75" s="1274"/>
      <c r="BZ75" s="1274"/>
      <c r="CA75" s="1274"/>
      <c r="CB75" s="1274"/>
      <c r="CC75" s="1274"/>
      <c r="CD75" s="1274"/>
      <c r="CE75" s="1274"/>
      <c r="CF75" s="1274">
        <v>7.8</v>
      </c>
      <c r="CG75" s="1274"/>
      <c r="CH75" s="1274"/>
      <c r="CI75" s="1274"/>
      <c r="CJ75" s="1274"/>
      <c r="CK75" s="1274"/>
      <c r="CL75" s="1274"/>
      <c r="CM75" s="1274"/>
      <c r="CN75" s="1274">
        <v>6.2</v>
      </c>
      <c r="CO75" s="1274"/>
      <c r="CP75" s="1274"/>
      <c r="CQ75" s="1274"/>
      <c r="CR75" s="1274"/>
      <c r="CS75" s="1274"/>
      <c r="CT75" s="1274"/>
      <c r="CU75" s="1274"/>
      <c r="CV75" s="1274">
        <v>5.5</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618</v>
      </c>
      <c r="AO77" s="1279"/>
      <c r="AP77" s="1279"/>
      <c r="AQ77" s="1279"/>
      <c r="AR77" s="1279"/>
      <c r="AS77" s="1279"/>
      <c r="AT77" s="1279"/>
      <c r="AU77" s="1279"/>
      <c r="AV77" s="1279"/>
      <c r="AW77" s="1279"/>
      <c r="AX77" s="1279"/>
      <c r="AY77" s="1279"/>
      <c r="AZ77" s="1279"/>
      <c r="BA77" s="1279"/>
      <c r="BB77" s="1277" t="s">
        <v>615</v>
      </c>
      <c r="BC77" s="1277"/>
      <c r="BD77" s="1277"/>
      <c r="BE77" s="1277"/>
      <c r="BF77" s="1277"/>
      <c r="BG77" s="1277"/>
      <c r="BH77" s="1277"/>
      <c r="BI77" s="1277"/>
      <c r="BJ77" s="1277"/>
      <c r="BK77" s="1277"/>
      <c r="BL77" s="1277"/>
      <c r="BM77" s="1277"/>
      <c r="BN77" s="1277"/>
      <c r="BO77" s="1277"/>
      <c r="BP77" s="1274">
        <v>37.6</v>
      </c>
      <c r="BQ77" s="1274"/>
      <c r="BR77" s="1274"/>
      <c r="BS77" s="1274"/>
      <c r="BT77" s="1274"/>
      <c r="BU77" s="1274"/>
      <c r="BV77" s="1274"/>
      <c r="BW77" s="1274"/>
      <c r="BX77" s="1274">
        <v>33.799999999999997</v>
      </c>
      <c r="BY77" s="1274"/>
      <c r="BZ77" s="1274"/>
      <c r="CA77" s="1274"/>
      <c r="CB77" s="1274"/>
      <c r="CC77" s="1274"/>
      <c r="CD77" s="1274"/>
      <c r="CE77" s="1274"/>
      <c r="CF77" s="1274">
        <v>17.8</v>
      </c>
      <c r="CG77" s="1274"/>
      <c r="CH77" s="1274"/>
      <c r="CI77" s="1274"/>
      <c r="CJ77" s="1274"/>
      <c r="CK77" s="1274"/>
      <c r="CL77" s="1274"/>
      <c r="CM77" s="1274"/>
      <c r="CN77" s="1274">
        <v>15</v>
      </c>
      <c r="CO77" s="1274"/>
      <c r="CP77" s="1274"/>
      <c r="CQ77" s="1274"/>
      <c r="CR77" s="1274"/>
      <c r="CS77" s="1274"/>
      <c r="CT77" s="1274"/>
      <c r="CU77" s="1274"/>
      <c r="CV77" s="1274">
        <v>12.2</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621</v>
      </c>
      <c r="BC79" s="1277"/>
      <c r="BD79" s="1277"/>
      <c r="BE79" s="1277"/>
      <c r="BF79" s="1277"/>
      <c r="BG79" s="1277"/>
      <c r="BH79" s="1277"/>
      <c r="BI79" s="1277"/>
      <c r="BJ79" s="1277"/>
      <c r="BK79" s="1277"/>
      <c r="BL79" s="1277"/>
      <c r="BM79" s="1277"/>
      <c r="BN79" s="1277"/>
      <c r="BO79" s="1277"/>
      <c r="BP79" s="1274">
        <v>7.9</v>
      </c>
      <c r="BQ79" s="1274"/>
      <c r="BR79" s="1274"/>
      <c r="BS79" s="1274"/>
      <c r="BT79" s="1274"/>
      <c r="BU79" s="1274"/>
      <c r="BV79" s="1274"/>
      <c r="BW79" s="1274"/>
      <c r="BX79" s="1274">
        <v>7.1</v>
      </c>
      <c r="BY79" s="1274"/>
      <c r="BZ79" s="1274"/>
      <c r="CA79" s="1274"/>
      <c r="CB79" s="1274"/>
      <c r="CC79" s="1274"/>
      <c r="CD79" s="1274"/>
      <c r="CE79" s="1274"/>
      <c r="CF79" s="1274">
        <v>5.3</v>
      </c>
      <c r="CG79" s="1274"/>
      <c r="CH79" s="1274"/>
      <c r="CI79" s="1274"/>
      <c r="CJ79" s="1274"/>
      <c r="CK79" s="1274"/>
      <c r="CL79" s="1274"/>
      <c r="CM79" s="1274"/>
      <c r="CN79" s="1274">
        <v>5</v>
      </c>
      <c r="CO79" s="1274"/>
      <c r="CP79" s="1274"/>
      <c r="CQ79" s="1274"/>
      <c r="CR79" s="1274"/>
      <c r="CS79" s="1274"/>
      <c r="CT79" s="1274"/>
      <c r="CU79" s="1274"/>
      <c r="CV79" s="1274">
        <v>4.8</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wKyZN+KtWLBVlnnFdqzAk4TnRD+mdVVUz2ljdGbsXmffiS2HBjkaEXxETqbYv00JWXG892nK4+tvVnT3Fuy5w==" saltValue="R8ezfvs2Z09CCgZdByFB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TTtlNqzF8NUjkqYuiax+fp4FwuYuyuB6V1138fGS6d9hlrncSHVaQEBUS3Y1toU8N0nu7drOQPY3/FRnEsn3Q==" saltValue="ibwJ+Nv8sTdpblCbFNEIJ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xDTIOyPbv9AKe5j5E7qMVcG4t3TVHhjOPaOoWMbFqjpmjSEDe+B1afizpf1Xw7nnKkXvbU1ENwzdH150fwUgA==" saltValue="f5silQ8/pW5/q01NuAJ3J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561</v>
      </c>
      <c r="G2" s="136"/>
      <c r="H2" s="137"/>
    </row>
    <row r="3" spans="1:8">
      <c r="A3" s="133" t="s">
        <v>554</v>
      </c>
      <c r="B3" s="138"/>
      <c r="C3" s="139"/>
      <c r="D3" s="140">
        <v>43057</v>
      </c>
      <c r="E3" s="141"/>
      <c r="F3" s="142">
        <v>50840</v>
      </c>
      <c r="G3" s="143"/>
      <c r="H3" s="144"/>
    </row>
    <row r="4" spans="1:8">
      <c r="A4" s="145"/>
      <c r="B4" s="146"/>
      <c r="C4" s="147"/>
      <c r="D4" s="148">
        <v>26028</v>
      </c>
      <c r="E4" s="149"/>
      <c r="F4" s="150">
        <v>25367</v>
      </c>
      <c r="G4" s="151"/>
      <c r="H4" s="152"/>
    </row>
    <row r="5" spans="1:8">
      <c r="A5" s="133" t="s">
        <v>556</v>
      </c>
      <c r="B5" s="138"/>
      <c r="C5" s="139"/>
      <c r="D5" s="140">
        <v>44996</v>
      </c>
      <c r="E5" s="141"/>
      <c r="F5" s="142">
        <v>53605</v>
      </c>
      <c r="G5" s="143"/>
      <c r="H5" s="144"/>
    </row>
    <row r="6" spans="1:8">
      <c r="A6" s="145"/>
      <c r="B6" s="146"/>
      <c r="C6" s="147"/>
      <c r="D6" s="148">
        <v>32691</v>
      </c>
      <c r="E6" s="149"/>
      <c r="F6" s="150">
        <v>28343</v>
      </c>
      <c r="G6" s="151"/>
      <c r="H6" s="152"/>
    </row>
    <row r="7" spans="1:8">
      <c r="A7" s="133" t="s">
        <v>557</v>
      </c>
      <c r="B7" s="138"/>
      <c r="C7" s="139"/>
      <c r="D7" s="140">
        <v>29230</v>
      </c>
      <c r="E7" s="141"/>
      <c r="F7" s="142">
        <v>44267</v>
      </c>
      <c r="G7" s="143"/>
      <c r="H7" s="144"/>
    </row>
    <row r="8" spans="1:8">
      <c r="A8" s="145"/>
      <c r="B8" s="146"/>
      <c r="C8" s="147"/>
      <c r="D8" s="148">
        <v>13292</v>
      </c>
      <c r="E8" s="149"/>
      <c r="F8" s="150">
        <v>26161</v>
      </c>
      <c r="G8" s="151"/>
      <c r="H8" s="152"/>
    </row>
    <row r="9" spans="1:8">
      <c r="A9" s="133" t="s">
        <v>558</v>
      </c>
      <c r="B9" s="138"/>
      <c r="C9" s="139"/>
      <c r="D9" s="140">
        <v>32687</v>
      </c>
      <c r="E9" s="141"/>
      <c r="F9" s="142">
        <v>40879</v>
      </c>
      <c r="G9" s="143"/>
      <c r="H9" s="144"/>
    </row>
    <row r="10" spans="1:8">
      <c r="A10" s="145"/>
      <c r="B10" s="146"/>
      <c r="C10" s="147"/>
      <c r="D10" s="148">
        <v>22756</v>
      </c>
      <c r="E10" s="149"/>
      <c r="F10" s="150">
        <v>24087</v>
      </c>
      <c r="G10" s="151"/>
      <c r="H10" s="152"/>
    </row>
    <row r="11" spans="1:8">
      <c r="A11" s="133" t="s">
        <v>559</v>
      </c>
      <c r="B11" s="138"/>
      <c r="C11" s="139"/>
      <c r="D11" s="140">
        <v>34052</v>
      </c>
      <c r="E11" s="141"/>
      <c r="F11" s="142">
        <v>42651</v>
      </c>
      <c r="G11" s="143"/>
      <c r="H11" s="144"/>
    </row>
    <row r="12" spans="1:8">
      <c r="A12" s="145"/>
      <c r="B12" s="146"/>
      <c r="C12" s="153"/>
      <c r="D12" s="148">
        <v>28046</v>
      </c>
      <c r="E12" s="149"/>
      <c r="F12" s="150">
        <v>22675</v>
      </c>
      <c r="G12" s="151"/>
      <c r="H12" s="152"/>
    </row>
    <row r="13" spans="1:8">
      <c r="A13" s="133"/>
      <c r="B13" s="138"/>
      <c r="C13" s="154"/>
      <c r="D13" s="155">
        <v>36804</v>
      </c>
      <c r="E13" s="156"/>
      <c r="F13" s="157">
        <v>46448</v>
      </c>
      <c r="G13" s="158"/>
      <c r="H13" s="144"/>
    </row>
    <row r="14" spans="1:8">
      <c r="A14" s="145"/>
      <c r="B14" s="146"/>
      <c r="C14" s="147"/>
      <c r="D14" s="148">
        <v>24563</v>
      </c>
      <c r="E14" s="149"/>
      <c r="F14" s="150">
        <v>25327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3.42</v>
      </c>
      <c r="C19" s="159">
        <f>ROUND(VALUE(SUBSTITUTE(実質収支比率等に係る経年分析!G$48,"▲","-")),2)</f>
        <v>3.5</v>
      </c>
      <c r="D19" s="159">
        <f>ROUND(VALUE(SUBSTITUTE(実質収支比率等に係る経年分析!H$48,"▲","-")),2)</f>
        <v>9.34</v>
      </c>
      <c r="E19" s="159">
        <f>ROUND(VALUE(SUBSTITUTE(実質収支比率等に係る経年分析!I$48,"▲","-")),2)</f>
        <v>10.09</v>
      </c>
      <c r="F19" s="159">
        <f>ROUND(VALUE(SUBSTITUTE(実質収支比率等に係る経年分析!J$48,"▲","-")),2)</f>
        <v>4.47</v>
      </c>
    </row>
    <row r="20" spans="1:11">
      <c r="A20" s="159" t="s">
        <v>49</v>
      </c>
      <c r="B20" s="159">
        <f>ROUND(VALUE(SUBSTITUTE(実質収支比率等に係る経年分析!F$47,"▲","-")),2)</f>
        <v>15.22</v>
      </c>
      <c r="C20" s="159">
        <f>ROUND(VALUE(SUBSTITUTE(実質収支比率等に係る経年分析!G$47,"▲","-")),2)</f>
        <v>15.23</v>
      </c>
      <c r="D20" s="159">
        <f>ROUND(VALUE(SUBSTITUTE(実質収支比率等に係る経年分析!H$47,"▲","-")),2)</f>
        <v>15.13</v>
      </c>
      <c r="E20" s="159">
        <f>ROUND(VALUE(SUBSTITUTE(実質収支比率等に係る経年分析!I$47,"▲","-")),2)</f>
        <v>15.24</v>
      </c>
      <c r="F20" s="159">
        <f>ROUND(VALUE(SUBSTITUTE(実質収支比率等に係る経年分析!J$47,"▲","-")),2)</f>
        <v>15.23</v>
      </c>
    </row>
    <row r="21" spans="1:11">
      <c r="A21" s="159" t="s">
        <v>50</v>
      </c>
      <c r="B21" s="159">
        <f>IF(ISNUMBER(VALUE(SUBSTITUTE(実質収支比率等に係る経年分析!F$49,"▲","-"))),ROUND(VALUE(SUBSTITUTE(実質収支比率等に係る経年分析!F$49,"▲","-")),2),NA())</f>
        <v>2.09</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5.87</v>
      </c>
      <c r="E21" s="159">
        <f>IF(ISNUMBER(VALUE(SUBSTITUTE(実質収支比率等に係る経年分析!I$49,"▲","-"))),ROUND(VALUE(SUBSTITUTE(実質収支比率等に係る経年分析!I$49,"▲","-")),2),NA())</f>
        <v>0.68</v>
      </c>
      <c r="F21" s="159">
        <f>IF(ISNUMBER(VALUE(SUBSTITUTE(実質収支比率等に係る経年分析!J$49,"▲","-"))),ROUND(VALUE(SUBSTITUTE(実質収支比率等に係る経年分析!J$49,"▲","-")),2),NA())</f>
        <v>-4.55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奨学資金貸与事業特別会計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10.039999999999999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4.4000000000000004</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11.74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3484</v>
      </c>
      <c r="E42" s="161"/>
      <c r="F42" s="161"/>
      <c r="G42" s="161">
        <f>'実質公債費比率（分子）の構造'!L$52</f>
        <v>3536</v>
      </c>
      <c r="H42" s="161"/>
      <c r="I42" s="161"/>
      <c r="J42" s="161">
        <f>'実質公債費比率（分子）の構造'!M$52</f>
        <v>3408</v>
      </c>
      <c r="K42" s="161"/>
      <c r="L42" s="161"/>
      <c r="M42" s="161">
        <f>'実質公債費比率（分子）の構造'!N$52</f>
        <v>3210</v>
      </c>
      <c r="N42" s="161"/>
      <c r="O42" s="161"/>
      <c r="P42" s="161">
        <f>'実質公債費比率（分子）の構造'!O$52</f>
        <v>3225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500</v>
      </c>
      <c r="C44" s="161"/>
      <c r="D44" s="161"/>
      <c r="E44" s="161">
        <f>'実質公債費比率（分子）の構造'!L$50</f>
        <v>500</v>
      </c>
      <c r="F44" s="161"/>
      <c r="G44" s="161"/>
      <c r="H44" s="161">
        <f>'実質公債費比率（分子）の構造'!M$50</f>
        <v>494</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511</v>
      </c>
      <c r="L45" s="161"/>
      <c r="M45" s="161"/>
      <c r="N45" s="161">
        <f>'実質公債費比率（分子）の構造'!O$49</f>
        <v>592</v>
      </c>
      <c r="O45" s="161"/>
      <c r="P45" s="161"/>
    </row>
    <row r="46" spans="1:16">
      <c r="A46" s="161" t="s">
        <v>61</v>
      </c>
      <c r="B46" s="161">
        <f>'実質公債費比率（分子）の構造'!K$48</f>
        <v>717</v>
      </c>
      <c r="C46" s="161"/>
      <c r="D46" s="161"/>
      <c r="E46" s="161">
        <f>'実質公債費比率（分子）の構造'!L$48</f>
        <v>743</v>
      </c>
      <c r="F46" s="161"/>
      <c r="G46" s="161"/>
      <c r="H46" s="161">
        <f>'実質公債費比率（分子）の構造'!M$48</f>
        <v>668</v>
      </c>
      <c r="I46" s="161"/>
      <c r="J46" s="161"/>
      <c r="K46" s="161">
        <f>'実質公債費比率（分子）の構造'!N$48</f>
        <v>693</v>
      </c>
      <c r="L46" s="161"/>
      <c r="M46" s="161"/>
      <c r="N46" s="161">
        <f>'実質公債費比率（分子）の構造'!O$48</f>
        <v>673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3844</v>
      </c>
      <c r="C49" s="161"/>
      <c r="D49" s="161"/>
      <c r="E49" s="161">
        <f>'実質公債費比率（分子）の構造'!L$45</f>
        <v>3469</v>
      </c>
      <c r="F49" s="161"/>
      <c r="G49" s="161"/>
      <c r="H49" s="161">
        <f>'実質公債費比率（分子）の構造'!M$45</f>
        <v>3217</v>
      </c>
      <c r="I49" s="161"/>
      <c r="J49" s="161"/>
      <c r="K49" s="161">
        <f>'実質公債費比率（分子）の構造'!N$45</f>
        <v>2822</v>
      </c>
      <c r="L49" s="161"/>
      <c r="M49" s="161"/>
      <c r="N49" s="161">
        <f>'実質公債費比率（分子）の構造'!O$45</f>
        <v>2822</v>
      </c>
      <c r="O49" s="161"/>
      <c r="P49" s="161"/>
    </row>
    <row r="50" spans="1:16">
      <c r="A50" s="161" t="s">
        <v>65</v>
      </c>
      <c r="B50" s="161" t="e">
        <f>NA()</f>
        <v>#N/A</v>
      </c>
      <c r="C50" s="161">
        <f>IF(ISNUMBER('実質公債費比率（分子）の構造'!K$53),'実質公債費比率（分子）の構造'!K$53,NA())</f>
        <v>1577</v>
      </c>
      <c r="D50" s="161" t="e">
        <f>NA()</f>
        <v>#N/A</v>
      </c>
      <c r="E50" s="161" t="e">
        <f>NA()</f>
        <v>#N/A</v>
      </c>
      <c r="F50" s="161">
        <f>IF(ISNUMBER('実質公債費比率（分子）の構造'!L$53),'実質公債費比率（分子）の構造'!L$53,NA())</f>
        <v>1176</v>
      </c>
      <c r="G50" s="161" t="e">
        <f>NA()</f>
        <v>#N/A</v>
      </c>
      <c r="H50" s="161" t="e">
        <f>NA()</f>
        <v>#N/A</v>
      </c>
      <c r="I50" s="161">
        <f>IF(ISNUMBER('実質公債費比率（分子）の構造'!M$53),'実質公債費比率（分子）の構造'!M$53,NA())</f>
        <v>971</v>
      </c>
      <c r="J50" s="161" t="e">
        <f>NA()</f>
        <v>#N/A</v>
      </c>
      <c r="K50" s="161" t="e">
        <f>NA()</f>
        <v>#N/A</v>
      </c>
      <c r="L50" s="161">
        <f>IF(ISNUMBER('実質公債費比率（分子）の構造'!N$53),'実質公債費比率（分子）の構造'!N$53,NA())</f>
        <v>816</v>
      </c>
      <c r="M50" s="161" t="e">
        <f>NA()</f>
        <v>#N/A</v>
      </c>
      <c r="N50" s="161" t="e">
        <f>NA()</f>
        <v>#N/A</v>
      </c>
      <c r="O50" s="161">
        <f>IF(ISNUMBER('実質公債費比率（分子）の構造'!O$53),'実質公債費比率（分子）の構造'!O$53,NA())</f>
        <v>862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30301</v>
      </c>
      <c r="E56" s="160"/>
      <c r="F56" s="160"/>
      <c r="G56" s="160">
        <f>'将来負担比率（分子）の構造'!J$52</f>
        <v>29930</v>
      </c>
      <c r="H56" s="160"/>
      <c r="I56" s="160"/>
      <c r="J56" s="160">
        <f>'将来負担比率（分子）の構造'!K$52</f>
        <v>29499</v>
      </c>
      <c r="K56" s="160"/>
      <c r="L56" s="160"/>
      <c r="M56" s="160">
        <f>'将来負担比率（分子）の構造'!L$52</f>
        <v>28617</v>
      </c>
      <c r="N56" s="160"/>
      <c r="O56" s="160"/>
      <c r="P56" s="160">
        <f>'将来負担比率（分子）の構造'!M$52</f>
        <v>27704</v>
      </c>
    </row>
    <row r="57" spans="1:16">
      <c r="A57" s="160" t="s">
        <v>36</v>
      </c>
      <c r="B57" s="160"/>
      <c r="C57" s="160"/>
      <c r="D57" s="160">
        <f>'将来負担比率（分子）の構造'!I$51</f>
        <v>4059</v>
      </c>
      <c r="E57" s="160"/>
      <c r="F57" s="160"/>
      <c r="G57" s="160">
        <f>'将来負担比率（分子）の構造'!J$51</f>
        <v>3839</v>
      </c>
      <c r="H57" s="160"/>
      <c r="I57" s="160"/>
      <c r="J57" s="160">
        <f>'将来負担比率（分子）の構造'!K$51</f>
        <v>3520</v>
      </c>
      <c r="K57" s="160"/>
      <c r="L57" s="160"/>
      <c r="M57" s="160">
        <f>'将来負担比率（分子）の構造'!L$51</f>
        <v>3125</v>
      </c>
      <c r="N57" s="160"/>
      <c r="O57" s="160"/>
      <c r="P57" s="160">
        <f>'将来負担比率（分子）の構造'!M$51</f>
        <v>2683</v>
      </c>
    </row>
    <row r="58" spans="1:16">
      <c r="A58" s="160" t="s">
        <v>35</v>
      </c>
      <c r="B58" s="160"/>
      <c r="C58" s="160"/>
      <c r="D58" s="160">
        <f>'将来負担比率（分子）の構造'!I$50</f>
        <v>7737</v>
      </c>
      <c r="E58" s="160"/>
      <c r="F58" s="160"/>
      <c r="G58" s="160">
        <f>'将来負担比率（分子）の構造'!J$50</f>
        <v>8330</v>
      </c>
      <c r="H58" s="160"/>
      <c r="I58" s="160"/>
      <c r="J58" s="160">
        <f>'将来負担比率（分子）の構造'!K$50</f>
        <v>8799</v>
      </c>
      <c r="K58" s="160"/>
      <c r="L58" s="160"/>
      <c r="M58" s="160">
        <f>'将来負担比率（分子）の構造'!L$50</f>
        <v>10111</v>
      </c>
      <c r="N58" s="160"/>
      <c r="O58" s="160"/>
      <c r="P58" s="160">
        <f>'将来負担比率（分子）の構造'!M$50</f>
        <v>11948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2330</v>
      </c>
      <c r="C62" s="160"/>
      <c r="D62" s="160"/>
      <c r="E62" s="160">
        <f>'将来負担比率（分子）の構造'!J$45</f>
        <v>2104</v>
      </c>
      <c r="F62" s="160"/>
      <c r="G62" s="160"/>
      <c r="H62" s="160">
        <f>'将来負担比率（分子）の構造'!K$45</f>
        <v>1827</v>
      </c>
      <c r="I62" s="160"/>
      <c r="J62" s="160"/>
      <c r="K62" s="160">
        <f>'将来負担比率（分子）の構造'!L$45</f>
        <v>1718</v>
      </c>
      <c r="L62" s="160"/>
      <c r="M62" s="160"/>
      <c r="N62" s="160">
        <f>'将来負担比率（分子）の構造'!M$45</f>
        <v>1484</v>
      </c>
      <c r="O62" s="160"/>
      <c r="P62" s="160"/>
    </row>
    <row r="63" spans="1:16">
      <c r="A63" s="160" t="s">
        <v>28</v>
      </c>
      <c r="B63" s="160">
        <f>'将来負担比率（分子）の構造'!I$44</f>
        <v>4106</v>
      </c>
      <c r="C63" s="160"/>
      <c r="D63" s="160"/>
      <c r="E63" s="160">
        <f>'将来負担比率（分子）の構造'!J$44</f>
        <v>4116</v>
      </c>
      <c r="F63" s="160"/>
      <c r="G63" s="160"/>
      <c r="H63" s="160">
        <f>'将来負担比率（分子）の構造'!K$44</f>
        <v>4013</v>
      </c>
      <c r="I63" s="160"/>
      <c r="J63" s="160"/>
      <c r="K63" s="160">
        <f>'将来負担比率（分子）の構造'!L$44</f>
        <v>3664</v>
      </c>
      <c r="L63" s="160"/>
      <c r="M63" s="160"/>
      <c r="N63" s="160">
        <f>'将来負担比率（分子）の構造'!M$44</f>
        <v>3141</v>
      </c>
      <c r="O63" s="160"/>
      <c r="P63" s="160"/>
    </row>
    <row r="64" spans="1:16">
      <c r="A64" s="160" t="s">
        <v>27</v>
      </c>
      <c r="B64" s="160">
        <f>'将来負担比率（分子）の構造'!I$43</f>
        <v>7052</v>
      </c>
      <c r="C64" s="160"/>
      <c r="D64" s="160"/>
      <c r="E64" s="160">
        <f>'将来負担比率（分子）の構造'!J$43</f>
        <v>6752</v>
      </c>
      <c r="F64" s="160"/>
      <c r="G64" s="160"/>
      <c r="H64" s="160">
        <f>'将来負担比率（分子）の構造'!K$43</f>
        <v>6208</v>
      </c>
      <c r="I64" s="160"/>
      <c r="J64" s="160"/>
      <c r="K64" s="160">
        <f>'将来負担比率（分子）の構造'!L$43</f>
        <v>5920</v>
      </c>
      <c r="L64" s="160"/>
      <c r="M64" s="160"/>
      <c r="N64" s="160">
        <f>'将来負担比率（分子）の構造'!M$43</f>
        <v>5771</v>
      </c>
      <c r="O64" s="160"/>
      <c r="P64" s="160"/>
    </row>
    <row r="65" spans="1:16">
      <c r="A65" s="160" t="s">
        <v>26</v>
      </c>
      <c r="B65" s="160">
        <f>'将来負担比率（分子）の構造'!I$42</f>
        <v>2333</v>
      </c>
      <c r="C65" s="160"/>
      <c r="D65" s="160"/>
      <c r="E65" s="160">
        <f>'将来負担比率（分子）の構造'!J$42</f>
        <v>2312</v>
      </c>
      <c r="F65" s="160"/>
      <c r="G65" s="160"/>
      <c r="H65" s="160">
        <f>'将来負担比率（分子）の構造'!K$42</f>
        <v>2114</v>
      </c>
      <c r="I65" s="160"/>
      <c r="J65" s="160"/>
      <c r="K65" s="160">
        <f>'将来負担比率（分子）の構造'!L$42</f>
        <v>952</v>
      </c>
      <c r="L65" s="160"/>
      <c r="M65" s="160"/>
      <c r="N65" s="160">
        <f>'将来負担比率（分子）の構造'!M$42</f>
        <v>914</v>
      </c>
      <c r="O65" s="160"/>
      <c r="P65" s="160"/>
    </row>
    <row r="66" spans="1:16">
      <c r="A66" s="160" t="s">
        <v>25</v>
      </c>
      <c r="B66" s="160">
        <f>'将来負担比率（分子）の構造'!I$41</f>
        <v>29411</v>
      </c>
      <c r="C66" s="160"/>
      <c r="D66" s="160"/>
      <c r="E66" s="160">
        <f>'将来負担比率（分子）の構造'!J$41</f>
        <v>28767</v>
      </c>
      <c r="F66" s="160"/>
      <c r="G66" s="160"/>
      <c r="H66" s="160">
        <f>'将来負担比率（分子）の構造'!K$41</f>
        <v>28061</v>
      </c>
      <c r="I66" s="160"/>
      <c r="J66" s="160"/>
      <c r="K66" s="160">
        <f>'将来負担比率（分子）の構造'!L$41</f>
        <v>27203</v>
      </c>
      <c r="L66" s="160"/>
      <c r="M66" s="160"/>
      <c r="N66" s="160">
        <f>'将来負担比率（分子）の構造'!M$41</f>
        <v>26961</v>
      </c>
      <c r="O66" s="160"/>
      <c r="P66" s="160"/>
    </row>
    <row r="67" spans="1:16">
      <c r="A67" s="160" t="s">
        <v>69</v>
      </c>
      <c r="B67" s="160" t="e">
        <f>NA()</f>
        <v>#N/A</v>
      </c>
      <c r="C67" s="160">
        <f>IF(ISNUMBER('将来負担比率（分子）の構造'!I$53), IF('将来負担比率（分子）の構造'!I$53 &lt; 0, 0, '将来負担比率（分子）の構造'!I$53), NA())</f>
        <v>3136</v>
      </c>
      <c r="D67" s="160" t="e">
        <f>NA()</f>
        <v>#N/A</v>
      </c>
      <c r="E67" s="160" t="e">
        <f>NA()</f>
        <v>#N/A</v>
      </c>
      <c r="F67" s="160">
        <f>IF(ISNUMBER('将来負担比率（分子）の構造'!J$53), IF('将来負担比率（分子）の構造'!J$53 &lt; 0, 0, '将来負担比率（分子）の構造'!J$53), NA())</f>
        <v>1953</v>
      </c>
      <c r="G67" s="160" t="e">
        <f>NA()</f>
        <v>#N/A</v>
      </c>
      <c r="H67" s="160" t="e">
        <f>NA()</f>
        <v>#N/A</v>
      </c>
      <c r="I67" s="160">
        <f>IF(ISNUMBER('将来負担比率（分子）の構造'!K$53), IF('将来負担比率（分子）の構造'!K$53 &lt; 0, 0, '将来負担比率（分子）の構造'!K$53), NA())</f>
        <v>406</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2855</v>
      </c>
      <c r="C72" s="164">
        <f>基金残高に係る経年分析!G55</f>
        <v>2855</v>
      </c>
      <c r="D72" s="164">
        <f>基金残高に係る経年分析!H55</f>
        <v>2855</v>
      </c>
    </row>
    <row r="73" spans="1:16">
      <c r="A73" s="163" t="s">
        <v>72</v>
      </c>
      <c r="B73" s="164">
        <f>基金残高に係る経年分析!F56</f>
        <v>453</v>
      </c>
      <c r="C73" s="164">
        <f>基金残高に係る経年分析!G56</f>
        <v>461</v>
      </c>
      <c r="D73" s="164">
        <f>基金残高に係る経年分析!H56</f>
        <v>461</v>
      </c>
    </row>
    <row r="74" spans="1:16">
      <c r="A74" s="163" t="s">
        <v>73</v>
      </c>
      <c r="B74" s="164">
        <f>基金残高に係る経年分析!F57</f>
        <v>5071</v>
      </c>
      <c r="C74" s="164">
        <f>基金残高に係る経年分析!G57</f>
        <v>6382</v>
      </c>
      <c r="D74" s="164">
        <f>基金残高に係る経年分析!H57</f>
        <v>8041</v>
      </c>
    </row>
  </sheetData>
  <sheetProtection algorithmName="SHA-512" hashValue="2qjjCpLItuZPuG+/uKbpmyVRAWye9nly6C7CehcdeqVyidANhunNIpv89bsSPEIn7fT0LMrlJdwOGadWaqk+Hw==" saltValue="hEbrB/q0kfwZv4armgKru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13455703</v>
      </c>
      <c r="S5" s="649"/>
      <c r="T5" s="649"/>
      <c r="U5" s="649"/>
      <c r="V5" s="649"/>
      <c r="W5" s="649"/>
      <c r="X5" s="649"/>
      <c r="Y5" s="650"/>
      <c r="Z5" s="651">
        <v>40</v>
      </c>
      <c r="AA5" s="651"/>
      <c r="AB5" s="651"/>
      <c r="AC5" s="651"/>
      <c r="AD5" s="652">
        <v>12552172</v>
      </c>
      <c r="AE5" s="652"/>
      <c r="AF5" s="652"/>
      <c r="AG5" s="652"/>
      <c r="AH5" s="652"/>
      <c r="AI5" s="652"/>
      <c r="AJ5" s="652"/>
      <c r="AK5" s="652"/>
      <c r="AL5" s="653">
        <v>70.3</v>
      </c>
      <c r="AM5" s="654"/>
      <c r="AN5" s="654"/>
      <c r="AO5" s="655"/>
      <c r="AP5" s="645" t="s">
        <v>223</v>
      </c>
      <c r="AQ5" s="646"/>
      <c r="AR5" s="646"/>
      <c r="AS5" s="646"/>
      <c r="AT5" s="646"/>
      <c r="AU5" s="646"/>
      <c r="AV5" s="646"/>
      <c r="AW5" s="646"/>
      <c r="AX5" s="646"/>
      <c r="AY5" s="646"/>
      <c r="AZ5" s="646"/>
      <c r="BA5" s="646"/>
      <c r="BB5" s="646"/>
      <c r="BC5" s="646"/>
      <c r="BD5" s="646"/>
      <c r="BE5" s="646"/>
      <c r="BF5" s="647"/>
      <c r="BG5" s="659">
        <v>12546440</v>
      </c>
      <c r="BH5" s="660"/>
      <c r="BI5" s="660"/>
      <c r="BJ5" s="660"/>
      <c r="BK5" s="660"/>
      <c r="BL5" s="660"/>
      <c r="BM5" s="660"/>
      <c r="BN5" s="661"/>
      <c r="BO5" s="662">
        <v>93.2</v>
      </c>
      <c r="BP5" s="662"/>
      <c r="BQ5" s="662"/>
      <c r="BR5" s="662"/>
      <c r="BS5" s="663">
        <v>171686</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242744</v>
      </c>
      <c r="S6" s="660"/>
      <c r="T6" s="660"/>
      <c r="U6" s="660"/>
      <c r="V6" s="660"/>
      <c r="W6" s="660"/>
      <c r="X6" s="660"/>
      <c r="Y6" s="661"/>
      <c r="Z6" s="662">
        <v>0.7</v>
      </c>
      <c r="AA6" s="662"/>
      <c r="AB6" s="662"/>
      <c r="AC6" s="662"/>
      <c r="AD6" s="663">
        <v>242744</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12546440</v>
      </c>
      <c r="BH6" s="660"/>
      <c r="BI6" s="660"/>
      <c r="BJ6" s="660"/>
      <c r="BK6" s="660"/>
      <c r="BL6" s="660"/>
      <c r="BM6" s="660"/>
      <c r="BN6" s="661"/>
      <c r="BO6" s="662">
        <v>93.2</v>
      </c>
      <c r="BP6" s="662"/>
      <c r="BQ6" s="662"/>
      <c r="BR6" s="662"/>
      <c r="BS6" s="663">
        <v>171686</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281054</v>
      </c>
      <c r="CS6" s="660"/>
      <c r="CT6" s="660"/>
      <c r="CU6" s="660"/>
      <c r="CV6" s="660"/>
      <c r="CW6" s="660"/>
      <c r="CX6" s="660"/>
      <c r="CY6" s="661"/>
      <c r="CZ6" s="653">
        <v>0.9</v>
      </c>
      <c r="DA6" s="654"/>
      <c r="DB6" s="654"/>
      <c r="DC6" s="673"/>
      <c r="DD6" s="668" t="s">
        <v>230</v>
      </c>
      <c r="DE6" s="660"/>
      <c r="DF6" s="660"/>
      <c r="DG6" s="660"/>
      <c r="DH6" s="660"/>
      <c r="DI6" s="660"/>
      <c r="DJ6" s="660"/>
      <c r="DK6" s="660"/>
      <c r="DL6" s="660"/>
      <c r="DM6" s="660"/>
      <c r="DN6" s="660"/>
      <c r="DO6" s="660"/>
      <c r="DP6" s="661"/>
      <c r="DQ6" s="668">
        <v>281054</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23364</v>
      </c>
      <c r="S7" s="660"/>
      <c r="T7" s="660"/>
      <c r="U7" s="660"/>
      <c r="V7" s="660"/>
      <c r="W7" s="660"/>
      <c r="X7" s="660"/>
      <c r="Y7" s="661"/>
      <c r="Z7" s="662">
        <v>0.1</v>
      </c>
      <c r="AA7" s="662"/>
      <c r="AB7" s="662"/>
      <c r="AC7" s="662"/>
      <c r="AD7" s="663">
        <v>23364</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6254994</v>
      </c>
      <c r="BH7" s="660"/>
      <c r="BI7" s="660"/>
      <c r="BJ7" s="660"/>
      <c r="BK7" s="660"/>
      <c r="BL7" s="660"/>
      <c r="BM7" s="660"/>
      <c r="BN7" s="661"/>
      <c r="BO7" s="662">
        <v>46.5</v>
      </c>
      <c r="BP7" s="662"/>
      <c r="BQ7" s="662"/>
      <c r="BR7" s="662"/>
      <c r="BS7" s="663">
        <v>171686</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5692918</v>
      </c>
      <c r="CS7" s="660"/>
      <c r="CT7" s="660"/>
      <c r="CU7" s="660"/>
      <c r="CV7" s="660"/>
      <c r="CW7" s="660"/>
      <c r="CX7" s="660"/>
      <c r="CY7" s="661"/>
      <c r="CZ7" s="662">
        <v>17.399999999999999</v>
      </c>
      <c r="DA7" s="662"/>
      <c r="DB7" s="662"/>
      <c r="DC7" s="662"/>
      <c r="DD7" s="668">
        <v>1795384</v>
      </c>
      <c r="DE7" s="660"/>
      <c r="DF7" s="660"/>
      <c r="DG7" s="660"/>
      <c r="DH7" s="660"/>
      <c r="DI7" s="660"/>
      <c r="DJ7" s="660"/>
      <c r="DK7" s="660"/>
      <c r="DL7" s="660"/>
      <c r="DM7" s="660"/>
      <c r="DN7" s="660"/>
      <c r="DO7" s="660"/>
      <c r="DP7" s="661"/>
      <c r="DQ7" s="668">
        <v>4119524</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60476</v>
      </c>
      <c r="S8" s="660"/>
      <c r="T8" s="660"/>
      <c r="U8" s="660"/>
      <c r="V8" s="660"/>
      <c r="W8" s="660"/>
      <c r="X8" s="660"/>
      <c r="Y8" s="661"/>
      <c r="Z8" s="662">
        <v>0.2</v>
      </c>
      <c r="AA8" s="662"/>
      <c r="AB8" s="662"/>
      <c r="AC8" s="662"/>
      <c r="AD8" s="663">
        <v>60476</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170519</v>
      </c>
      <c r="BH8" s="660"/>
      <c r="BI8" s="660"/>
      <c r="BJ8" s="660"/>
      <c r="BK8" s="660"/>
      <c r="BL8" s="660"/>
      <c r="BM8" s="660"/>
      <c r="BN8" s="661"/>
      <c r="BO8" s="662">
        <v>1.3</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14115186</v>
      </c>
      <c r="CS8" s="660"/>
      <c r="CT8" s="660"/>
      <c r="CU8" s="660"/>
      <c r="CV8" s="660"/>
      <c r="CW8" s="660"/>
      <c r="CX8" s="660"/>
      <c r="CY8" s="661"/>
      <c r="CZ8" s="662">
        <v>43.2</v>
      </c>
      <c r="DA8" s="662"/>
      <c r="DB8" s="662"/>
      <c r="DC8" s="662"/>
      <c r="DD8" s="668">
        <v>264211</v>
      </c>
      <c r="DE8" s="660"/>
      <c r="DF8" s="660"/>
      <c r="DG8" s="660"/>
      <c r="DH8" s="660"/>
      <c r="DI8" s="660"/>
      <c r="DJ8" s="660"/>
      <c r="DK8" s="660"/>
      <c r="DL8" s="660"/>
      <c r="DM8" s="660"/>
      <c r="DN8" s="660"/>
      <c r="DO8" s="660"/>
      <c r="DP8" s="661"/>
      <c r="DQ8" s="668">
        <v>6026668</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64010</v>
      </c>
      <c r="S9" s="660"/>
      <c r="T9" s="660"/>
      <c r="U9" s="660"/>
      <c r="V9" s="660"/>
      <c r="W9" s="660"/>
      <c r="X9" s="660"/>
      <c r="Y9" s="661"/>
      <c r="Z9" s="662">
        <v>0.2</v>
      </c>
      <c r="AA9" s="662"/>
      <c r="AB9" s="662"/>
      <c r="AC9" s="662"/>
      <c r="AD9" s="663">
        <v>64010</v>
      </c>
      <c r="AE9" s="663"/>
      <c r="AF9" s="663"/>
      <c r="AG9" s="663"/>
      <c r="AH9" s="663"/>
      <c r="AI9" s="663"/>
      <c r="AJ9" s="663"/>
      <c r="AK9" s="663"/>
      <c r="AL9" s="664">
        <v>0.4</v>
      </c>
      <c r="AM9" s="665"/>
      <c r="AN9" s="665"/>
      <c r="AO9" s="666"/>
      <c r="AP9" s="656" t="s">
        <v>238</v>
      </c>
      <c r="AQ9" s="657"/>
      <c r="AR9" s="657"/>
      <c r="AS9" s="657"/>
      <c r="AT9" s="657"/>
      <c r="AU9" s="657"/>
      <c r="AV9" s="657"/>
      <c r="AW9" s="657"/>
      <c r="AX9" s="657"/>
      <c r="AY9" s="657"/>
      <c r="AZ9" s="657"/>
      <c r="BA9" s="657"/>
      <c r="BB9" s="657"/>
      <c r="BC9" s="657"/>
      <c r="BD9" s="657"/>
      <c r="BE9" s="657"/>
      <c r="BF9" s="658"/>
      <c r="BG9" s="659">
        <v>5165230</v>
      </c>
      <c r="BH9" s="660"/>
      <c r="BI9" s="660"/>
      <c r="BJ9" s="660"/>
      <c r="BK9" s="660"/>
      <c r="BL9" s="660"/>
      <c r="BM9" s="660"/>
      <c r="BN9" s="661"/>
      <c r="BO9" s="662">
        <v>38.4</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2763077</v>
      </c>
      <c r="CS9" s="660"/>
      <c r="CT9" s="660"/>
      <c r="CU9" s="660"/>
      <c r="CV9" s="660"/>
      <c r="CW9" s="660"/>
      <c r="CX9" s="660"/>
      <c r="CY9" s="661"/>
      <c r="CZ9" s="662">
        <v>8.4</v>
      </c>
      <c r="DA9" s="662"/>
      <c r="DB9" s="662"/>
      <c r="DC9" s="662"/>
      <c r="DD9" s="668">
        <v>43789</v>
      </c>
      <c r="DE9" s="660"/>
      <c r="DF9" s="660"/>
      <c r="DG9" s="660"/>
      <c r="DH9" s="660"/>
      <c r="DI9" s="660"/>
      <c r="DJ9" s="660"/>
      <c r="DK9" s="660"/>
      <c r="DL9" s="660"/>
      <c r="DM9" s="660"/>
      <c r="DN9" s="660"/>
      <c r="DO9" s="660"/>
      <c r="DP9" s="661"/>
      <c r="DQ9" s="668">
        <v>2401935</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324980</v>
      </c>
      <c r="BH10" s="660"/>
      <c r="BI10" s="660"/>
      <c r="BJ10" s="660"/>
      <c r="BK10" s="660"/>
      <c r="BL10" s="660"/>
      <c r="BM10" s="660"/>
      <c r="BN10" s="661"/>
      <c r="BO10" s="662">
        <v>2.4</v>
      </c>
      <c r="BP10" s="662"/>
      <c r="BQ10" s="662"/>
      <c r="BR10" s="662"/>
      <c r="BS10" s="668">
        <v>53895</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184623</v>
      </c>
      <c r="CS10" s="660"/>
      <c r="CT10" s="660"/>
      <c r="CU10" s="660"/>
      <c r="CV10" s="660"/>
      <c r="CW10" s="660"/>
      <c r="CX10" s="660"/>
      <c r="CY10" s="661"/>
      <c r="CZ10" s="662">
        <v>0.6</v>
      </c>
      <c r="DA10" s="662"/>
      <c r="DB10" s="662"/>
      <c r="DC10" s="662"/>
      <c r="DD10" s="668" t="s">
        <v>230</v>
      </c>
      <c r="DE10" s="660"/>
      <c r="DF10" s="660"/>
      <c r="DG10" s="660"/>
      <c r="DH10" s="660"/>
      <c r="DI10" s="660"/>
      <c r="DJ10" s="660"/>
      <c r="DK10" s="660"/>
      <c r="DL10" s="660"/>
      <c r="DM10" s="660"/>
      <c r="DN10" s="660"/>
      <c r="DO10" s="660"/>
      <c r="DP10" s="661"/>
      <c r="DQ10" s="668">
        <v>114245</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230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594265</v>
      </c>
      <c r="BH11" s="660"/>
      <c r="BI11" s="660"/>
      <c r="BJ11" s="660"/>
      <c r="BK11" s="660"/>
      <c r="BL11" s="660"/>
      <c r="BM11" s="660"/>
      <c r="BN11" s="661"/>
      <c r="BO11" s="662">
        <v>4.4000000000000004</v>
      </c>
      <c r="BP11" s="662"/>
      <c r="BQ11" s="662"/>
      <c r="BR11" s="662"/>
      <c r="BS11" s="668">
        <v>117791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445876</v>
      </c>
      <c r="CS11" s="660"/>
      <c r="CT11" s="660"/>
      <c r="CU11" s="660"/>
      <c r="CV11" s="660"/>
      <c r="CW11" s="660"/>
      <c r="CX11" s="660"/>
      <c r="CY11" s="661"/>
      <c r="CZ11" s="662">
        <v>1.4</v>
      </c>
      <c r="DA11" s="662"/>
      <c r="DB11" s="662"/>
      <c r="DC11" s="662"/>
      <c r="DD11" s="668">
        <v>35109</v>
      </c>
      <c r="DE11" s="660"/>
      <c r="DF11" s="660"/>
      <c r="DG11" s="660"/>
      <c r="DH11" s="660"/>
      <c r="DI11" s="660"/>
      <c r="DJ11" s="660"/>
      <c r="DK11" s="660"/>
      <c r="DL11" s="660"/>
      <c r="DM11" s="660"/>
      <c r="DN11" s="660"/>
      <c r="DO11" s="660"/>
      <c r="DP11" s="661"/>
      <c r="DQ11" s="668">
        <v>347057</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1698199</v>
      </c>
      <c r="S12" s="660"/>
      <c r="T12" s="660"/>
      <c r="U12" s="660"/>
      <c r="V12" s="660"/>
      <c r="W12" s="660"/>
      <c r="X12" s="660"/>
      <c r="Y12" s="661"/>
      <c r="Z12" s="662">
        <v>5</v>
      </c>
      <c r="AA12" s="662"/>
      <c r="AB12" s="662"/>
      <c r="AC12" s="662"/>
      <c r="AD12" s="663">
        <v>1698199</v>
      </c>
      <c r="AE12" s="663"/>
      <c r="AF12" s="663"/>
      <c r="AG12" s="663"/>
      <c r="AH12" s="663"/>
      <c r="AI12" s="663"/>
      <c r="AJ12" s="663"/>
      <c r="AK12" s="663"/>
      <c r="AL12" s="664">
        <v>9.5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5514089</v>
      </c>
      <c r="BH12" s="660"/>
      <c r="BI12" s="660"/>
      <c r="BJ12" s="660"/>
      <c r="BK12" s="660"/>
      <c r="BL12" s="660"/>
      <c r="BM12" s="660"/>
      <c r="BN12" s="661"/>
      <c r="BO12" s="662">
        <v>41</v>
      </c>
      <c r="BP12" s="662"/>
      <c r="BQ12" s="662"/>
      <c r="BR12" s="662"/>
      <c r="BS12" s="668" t="s">
        <v>230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401479</v>
      </c>
      <c r="CS12" s="660"/>
      <c r="CT12" s="660"/>
      <c r="CU12" s="660"/>
      <c r="CV12" s="660"/>
      <c r="CW12" s="660"/>
      <c r="CX12" s="660"/>
      <c r="CY12" s="661"/>
      <c r="CZ12" s="662">
        <v>1.2</v>
      </c>
      <c r="DA12" s="662"/>
      <c r="DB12" s="662"/>
      <c r="DC12" s="662"/>
      <c r="DD12" s="668">
        <v>7932</v>
      </c>
      <c r="DE12" s="660"/>
      <c r="DF12" s="660"/>
      <c r="DG12" s="660"/>
      <c r="DH12" s="660"/>
      <c r="DI12" s="660"/>
      <c r="DJ12" s="660"/>
      <c r="DK12" s="660"/>
      <c r="DL12" s="660"/>
      <c r="DM12" s="660"/>
      <c r="DN12" s="660"/>
      <c r="DO12" s="660"/>
      <c r="DP12" s="661"/>
      <c r="DQ12" s="668">
        <v>120693</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47847</v>
      </c>
      <c r="S13" s="660"/>
      <c r="T13" s="660"/>
      <c r="U13" s="660"/>
      <c r="V13" s="660"/>
      <c r="W13" s="660"/>
      <c r="X13" s="660"/>
      <c r="Y13" s="661"/>
      <c r="Z13" s="662">
        <v>0.1</v>
      </c>
      <c r="AA13" s="662"/>
      <c r="AB13" s="662"/>
      <c r="AC13" s="662"/>
      <c r="AD13" s="663">
        <v>47847</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5504741</v>
      </c>
      <c r="BH13" s="660"/>
      <c r="BI13" s="660"/>
      <c r="BJ13" s="660"/>
      <c r="BK13" s="660"/>
      <c r="BL13" s="660"/>
      <c r="BM13" s="660"/>
      <c r="BN13" s="661"/>
      <c r="BO13" s="662">
        <v>40.9</v>
      </c>
      <c r="BP13" s="662"/>
      <c r="BQ13" s="662"/>
      <c r="BR13" s="662"/>
      <c r="BS13" s="668" t="s">
        <v>230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2078287</v>
      </c>
      <c r="CS13" s="660"/>
      <c r="CT13" s="660"/>
      <c r="CU13" s="660"/>
      <c r="CV13" s="660"/>
      <c r="CW13" s="660"/>
      <c r="CX13" s="660"/>
      <c r="CY13" s="661"/>
      <c r="CZ13" s="662">
        <v>6.4</v>
      </c>
      <c r="DA13" s="662"/>
      <c r="DB13" s="662"/>
      <c r="DC13" s="662"/>
      <c r="DD13" s="668">
        <v>913706</v>
      </c>
      <c r="DE13" s="660"/>
      <c r="DF13" s="660"/>
      <c r="DG13" s="660"/>
      <c r="DH13" s="660"/>
      <c r="DI13" s="660"/>
      <c r="DJ13" s="660"/>
      <c r="DK13" s="660"/>
      <c r="DL13" s="660"/>
      <c r="DM13" s="660"/>
      <c r="DN13" s="660"/>
      <c r="DO13" s="660"/>
      <c r="DP13" s="661"/>
      <c r="DQ13" s="668">
        <v>1727411</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230</v>
      </c>
      <c r="AA14" s="662"/>
      <c r="AB14" s="662"/>
      <c r="AC14" s="662"/>
      <c r="AD14" s="663" t="s">
        <v>230</v>
      </c>
      <c r="AE14" s="663"/>
      <c r="AF14" s="663"/>
      <c r="AG14" s="663"/>
      <c r="AH14" s="663"/>
      <c r="AI14" s="663"/>
      <c r="AJ14" s="663"/>
      <c r="AK14" s="663"/>
      <c r="AL14" s="664" t="s">
        <v>230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189489</v>
      </c>
      <c r="BH14" s="660"/>
      <c r="BI14" s="660"/>
      <c r="BJ14" s="660"/>
      <c r="BK14" s="660"/>
      <c r="BL14" s="660"/>
      <c r="BM14" s="660"/>
      <c r="BN14" s="661"/>
      <c r="BO14" s="662">
        <v>1.4</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1057487</v>
      </c>
      <c r="CS14" s="660"/>
      <c r="CT14" s="660"/>
      <c r="CU14" s="660"/>
      <c r="CV14" s="660"/>
      <c r="CW14" s="660"/>
      <c r="CX14" s="660"/>
      <c r="CY14" s="661"/>
      <c r="CZ14" s="662">
        <v>3.2</v>
      </c>
      <c r="DA14" s="662"/>
      <c r="DB14" s="662"/>
      <c r="DC14" s="662"/>
      <c r="DD14" s="668">
        <v>2166</v>
      </c>
      <c r="DE14" s="660"/>
      <c r="DF14" s="660"/>
      <c r="DG14" s="660"/>
      <c r="DH14" s="660"/>
      <c r="DI14" s="660"/>
      <c r="DJ14" s="660"/>
      <c r="DK14" s="660"/>
      <c r="DL14" s="660"/>
      <c r="DM14" s="660"/>
      <c r="DN14" s="660"/>
      <c r="DO14" s="660"/>
      <c r="DP14" s="661"/>
      <c r="DQ14" s="668">
        <v>1045224</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89064</v>
      </c>
      <c r="S15" s="660"/>
      <c r="T15" s="660"/>
      <c r="U15" s="660"/>
      <c r="V15" s="660"/>
      <c r="W15" s="660"/>
      <c r="X15" s="660"/>
      <c r="Y15" s="661"/>
      <c r="Z15" s="662">
        <v>0.3</v>
      </c>
      <c r="AA15" s="662"/>
      <c r="AB15" s="662"/>
      <c r="AC15" s="662"/>
      <c r="AD15" s="663">
        <v>89064</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587868</v>
      </c>
      <c r="BH15" s="660"/>
      <c r="BI15" s="660"/>
      <c r="BJ15" s="660"/>
      <c r="BK15" s="660"/>
      <c r="BL15" s="660"/>
      <c r="BM15" s="660"/>
      <c r="BN15" s="661"/>
      <c r="BO15" s="662">
        <v>4.4000000000000004</v>
      </c>
      <c r="BP15" s="662"/>
      <c r="BQ15" s="662"/>
      <c r="BR15" s="662"/>
      <c r="BS15" s="668" t="s">
        <v>230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2645441</v>
      </c>
      <c r="CS15" s="660"/>
      <c r="CT15" s="660"/>
      <c r="CU15" s="660"/>
      <c r="CV15" s="660"/>
      <c r="CW15" s="660"/>
      <c r="CX15" s="660"/>
      <c r="CY15" s="661"/>
      <c r="CZ15" s="662">
        <v>8.1</v>
      </c>
      <c r="DA15" s="662"/>
      <c r="DB15" s="662"/>
      <c r="DC15" s="662"/>
      <c r="DD15" s="668">
        <v>469992</v>
      </c>
      <c r="DE15" s="660"/>
      <c r="DF15" s="660"/>
      <c r="DG15" s="660"/>
      <c r="DH15" s="660"/>
      <c r="DI15" s="660"/>
      <c r="DJ15" s="660"/>
      <c r="DK15" s="660"/>
      <c r="DL15" s="660"/>
      <c r="DM15" s="660"/>
      <c r="DN15" s="660"/>
      <c r="DO15" s="660"/>
      <c r="DP15" s="661"/>
      <c r="DQ15" s="668">
        <v>2446442</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230</v>
      </c>
      <c r="AA16" s="662"/>
      <c r="AB16" s="662"/>
      <c r="AC16" s="662"/>
      <c r="AD16" s="663" t="s">
        <v>230</v>
      </c>
      <c r="AE16" s="663"/>
      <c r="AF16" s="663"/>
      <c r="AG16" s="663"/>
      <c r="AH16" s="663"/>
      <c r="AI16" s="663"/>
      <c r="AJ16" s="663"/>
      <c r="AK16" s="663"/>
      <c r="AL16" s="664" t="s">
        <v>230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230</v>
      </c>
      <c r="BP16" s="662"/>
      <c r="BQ16" s="662"/>
      <c r="BR16" s="662"/>
      <c r="BS16" s="668" t="s">
        <v>230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11140</v>
      </c>
      <c r="CS16" s="660"/>
      <c r="CT16" s="660"/>
      <c r="CU16" s="660"/>
      <c r="CV16" s="660"/>
      <c r="CW16" s="660"/>
      <c r="CX16" s="660"/>
      <c r="CY16" s="661"/>
      <c r="CZ16" s="662">
        <v>0</v>
      </c>
      <c r="DA16" s="662"/>
      <c r="DB16" s="662"/>
      <c r="DC16" s="662"/>
      <c r="DD16" s="668" t="s">
        <v>230</v>
      </c>
      <c r="DE16" s="660"/>
      <c r="DF16" s="660"/>
      <c r="DG16" s="660"/>
      <c r="DH16" s="660"/>
      <c r="DI16" s="660"/>
      <c r="DJ16" s="660"/>
      <c r="DK16" s="660"/>
      <c r="DL16" s="660"/>
      <c r="DM16" s="660"/>
      <c r="DN16" s="660"/>
      <c r="DO16" s="660"/>
      <c r="DP16" s="661"/>
      <c r="DQ16" s="668">
        <v>8782</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78378</v>
      </c>
      <c r="S17" s="660"/>
      <c r="T17" s="660"/>
      <c r="U17" s="660"/>
      <c r="V17" s="660"/>
      <c r="W17" s="660"/>
      <c r="X17" s="660"/>
      <c r="Y17" s="661"/>
      <c r="Z17" s="662">
        <v>0.2</v>
      </c>
      <c r="AA17" s="662"/>
      <c r="AB17" s="662"/>
      <c r="AC17" s="662"/>
      <c r="AD17" s="663">
        <v>78378</v>
      </c>
      <c r="AE17" s="663"/>
      <c r="AF17" s="663"/>
      <c r="AG17" s="663"/>
      <c r="AH17" s="663"/>
      <c r="AI17" s="663"/>
      <c r="AJ17" s="663"/>
      <c r="AK17" s="663"/>
      <c r="AL17" s="664">
        <v>0.4</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230</v>
      </c>
      <c r="BH17" s="660"/>
      <c r="BI17" s="660"/>
      <c r="BJ17" s="660"/>
      <c r="BK17" s="660"/>
      <c r="BL17" s="660"/>
      <c r="BM17" s="660"/>
      <c r="BN17" s="661"/>
      <c r="BO17" s="662" t="s">
        <v>230</v>
      </c>
      <c r="BP17" s="662"/>
      <c r="BQ17" s="662"/>
      <c r="BR17" s="662"/>
      <c r="BS17" s="668" t="s">
        <v>230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3022725</v>
      </c>
      <c r="CS17" s="660"/>
      <c r="CT17" s="660"/>
      <c r="CU17" s="660"/>
      <c r="CV17" s="660"/>
      <c r="CW17" s="660"/>
      <c r="CX17" s="660"/>
      <c r="CY17" s="661"/>
      <c r="CZ17" s="662">
        <v>9.1999999999999993</v>
      </c>
      <c r="DA17" s="662"/>
      <c r="DB17" s="662"/>
      <c r="DC17" s="662"/>
      <c r="DD17" s="668" t="s">
        <v>230</v>
      </c>
      <c r="DE17" s="660"/>
      <c r="DF17" s="660"/>
      <c r="DG17" s="660"/>
      <c r="DH17" s="660"/>
      <c r="DI17" s="660"/>
      <c r="DJ17" s="660"/>
      <c r="DK17" s="660"/>
      <c r="DL17" s="660"/>
      <c r="DM17" s="660"/>
      <c r="DN17" s="660"/>
      <c r="DO17" s="660"/>
      <c r="DP17" s="661"/>
      <c r="DQ17" s="668">
        <v>2992912</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3260039</v>
      </c>
      <c r="S18" s="660"/>
      <c r="T18" s="660"/>
      <c r="U18" s="660"/>
      <c r="V18" s="660"/>
      <c r="W18" s="660"/>
      <c r="X18" s="660"/>
      <c r="Y18" s="661"/>
      <c r="Z18" s="662">
        <v>9.6999999999999993</v>
      </c>
      <c r="AA18" s="662"/>
      <c r="AB18" s="662"/>
      <c r="AC18" s="662"/>
      <c r="AD18" s="663">
        <v>2925819</v>
      </c>
      <c r="AE18" s="663"/>
      <c r="AF18" s="663"/>
      <c r="AG18" s="663"/>
      <c r="AH18" s="663"/>
      <c r="AI18" s="663"/>
      <c r="AJ18" s="663"/>
      <c r="AK18" s="663"/>
      <c r="AL18" s="664">
        <v>16.399999999999999</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230</v>
      </c>
      <c r="BH18" s="660"/>
      <c r="BI18" s="660"/>
      <c r="BJ18" s="660"/>
      <c r="BK18" s="660"/>
      <c r="BL18" s="660"/>
      <c r="BM18" s="660"/>
      <c r="BN18" s="661"/>
      <c r="BO18" s="662" t="s">
        <v>230</v>
      </c>
      <c r="BP18" s="662"/>
      <c r="BQ18" s="662"/>
      <c r="BR18" s="662"/>
      <c r="BS18" s="668" t="s">
        <v>230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230</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2925819</v>
      </c>
      <c r="S19" s="660"/>
      <c r="T19" s="660"/>
      <c r="U19" s="660"/>
      <c r="V19" s="660"/>
      <c r="W19" s="660"/>
      <c r="X19" s="660"/>
      <c r="Y19" s="661"/>
      <c r="Z19" s="662">
        <v>8.6999999999999993</v>
      </c>
      <c r="AA19" s="662"/>
      <c r="AB19" s="662"/>
      <c r="AC19" s="662"/>
      <c r="AD19" s="663">
        <v>2925819</v>
      </c>
      <c r="AE19" s="663"/>
      <c r="AF19" s="663"/>
      <c r="AG19" s="663"/>
      <c r="AH19" s="663"/>
      <c r="AI19" s="663"/>
      <c r="AJ19" s="663"/>
      <c r="AK19" s="663"/>
      <c r="AL19" s="664">
        <v>16.399999999999999</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909263</v>
      </c>
      <c r="BH19" s="660"/>
      <c r="BI19" s="660"/>
      <c r="BJ19" s="660"/>
      <c r="BK19" s="660"/>
      <c r="BL19" s="660"/>
      <c r="BM19" s="660"/>
      <c r="BN19" s="661"/>
      <c r="BO19" s="662">
        <v>6.8</v>
      </c>
      <c r="BP19" s="662"/>
      <c r="BQ19" s="662"/>
      <c r="BR19" s="662"/>
      <c r="BS19" s="668" t="s">
        <v>230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230</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334220</v>
      </c>
      <c r="S20" s="660"/>
      <c r="T20" s="660"/>
      <c r="U20" s="660"/>
      <c r="V20" s="660"/>
      <c r="W20" s="660"/>
      <c r="X20" s="660"/>
      <c r="Y20" s="661"/>
      <c r="Z20" s="662">
        <v>1</v>
      </c>
      <c r="AA20" s="662"/>
      <c r="AB20" s="662"/>
      <c r="AC20" s="662"/>
      <c r="AD20" s="663" t="s">
        <v>230</v>
      </c>
      <c r="AE20" s="663"/>
      <c r="AF20" s="663"/>
      <c r="AG20" s="663"/>
      <c r="AH20" s="663"/>
      <c r="AI20" s="663"/>
      <c r="AJ20" s="663"/>
      <c r="AK20" s="663"/>
      <c r="AL20" s="664" t="s">
        <v>230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909263</v>
      </c>
      <c r="BH20" s="660"/>
      <c r="BI20" s="660"/>
      <c r="BJ20" s="660"/>
      <c r="BK20" s="660"/>
      <c r="BL20" s="660"/>
      <c r="BM20" s="660"/>
      <c r="BN20" s="661"/>
      <c r="BO20" s="662">
        <v>6.8</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32699293</v>
      </c>
      <c r="CS20" s="660"/>
      <c r="CT20" s="660"/>
      <c r="CU20" s="660"/>
      <c r="CV20" s="660"/>
      <c r="CW20" s="660"/>
      <c r="CX20" s="660"/>
      <c r="CY20" s="661"/>
      <c r="CZ20" s="662">
        <v>100</v>
      </c>
      <c r="DA20" s="662"/>
      <c r="DB20" s="662"/>
      <c r="DC20" s="662"/>
      <c r="DD20" s="668">
        <v>3532289</v>
      </c>
      <c r="DE20" s="660"/>
      <c r="DF20" s="660"/>
      <c r="DG20" s="660"/>
      <c r="DH20" s="660"/>
      <c r="DI20" s="660"/>
      <c r="DJ20" s="660"/>
      <c r="DK20" s="660"/>
      <c r="DL20" s="660"/>
      <c r="DM20" s="660"/>
      <c r="DN20" s="660"/>
      <c r="DO20" s="660"/>
      <c r="DP20" s="661"/>
      <c r="DQ20" s="668">
        <v>21631947</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230</v>
      </c>
      <c r="AA21" s="662"/>
      <c r="AB21" s="662"/>
      <c r="AC21" s="662"/>
      <c r="AD21" s="663" t="s">
        <v>230</v>
      </c>
      <c r="AE21" s="663"/>
      <c r="AF21" s="663"/>
      <c r="AG21" s="663"/>
      <c r="AH21" s="663"/>
      <c r="AI21" s="663"/>
      <c r="AJ21" s="663"/>
      <c r="AK21" s="663"/>
      <c r="AL21" s="664" t="s">
        <v>230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5732</v>
      </c>
      <c r="BH21" s="660"/>
      <c r="BI21" s="660"/>
      <c r="BJ21" s="660"/>
      <c r="BK21" s="660"/>
      <c r="BL21" s="660"/>
      <c r="BM21" s="660"/>
      <c r="BN21" s="661"/>
      <c r="BO21" s="662">
        <v>0</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19019824</v>
      </c>
      <c r="S22" s="660"/>
      <c r="T22" s="660"/>
      <c r="U22" s="660"/>
      <c r="V22" s="660"/>
      <c r="W22" s="660"/>
      <c r="X22" s="660"/>
      <c r="Y22" s="661"/>
      <c r="Z22" s="662">
        <v>56.5</v>
      </c>
      <c r="AA22" s="662"/>
      <c r="AB22" s="662"/>
      <c r="AC22" s="662"/>
      <c r="AD22" s="663">
        <v>17782073</v>
      </c>
      <c r="AE22" s="663"/>
      <c r="AF22" s="663"/>
      <c r="AG22" s="663"/>
      <c r="AH22" s="663"/>
      <c r="AI22" s="663"/>
      <c r="AJ22" s="663"/>
      <c r="AK22" s="663"/>
      <c r="AL22" s="664">
        <v>99.5</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230</v>
      </c>
      <c r="BP22" s="662"/>
      <c r="BQ22" s="662"/>
      <c r="BR22" s="662"/>
      <c r="BS22" s="668" t="s">
        <v>230</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20781</v>
      </c>
      <c r="S23" s="660"/>
      <c r="T23" s="660"/>
      <c r="U23" s="660"/>
      <c r="V23" s="660"/>
      <c r="W23" s="660"/>
      <c r="X23" s="660"/>
      <c r="Y23" s="661"/>
      <c r="Z23" s="662">
        <v>0.1</v>
      </c>
      <c r="AA23" s="662"/>
      <c r="AB23" s="662"/>
      <c r="AC23" s="662"/>
      <c r="AD23" s="663">
        <v>20781</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903531</v>
      </c>
      <c r="BH23" s="660"/>
      <c r="BI23" s="660"/>
      <c r="BJ23" s="660"/>
      <c r="BK23" s="660"/>
      <c r="BL23" s="660"/>
      <c r="BM23" s="660"/>
      <c r="BN23" s="661"/>
      <c r="BO23" s="662">
        <v>6.7</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541129</v>
      </c>
      <c r="S24" s="660"/>
      <c r="T24" s="660"/>
      <c r="U24" s="660"/>
      <c r="V24" s="660"/>
      <c r="W24" s="660"/>
      <c r="X24" s="660"/>
      <c r="Y24" s="661"/>
      <c r="Z24" s="662">
        <v>1.6</v>
      </c>
      <c r="AA24" s="662"/>
      <c r="AB24" s="662"/>
      <c r="AC24" s="662"/>
      <c r="AD24" s="663" t="s">
        <v>230</v>
      </c>
      <c r="AE24" s="663"/>
      <c r="AF24" s="663"/>
      <c r="AG24" s="663"/>
      <c r="AH24" s="663"/>
      <c r="AI24" s="663"/>
      <c r="AJ24" s="663"/>
      <c r="AK24" s="663"/>
      <c r="AL24" s="664" t="s">
        <v>230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230</v>
      </c>
      <c r="BP24" s="662"/>
      <c r="BQ24" s="662"/>
      <c r="BR24" s="662"/>
      <c r="BS24" s="668" t="s">
        <v>230</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16554792</v>
      </c>
      <c r="CS24" s="649"/>
      <c r="CT24" s="649"/>
      <c r="CU24" s="649"/>
      <c r="CV24" s="649"/>
      <c r="CW24" s="649"/>
      <c r="CX24" s="649"/>
      <c r="CY24" s="650"/>
      <c r="CZ24" s="653">
        <v>50.6</v>
      </c>
      <c r="DA24" s="654"/>
      <c r="DB24" s="654"/>
      <c r="DC24" s="673"/>
      <c r="DD24" s="692">
        <v>9079498</v>
      </c>
      <c r="DE24" s="649"/>
      <c r="DF24" s="649"/>
      <c r="DG24" s="649"/>
      <c r="DH24" s="649"/>
      <c r="DI24" s="649"/>
      <c r="DJ24" s="649"/>
      <c r="DK24" s="650"/>
      <c r="DL24" s="692">
        <v>8863507</v>
      </c>
      <c r="DM24" s="649"/>
      <c r="DN24" s="649"/>
      <c r="DO24" s="649"/>
      <c r="DP24" s="649"/>
      <c r="DQ24" s="649"/>
      <c r="DR24" s="649"/>
      <c r="DS24" s="649"/>
      <c r="DT24" s="649"/>
      <c r="DU24" s="649"/>
      <c r="DV24" s="650"/>
      <c r="DW24" s="653">
        <v>46.4</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360469</v>
      </c>
      <c r="S25" s="660"/>
      <c r="T25" s="660"/>
      <c r="U25" s="660"/>
      <c r="V25" s="660"/>
      <c r="W25" s="660"/>
      <c r="X25" s="660"/>
      <c r="Y25" s="661"/>
      <c r="Z25" s="662">
        <v>1.1000000000000001</v>
      </c>
      <c r="AA25" s="662"/>
      <c r="AB25" s="662"/>
      <c r="AC25" s="662"/>
      <c r="AD25" s="663">
        <v>46025</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230</v>
      </c>
      <c r="BP25" s="662"/>
      <c r="BQ25" s="662"/>
      <c r="BR25" s="662"/>
      <c r="BS25" s="668" t="s">
        <v>230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4013061</v>
      </c>
      <c r="CS25" s="695"/>
      <c r="CT25" s="695"/>
      <c r="CU25" s="695"/>
      <c r="CV25" s="695"/>
      <c r="CW25" s="695"/>
      <c r="CX25" s="695"/>
      <c r="CY25" s="696"/>
      <c r="CZ25" s="664">
        <v>12.3</v>
      </c>
      <c r="DA25" s="693"/>
      <c r="DB25" s="693"/>
      <c r="DC25" s="697"/>
      <c r="DD25" s="668">
        <v>3522903</v>
      </c>
      <c r="DE25" s="695"/>
      <c r="DF25" s="695"/>
      <c r="DG25" s="695"/>
      <c r="DH25" s="695"/>
      <c r="DI25" s="695"/>
      <c r="DJ25" s="695"/>
      <c r="DK25" s="696"/>
      <c r="DL25" s="668">
        <v>3508664</v>
      </c>
      <c r="DM25" s="695"/>
      <c r="DN25" s="695"/>
      <c r="DO25" s="695"/>
      <c r="DP25" s="695"/>
      <c r="DQ25" s="695"/>
      <c r="DR25" s="695"/>
      <c r="DS25" s="695"/>
      <c r="DT25" s="695"/>
      <c r="DU25" s="695"/>
      <c r="DV25" s="696"/>
      <c r="DW25" s="664">
        <v>18.399999999999999</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323024</v>
      </c>
      <c r="S26" s="660"/>
      <c r="T26" s="660"/>
      <c r="U26" s="660"/>
      <c r="V26" s="660"/>
      <c r="W26" s="660"/>
      <c r="X26" s="660"/>
      <c r="Y26" s="661"/>
      <c r="Z26" s="662">
        <v>1</v>
      </c>
      <c r="AA26" s="662"/>
      <c r="AB26" s="662"/>
      <c r="AC26" s="662"/>
      <c r="AD26" s="663" t="s">
        <v>230</v>
      </c>
      <c r="AE26" s="663"/>
      <c r="AF26" s="663"/>
      <c r="AG26" s="663"/>
      <c r="AH26" s="663"/>
      <c r="AI26" s="663"/>
      <c r="AJ26" s="663"/>
      <c r="AK26" s="663"/>
      <c r="AL26" s="664" t="s">
        <v>230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2359624</v>
      </c>
      <c r="CS26" s="660"/>
      <c r="CT26" s="660"/>
      <c r="CU26" s="660"/>
      <c r="CV26" s="660"/>
      <c r="CW26" s="660"/>
      <c r="CX26" s="660"/>
      <c r="CY26" s="661"/>
      <c r="CZ26" s="664">
        <v>7.2</v>
      </c>
      <c r="DA26" s="693"/>
      <c r="DB26" s="693"/>
      <c r="DC26" s="697"/>
      <c r="DD26" s="668">
        <v>1956203</v>
      </c>
      <c r="DE26" s="660"/>
      <c r="DF26" s="660"/>
      <c r="DG26" s="660"/>
      <c r="DH26" s="660"/>
      <c r="DI26" s="660"/>
      <c r="DJ26" s="660"/>
      <c r="DK26" s="661"/>
      <c r="DL26" s="668" t="s">
        <v>230</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5561521</v>
      </c>
      <c r="S27" s="660"/>
      <c r="T27" s="660"/>
      <c r="U27" s="660"/>
      <c r="V27" s="660"/>
      <c r="W27" s="660"/>
      <c r="X27" s="660"/>
      <c r="Y27" s="661"/>
      <c r="Z27" s="662">
        <v>16.5</v>
      </c>
      <c r="AA27" s="662"/>
      <c r="AB27" s="662"/>
      <c r="AC27" s="662"/>
      <c r="AD27" s="663" t="s">
        <v>230</v>
      </c>
      <c r="AE27" s="663"/>
      <c r="AF27" s="663"/>
      <c r="AG27" s="663"/>
      <c r="AH27" s="663"/>
      <c r="AI27" s="663"/>
      <c r="AJ27" s="663"/>
      <c r="AK27" s="663"/>
      <c r="AL27" s="664" t="s">
        <v>230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13455703</v>
      </c>
      <c r="BH27" s="660"/>
      <c r="BI27" s="660"/>
      <c r="BJ27" s="660"/>
      <c r="BK27" s="660"/>
      <c r="BL27" s="660"/>
      <c r="BM27" s="660"/>
      <c r="BN27" s="661"/>
      <c r="BO27" s="662">
        <v>100</v>
      </c>
      <c r="BP27" s="662"/>
      <c r="BQ27" s="662"/>
      <c r="BR27" s="662"/>
      <c r="BS27" s="668">
        <v>171686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9519006</v>
      </c>
      <c r="CS27" s="695"/>
      <c r="CT27" s="695"/>
      <c r="CU27" s="695"/>
      <c r="CV27" s="695"/>
      <c r="CW27" s="695"/>
      <c r="CX27" s="695"/>
      <c r="CY27" s="696"/>
      <c r="CZ27" s="664">
        <v>29.1</v>
      </c>
      <c r="DA27" s="693"/>
      <c r="DB27" s="693"/>
      <c r="DC27" s="697"/>
      <c r="DD27" s="668">
        <v>2563683</v>
      </c>
      <c r="DE27" s="695"/>
      <c r="DF27" s="695"/>
      <c r="DG27" s="695"/>
      <c r="DH27" s="695"/>
      <c r="DI27" s="695"/>
      <c r="DJ27" s="695"/>
      <c r="DK27" s="696"/>
      <c r="DL27" s="668">
        <v>2562186</v>
      </c>
      <c r="DM27" s="695"/>
      <c r="DN27" s="695"/>
      <c r="DO27" s="695"/>
      <c r="DP27" s="695"/>
      <c r="DQ27" s="695"/>
      <c r="DR27" s="695"/>
      <c r="DS27" s="695"/>
      <c r="DT27" s="695"/>
      <c r="DU27" s="695"/>
      <c r="DV27" s="696"/>
      <c r="DW27" s="664">
        <v>13.4</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1383</v>
      </c>
      <c r="S28" s="660"/>
      <c r="T28" s="660"/>
      <c r="U28" s="660"/>
      <c r="V28" s="660"/>
      <c r="W28" s="660"/>
      <c r="X28" s="660"/>
      <c r="Y28" s="661"/>
      <c r="Z28" s="662">
        <v>0</v>
      </c>
      <c r="AA28" s="662"/>
      <c r="AB28" s="662"/>
      <c r="AC28" s="662"/>
      <c r="AD28" s="663">
        <v>1383</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3022725</v>
      </c>
      <c r="CS28" s="660"/>
      <c r="CT28" s="660"/>
      <c r="CU28" s="660"/>
      <c r="CV28" s="660"/>
      <c r="CW28" s="660"/>
      <c r="CX28" s="660"/>
      <c r="CY28" s="661"/>
      <c r="CZ28" s="664">
        <v>9.1999999999999993</v>
      </c>
      <c r="DA28" s="693"/>
      <c r="DB28" s="693"/>
      <c r="DC28" s="697"/>
      <c r="DD28" s="668">
        <v>2992912</v>
      </c>
      <c r="DE28" s="660"/>
      <c r="DF28" s="660"/>
      <c r="DG28" s="660"/>
      <c r="DH28" s="660"/>
      <c r="DI28" s="660"/>
      <c r="DJ28" s="660"/>
      <c r="DK28" s="661"/>
      <c r="DL28" s="668">
        <v>2792657</v>
      </c>
      <c r="DM28" s="660"/>
      <c r="DN28" s="660"/>
      <c r="DO28" s="660"/>
      <c r="DP28" s="660"/>
      <c r="DQ28" s="660"/>
      <c r="DR28" s="660"/>
      <c r="DS28" s="660"/>
      <c r="DT28" s="660"/>
      <c r="DU28" s="660"/>
      <c r="DV28" s="661"/>
      <c r="DW28" s="664">
        <v>14.6</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2389118</v>
      </c>
      <c r="S29" s="660"/>
      <c r="T29" s="660"/>
      <c r="U29" s="660"/>
      <c r="V29" s="660"/>
      <c r="W29" s="660"/>
      <c r="X29" s="660"/>
      <c r="Y29" s="661"/>
      <c r="Z29" s="662">
        <v>7.1</v>
      </c>
      <c r="AA29" s="662"/>
      <c r="AB29" s="662"/>
      <c r="AC29" s="662"/>
      <c r="AD29" s="663" t="s">
        <v>230</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3022725</v>
      </c>
      <c r="CS29" s="695"/>
      <c r="CT29" s="695"/>
      <c r="CU29" s="695"/>
      <c r="CV29" s="695"/>
      <c r="CW29" s="695"/>
      <c r="CX29" s="695"/>
      <c r="CY29" s="696"/>
      <c r="CZ29" s="664">
        <v>9.1999999999999993</v>
      </c>
      <c r="DA29" s="693"/>
      <c r="DB29" s="693"/>
      <c r="DC29" s="697"/>
      <c r="DD29" s="668">
        <v>2992912</v>
      </c>
      <c r="DE29" s="695"/>
      <c r="DF29" s="695"/>
      <c r="DG29" s="695"/>
      <c r="DH29" s="695"/>
      <c r="DI29" s="695"/>
      <c r="DJ29" s="695"/>
      <c r="DK29" s="696"/>
      <c r="DL29" s="668">
        <v>2792657</v>
      </c>
      <c r="DM29" s="695"/>
      <c r="DN29" s="695"/>
      <c r="DO29" s="695"/>
      <c r="DP29" s="695"/>
      <c r="DQ29" s="695"/>
      <c r="DR29" s="695"/>
      <c r="DS29" s="695"/>
      <c r="DT29" s="695"/>
      <c r="DU29" s="695"/>
      <c r="DV29" s="696"/>
      <c r="DW29" s="664">
        <v>14.6</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92019</v>
      </c>
      <c r="S30" s="660"/>
      <c r="T30" s="660"/>
      <c r="U30" s="660"/>
      <c r="V30" s="660"/>
      <c r="W30" s="660"/>
      <c r="X30" s="660"/>
      <c r="Y30" s="661"/>
      <c r="Z30" s="662">
        <v>0.3</v>
      </c>
      <c r="AA30" s="662"/>
      <c r="AB30" s="662"/>
      <c r="AC30" s="662"/>
      <c r="AD30" s="663">
        <v>12856</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98.8</v>
      </c>
      <c r="BH30" s="720"/>
      <c r="BI30" s="720"/>
      <c r="BJ30" s="720"/>
      <c r="BK30" s="720"/>
      <c r="BL30" s="720"/>
      <c r="BM30" s="654">
        <v>93.3</v>
      </c>
      <c r="BN30" s="720"/>
      <c r="BO30" s="720"/>
      <c r="BP30" s="720"/>
      <c r="BQ30" s="721"/>
      <c r="BR30" s="719">
        <v>98.7</v>
      </c>
      <c r="BS30" s="720"/>
      <c r="BT30" s="720"/>
      <c r="BU30" s="720"/>
      <c r="BV30" s="720"/>
      <c r="BW30" s="720"/>
      <c r="BX30" s="654">
        <v>92.7</v>
      </c>
      <c r="BY30" s="720"/>
      <c r="BZ30" s="720"/>
      <c r="CA30" s="720"/>
      <c r="CB30" s="721"/>
      <c r="CD30" s="724"/>
      <c r="CE30" s="725"/>
      <c r="CF30" s="674" t="s">
        <v>307</v>
      </c>
      <c r="CG30" s="675"/>
      <c r="CH30" s="675"/>
      <c r="CI30" s="675"/>
      <c r="CJ30" s="675"/>
      <c r="CK30" s="675"/>
      <c r="CL30" s="675"/>
      <c r="CM30" s="675"/>
      <c r="CN30" s="675"/>
      <c r="CO30" s="675"/>
      <c r="CP30" s="675"/>
      <c r="CQ30" s="676"/>
      <c r="CR30" s="659">
        <v>2769180</v>
      </c>
      <c r="CS30" s="660"/>
      <c r="CT30" s="660"/>
      <c r="CU30" s="660"/>
      <c r="CV30" s="660"/>
      <c r="CW30" s="660"/>
      <c r="CX30" s="660"/>
      <c r="CY30" s="661"/>
      <c r="CZ30" s="664">
        <v>8.5</v>
      </c>
      <c r="DA30" s="693"/>
      <c r="DB30" s="693"/>
      <c r="DC30" s="697"/>
      <c r="DD30" s="668">
        <v>2739367</v>
      </c>
      <c r="DE30" s="660"/>
      <c r="DF30" s="660"/>
      <c r="DG30" s="660"/>
      <c r="DH30" s="660"/>
      <c r="DI30" s="660"/>
      <c r="DJ30" s="660"/>
      <c r="DK30" s="661"/>
      <c r="DL30" s="668">
        <v>2539367</v>
      </c>
      <c r="DM30" s="660"/>
      <c r="DN30" s="660"/>
      <c r="DO30" s="660"/>
      <c r="DP30" s="660"/>
      <c r="DQ30" s="660"/>
      <c r="DR30" s="660"/>
      <c r="DS30" s="660"/>
      <c r="DT30" s="660"/>
      <c r="DU30" s="660"/>
      <c r="DV30" s="661"/>
      <c r="DW30" s="664">
        <v>13.3</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174056</v>
      </c>
      <c r="S31" s="660"/>
      <c r="T31" s="660"/>
      <c r="U31" s="660"/>
      <c r="V31" s="660"/>
      <c r="W31" s="660"/>
      <c r="X31" s="660"/>
      <c r="Y31" s="661"/>
      <c r="Z31" s="662">
        <v>0.5</v>
      </c>
      <c r="AA31" s="662"/>
      <c r="AB31" s="662"/>
      <c r="AC31" s="662"/>
      <c r="AD31" s="663" t="s">
        <v>230</v>
      </c>
      <c r="AE31" s="663"/>
      <c r="AF31" s="663"/>
      <c r="AG31" s="663"/>
      <c r="AH31" s="663"/>
      <c r="AI31" s="663"/>
      <c r="AJ31" s="663"/>
      <c r="AK31" s="663"/>
      <c r="AL31" s="664" t="s">
        <v>230</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98.8</v>
      </c>
      <c r="BH31" s="695"/>
      <c r="BI31" s="695"/>
      <c r="BJ31" s="695"/>
      <c r="BK31" s="695"/>
      <c r="BL31" s="695"/>
      <c r="BM31" s="665">
        <v>93.4</v>
      </c>
      <c r="BN31" s="717"/>
      <c r="BO31" s="717"/>
      <c r="BP31" s="717"/>
      <c r="BQ31" s="718"/>
      <c r="BR31" s="716">
        <v>98.6</v>
      </c>
      <c r="BS31" s="695"/>
      <c r="BT31" s="695"/>
      <c r="BU31" s="695"/>
      <c r="BV31" s="695"/>
      <c r="BW31" s="695"/>
      <c r="BX31" s="665">
        <v>92.9</v>
      </c>
      <c r="BY31" s="717"/>
      <c r="BZ31" s="717"/>
      <c r="CA31" s="717"/>
      <c r="CB31" s="718"/>
      <c r="CD31" s="724"/>
      <c r="CE31" s="725"/>
      <c r="CF31" s="674" t="s">
        <v>311</v>
      </c>
      <c r="CG31" s="675"/>
      <c r="CH31" s="675"/>
      <c r="CI31" s="675"/>
      <c r="CJ31" s="675"/>
      <c r="CK31" s="675"/>
      <c r="CL31" s="675"/>
      <c r="CM31" s="675"/>
      <c r="CN31" s="675"/>
      <c r="CO31" s="675"/>
      <c r="CP31" s="675"/>
      <c r="CQ31" s="676"/>
      <c r="CR31" s="659">
        <v>253545</v>
      </c>
      <c r="CS31" s="695"/>
      <c r="CT31" s="695"/>
      <c r="CU31" s="695"/>
      <c r="CV31" s="695"/>
      <c r="CW31" s="695"/>
      <c r="CX31" s="695"/>
      <c r="CY31" s="696"/>
      <c r="CZ31" s="664">
        <v>0.8</v>
      </c>
      <c r="DA31" s="693"/>
      <c r="DB31" s="693"/>
      <c r="DC31" s="697"/>
      <c r="DD31" s="668">
        <v>253545</v>
      </c>
      <c r="DE31" s="695"/>
      <c r="DF31" s="695"/>
      <c r="DG31" s="695"/>
      <c r="DH31" s="695"/>
      <c r="DI31" s="695"/>
      <c r="DJ31" s="695"/>
      <c r="DK31" s="696"/>
      <c r="DL31" s="668">
        <v>253290</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38825</v>
      </c>
      <c r="S32" s="660"/>
      <c r="T32" s="660"/>
      <c r="U32" s="660"/>
      <c r="V32" s="660"/>
      <c r="W32" s="660"/>
      <c r="X32" s="660"/>
      <c r="Y32" s="661"/>
      <c r="Z32" s="662">
        <v>0.1</v>
      </c>
      <c r="AA32" s="662"/>
      <c r="AB32" s="662"/>
      <c r="AC32" s="662"/>
      <c r="AD32" s="663" t="s">
        <v>230</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98.7</v>
      </c>
      <c r="BH32" s="729"/>
      <c r="BI32" s="729"/>
      <c r="BJ32" s="729"/>
      <c r="BK32" s="729"/>
      <c r="BL32" s="729"/>
      <c r="BM32" s="730">
        <v>92.7</v>
      </c>
      <c r="BN32" s="729"/>
      <c r="BO32" s="729"/>
      <c r="BP32" s="729"/>
      <c r="BQ32" s="731"/>
      <c r="BR32" s="728">
        <v>98.7</v>
      </c>
      <c r="BS32" s="729"/>
      <c r="BT32" s="729"/>
      <c r="BU32" s="729"/>
      <c r="BV32" s="729"/>
      <c r="BW32" s="729"/>
      <c r="BX32" s="730">
        <v>91.9</v>
      </c>
      <c r="BY32" s="729"/>
      <c r="BZ32" s="729"/>
      <c r="CA32" s="729"/>
      <c r="CB32" s="731"/>
      <c r="CD32" s="726"/>
      <c r="CE32" s="727"/>
      <c r="CF32" s="674" t="s">
        <v>314</v>
      </c>
      <c r="CG32" s="675"/>
      <c r="CH32" s="675"/>
      <c r="CI32" s="675"/>
      <c r="CJ32" s="675"/>
      <c r="CK32" s="675"/>
      <c r="CL32" s="675"/>
      <c r="CM32" s="675"/>
      <c r="CN32" s="675"/>
      <c r="CO32" s="675"/>
      <c r="CP32" s="675"/>
      <c r="CQ32" s="676"/>
      <c r="CR32" s="659" t="s">
        <v>230</v>
      </c>
      <c r="CS32" s="660"/>
      <c r="CT32" s="660"/>
      <c r="CU32" s="660"/>
      <c r="CV32" s="660"/>
      <c r="CW32" s="660"/>
      <c r="CX32" s="660"/>
      <c r="CY32" s="661"/>
      <c r="CZ32" s="664" t="s">
        <v>230</v>
      </c>
      <c r="DA32" s="693"/>
      <c r="DB32" s="693"/>
      <c r="DC32" s="697"/>
      <c r="DD32" s="668" t="s">
        <v>230</v>
      </c>
      <c r="DE32" s="660"/>
      <c r="DF32" s="660"/>
      <c r="DG32" s="660"/>
      <c r="DH32" s="660"/>
      <c r="DI32" s="660"/>
      <c r="DJ32" s="660"/>
      <c r="DK32" s="661"/>
      <c r="DL32" s="668" t="s">
        <v>230</v>
      </c>
      <c r="DM32" s="660"/>
      <c r="DN32" s="660"/>
      <c r="DO32" s="660"/>
      <c r="DP32" s="660"/>
      <c r="DQ32" s="660"/>
      <c r="DR32" s="660"/>
      <c r="DS32" s="660"/>
      <c r="DT32" s="660"/>
      <c r="DU32" s="660"/>
      <c r="DV32" s="661"/>
      <c r="DW32" s="664" t="s">
        <v>230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1898351</v>
      </c>
      <c r="S33" s="660"/>
      <c r="T33" s="660"/>
      <c r="U33" s="660"/>
      <c r="V33" s="660"/>
      <c r="W33" s="660"/>
      <c r="X33" s="660"/>
      <c r="Y33" s="661"/>
      <c r="Z33" s="662">
        <v>5.6</v>
      </c>
      <c r="AA33" s="662"/>
      <c r="AB33" s="662"/>
      <c r="AC33" s="662"/>
      <c r="AD33" s="663" t="s">
        <v>230</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12601072</v>
      </c>
      <c r="CS33" s="695"/>
      <c r="CT33" s="695"/>
      <c r="CU33" s="695"/>
      <c r="CV33" s="695"/>
      <c r="CW33" s="695"/>
      <c r="CX33" s="695"/>
      <c r="CY33" s="696"/>
      <c r="CZ33" s="664">
        <v>38.5</v>
      </c>
      <c r="DA33" s="693"/>
      <c r="DB33" s="693"/>
      <c r="DC33" s="697"/>
      <c r="DD33" s="668">
        <v>10893491</v>
      </c>
      <c r="DE33" s="695"/>
      <c r="DF33" s="695"/>
      <c r="DG33" s="695"/>
      <c r="DH33" s="695"/>
      <c r="DI33" s="695"/>
      <c r="DJ33" s="695"/>
      <c r="DK33" s="696"/>
      <c r="DL33" s="668">
        <v>7911893</v>
      </c>
      <c r="DM33" s="695"/>
      <c r="DN33" s="695"/>
      <c r="DO33" s="695"/>
      <c r="DP33" s="695"/>
      <c r="DQ33" s="695"/>
      <c r="DR33" s="695"/>
      <c r="DS33" s="695"/>
      <c r="DT33" s="695"/>
      <c r="DU33" s="695"/>
      <c r="DV33" s="696"/>
      <c r="DW33" s="664">
        <v>41.4</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699235</v>
      </c>
      <c r="S34" s="660"/>
      <c r="T34" s="660"/>
      <c r="U34" s="660"/>
      <c r="V34" s="660"/>
      <c r="W34" s="660"/>
      <c r="X34" s="660"/>
      <c r="Y34" s="661"/>
      <c r="Z34" s="662">
        <v>2.1</v>
      </c>
      <c r="AA34" s="662"/>
      <c r="AB34" s="662"/>
      <c r="AC34" s="662"/>
      <c r="AD34" s="663" t="s">
        <v>230</v>
      </c>
      <c r="AE34" s="663"/>
      <c r="AF34" s="663"/>
      <c r="AG34" s="663"/>
      <c r="AH34" s="663"/>
      <c r="AI34" s="663"/>
      <c r="AJ34" s="663"/>
      <c r="AK34" s="663"/>
      <c r="AL34" s="664" t="s">
        <v>230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3659296</v>
      </c>
      <c r="CS34" s="660"/>
      <c r="CT34" s="660"/>
      <c r="CU34" s="660"/>
      <c r="CV34" s="660"/>
      <c r="CW34" s="660"/>
      <c r="CX34" s="660"/>
      <c r="CY34" s="661"/>
      <c r="CZ34" s="664">
        <v>11.2</v>
      </c>
      <c r="DA34" s="693"/>
      <c r="DB34" s="693"/>
      <c r="DC34" s="697"/>
      <c r="DD34" s="668">
        <v>3056281</v>
      </c>
      <c r="DE34" s="660"/>
      <c r="DF34" s="660"/>
      <c r="DG34" s="660"/>
      <c r="DH34" s="660"/>
      <c r="DI34" s="660"/>
      <c r="DJ34" s="660"/>
      <c r="DK34" s="661"/>
      <c r="DL34" s="668">
        <v>2803790</v>
      </c>
      <c r="DM34" s="660"/>
      <c r="DN34" s="660"/>
      <c r="DO34" s="660"/>
      <c r="DP34" s="660"/>
      <c r="DQ34" s="660"/>
      <c r="DR34" s="660"/>
      <c r="DS34" s="660"/>
      <c r="DT34" s="660"/>
      <c r="DU34" s="660"/>
      <c r="DV34" s="661"/>
      <c r="DW34" s="664">
        <v>14.7</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2526802</v>
      </c>
      <c r="S35" s="660"/>
      <c r="T35" s="660"/>
      <c r="U35" s="660"/>
      <c r="V35" s="660"/>
      <c r="W35" s="660"/>
      <c r="X35" s="660"/>
      <c r="Y35" s="661"/>
      <c r="Z35" s="662">
        <v>7.5</v>
      </c>
      <c r="AA35" s="662"/>
      <c r="AB35" s="662"/>
      <c r="AC35" s="662"/>
      <c r="AD35" s="663" t="s">
        <v>230</v>
      </c>
      <c r="AE35" s="663"/>
      <c r="AF35" s="663"/>
      <c r="AG35" s="663"/>
      <c r="AH35" s="663"/>
      <c r="AI35" s="663"/>
      <c r="AJ35" s="663"/>
      <c r="AK35" s="663"/>
      <c r="AL35" s="664" t="s">
        <v>230</v>
      </c>
      <c r="AM35" s="665"/>
      <c r="AN35" s="665"/>
      <c r="AO35" s="666"/>
      <c r="AP35" s="214"/>
      <c r="AQ35" s="732" t="s">
        <v>322</v>
      </c>
      <c r="AR35" s="733"/>
      <c r="AS35" s="733"/>
      <c r="AT35" s="733"/>
      <c r="AU35" s="733"/>
      <c r="AV35" s="733"/>
      <c r="AW35" s="733"/>
      <c r="AX35" s="733"/>
      <c r="AY35" s="734"/>
      <c r="AZ35" s="648">
        <v>3618928</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19632</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120525</v>
      </c>
      <c r="CS35" s="695"/>
      <c r="CT35" s="695"/>
      <c r="CU35" s="695"/>
      <c r="CV35" s="695"/>
      <c r="CW35" s="695"/>
      <c r="CX35" s="695"/>
      <c r="CY35" s="696"/>
      <c r="CZ35" s="664">
        <v>0.4</v>
      </c>
      <c r="DA35" s="693"/>
      <c r="DB35" s="693"/>
      <c r="DC35" s="697"/>
      <c r="DD35" s="668">
        <v>112786</v>
      </c>
      <c r="DE35" s="695"/>
      <c r="DF35" s="695"/>
      <c r="DG35" s="695"/>
      <c r="DH35" s="695"/>
      <c r="DI35" s="695"/>
      <c r="DJ35" s="695"/>
      <c r="DK35" s="696"/>
      <c r="DL35" s="668">
        <v>112786</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230</v>
      </c>
      <c r="AE36" s="663"/>
      <c r="AF36" s="663"/>
      <c r="AG36" s="663"/>
      <c r="AH36" s="663"/>
      <c r="AI36" s="663"/>
      <c r="AJ36" s="663"/>
      <c r="AK36" s="663"/>
      <c r="AL36" s="664" t="s">
        <v>230</v>
      </c>
      <c r="AM36" s="665"/>
      <c r="AN36" s="665"/>
      <c r="AO36" s="666"/>
      <c r="AQ36" s="736" t="s">
        <v>326</v>
      </c>
      <c r="AR36" s="737"/>
      <c r="AS36" s="737"/>
      <c r="AT36" s="737"/>
      <c r="AU36" s="737"/>
      <c r="AV36" s="737"/>
      <c r="AW36" s="737"/>
      <c r="AX36" s="737"/>
      <c r="AY36" s="738"/>
      <c r="AZ36" s="659">
        <v>779863</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-151832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3821773</v>
      </c>
      <c r="CS36" s="660"/>
      <c r="CT36" s="660"/>
      <c r="CU36" s="660"/>
      <c r="CV36" s="660"/>
      <c r="CW36" s="660"/>
      <c r="CX36" s="660"/>
      <c r="CY36" s="661"/>
      <c r="CZ36" s="664">
        <v>11.7</v>
      </c>
      <c r="DA36" s="693"/>
      <c r="DB36" s="693"/>
      <c r="DC36" s="697"/>
      <c r="DD36" s="668">
        <v>3549860</v>
      </c>
      <c r="DE36" s="660"/>
      <c r="DF36" s="660"/>
      <c r="DG36" s="660"/>
      <c r="DH36" s="660"/>
      <c r="DI36" s="660"/>
      <c r="DJ36" s="660"/>
      <c r="DK36" s="661"/>
      <c r="DL36" s="668">
        <v>2794368</v>
      </c>
      <c r="DM36" s="660"/>
      <c r="DN36" s="660"/>
      <c r="DO36" s="660"/>
      <c r="DP36" s="660"/>
      <c r="DQ36" s="660"/>
      <c r="DR36" s="660"/>
      <c r="DS36" s="660"/>
      <c r="DT36" s="660"/>
      <c r="DU36" s="660"/>
      <c r="DV36" s="661"/>
      <c r="DW36" s="664">
        <v>14.6</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1245802</v>
      </c>
      <c r="S37" s="660"/>
      <c r="T37" s="660"/>
      <c r="U37" s="660"/>
      <c r="V37" s="660"/>
      <c r="W37" s="660"/>
      <c r="X37" s="660"/>
      <c r="Y37" s="661"/>
      <c r="Z37" s="662">
        <v>3.7</v>
      </c>
      <c r="AA37" s="662"/>
      <c r="AB37" s="662"/>
      <c r="AC37" s="662"/>
      <c r="AD37" s="663" t="s">
        <v>230</v>
      </c>
      <c r="AE37" s="663"/>
      <c r="AF37" s="663"/>
      <c r="AG37" s="663"/>
      <c r="AH37" s="663"/>
      <c r="AI37" s="663"/>
      <c r="AJ37" s="663"/>
      <c r="AK37" s="663"/>
      <c r="AL37" s="664" t="s">
        <v>230</v>
      </c>
      <c r="AM37" s="665"/>
      <c r="AN37" s="665"/>
      <c r="AO37" s="666"/>
      <c r="AQ37" s="736" t="s">
        <v>330</v>
      </c>
      <c r="AR37" s="737"/>
      <c r="AS37" s="737"/>
      <c r="AT37" s="737"/>
      <c r="AU37" s="737"/>
      <c r="AV37" s="737"/>
      <c r="AW37" s="737"/>
      <c r="AX37" s="737"/>
      <c r="AY37" s="738"/>
      <c r="AZ37" s="659">
        <v>55212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12693</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2024448</v>
      </c>
      <c r="CS37" s="695"/>
      <c r="CT37" s="695"/>
      <c r="CU37" s="695"/>
      <c r="CV37" s="695"/>
      <c r="CW37" s="695"/>
      <c r="CX37" s="695"/>
      <c r="CY37" s="696"/>
      <c r="CZ37" s="664">
        <v>6.2</v>
      </c>
      <c r="DA37" s="693"/>
      <c r="DB37" s="693"/>
      <c r="DC37" s="697"/>
      <c r="DD37" s="668">
        <v>2024448</v>
      </c>
      <c r="DE37" s="695"/>
      <c r="DF37" s="695"/>
      <c r="DG37" s="695"/>
      <c r="DH37" s="695"/>
      <c r="DI37" s="695"/>
      <c r="DJ37" s="695"/>
      <c r="DK37" s="696"/>
      <c r="DL37" s="668">
        <v>1576211</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33646537</v>
      </c>
      <c r="S38" s="740"/>
      <c r="T38" s="740"/>
      <c r="U38" s="740"/>
      <c r="V38" s="740"/>
      <c r="W38" s="740"/>
      <c r="X38" s="740"/>
      <c r="Y38" s="741"/>
      <c r="Z38" s="742">
        <v>100</v>
      </c>
      <c r="AA38" s="742"/>
      <c r="AB38" s="742"/>
      <c r="AC38" s="742"/>
      <c r="AD38" s="743">
        <v>17863118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230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20792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2967133</v>
      </c>
      <c r="CS38" s="660"/>
      <c r="CT38" s="660"/>
      <c r="CU38" s="660"/>
      <c r="CV38" s="660"/>
      <c r="CW38" s="660"/>
      <c r="CX38" s="660"/>
      <c r="CY38" s="661"/>
      <c r="CZ38" s="664">
        <v>9.1</v>
      </c>
      <c r="DA38" s="693"/>
      <c r="DB38" s="693"/>
      <c r="DC38" s="697"/>
      <c r="DD38" s="668">
        <v>2438491</v>
      </c>
      <c r="DE38" s="660"/>
      <c r="DF38" s="660"/>
      <c r="DG38" s="660"/>
      <c r="DH38" s="660"/>
      <c r="DI38" s="660"/>
      <c r="DJ38" s="660"/>
      <c r="DK38" s="661"/>
      <c r="DL38" s="668">
        <v>2200949</v>
      </c>
      <c r="DM38" s="660"/>
      <c r="DN38" s="660"/>
      <c r="DO38" s="660"/>
      <c r="DP38" s="660"/>
      <c r="DQ38" s="660"/>
      <c r="DR38" s="660"/>
      <c r="DS38" s="660"/>
      <c r="DT38" s="660"/>
      <c r="DU38" s="660"/>
      <c r="DV38" s="661"/>
      <c r="DW38" s="664">
        <v>11.5</v>
      </c>
      <c r="DX38" s="693"/>
      <c r="DY38" s="693"/>
      <c r="DZ38" s="693"/>
      <c r="EA38" s="693"/>
      <c r="EB38" s="693"/>
      <c r="EC38" s="694"/>
    </row>
    <row r="39" spans="2:133" ht="11.25" customHeight="1">
      <c r="AQ39" s="736" t="s">
        <v>337</v>
      </c>
      <c r="AR39" s="737"/>
      <c r="AS39" s="737"/>
      <c r="AT39" s="737"/>
      <c r="AU39" s="737"/>
      <c r="AV39" s="737"/>
      <c r="AW39" s="737"/>
      <c r="AX39" s="737"/>
      <c r="AY39" s="738"/>
      <c r="AZ39" s="659" t="s">
        <v>230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87</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1693491</v>
      </c>
      <c r="CS39" s="695"/>
      <c r="CT39" s="695"/>
      <c r="CU39" s="695"/>
      <c r="CV39" s="695"/>
      <c r="CW39" s="695"/>
      <c r="CX39" s="695"/>
      <c r="CY39" s="696"/>
      <c r="CZ39" s="664">
        <v>5.2</v>
      </c>
      <c r="DA39" s="693"/>
      <c r="DB39" s="693"/>
      <c r="DC39" s="697"/>
      <c r="DD39" s="668">
        <v>1693158</v>
      </c>
      <c r="DE39" s="695"/>
      <c r="DF39" s="695"/>
      <c r="DG39" s="695"/>
      <c r="DH39" s="695"/>
      <c r="DI39" s="695"/>
      <c r="DJ39" s="695"/>
      <c r="DK39" s="696"/>
      <c r="DL39" s="668" t="s">
        <v>230</v>
      </c>
      <c r="DM39" s="695"/>
      <c r="DN39" s="695"/>
      <c r="DO39" s="695"/>
      <c r="DP39" s="695"/>
      <c r="DQ39" s="695"/>
      <c r="DR39" s="695"/>
      <c r="DS39" s="695"/>
      <c r="DT39" s="695"/>
      <c r="DU39" s="695"/>
      <c r="DV39" s="696"/>
      <c r="DW39" s="664" t="s">
        <v>230</v>
      </c>
      <c r="DX39" s="693"/>
      <c r="DY39" s="693"/>
      <c r="DZ39" s="693"/>
      <c r="EA39" s="693"/>
      <c r="EB39" s="693"/>
      <c r="EC39" s="694"/>
    </row>
    <row r="40" spans="2:133" ht="11.25" customHeight="1">
      <c r="AQ40" s="736" t="s">
        <v>341</v>
      </c>
      <c r="AR40" s="737"/>
      <c r="AS40" s="737"/>
      <c r="AT40" s="737"/>
      <c r="AU40" s="737"/>
      <c r="AV40" s="737"/>
      <c r="AW40" s="737"/>
      <c r="AX40" s="737"/>
      <c r="AY40" s="738"/>
      <c r="AZ40" s="659">
        <v>720809</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338854</v>
      </c>
      <c r="CS40" s="660"/>
      <c r="CT40" s="660"/>
      <c r="CU40" s="660"/>
      <c r="CV40" s="660"/>
      <c r="CW40" s="660"/>
      <c r="CX40" s="660"/>
      <c r="CY40" s="661"/>
      <c r="CZ40" s="664">
        <v>1</v>
      </c>
      <c r="DA40" s="693"/>
      <c r="DB40" s="693"/>
      <c r="DC40" s="697"/>
      <c r="DD40" s="668">
        <v>42915</v>
      </c>
      <c r="DE40" s="660"/>
      <c r="DF40" s="660"/>
      <c r="DG40" s="660"/>
      <c r="DH40" s="660"/>
      <c r="DI40" s="660"/>
      <c r="DJ40" s="660"/>
      <c r="DK40" s="661"/>
      <c r="DL40" s="668" t="s">
        <v>230</v>
      </c>
      <c r="DM40" s="660"/>
      <c r="DN40" s="660"/>
      <c r="DO40" s="660"/>
      <c r="DP40" s="660"/>
      <c r="DQ40" s="660"/>
      <c r="DR40" s="660"/>
      <c r="DS40" s="660"/>
      <c r="DT40" s="660"/>
      <c r="DU40" s="660"/>
      <c r="DV40" s="661"/>
      <c r="DW40" s="664" t="s">
        <v>230</v>
      </c>
      <c r="DX40" s="693"/>
      <c r="DY40" s="693"/>
      <c r="DZ40" s="693"/>
      <c r="EA40" s="693"/>
      <c r="EB40" s="693"/>
      <c r="EC40" s="694"/>
    </row>
    <row r="41" spans="2:133" ht="11.25" customHeight="1">
      <c r="AQ41" s="746" t="s">
        <v>344</v>
      </c>
      <c r="AR41" s="747"/>
      <c r="AS41" s="747"/>
      <c r="AT41" s="747"/>
      <c r="AU41" s="747"/>
      <c r="AV41" s="747"/>
      <c r="AW41" s="747"/>
      <c r="AX41" s="747"/>
      <c r="AY41" s="748"/>
      <c r="AZ41" s="739">
        <v>2063044</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322</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230</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3543429</v>
      </c>
      <c r="CS42" s="660"/>
      <c r="CT42" s="660"/>
      <c r="CU42" s="660"/>
      <c r="CV42" s="660"/>
      <c r="CW42" s="660"/>
      <c r="CX42" s="660"/>
      <c r="CY42" s="661"/>
      <c r="CZ42" s="664">
        <v>10.8</v>
      </c>
      <c r="DA42" s="665"/>
      <c r="DB42" s="665"/>
      <c r="DC42" s="760"/>
      <c r="DD42" s="668">
        <v>1658958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91775</v>
      </c>
      <c r="CS43" s="695"/>
      <c r="CT43" s="695"/>
      <c r="CU43" s="695"/>
      <c r="CV43" s="695"/>
      <c r="CW43" s="695"/>
      <c r="CX43" s="695"/>
      <c r="CY43" s="696"/>
      <c r="CZ43" s="664">
        <v>0.3</v>
      </c>
      <c r="DA43" s="693"/>
      <c r="DB43" s="693"/>
      <c r="DC43" s="697"/>
      <c r="DD43" s="668">
        <v>42967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3532289</v>
      </c>
      <c r="CS44" s="660"/>
      <c r="CT44" s="660"/>
      <c r="CU44" s="660"/>
      <c r="CV44" s="660"/>
      <c r="CW44" s="660"/>
      <c r="CX44" s="660"/>
      <c r="CY44" s="661"/>
      <c r="CZ44" s="664">
        <v>10.8</v>
      </c>
      <c r="DA44" s="665"/>
      <c r="DB44" s="665"/>
      <c r="DC44" s="760"/>
      <c r="DD44" s="668">
        <v>1650176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622333</v>
      </c>
      <c r="CS45" s="695"/>
      <c r="CT45" s="695"/>
      <c r="CU45" s="695"/>
      <c r="CV45" s="695"/>
      <c r="CW45" s="695"/>
      <c r="CX45" s="695"/>
      <c r="CY45" s="696"/>
      <c r="CZ45" s="664">
        <v>1.9</v>
      </c>
      <c r="DA45" s="693"/>
      <c r="DB45" s="693"/>
      <c r="DC45" s="697"/>
      <c r="DD45" s="668">
        <v>102936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2909219</v>
      </c>
      <c r="CS46" s="660"/>
      <c r="CT46" s="660"/>
      <c r="CU46" s="660"/>
      <c r="CV46" s="660"/>
      <c r="CW46" s="660"/>
      <c r="CX46" s="660"/>
      <c r="CY46" s="661"/>
      <c r="CZ46" s="664">
        <v>8.9</v>
      </c>
      <c r="DA46" s="665"/>
      <c r="DB46" s="665"/>
      <c r="DC46" s="760"/>
      <c r="DD46" s="668">
        <v>1547103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11140</v>
      </c>
      <c r="CS47" s="695"/>
      <c r="CT47" s="695"/>
      <c r="CU47" s="695"/>
      <c r="CV47" s="695"/>
      <c r="CW47" s="695"/>
      <c r="CX47" s="695"/>
      <c r="CY47" s="696"/>
      <c r="CZ47" s="664">
        <v>0</v>
      </c>
      <c r="DA47" s="693"/>
      <c r="DB47" s="693"/>
      <c r="DC47" s="697"/>
      <c r="DD47" s="668">
        <v>8782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230</v>
      </c>
      <c r="CS48" s="660"/>
      <c r="CT48" s="660"/>
      <c r="CU48" s="660"/>
      <c r="CV48" s="660"/>
      <c r="CW48" s="660"/>
      <c r="CX48" s="660"/>
      <c r="CY48" s="661"/>
      <c r="CZ48" s="664" t="s">
        <v>357</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32699293</v>
      </c>
      <c r="CS49" s="729"/>
      <c r="CT49" s="729"/>
      <c r="CU49" s="729"/>
      <c r="CV49" s="729"/>
      <c r="CW49" s="729"/>
      <c r="CX49" s="729"/>
      <c r="CY49" s="761"/>
      <c r="CZ49" s="744">
        <v>100</v>
      </c>
      <c r="DA49" s="762"/>
      <c r="DB49" s="762"/>
      <c r="DC49" s="763"/>
      <c r="DD49" s="764">
        <v>21631947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4s9pp9FLWImsZhcttzMcOwDHbWnscq+SNSkzyZD8X/wJBfSZb3Q1ejgJuv6VlYbzzd8nUWB96CweYv1Z8isg4w==" saltValue="5Bw344VbqnwkSYflWncH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33620</v>
      </c>
      <c r="R7" s="795"/>
      <c r="S7" s="795"/>
      <c r="T7" s="795"/>
      <c r="U7" s="795"/>
      <c r="V7" s="795">
        <v>32684</v>
      </c>
      <c r="W7" s="795"/>
      <c r="X7" s="795"/>
      <c r="Y7" s="795"/>
      <c r="Z7" s="795"/>
      <c r="AA7" s="795">
        <v>936</v>
      </c>
      <c r="AB7" s="795"/>
      <c r="AC7" s="795"/>
      <c r="AD7" s="795"/>
      <c r="AE7" s="796"/>
      <c r="AF7" s="797">
        <v>826</v>
      </c>
      <c r="AG7" s="798"/>
      <c r="AH7" s="798"/>
      <c r="AI7" s="798"/>
      <c r="AJ7" s="799"/>
      <c r="AK7" s="834">
        <v>39</v>
      </c>
      <c r="AL7" s="835"/>
      <c r="AM7" s="835"/>
      <c r="AN7" s="835"/>
      <c r="AO7" s="835"/>
      <c r="AP7" s="835">
        <v>26951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598</v>
      </c>
      <c r="BS7" s="838" t="s">
        <v>599</v>
      </c>
      <c r="BT7" s="839"/>
      <c r="BU7" s="839"/>
      <c r="BV7" s="839"/>
      <c r="BW7" s="839"/>
      <c r="BX7" s="839"/>
      <c r="BY7" s="839"/>
      <c r="BZ7" s="839"/>
      <c r="CA7" s="839"/>
      <c r="CB7" s="839"/>
      <c r="CC7" s="839"/>
      <c r="CD7" s="839"/>
      <c r="CE7" s="839"/>
      <c r="CF7" s="839"/>
      <c r="CG7" s="840"/>
      <c r="CH7" s="831">
        <v>-2</v>
      </c>
      <c r="CI7" s="832"/>
      <c r="CJ7" s="832"/>
      <c r="CK7" s="832"/>
      <c r="CL7" s="833"/>
      <c r="CM7" s="831">
        <v>346</v>
      </c>
      <c r="CN7" s="832"/>
      <c r="CO7" s="832"/>
      <c r="CP7" s="832"/>
      <c r="CQ7" s="833"/>
      <c r="CR7" s="831">
        <v>5</v>
      </c>
      <c r="CS7" s="832"/>
      <c r="CT7" s="832"/>
      <c r="CU7" s="832"/>
      <c r="CV7" s="833"/>
      <c r="CW7" s="831" t="s">
        <v>602</v>
      </c>
      <c r="CX7" s="832"/>
      <c r="CY7" s="832"/>
      <c r="CZ7" s="832"/>
      <c r="DA7" s="833"/>
      <c r="DB7" s="831" t="s">
        <v>602</v>
      </c>
      <c r="DC7" s="832"/>
      <c r="DD7" s="832"/>
      <c r="DE7" s="832"/>
      <c r="DF7" s="833"/>
      <c r="DG7" s="831">
        <v>585</v>
      </c>
      <c r="DH7" s="832"/>
      <c r="DI7" s="832"/>
      <c r="DJ7" s="832"/>
      <c r="DK7" s="833"/>
      <c r="DL7" s="831" t="s">
        <v>602</v>
      </c>
      <c r="DM7" s="832"/>
      <c r="DN7" s="832"/>
      <c r="DO7" s="832"/>
      <c r="DP7" s="833"/>
      <c r="DQ7" s="831" t="s">
        <v>602</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15</v>
      </c>
      <c r="R8" s="819"/>
      <c r="S8" s="819"/>
      <c r="T8" s="819"/>
      <c r="U8" s="819"/>
      <c r="V8" s="819">
        <v>4</v>
      </c>
      <c r="W8" s="819"/>
      <c r="X8" s="819"/>
      <c r="Y8" s="819"/>
      <c r="Z8" s="819"/>
      <c r="AA8" s="819">
        <v>11</v>
      </c>
      <c r="AB8" s="819"/>
      <c r="AC8" s="819"/>
      <c r="AD8" s="819"/>
      <c r="AE8" s="820"/>
      <c r="AF8" s="821">
        <v>11</v>
      </c>
      <c r="AG8" s="822"/>
      <c r="AH8" s="822"/>
      <c r="AI8" s="822"/>
      <c r="AJ8" s="823"/>
      <c r="AK8" s="824" t="s">
        <v>601</v>
      </c>
      <c r="AL8" s="825"/>
      <c r="AM8" s="825"/>
      <c r="AN8" s="825"/>
      <c r="AO8" s="825"/>
      <c r="AP8" s="825">
        <v>10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600</v>
      </c>
      <c r="BT8" s="829"/>
      <c r="BU8" s="829"/>
      <c r="BV8" s="829"/>
      <c r="BW8" s="829"/>
      <c r="BX8" s="829"/>
      <c r="BY8" s="829"/>
      <c r="BZ8" s="829"/>
      <c r="CA8" s="829"/>
      <c r="CB8" s="829"/>
      <c r="CC8" s="829"/>
      <c r="CD8" s="829"/>
      <c r="CE8" s="829"/>
      <c r="CF8" s="829"/>
      <c r="CG8" s="830"/>
      <c r="CH8" s="841">
        <v>2</v>
      </c>
      <c r="CI8" s="842"/>
      <c r="CJ8" s="842"/>
      <c r="CK8" s="842"/>
      <c r="CL8" s="843"/>
      <c r="CM8" s="841">
        <v>35</v>
      </c>
      <c r="CN8" s="842"/>
      <c r="CO8" s="842"/>
      <c r="CP8" s="842"/>
      <c r="CQ8" s="843"/>
      <c r="CR8" s="841">
        <v>15</v>
      </c>
      <c r="CS8" s="842"/>
      <c r="CT8" s="842"/>
      <c r="CU8" s="842"/>
      <c r="CV8" s="843"/>
      <c r="CW8" s="841" t="s">
        <v>602</v>
      </c>
      <c r="CX8" s="842"/>
      <c r="CY8" s="842"/>
      <c r="CZ8" s="842"/>
      <c r="DA8" s="843"/>
      <c r="DB8" s="841" t="s">
        <v>602</v>
      </c>
      <c r="DC8" s="842"/>
      <c r="DD8" s="842"/>
      <c r="DE8" s="842"/>
      <c r="DF8" s="843"/>
      <c r="DG8" s="841" t="s">
        <v>602</v>
      </c>
      <c r="DH8" s="842"/>
      <c r="DI8" s="842"/>
      <c r="DJ8" s="842"/>
      <c r="DK8" s="843"/>
      <c r="DL8" s="841" t="s">
        <v>602</v>
      </c>
      <c r="DM8" s="842"/>
      <c r="DN8" s="842"/>
      <c r="DO8" s="842"/>
      <c r="DP8" s="843"/>
      <c r="DQ8" s="841" t="s">
        <v>602</v>
      </c>
      <c r="DR8" s="842"/>
      <c r="DS8" s="842"/>
      <c r="DT8" s="842"/>
      <c r="DU8" s="843"/>
      <c r="DV8" s="844"/>
      <c r="DW8" s="845"/>
      <c r="DX8" s="845"/>
      <c r="DY8" s="845"/>
      <c r="DZ8" s="846"/>
      <c r="EA8" s="234"/>
    </row>
    <row r="9" spans="1:131" s="235" customFormat="1" ht="26.25" customHeight="1">
      <c r="A9" s="241">
        <v>3</v>
      </c>
      <c r="B9" s="815" t="s">
        <v>383</v>
      </c>
      <c r="C9" s="816"/>
      <c r="D9" s="816"/>
      <c r="E9" s="816"/>
      <c r="F9" s="816"/>
      <c r="G9" s="816"/>
      <c r="H9" s="816"/>
      <c r="I9" s="816"/>
      <c r="J9" s="816"/>
      <c r="K9" s="816"/>
      <c r="L9" s="816"/>
      <c r="M9" s="816"/>
      <c r="N9" s="816"/>
      <c r="O9" s="816"/>
      <c r="P9" s="817"/>
      <c r="Q9" s="818">
        <v>7</v>
      </c>
      <c r="R9" s="819"/>
      <c r="S9" s="819"/>
      <c r="T9" s="819"/>
      <c r="U9" s="819"/>
      <c r="V9" s="819">
        <v>7</v>
      </c>
      <c r="W9" s="819"/>
      <c r="X9" s="819"/>
      <c r="Y9" s="819"/>
      <c r="Z9" s="819"/>
      <c r="AA9" s="819" t="s">
        <v>601</v>
      </c>
      <c r="AB9" s="819"/>
      <c r="AC9" s="819"/>
      <c r="AD9" s="819"/>
      <c r="AE9" s="820"/>
      <c r="AF9" s="821" t="s">
        <v>384</v>
      </c>
      <c r="AG9" s="822"/>
      <c r="AH9" s="822"/>
      <c r="AI9" s="822"/>
      <c r="AJ9" s="823"/>
      <c r="AK9" s="824">
        <v>4</v>
      </c>
      <c r="AL9" s="825"/>
      <c r="AM9" s="825"/>
      <c r="AN9" s="825"/>
      <c r="AO9" s="825"/>
      <c r="AP9" s="825" t="s">
        <v>601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t="s">
        <v>385</v>
      </c>
      <c r="C10" s="816"/>
      <c r="D10" s="816"/>
      <c r="E10" s="816"/>
      <c r="F10" s="816"/>
      <c r="G10" s="816"/>
      <c r="H10" s="816"/>
      <c r="I10" s="816"/>
      <c r="J10" s="816"/>
      <c r="K10" s="816"/>
      <c r="L10" s="816"/>
      <c r="M10" s="816"/>
      <c r="N10" s="816"/>
      <c r="O10" s="816"/>
      <c r="P10" s="817"/>
      <c r="Q10" s="818">
        <v>10</v>
      </c>
      <c r="R10" s="819"/>
      <c r="S10" s="819"/>
      <c r="T10" s="819"/>
      <c r="U10" s="819"/>
      <c r="V10" s="819">
        <v>10</v>
      </c>
      <c r="W10" s="819"/>
      <c r="X10" s="819"/>
      <c r="Y10" s="819"/>
      <c r="Z10" s="819"/>
      <c r="AA10" s="819" t="s">
        <v>601</v>
      </c>
      <c r="AB10" s="819"/>
      <c r="AC10" s="819"/>
      <c r="AD10" s="819"/>
      <c r="AE10" s="820"/>
      <c r="AF10" s="821" t="s">
        <v>386</v>
      </c>
      <c r="AG10" s="822"/>
      <c r="AH10" s="822"/>
      <c r="AI10" s="822"/>
      <c r="AJ10" s="823"/>
      <c r="AK10" s="824" t="s">
        <v>601</v>
      </c>
      <c r="AL10" s="825"/>
      <c r="AM10" s="825"/>
      <c r="AN10" s="825"/>
      <c r="AO10" s="825"/>
      <c r="AP10" s="825" t="s">
        <v>601</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388</v>
      </c>
      <c r="B23" s="850" t="s">
        <v>389</v>
      </c>
      <c r="C23" s="851"/>
      <c r="D23" s="851"/>
      <c r="E23" s="851"/>
      <c r="F23" s="851"/>
      <c r="G23" s="851"/>
      <c r="H23" s="851"/>
      <c r="I23" s="851"/>
      <c r="J23" s="851"/>
      <c r="K23" s="851"/>
      <c r="L23" s="851"/>
      <c r="M23" s="851"/>
      <c r="N23" s="851"/>
      <c r="O23" s="851"/>
      <c r="P23" s="852"/>
      <c r="Q23" s="853">
        <v>33647</v>
      </c>
      <c r="R23" s="854"/>
      <c r="S23" s="854"/>
      <c r="T23" s="854"/>
      <c r="U23" s="854"/>
      <c r="V23" s="854">
        <v>32699</v>
      </c>
      <c r="W23" s="854"/>
      <c r="X23" s="854"/>
      <c r="Y23" s="854"/>
      <c r="Z23" s="854"/>
      <c r="AA23" s="854">
        <v>947</v>
      </c>
      <c r="AB23" s="854"/>
      <c r="AC23" s="854"/>
      <c r="AD23" s="854"/>
      <c r="AE23" s="855"/>
      <c r="AF23" s="856">
        <v>838</v>
      </c>
      <c r="AG23" s="854"/>
      <c r="AH23" s="854"/>
      <c r="AI23" s="854"/>
      <c r="AJ23" s="857"/>
      <c r="AK23" s="858"/>
      <c r="AL23" s="859"/>
      <c r="AM23" s="859"/>
      <c r="AN23" s="859"/>
      <c r="AO23" s="859"/>
      <c r="AP23" s="854">
        <v>26961</v>
      </c>
      <c r="AQ23" s="854"/>
      <c r="AR23" s="854"/>
      <c r="AS23" s="854"/>
      <c r="AT23" s="854"/>
      <c r="AU23" s="860"/>
      <c r="AV23" s="860"/>
      <c r="AW23" s="860"/>
      <c r="AX23" s="860"/>
      <c r="AY23" s="861"/>
      <c r="AZ23" s="869" t="s">
        <v>390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401</v>
      </c>
      <c r="C28" s="792"/>
      <c r="D28" s="792"/>
      <c r="E28" s="792"/>
      <c r="F28" s="792"/>
      <c r="G28" s="792"/>
      <c r="H28" s="792"/>
      <c r="I28" s="792"/>
      <c r="J28" s="792"/>
      <c r="K28" s="792"/>
      <c r="L28" s="792"/>
      <c r="M28" s="792"/>
      <c r="N28" s="792"/>
      <c r="O28" s="792"/>
      <c r="P28" s="793"/>
      <c r="Q28" s="881">
        <v>11014</v>
      </c>
      <c r="R28" s="882"/>
      <c r="S28" s="882"/>
      <c r="T28" s="882"/>
      <c r="U28" s="882"/>
      <c r="V28" s="882">
        <v>10995</v>
      </c>
      <c r="W28" s="882"/>
      <c r="X28" s="882"/>
      <c r="Y28" s="882"/>
      <c r="Z28" s="882"/>
      <c r="AA28" s="882">
        <v>20</v>
      </c>
      <c r="AB28" s="882"/>
      <c r="AC28" s="882"/>
      <c r="AD28" s="882"/>
      <c r="AE28" s="883"/>
      <c r="AF28" s="884">
        <v>20</v>
      </c>
      <c r="AG28" s="882"/>
      <c r="AH28" s="882"/>
      <c r="AI28" s="882"/>
      <c r="AJ28" s="885"/>
      <c r="AK28" s="886">
        <v>721</v>
      </c>
      <c r="AL28" s="878"/>
      <c r="AM28" s="878"/>
      <c r="AN28" s="878"/>
      <c r="AO28" s="878"/>
      <c r="AP28" s="878" t="s">
        <v>602</v>
      </c>
      <c r="AQ28" s="878"/>
      <c r="AR28" s="878"/>
      <c r="AS28" s="878"/>
      <c r="AT28" s="878"/>
      <c r="AU28" s="878" t="s">
        <v>602</v>
      </c>
      <c r="AV28" s="878"/>
      <c r="AW28" s="878"/>
      <c r="AX28" s="878"/>
      <c r="AY28" s="878"/>
      <c r="AZ28" s="878" t="s">
        <v>602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402</v>
      </c>
      <c r="C29" s="816"/>
      <c r="D29" s="816"/>
      <c r="E29" s="816"/>
      <c r="F29" s="816"/>
      <c r="G29" s="816"/>
      <c r="H29" s="816"/>
      <c r="I29" s="816"/>
      <c r="J29" s="816"/>
      <c r="K29" s="816"/>
      <c r="L29" s="816"/>
      <c r="M29" s="816"/>
      <c r="N29" s="816"/>
      <c r="O29" s="816"/>
      <c r="P29" s="817"/>
      <c r="Q29" s="818">
        <v>6449</v>
      </c>
      <c r="R29" s="819"/>
      <c r="S29" s="819"/>
      <c r="T29" s="819"/>
      <c r="U29" s="819"/>
      <c r="V29" s="819">
        <v>6375</v>
      </c>
      <c r="W29" s="819"/>
      <c r="X29" s="819"/>
      <c r="Y29" s="819"/>
      <c r="Z29" s="819"/>
      <c r="AA29" s="819">
        <v>74</v>
      </c>
      <c r="AB29" s="819"/>
      <c r="AC29" s="819"/>
      <c r="AD29" s="819"/>
      <c r="AE29" s="820"/>
      <c r="AF29" s="821">
        <v>74</v>
      </c>
      <c r="AG29" s="822"/>
      <c r="AH29" s="822"/>
      <c r="AI29" s="822"/>
      <c r="AJ29" s="823"/>
      <c r="AK29" s="889">
        <v>926</v>
      </c>
      <c r="AL29" s="890"/>
      <c r="AM29" s="890"/>
      <c r="AN29" s="890"/>
      <c r="AO29" s="890"/>
      <c r="AP29" s="890" t="s">
        <v>602</v>
      </c>
      <c r="AQ29" s="890"/>
      <c r="AR29" s="890"/>
      <c r="AS29" s="890"/>
      <c r="AT29" s="890"/>
      <c r="AU29" s="890" t="s">
        <v>602</v>
      </c>
      <c r="AV29" s="890"/>
      <c r="AW29" s="890"/>
      <c r="AX29" s="890"/>
      <c r="AY29" s="890"/>
      <c r="AZ29" s="890" t="s">
        <v>602</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403</v>
      </c>
      <c r="C30" s="816"/>
      <c r="D30" s="816"/>
      <c r="E30" s="816"/>
      <c r="F30" s="816"/>
      <c r="G30" s="816"/>
      <c r="H30" s="816"/>
      <c r="I30" s="816"/>
      <c r="J30" s="816"/>
      <c r="K30" s="816"/>
      <c r="L30" s="816"/>
      <c r="M30" s="816"/>
      <c r="N30" s="816"/>
      <c r="O30" s="816"/>
      <c r="P30" s="817"/>
      <c r="Q30" s="818">
        <v>2231</v>
      </c>
      <c r="R30" s="819"/>
      <c r="S30" s="819"/>
      <c r="T30" s="819"/>
      <c r="U30" s="819"/>
      <c r="V30" s="819">
        <v>2186</v>
      </c>
      <c r="W30" s="819"/>
      <c r="X30" s="819"/>
      <c r="Y30" s="819"/>
      <c r="Z30" s="819"/>
      <c r="AA30" s="819">
        <v>45</v>
      </c>
      <c r="AB30" s="819"/>
      <c r="AC30" s="819"/>
      <c r="AD30" s="819"/>
      <c r="AE30" s="820"/>
      <c r="AF30" s="821">
        <v>45</v>
      </c>
      <c r="AG30" s="822"/>
      <c r="AH30" s="822"/>
      <c r="AI30" s="822"/>
      <c r="AJ30" s="823"/>
      <c r="AK30" s="889">
        <v>233</v>
      </c>
      <c r="AL30" s="890"/>
      <c r="AM30" s="890"/>
      <c r="AN30" s="890"/>
      <c r="AO30" s="890"/>
      <c r="AP30" s="890" t="s">
        <v>602</v>
      </c>
      <c r="AQ30" s="890"/>
      <c r="AR30" s="890"/>
      <c r="AS30" s="890"/>
      <c r="AT30" s="890"/>
      <c r="AU30" s="890" t="s">
        <v>602</v>
      </c>
      <c r="AV30" s="890"/>
      <c r="AW30" s="890"/>
      <c r="AX30" s="890"/>
      <c r="AY30" s="890"/>
      <c r="AZ30" s="890" t="s">
        <v>602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404</v>
      </c>
      <c r="C31" s="816"/>
      <c r="D31" s="816"/>
      <c r="E31" s="816"/>
      <c r="F31" s="816"/>
      <c r="G31" s="816"/>
      <c r="H31" s="816"/>
      <c r="I31" s="816"/>
      <c r="J31" s="816"/>
      <c r="K31" s="816"/>
      <c r="L31" s="816"/>
      <c r="M31" s="816"/>
      <c r="N31" s="816"/>
      <c r="O31" s="816"/>
      <c r="P31" s="817"/>
      <c r="Q31" s="818">
        <v>1926</v>
      </c>
      <c r="R31" s="819"/>
      <c r="S31" s="819"/>
      <c r="T31" s="819"/>
      <c r="U31" s="819"/>
      <c r="V31" s="819">
        <v>1604</v>
      </c>
      <c r="W31" s="819"/>
      <c r="X31" s="819"/>
      <c r="Y31" s="819"/>
      <c r="Z31" s="819"/>
      <c r="AA31" s="819">
        <v>323</v>
      </c>
      <c r="AB31" s="819"/>
      <c r="AC31" s="819"/>
      <c r="AD31" s="819"/>
      <c r="AE31" s="820"/>
      <c r="AF31" s="821">
        <v>2202</v>
      </c>
      <c r="AG31" s="822"/>
      <c r="AH31" s="822"/>
      <c r="AI31" s="822"/>
      <c r="AJ31" s="823"/>
      <c r="AK31" s="889">
        <v>5</v>
      </c>
      <c r="AL31" s="890"/>
      <c r="AM31" s="890"/>
      <c r="AN31" s="890"/>
      <c r="AO31" s="890"/>
      <c r="AP31" s="890">
        <v>5201</v>
      </c>
      <c r="AQ31" s="890"/>
      <c r="AR31" s="890"/>
      <c r="AS31" s="890"/>
      <c r="AT31" s="890"/>
      <c r="AU31" s="890" t="s">
        <v>602</v>
      </c>
      <c r="AV31" s="890"/>
      <c r="AW31" s="890"/>
      <c r="AX31" s="890"/>
      <c r="AY31" s="890"/>
      <c r="AZ31" s="890" t="s">
        <v>602</v>
      </c>
      <c r="BA31" s="890"/>
      <c r="BB31" s="890"/>
      <c r="BC31" s="890"/>
      <c r="BD31" s="890"/>
      <c r="BE31" s="887" t="s">
        <v>405</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406</v>
      </c>
      <c r="C32" s="816"/>
      <c r="D32" s="816"/>
      <c r="E32" s="816"/>
      <c r="F32" s="816"/>
      <c r="G32" s="816"/>
      <c r="H32" s="816"/>
      <c r="I32" s="816"/>
      <c r="J32" s="816"/>
      <c r="K32" s="816"/>
      <c r="L32" s="816"/>
      <c r="M32" s="816"/>
      <c r="N32" s="816"/>
      <c r="O32" s="816"/>
      <c r="P32" s="817"/>
      <c r="Q32" s="818">
        <v>2299</v>
      </c>
      <c r="R32" s="819"/>
      <c r="S32" s="819"/>
      <c r="T32" s="819"/>
      <c r="U32" s="819"/>
      <c r="V32" s="819">
        <v>2031</v>
      </c>
      <c r="W32" s="819"/>
      <c r="X32" s="819"/>
      <c r="Y32" s="819"/>
      <c r="Z32" s="819"/>
      <c r="AA32" s="819">
        <v>268</v>
      </c>
      <c r="AB32" s="819"/>
      <c r="AC32" s="819"/>
      <c r="AD32" s="819"/>
      <c r="AE32" s="820"/>
      <c r="AF32" s="821">
        <v>987</v>
      </c>
      <c r="AG32" s="822"/>
      <c r="AH32" s="822"/>
      <c r="AI32" s="822"/>
      <c r="AJ32" s="823"/>
      <c r="AK32" s="889">
        <v>597</v>
      </c>
      <c r="AL32" s="890"/>
      <c r="AM32" s="890"/>
      <c r="AN32" s="890"/>
      <c r="AO32" s="890"/>
      <c r="AP32" s="890">
        <v>10013</v>
      </c>
      <c r="AQ32" s="890"/>
      <c r="AR32" s="890"/>
      <c r="AS32" s="890"/>
      <c r="AT32" s="890"/>
      <c r="AU32" s="890">
        <v>4436</v>
      </c>
      <c r="AV32" s="890"/>
      <c r="AW32" s="890"/>
      <c r="AX32" s="890"/>
      <c r="AY32" s="890"/>
      <c r="AZ32" s="890" t="s">
        <v>602</v>
      </c>
      <c r="BA32" s="890"/>
      <c r="BB32" s="890"/>
      <c r="BC32" s="890"/>
      <c r="BD32" s="890"/>
      <c r="BE32" s="887" t="s">
        <v>407</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408</v>
      </c>
      <c r="C33" s="816"/>
      <c r="D33" s="816"/>
      <c r="E33" s="816"/>
      <c r="F33" s="816"/>
      <c r="G33" s="816"/>
      <c r="H33" s="816"/>
      <c r="I33" s="816"/>
      <c r="J33" s="816"/>
      <c r="K33" s="816"/>
      <c r="L33" s="816"/>
      <c r="M33" s="816"/>
      <c r="N33" s="816"/>
      <c r="O33" s="816"/>
      <c r="P33" s="817"/>
      <c r="Q33" s="818">
        <v>226</v>
      </c>
      <c r="R33" s="819"/>
      <c r="S33" s="819"/>
      <c r="T33" s="819"/>
      <c r="U33" s="819"/>
      <c r="V33" s="819">
        <v>226</v>
      </c>
      <c r="W33" s="819"/>
      <c r="X33" s="819"/>
      <c r="Y33" s="819"/>
      <c r="Z33" s="819"/>
      <c r="AA33" s="819" t="s">
        <v>602</v>
      </c>
      <c r="AB33" s="819"/>
      <c r="AC33" s="819"/>
      <c r="AD33" s="819"/>
      <c r="AE33" s="820"/>
      <c r="AF33" s="821" t="s">
        <v>230</v>
      </c>
      <c r="AG33" s="822"/>
      <c r="AH33" s="822"/>
      <c r="AI33" s="822"/>
      <c r="AJ33" s="823"/>
      <c r="AK33" s="889">
        <v>183</v>
      </c>
      <c r="AL33" s="890"/>
      <c r="AM33" s="890"/>
      <c r="AN33" s="890"/>
      <c r="AO33" s="890"/>
      <c r="AP33" s="890">
        <v>1186</v>
      </c>
      <c r="AQ33" s="890"/>
      <c r="AR33" s="890"/>
      <c r="AS33" s="890"/>
      <c r="AT33" s="890"/>
      <c r="AU33" s="890">
        <v>1335</v>
      </c>
      <c r="AV33" s="890"/>
      <c r="AW33" s="890"/>
      <c r="AX33" s="890"/>
      <c r="AY33" s="890"/>
      <c r="AZ33" s="890" t="s">
        <v>602</v>
      </c>
      <c r="BA33" s="890"/>
      <c r="BB33" s="890"/>
      <c r="BC33" s="890"/>
      <c r="BD33" s="890"/>
      <c r="BE33" s="887" t="s">
        <v>409</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388</v>
      </c>
      <c r="B63" s="850" t="s">
        <v>411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3328</v>
      </c>
      <c r="AG63" s="901"/>
      <c r="AH63" s="901"/>
      <c r="AI63" s="901"/>
      <c r="AJ63" s="902"/>
      <c r="AK63" s="903"/>
      <c r="AL63" s="898"/>
      <c r="AM63" s="898"/>
      <c r="AN63" s="898"/>
      <c r="AO63" s="898"/>
      <c r="AP63" s="901">
        <v>16400</v>
      </c>
      <c r="AQ63" s="901"/>
      <c r="AR63" s="901"/>
      <c r="AS63" s="901"/>
      <c r="AT63" s="901"/>
      <c r="AU63" s="901">
        <v>5771</v>
      </c>
      <c r="AV63" s="901"/>
      <c r="AW63" s="901"/>
      <c r="AX63" s="901"/>
      <c r="AY63" s="901"/>
      <c r="AZ63" s="905"/>
      <c r="BA63" s="905"/>
      <c r="BB63" s="905"/>
      <c r="BC63" s="905"/>
      <c r="BD63" s="905"/>
      <c r="BE63" s="906"/>
      <c r="BF63" s="906"/>
      <c r="BG63" s="906"/>
      <c r="BH63" s="906"/>
      <c r="BI63" s="907"/>
      <c r="BJ63" s="908" t="s">
        <v>230</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1" t="s">
        <v>417</v>
      </c>
      <c r="AG66" s="873"/>
      <c r="AH66" s="873"/>
      <c r="AI66" s="873"/>
      <c r="AJ66" s="912"/>
      <c r="AK66" s="777" t="s">
        <v>418</v>
      </c>
      <c r="AL66" s="801"/>
      <c r="AM66" s="801"/>
      <c r="AN66" s="801"/>
      <c r="AO66" s="802"/>
      <c r="AP66" s="777" t="s">
        <v>419</v>
      </c>
      <c r="AQ66" s="778"/>
      <c r="AR66" s="778"/>
      <c r="AS66" s="778"/>
      <c r="AT66" s="779"/>
      <c r="AU66" s="777" t="s">
        <v>420</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580</v>
      </c>
      <c r="C68" s="929"/>
      <c r="D68" s="929"/>
      <c r="E68" s="929"/>
      <c r="F68" s="929"/>
      <c r="G68" s="929"/>
      <c r="H68" s="929"/>
      <c r="I68" s="929"/>
      <c r="J68" s="929"/>
      <c r="K68" s="929"/>
      <c r="L68" s="929"/>
      <c r="M68" s="929"/>
      <c r="N68" s="929"/>
      <c r="O68" s="929"/>
      <c r="P68" s="930"/>
      <c r="Q68" s="931">
        <v>2135</v>
      </c>
      <c r="R68" s="925"/>
      <c r="S68" s="925"/>
      <c r="T68" s="925"/>
      <c r="U68" s="925"/>
      <c r="V68" s="925">
        <v>2121</v>
      </c>
      <c r="W68" s="925"/>
      <c r="X68" s="925"/>
      <c r="Y68" s="925"/>
      <c r="Z68" s="925"/>
      <c r="AA68" s="925">
        <v>14</v>
      </c>
      <c r="AB68" s="925"/>
      <c r="AC68" s="925"/>
      <c r="AD68" s="925"/>
      <c r="AE68" s="925"/>
      <c r="AF68" s="925">
        <v>14</v>
      </c>
      <c r="AG68" s="925"/>
      <c r="AH68" s="925"/>
      <c r="AI68" s="925"/>
      <c r="AJ68" s="925"/>
      <c r="AK68" s="925" t="s">
        <v>602</v>
      </c>
      <c r="AL68" s="925"/>
      <c r="AM68" s="925"/>
      <c r="AN68" s="925"/>
      <c r="AO68" s="925"/>
      <c r="AP68" s="925">
        <v>3471</v>
      </c>
      <c r="AQ68" s="925"/>
      <c r="AR68" s="925"/>
      <c r="AS68" s="925"/>
      <c r="AT68" s="925"/>
      <c r="AU68" s="925">
        <v>1864</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581</v>
      </c>
      <c r="C69" s="933"/>
      <c r="D69" s="933"/>
      <c r="E69" s="933"/>
      <c r="F69" s="933"/>
      <c r="G69" s="933"/>
      <c r="H69" s="933"/>
      <c r="I69" s="933"/>
      <c r="J69" s="933"/>
      <c r="K69" s="933"/>
      <c r="L69" s="933"/>
      <c r="M69" s="933"/>
      <c r="N69" s="933"/>
      <c r="O69" s="933"/>
      <c r="P69" s="934"/>
      <c r="Q69" s="935">
        <v>243</v>
      </c>
      <c r="R69" s="890"/>
      <c r="S69" s="890"/>
      <c r="T69" s="890"/>
      <c r="U69" s="890"/>
      <c r="V69" s="890">
        <v>154</v>
      </c>
      <c r="W69" s="890"/>
      <c r="X69" s="890"/>
      <c r="Y69" s="890"/>
      <c r="Z69" s="890"/>
      <c r="AA69" s="890">
        <v>89</v>
      </c>
      <c r="AB69" s="890"/>
      <c r="AC69" s="890"/>
      <c r="AD69" s="890"/>
      <c r="AE69" s="890"/>
      <c r="AF69" s="890">
        <v>89</v>
      </c>
      <c r="AG69" s="890"/>
      <c r="AH69" s="890"/>
      <c r="AI69" s="890"/>
      <c r="AJ69" s="890"/>
      <c r="AK69" s="890" t="s">
        <v>602</v>
      </c>
      <c r="AL69" s="890"/>
      <c r="AM69" s="890"/>
      <c r="AN69" s="890"/>
      <c r="AO69" s="890"/>
      <c r="AP69" s="890" t="s">
        <v>602</v>
      </c>
      <c r="AQ69" s="890"/>
      <c r="AR69" s="890"/>
      <c r="AS69" s="890"/>
      <c r="AT69" s="890"/>
      <c r="AU69" s="890" t="s">
        <v>602</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582</v>
      </c>
      <c r="C70" s="933"/>
      <c r="D70" s="933"/>
      <c r="E70" s="933"/>
      <c r="F70" s="933"/>
      <c r="G70" s="933"/>
      <c r="H70" s="933"/>
      <c r="I70" s="933"/>
      <c r="J70" s="933"/>
      <c r="K70" s="933"/>
      <c r="L70" s="933"/>
      <c r="M70" s="933"/>
      <c r="N70" s="933"/>
      <c r="O70" s="933"/>
      <c r="P70" s="934"/>
      <c r="Q70" s="935">
        <v>296</v>
      </c>
      <c r="R70" s="890"/>
      <c r="S70" s="890"/>
      <c r="T70" s="890"/>
      <c r="U70" s="890"/>
      <c r="V70" s="890">
        <v>269</v>
      </c>
      <c r="W70" s="890"/>
      <c r="X70" s="890"/>
      <c r="Y70" s="890"/>
      <c r="Z70" s="890"/>
      <c r="AA70" s="890">
        <v>26</v>
      </c>
      <c r="AB70" s="890"/>
      <c r="AC70" s="890"/>
      <c r="AD70" s="890"/>
      <c r="AE70" s="890"/>
      <c r="AF70" s="890">
        <v>26</v>
      </c>
      <c r="AG70" s="890"/>
      <c r="AH70" s="890"/>
      <c r="AI70" s="890"/>
      <c r="AJ70" s="890"/>
      <c r="AK70" s="890" t="s">
        <v>602</v>
      </c>
      <c r="AL70" s="890"/>
      <c r="AM70" s="890"/>
      <c r="AN70" s="890"/>
      <c r="AO70" s="890"/>
      <c r="AP70" s="890" t="s">
        <v>602</v>
      </c>
      <c r="AQ70" s="890"/>
      <c r="AR70" s="890"/>
      <c r="AS70" s="890"/>
      <c r="AT70" s="890"/>
      <c r="AU70" s="890" t="s">
        <v>602</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583</v>
      </c>
      <c r="C71" s="933"/>
      <c r="D71" s="933"/>
      <c r="E71" s="933"/>
      <c r="F71" s="933"/>
      <c r="G71" s="933"/>
      <c r="H71" s="933"/>
      <c r="I71" s="933"/>
      <c r="J71" s="933"/>
      <c r="K71" s="933"/>
      <c r="L71" s="933"/>
      <c r="M71" s="933"/>
      <c r="N71" s="933"/>
      <c r="O71" s="933"/>
      <c r="P71" s="934"/>
      <c r="Q71" s="935">
        <v>545</v>
      </c>
      <c r="R71" s="890"/>
      <c r="S71" s="890"/>
      <c r="T71" s="890"/>
      <c r="U71" s="890"/>
      <c r="V71" s="890">
        <v>512</v>
      </c>
      <c r="W71" s="890"/>
      <c r="X71" s="890"/>
      <c r="Y71" s="890"/>
      <c r="Z71" s="890"/>
      <c r="AA71" s="890">
        <v>32</v>
      </c>
      <c r="AB71" s="890"/>
      <c r="AC71" s="890"/>
      <c r="AD71" s="890"/>
      <c r="AE71" s="890"/>
      <c r="AF71" s="890">
        <v>1299</v>
      </c>
      <c r="AG71" s="890"/>
      <c r="AH71" s="890"/>
      <c r="AI71" s="890"/>
      <c r="AJ71" s="890"/>
      <c r="AK71" s="890" t="s">
        <v>602</v>
      </c>
      <c r="AL71" s="890"/>
      <c r="AM71" s="890"/>
      <c r="AN71" s="890"/>
      <c r="AO71" s="890"/>
      <c r="AP71" s="890">
        <v>2321</v>
      </c>
      <c r="AQ71" s="890"/>
      <c r="AR71" s="890"/>
      <c r="AS71" s="890"/>
      <c r="AT71" s="890"/>
      <c r="AU71" s="890" t="s">
        <v>602</v>
      </c>
      <c r="AV71" s="890"/>
      <c r="AW71" s="890"/>
      <c r="AX71" s="890"/>
      <c r="AY71" s="890"/>
      <c r="AZ71" s="887" t="s">
        <v>405</v>
      </c>
      <c r="BA71" s="887"/>
      <c r="BB71" s="887"/>
      <c r="BC71" s="887"/>
      <c r="BD71" s="888"/>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584</v>
      </c>
      <c r="C72" s="933"/>
      <c r="D72" s="933"/>
      <c r="E72" s="933"/>
      <c r="F72" s="933"/>
      <c r="G72" s="933"/>
      <c r="H72" s="933"/>
      <c r="I72" s="933"/>
      <c r="J72" s="933"/>
      <c r="K72" s="933"/>
      <c r="L72" s="933"/>
      <c r="M72" s="933"/>
      <c r="N72" s="933"/>
      <c r="O72" s="933"/>
      <c r="P72" s="934"/>
      <c r="Q72" s="935">
        <v>11582</v>
      </c>
      <c r="R72" s="890"/>
      <c r="S72" s="890"/>
      <c r="T72" s="890"/>
      <c r="U72" s="890"/>
      <c r="V72" s="890">
        <v>10416</v>
      </c>
      <c r="W72" s="890"/>
      <c r="X72" s="890"/>
      <c r="Y72" s="890"/>
      <c r="Z72" s="890"/>
      <c r="AA72" s="890">
        <v>1166</v>
      </c>
      <c r="AB72" s="890"/>
      <c r="AC72" s="890"/>
      <c r="AD72" s="890"/>
      <c r="AE72" s="890"/>
      <c r="AF72" s="890">
        <v>8776</v>
      </c>
      <c r="AG72" s="890"/>
      <c r="AH72" s="890"/>
      <c r="AI72" s="890"/>
      <c r="AJ72" s="890"/>
      <c r="AK72" s="890" t="s">
        <v>602</v>
      </c>
      <c r="AL72" s="890"/>
      <c r="AM72" s="890"/>
      <c r="AN72" s="890"/>
      <c r="AO72" s="890"/>
      <c r="AP72" s="890">
        <v>17701</v>
      </c>
      <c r="AQ72" s="890"/>
      <c r="AR72" s="890"/>
      <c r="AS72" s="890"/>
      <c r="AT72" s="890"/>
      <c r="AU72" s="890" t="s">
        <v>602</v>
      </c>
      <c r="AV72" s="890"/>
      <c r="AW72" s="890"/>
      <c r="AX72" s="890"/>
      <c r="AY72" s="890"/>
      <c r="AZ72" s="887" t="s">
        <v>405</v>
      </c>
      <c r="BA72" s="887"/>
      <c r="BB72" s="887"/>
      <c r="BC72" s="887"/>
      <c r="BD72" s="888"/>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585</v>
      </c>
      <c r="C73" s="933"/>
      <c r="D73" s="933"/>
      <c r="E73" s="933"/>
      <c r="F73" s="933"/>
      <c r="G73" s="933"/>
      <c r="H73" s="933"/>
      <c r="I73" s="933"/>
      <c r="J73" s="933"/>
      <c r="K73" s="933"/>
      <c r="L73" s="933"/>
      <c r="M73" s="933"/>
      <c r="N73" s="933"/>
      <c r="O73" s="933"/>
      <c r="P73" s="934"/>
      <c r="Q73" s="935">
        <v>1794</v>
      </c>
      <c r="R73" s="890"/>
      <c r="S73" s="890"/>
      <c r="T73" s="890"/>
      <c r="U73" s="890"/>
      <c r="V73" s="890">
        <v>1788</v>
      </c>
      <c r="W73" s="890"/>
      <c r="X73" s="890"/>
      <c r="Y73" s="890"/>
      <c r="Z73" s="890"/>
      <c r="AA73" s="890">
        <v>6</v>
      </c>
      <c r="AB73" s="890"/>
      <c r="AC73" s="890"/>
      <c r="AD73" s="890"/>
      <c r="AE73" s="890"/>
      <c r="AF73" s="890">
        <v>6</v>
      </c>
      <c r="AG73" s="890"/>
      <c r="AH73" s="890"/>
      <c r="AI73" s="890"/>
      <c r="AJ73" s="890"/>
      <c r="AK73" s="890" t="s">
        <v>602</v>
      </c>
      <c r="AL73" s="890"/>
      <c r="AM73" s="890"/>
      <c r="AN73" s="890"/>
      <c r="AO73" s="890"/>
      <c r="AP73" s="890">
        <v>2222</v>
      </c>
      <c r="AQ73" s="890"/>
      <c r="AR73" s="890"/>
      <c r="AS73" s="890"/>
      <c r="AT73" s="890"/>
      <c r="AU73" s="890">
        <v>1271</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586</v>
      </c>
      <c r="C74" s="933"/>
      <c r="D74" s="933"/>
      <c r="E74" s="933"/>
      <c r="F74" s="933"/>
      <c r="G74" s="933"/>
      <c r="H74" s="933"/>
      <c r="I74" s="933"/>
      <c r="J74" s="933"/>
      <c r="K74" s="933"/>
      <c r="L74" s="933"/>
      <c r="M74" s="933"/>
      <c r="N74" s="933"/>
      <c r="O74" s="933"/>
      <c r="P74" s="934"/>
      <c r="Q74" s="935">
        <v>40</v>
      </c>
      <c r="R74" s="890"/>
      <c r="S74" s="890"/>
      <c r="T74" s="890"/>
      <c r="U74" s="890"/>
      <c r="V74" s="890">
        <v>38</v>
      </c>
      <c r="W74" s="890"/>
      <c r="X74" s="890"/>
      <c r="Y74" s="890"/>
      <c r="Z74" s="890"/>
      <c r="AA74" s="890">
        <v>2</v>
      </c>
      <c r="AB74" s="890"/>
      <c r="AC74" s="890"/>
      <c r="AD74" s="890"/>
      <c r="AE74" s="890"/>
      <c r="AF74" s="890">
        <v>2</v>
      </c>
      <c r="AG74" s="890"/>
      <c r="AH74" s="890"/>
      <c r="AI74" s="890"/>
      <c r="AJ74" s="890"/>
      <c r="AK74" s="890" t="s">
        <v>602</v>
      </c>
      <c r="AL74" s="890"/>
      <c r="AM74" s="890"/>
      <c r="AN74" s="890"/>
      <c r="AO74" s="890"/>
      <c r="AP74" s="890">
        <v>27</v>
      </c>
      <c r="AQ74" s="890"/>
      <c r="AR74" s="890"/>
      <c r="AS74" s="890"/>
      <c r="AT74" s="890"/>
      <c r="AU74" s="890">
        <v>5</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587</v>
      </c>
      <c r="C75" s="933"/>
      <c r="D75" s="933"/>
      <c r="E75" s="933"/>
      <c r="F75" s="933"/>
      <c r="G75" s="933"/>
      <c r="H75" s="933"/>
      <c r="I75" s="933"/>
      <c r="J75" s="933"/>
      <c r="K75" s="933"/>
      <c r="L75" s="933"/>
      <c r="M75" s="933"/>
      <c r="N75" s="933"/>
      <c r="O75" s="933"/>
      <c r="P75" s="934"/>
      <c r="Q75" s="938">
        <v>1</v>
      </c>
      <c r="R75" s="939"/>
      <c r="S75" s="939"/>
      <c r="T75" s="939"/>
      <c r="U75" s="889"/>
      <c r="V75" s="940">
        <v>1</v>
      </c>
      <c r="W75" s="939"/>
      <c r="X75" s="939"/>
      <c r="Y75" s="939"/>
      <c r="Z75" s="889"/>
      <c r="AA75" s="890">
        <v>0</v>
      </c>
      <c r="AB75" s="890"/>
      <c r="AC75" s="890"/>
      <c r="AD75" s="890"/>
      <c r="AE75" s="890"/>
      <c r="AF75" s="890">
        <v>0</v>
      </c>
      <c r="AG75" s="890"/>
      <c r="AH75" s="890"/>
      <c r="AI75" s="890"/>
      <c r="AJ75" s="890"/>
      <c r="AK75" s="890" t="s">
        <v>601</v>
      </c>
      <c r="AL75" s="890"/>
      <c r="AM75" s="890"/>
      <c r="AN75" s="890"/>
      <c r="AO75" s="890"/>
      <c r="AP75" s="940" t="s">
        <v>601</v>
      </c>
      <c r="AQ75" s="939"/>
      <c r="AR75" s="939"/>
      <c r="AS75" s="939"/>
      <c r="AT75" s="889"/>
      <c r="AU75" s="940" t="s">
        <v>601</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588</v>
      </c>
      <c r="C76" s="933"/>
      <c r="D76" s="933"/>
      <c r="E76" s="933"/>
      <c r="F76" s="933"/>
      <c r="G76" s="933"/>
      <c r="H76" s="933"/>
      <c r="I76" s="933"/>
      <c r="J76" s="933"/>
      <c r="K76" s="933"/>
      <c r="L76" s="933"/>
      <c r="M76" s="933"/>
      <c r="N76" s="933"/>
      <c r="O76" s="933"/>
      <c r="P76" s="934"/>
      <c r="Q76" s="938">
        <v>11954</v>
      </c>
      <c r="R76" s="939"/>
      <c r="S76" s="939"/>
      <c r="T76" s="939"/>
      <c r="U76" s="889"/>
      <c r="V76" s="940">
        <v>11741</v>
      </c>
      <c r="W76" s="939"/>
      <c r="X76" s="939"/>
      <c r="Y76" s="939"/>
      <c r="Z76" s="889"/>
      <c r="AA76" s="940">
        <v>213</v>
      </c>
      <c r="AB76" s="939"/>
      <c r="AC76" s="939"/>
      <c r="AD76" s="939"/>
      <c r="AE76" s="889"/>
      <c r="AF76" s="940">
        <v>213</v>
      </c>
      <c r="AG76" s="939"/>
      <c r="AH76" s="939"/>
      <c r="AI76" s="939"/>
      <c r="AJ76" s="889"/>
      <c r="AK76" s="890" t="s">
        <v>602</v>
      </c>
      <c r="AL76" s="890"/>
      <c r="AM76" s="890"/>
      <c r="AN76" s="890"/>
      <c r="AO76" s="890"/>
      <c r="AP76" s="890" t="s">
        <v>602</v>
      </c>
      <c r="AQ76" s="890"/>
      <c r="AR76" s="890"/>
      <c r="AS76" s="890"/>
      <c r="AT76" s="890"/>
      <c r="AU76" s="890" t="s">
        <v>602</v>
      </c>
      <c r="AV76" s="890"/>
      <c r="AW76" s="890"/>
      <c r="AX76" s="890"/>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589</v>
      </c>
      <c r="C77" s="933"/>
      <c r="D77" s="933"/>
      <c r="E77" s="933"/>
      <c r="F77" s="933"/>
      <c r="G77" s="933"/>
      <c r="H77" s="933"/>
      <c r="I77" s="933"/>
      <c r="J77" s="933"/>
      <c r="K77" s="933"/>
      <c r="L77" s="933"/>
      <c r="M77" s="933"/>
      <c r="N77" s="933"/>
      <c r="O77" s="933"/>
      <c r="P77" s="934"/>
      <c r="Q77" s="938">
        <v>59</v>
      </c>
      <c r="R77" s="939"/>
      <c r="S77" s="939"/>
      <c r="T77" s="939"/>
      <c r="U77" s="889"/>
      <c r="V77" s="940">
        <v>59</v>
      </c>
      <c r="W77" s="939"/>
      <c r="X77" s="939"/>
      <c r="Y77" s="939"/>
      <c r="Z77" s="889"/>
      <c r="AA77" s="890" t="s">
        <v>602</v>
      </c>
      <c r="AB77" s="890"/>
      <c r="AC77" s="890"/>
      <c r="AD77" s="890"/>
      <c r="AE77" s="890"/>
      <c r="AF77" s="890" t="s">
        <v>602</v>
      </c>
      <c r="AG77" s="890"/>
      <c r="AH77" s="890"/>
      <c r="AI77" s="890"/>
      <c r="AJ77" s="890"/>
      <c r="AK77" s="890" t="s">
        <v>602</v>
      </c>
      <c r="AL77" s="890"/>
      <c r="AM77" s="890"/>
      <c r="AN77" s="890"/>
      <c r="AO77" s="890"/>
      <c r="AP77" s="940" t="s">
        <v>602</v>
      </c>
      <c r="AQ77" s="939"/>
      <c r="AR77" s="939"/>
      <c r="AS77" s="939"/>
      <c r="AT77" s="889"/>
      <c r="AU77" s="940" t="s">
        <v>602</v>
      </c>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t="s">
        <v>590</v>
      </c>
      <c r="C78" s="933"/>
      <c r="D78" s="933"/>
      <c r="E78" s="933"/>
      <c r="F78" s="933"/>
      <c r="G78" s="933"/>
      <c r="H78" s="933"/>
      <c r="I78" s="933"/>
      <c r="J78" s="933"/>
      <c r="K78" s="933"/>
      <c r="L78" s="933"/>
      <c r="M78" s="933"/>
      <c r="N78" s="933"/>
      <c r="O78" s="933"/>
      <c r="P78" s="934"/>
      <c r="Q78" s="935">
        <v>204</v>
      </c>
      <c r="R78" s="890"/>
      <c r="S78" s="890"/>
      <c r="T78" s="890"/>
      <c r="U78" s="890"/>
      <c r="V78" s="890">
        <v>195</v>
      </c>
      <c r="W78" s="890"/>
      <c r="X78" s="890"/>
      <c r="Y78" s="890"/>
      <c r="Z78" s="890"/>
      <c r="AA78" s="890">
        <v>9</v>
      </c>
      <c r="AB78" s="890"/>
      <c r="AC78" s="890"/>
      <c r="AD78" s="890"/>
      <c r="AE78" s="890"/>
      <c r="AF78" s="890">
        <v>9</v>
      </c>
      <c r="AG78" s="890"/>
      <c r="AH78" s="890"/>
      <c r="AI78" s="890"/>
      <c r="AJ78" s="890"/>
      <c r="AK78" s="890">
        <v>16</v>
      </c>
      <c r="AL78" s="890"/>
      <c r="AM78" s="890"/>
      <c r="AN78" s="890"/>
      <c r="AO78" s="890"/>
      <c r="AP78" s="890" t="s">
        <v>602</v>
      </c>
      <c r="AQ78" s="890"/>
      <c r="AR78" s="890"/>
      <c r="AS78" s="890"/>
      <c r="AT78" s="890"/>
      <c r="AU78" s="890" t="s">
        <v>602</v>
      </c>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t="s">
        <v>591</v>
      </c>
      <c r="C79" s="933"/>
      <c r="D79" s="933"/>
      <c r="E79" s="933"/>
      <c r="F79" s="933"/>
      <c r="G79" s="933"/>
      <c r="H79" s="933"/>
      <c r="I79" s="933"/>
      <c r="J79" s="933"/>
      <c r="K79" s="933"/>
      <c r="L79" s="933"/>
      <c r="M79" s="933"/>
      <c r="N79" s="933"/>
      <c r="O79" s="933"/>
      <c r="P79" s="934"/>
      <c r="Q79" s="935">
        <v>66</v>
      </c>
      <c r="R79" s="890"/>
      <c r="S79" s="890"/>
      <c r="T79" s="890"/>
      <c r="U79" s="890"/>
      <c r="V79" s="890">
        <v>66</v>
      </c>
      <c r="W79" s="890"/>
      <c r="X79" s="890"/>
      <c r="Y79" s="890"/>
      <c r="Z79" s="890"/>
      <c r="AA79" s="890" t="s">
        <v>602</v>
      </c>
      <c r="AB79" s="890"/>
      <c r="AC79" s="890"/>
      <c r="AD79" s="890"/>
      <c r="AE79" s="890"/>
      <c r="AF79" s="890" t="s">
        <v>602</v>
      </c>
      <c r="AG79" s="890"/>
      <c r="AH79" s="890"/>
      <c r="AI79" s="890"/>
      <c r="AJ79" s="890"/>
      <c r="AK79" s="890" t="s">
        <v>602</v>
      </c>
      <c r="AL79" s="890"/>
      <c r="AM79" s="890"/>
      <c r="AN79" s="890"/>
      <c r="AO79" s="890"/>
      <c r="AP79" s="940" t="s">
        <v>602</v>
      </c>
      <c r="AQ79" s="939"/>
      <c r="AR79" s="939"/>
      <c r="AS79" s="939"/>
      <c r="AT79" s="889"/>
      <c r="AU79" s="940" t="s">
        <v>602</v>
      </c>
      <c r="AV79" s="939"/>
      <c r="AW79" s="939"/>
      <c r="AX79" s="939"/>
      <c r="AY79" s="889"/>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t="s">
        <v>592</v>
      </c>
      <c r="C80" s="933"/>
      <c r="D80" s="933"/>
      <c r="E80" s="933"/>
      <c r="F80" s="933"/>
      <c r="G80" s="933"/>
      <c r="H80" s="933"/>
      <c r="I80" s="933"/>
      <c r="J80" s="933"/>
      <c r="K80" s="933"/>
      <c r="L80" s="933"/>
      <c r="M80" s="933"/>
      <c r="N80" s="933"/>
      <c r="O80" s="933"/>
      <c r="P80" s="934"/>
      <c r="Q80" s="935">
        <v>128</v>
      </c>
      <c r="R80" s="890"/>
      <c r="S80" s="890"/>
      <c r="T80" s="890"/>
      <c r="U80" s="890"/>
      <c r="V80" s="890">
        <v>107</v>
      </c>
      <c r="W80" s="890"/>
      <c r="X80" s="890"/>
      <c r="Y80" s="890"/>
      <c r="Z80" s="890"/>
      <c r="AA80" s="890">
        <v>21</v>
      </c>
      <c r="AB80" s="890"/>
      <c r="AC80" s="890"/>
      <c r="AD80" s="890"/>
      <c r="AE80" s="890"/>
      <c r="AF80" s="890">
        <v>21</v>
      </c>
      <c r="AG80" s="890"/>
      <c r="AH80" s="890"/>
      <c r="AI80" s="890"/>
      <c r="AJ80" s="890"/>
      <c r="AK80" s="890" t="s">
        <v>602</v>
      </c>
      <c r="AL80" s="890"/>
      <c r="AM80" s="890"/>
      <c r="AN80" s="890"/>
      <c r="AO80" s="890"/>
      <c r="AP80" s="940" t="s">
        <v>602</v>
      </c>
      <c r="AQ80" s="939"/>
      <c r="AR80" s="939"/>
      <c r="AS80" s="939"/>
      <c r="AT80" s="889"/>
      <c r="AU80" s="940" t="s">
        <v>602</v>
      </c>
      <c r="AV80" s="939"/>
      <c r="AW80" s="939"/>
      <c r="AX80" s="939"/>
      <c r="AY80" s="889"/>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t="s">
        <v>593</v>
      </c>
      <c r="C81" s="933"/>
      <c r="D81" s="933"/>
      <c r="E81" s="933"/>
      <c r="F81" s="933"/>
      <c r="G81" s="933"/>
      <c r="H81" s="933"/>
      <c r="I81" s="933"/>
      <c r="J81" s="933"/>
      <c r="K81" s="933"/>
      <c r="L81" s="933"/>
      <c r="M81" s="933"/>
      <c r="N81" s="933"/>
      <c r="O81" s="933"/>
      <c r="P81" s="934"/>
      <c r="Q81" s="935">
        <v>27</v>
      </c>
      <c r="R81" s="890"/>
      <c r="S81" s="890"/>
      <c r="T81" s="890"/>
      <c r="U81" s="890"/>
      <c r="V81" s="890">
        <v>27</v>
      </c>
      <c r="W81" s="890"/>
      <c r="X81" s="890"/>
      <c r="Y81" s="890"/>
      <c r="Z81" s="890"/>
      <c r="AA81" s="890" t="s">
        <v>602</v>
      </c>
      <c r="AB81" s="890"/>
      <c r="AC81" s="890"/>
      <c r="AD81" s="890"/>
      <c r="AE81" s="890"/>
      <c r="AF81" s="890" t="s">
        <v>602</v>
      </c>
      <c r="AG81" s="890"/>
      <c r="AH81" s="890"/>
      <c r="AI81" s="890"/>
      <c r="AJ81" s="890"/>
      <c r="AK81" s="890">
        <v>26</v>
      </c>
      <c r="AL81" s="890"/>
      <c r="AM81" s="890"/>
      <c r="AN81" s="890"/>
      <c r="AO81" s="890"/>
      <c r="AP81" s="890" t="s">
        <v>602</v>
      </c>
      <c r="AQ81" s="890"/>
      <c r="AR81" s="890"/>
      <c r="AS81" s="890"/>
      <c r="AT81" s="890"/>
      <c r="AU81" s="890" t="s">
        <v>602</v>
      </c>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t="s">
        <v>594</v>
      </c>
      <c r="C82" s="933"/>
      <c r="D82" s="933"/>
      <c r="E82" s="933"/>
      <c r="F82" s="933"/>
      <c r="G82" s="933"/>
      <c r="H82" s="933"/>
      <c r="I82" s="933"/>
      <c r="J82" s="933"/>
      <c r="K82" s="933"/>
      <c r="L82" s="933"/>
      <c r="M82" s="933"/>
      <c r="N82" s="933"/>
      <c r="O82" s="933"/>
      <c r="P82" s="934"/>
      <c r="Q82" s="935">
        <v>3351</v>
      </c>
      <c r="R82" s="890"/>
      <c r="S82" s="890"/>
      <c r="T82" s="890"/>
      <c r="U82" s="890"/>
      <c r="V82" s="890">
        <v>3351</v>
      </c>
      <c r="W82" s="890"/>
      <c r="X82" s="890"/>
      <c r="Y82" s="890"/>
      <c r="Z82" s="890"/>
      <c r="AA82" s="890" t="s">
        <v>602</v>
      </c>
      <c r="AB82" s="890"/>
      <c r="AC82" s="890"/>
      <c r="AD82" s="890"/>
      <c r="AE82" s="890"/>
      <c r="AF82" s="890" t="s">
        <v>602</v>
      </c>
      <c r="AG82" s="890"/>
      <c r="AH82" s="890"/>
      <c r="AI82" s="890"/>
      <c r="AJ82" s="890"/>
      <c r="AK82" s="890" t="s">
        <v>602</v>
      </c>
      <c r="AL82" s="890"/>
      <c r="AM82" s="890"/>
      <c r="AN82" s="890"/>
      <c r="AO82" s="890"/>
      <c r="AP82" s="940" t="s">
        <v>602</v>
      </c>
      <c r="AQ82" s="939"/>
      <c r="AR82" s="939"/>
      <c r="AS82" s="939"/>
      <c r="AT82" s="889"/>
      <c r="AU82" s="940" t="s">
        <v>602</v>
      </c>
      <c r="AV82" s="939"/>
      <c r="AW82" s="939"/>
      <c r="AX82" s="939"/>
      <c r="AY82" s="889"/>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t="s">
        <v>595</v>
      </c>
      <c r="C83" s="933"/>
      <c r="D83" s="933"/>
      <c r="E83" s="933"/>
      <c r="F83" s="933"/>
      <c r="G83" s="933"/>
      <c r="H83" s="933"/>
      <c r="I83" s="933"/>
      <c r="J83" s="933"/>
      <c r="K83" s="933"/>
      <c r="L83" s="933"/>
      <c r="M83" s="933"/>
      <c r="N83" s="933"/>
      <c r="O83" s="933"/>
      <c r="P83" s="934"/>
      <c r="Q83" s="935">
        <v>247</v>
      </c>
      <c r="R83" s="890"/>
      <c r="S83" s="890"/>
      <c r="T83" s="890"/>
      <c r="U83" s="890"/>
      <c r="V83" s="890">
        <v>205</v>
      </c>
      <c r="W83" s="890"/>
      <c r="X83" s="890"/>
      <c r="Y83" s="890"/>
      <c r="Z83" s="890"/>
      <c r="AA83" s="890">
        <v>42</v>
      </c>
      <c r="AB83" s="890"/>
      <c r="AC83" s="890"/>
      <c r="AD83" s="890"/>
      <c r="AE83" s="890"/>
      <c r="AF83" s="890">
        <v>42</v>
      </c>
      <c r="AG83" s="890"/>
      <c r="AH83" s="890"/>
      <c r="AI83" s="890"/>
      <c r="AJ83" s="890"/>
      <c r="AK83" s="890">
        <v>53</v>
      </c>
      <c r="AL83" s="890"/>
      <c r="AM83" s="890"/>
      <c r="AN83" s="890"/>
      <c r="AO83" s="890"/>
      <c r="AP83" s="940" t="s">
        <v>602</v>
      </c>
      <c r="AQ83" s="939"/>
      <c r="AR83" s="939"/>
      <c r="AS83" s="939"/>
      <c r="AT83" s="889"/>
      <c r="AU83" s="940" t="s">
        <v>602</v>
      </c>
      <c r="AV83" s="939"/>
      <c r="AW83" s="939"/>
      <c r="AX83" s="939"/>
      <c r="AY83" s="889"/>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t="s">
        <v>596</v>
      </c>
      <c r="C84" s="933"/>
      <c r="D84" s="933"/>
      <c r="E84" s="933"/>
      <c r="F84" s="933"/>
      <c r="G84" s="933"/>
      <c r="H84" s="933"/>
      <c r="I84" s="933"/>
      <c r="J84" s="933"/>
      <c r="K84" s="933"/>
      <c r="L84" s="933"/>
      <c r="M84" s="933"/>
      <c r="N84" s="933"/>
      <c r="O84" s="933"/>
      <c r="P84" s="934"/>
      <c r="Q84" s="935">
        <v>758744</v>
      </c>
      <c r="R84" s="890"/>
      <c r="S84" s="890"/>
      <c r="T84" s="890"/>
      <c r="U84" s="890"/>
      <c r="V84" s="890">
        <v>730814</v>
      </c>
      <c r="W84" s="890"/>
      <c r="X84" s="890"/>
      <c r="Y84" s="890"/>
      <c r="Z84" s="890"/>
      <c r="AA84" s="890">
        <v>27930</v>
      </c>
      <c r="AB84" s="890"/>
      <c r="AC84" s="890"/>
      <c r="AD84" s="890"/>
      <c r="AE84" s="890"/>
      <c r="AF84" s="890">
        <v>27930</v>
      </c>
      <c r="AG84" s="890"/>
      <c r="AH84" s="890"/>
      <c r="AI84" s="890"/>
      <c r="AJ84" s="890"/>
      <c r="AK84" s="890" t="s">
        <v>602</v>
      </c>
      <c r="AL84" s="890"/>
      <c r="AM84" s="890"/>
      <c r="AN84" s="890"/>
      <c r="AO84" s="890"/>
      <c r="AP84" s="940" t="s">
        <v>602</v>
      </c>
      <c r="AQ84" s="939"/>
      <c r="AR84" s="939"/>
      <c r="AS84" s="939"/>
      <c r="AT84" s="889"/>
      <c r="AU84" s="940" t="s">
        <v>602</v>
      </c>
      <c r="AV84" s="939"/>
      <c r="AW84" s="939"/>
      <c r="AX84" s="939"/>
      <c r="AY84" s="889"/>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t="s">
        <v>597</v>
      </c>
      <c r="C85" s="933"/>
      <c r="D85" s="933"/>
      <c r="E85" s="933"/>
      <c r="F85" s="933"/>
      <c r="G85" s="933"/>
      <c r="H85" s="933"/>
      <c r="I85" s="933"/>
      <c r="J85" s="933"/>
      <c r="K85" s="933"/>
      <c r="L85" s="933"/>
      <c r="M85" s="933"/>
      <c r="N85" s="933"/>
      <c r="O85" s="933"/>
      <c r="P85" s="934"/>
      <c r="Q85" s="935">
        <v>90</v>
      </c>
      <c r="R85" s="890"/>
      <c r="S85" s="890"/>
      <c r="T85" s="890"/>
      <c r="U85" s="890"/>
      <c r="V85" s="890">
        <v>90</v>
      </c>
      <c r="W85" s="890"/>
      <c r="X85" s="890"/>
      <c r="Y85" s="890"/>
      <c r="Z85" s="890"/>
      <c r="AA85" s="890">
        <v>0</v>
      </c>
      <c r="AB85" s="890"/>
      <c r="AC85" s="890"/>
      <c r="AD85" s="890"/>
      <c r="AE85" s="890"/>
      <c r="AF85" s="890">
        <v>0</v>
      </c>
      <c r="AG85" s="890"/>
      <c r="AH85" s="890"/>
      <c r="AI85" s="890"/>
      <c r="AJ85" s="890"/>
      <c r="AK85" s="890">
        <v>2</v>
      </c>
      <c r="AL85" s="890"/>
      <c r="AM85" s="890"/>
      <c r="AN85" s="890"/>
      <c r="AO85" s="890"/>
      <c r="AP85" s="940" t="s">
        <v>602</v>
      </c>
      <c r="AQ85" s="939"/>
      <c r="AR85" s="939"/>
      <c r="AS85" s="939"/>
      <c r="AT85" s="889"/>
      <c r="AU85" s="940" t="s">
        <v>602</v>
      </c>
      <c r="AV85" s="939"/>
      <c r="AW85" s="939"/>
      <c r="AX85" s="939"/>
      <c r="AY85" s="889"/>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388</v>
      </c>
      <c r="B88" s="850" t="s">
        <v>421</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38427</v>
      </c>
      <c r="AG88" s="901"/>
      <c r="AH88" s="901"/>
      <c r="AI88" s="901"/>
      <c r="AJ88" s="901"/>
      <c r="AK88" s="898"/>
      <c r="AL88" s="898"/>
      <c r="AM88" s="898"/>
      <c r="AN88" s="898"/>
      <c r="AO88" s="898"/>
      <c r="AP88" s="901">
        <v>25742</v>
      </c>
      <c r="AQ88" s="901"/>
      <c r="AR88" s="901"/>
      <c r="AS88" s="901"/>
      <c r="AT88" s="901"/>
      <c r="AU88" s="901">
        <v>3140</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422</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20</v>
      </c>
      <c r="CS102" s="909"/>
      <c r="CT102" s="909"/>
      <c r="CU102" s="909"/>
      <c r="CV102" s="952"/>
      <c r="CW102" s="951" t="s">
        <v>602</v>
      </c>
      <c r="CX102" s="909"/>
      <c r="CY102" s="909"/>
      <c r="CZ102" s="909"/>
      <c r="DA102" s="952"/>
      <c r="DB102" s="951" t="s">
        <v>602</v>
      </c>
      <c r="DC102" s="909"/>
      <c r="DD102" s="909"/>
      <c r="DE102" s="909"/>
      <c r="DF102" s="952"/>
      <c r="DG102" s="951">
        <v>585</v>
      </c>
      <c r="DH102" s="909"/>
      <c r="DI102" s="909"/>
      <c r="DJ102" s="909"/>
      <c r="DK102" s="952"/>
      <c r="DL102" s="951" t="s">
        <v>602</v>
      </c>
      <c r="DM102" s="909"/>
      <c r="DN102" s="909"/>
      <c r="DO102" s="909"/>
      <c r="DP102" s="952"/>
      <c r="DQ102" s="951" t="s">
        <v>602</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424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430</v>
      </c>
      <c r="AB109" s="954"/>
      <c r="AC109" s="954"/>
      <c r="AD109" s="954"/>
      <c r="AE109" s="955"/>
      <c r="AF109" s="953" t="s">
        <v>301</v>
      </c>
      <c r="AG109" s="954"/>
      <c r="AH109" s="954"/>
      <c r="AI109" s="954"/>
      <c r="AJ109" s="955"/>
      <c r="AK109" s="953" t="s">
        <v>300</v>
      </c>
      <c r="AL109" s="954"/>
      <c r="AM109" s="954"/>
      <c r="AN109" s="954"/>
      <c r="AO109" s="955"/>
      <c r="AP109" s="953" t="s">
        <v>431</v>
      </c>
      <c r="AQ109" s="954"/>
      <c r="AR109" s="954"/>
      <c r="AS109" s="954"/>
      <c r="AT109" s="956"/>
      <c r="AU109" s="973" t="s">
        <v>429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430</v>
      </c>
      <c r="BR109" s="954"/>
      <c r="BS109" s="954"/>
      <c r="BT109" s="954"/>
      <c r="BU109" s="955"/>
      <c r="BV109" s="953" t="s">
        <v>301</v>
      </c>
      <c r="BW109" s="954"/>
      <c r="BX109" s="954"/>
      <c r="BY109" s="954"/>
      <c r="BZ109" s="955"/>
      <c r="CA109" s="953" t="s">
        <v>300</v>
      </c>
      <c r="CB109" s="954"/>
      <c r="CC109" s="954"/>
      <c r="CD109" s="954"/>
      <c r="CE109" s="955"/>
      <c r="CF109" s="974" t="s">
        <v>431</v>
      </c>
      <c r="CG109" s="974"/>
      <c r="CH109" s="974"/>
      <c r="CI109" s="974"/>
      <c r="CJ109" s="974"/>
      <c r="CK109" s="953" t="s">
        <v>432</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430</v>
      </c>
      <c r="DH109" s="954"/>
      <c r="DI109" s="954"/>
      <c r="DJ109" s="954"/>
      <c r="DK109" s="955"/>
      <c r="DL109" s="953" t="s">
        <v>301</v>
      </c>
      <c r="DM109" s="954"/>
      <c r="DN109" s="954"/>
      <c r="DO109" s="954"/>
      <c r="DP109" s="955"/>
      <c r="DQ109" s="953" t="s">
        <v>300</v>
      </c>
      <c r="DR109" s="954"/>
      <c r="DS109" s="954"/>
      <c r="DT109" s="954"/>
      <c r="DU109" s="955"/>
      <c r="DV109" s="953" t="s">
        <v>431</v>
      </c>
      <c r="DW109" s="954"/>
      <c r="DX109" s="954"/>
      <c r="DY109" s="954"/>
      <c r="DZ109" s="956"/>
    </row>
    <row r="110" spans="1:131" s="226" customFormat="1" ht="26.25" customHeight="1">
      <c r="A110" s="957" t="s">
        <v>433</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3217472</v>
      </c>
      <c r="AB110" s="961"/>
      <c r="AC110" s="961"/>
      <c r="AD110" s="961"/>
      <c r="AE110" s="962"/>
      <c r="AF110" s="963">
        <v>2821565</v>
      </c>
      <c r="AG110" s="961"/>
      <c r="AH110" s="961"/>
      <c r="AI110" s="961"/>
      <c r="AJ110" s="962"/>
      <c r="AK110" s="963">
        <v>2822470</v>
      </c>
      <c r="AL110" s="961"/>
      <c r="AM110" s="961"/>
      <c r="AN110" s="961"/>
      <c r="AO110" s="962"/>
      <c r="AP110" s="964">
        <v>17.600000000000001</v>
      </c>
      <c r="AQ110" s="965"/>
      <c r="AR110" s="965"/>
      <c r="AS110" s="965"/>
      <c r="AT110" s="966"/>
      <c r="AU110" s="967" t="s">
        <v>67</v>
      </c>
      <c r="AV110" s="968"/>
      <c r="AW110" s="968"/>
      <c r="AX110" s="968"/>
      <c r="AY110" s="968"/>
      <c r="AZ110" s="1009" t="s">
        <v>434</v>
      </c>
      <c r="BA110" s="958"/>
      <c r="BB110" s="958"/>
      <c r="BC110" s="958"/>
      <c r="BD110" s="958"/>
      <c r="BE110" s="958"/>
      <c r="BF110" s="958"/>
      <c r="BG110" s="958"/>
      <c r="BH110" s="958"/>
      <c r="BI110" s="958"/>
      <c r="BJ110" s="958"/>
      <c r="BK110" s="958"/>
      <c r="BL110" s="958"/>
      <c r="BM110" s="958"/>
      <c r="BN110" s="958"/>
      <c r="BO110" s="958"/>
      <c r="BP110" s="959"/>
      <c r="BQ110" s="995">
        <v>28060913</v>
      </c>
      <c r="BR110" s="996"/>
      <c r="BS110" s="996"/>
      <c r="BT110" s="996"/>
      <c r="BU110" s="996"/>
      <c r="BV110" s="996">
        <v>27203200</v>
      </c>
      <c r="BW110" s="996"/>
      <c r="BX110" s="996"/>
      <c r="BY110" s="996"/>
      <c r="BZ110" s="996"/>
      <c r="CA110" s="996">
        <v>26960822</v>
      </c>
      <c r="CB110" s="996"/>
      <c r="CC110" s="996"/>
      <c r="CD110" s="996"/>
      <c r="CE110" s="996"/>
      <c r="CF110" s="1010">
        <v>167.9</v>
      </c>
      <c r="CG110" s="1011"/>
      <c r="CH110" s="1011"/>
      <c r="CI110" s="1011"/>
      <c r="CJ110" s="1011"/>
      <c r="CK110" s="1012" t="s">
        <v>435</v>
      </c>
      <c r="CL110" s="1013"/>
      <c r="CM110" s="992" t="s">
        <v>436</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437</v>
      </c>
      <c r="DH110" s="996"/>
      <c r="DI110" s="996"/>
      <c r="DJ110" s="996"/>
      <c r="DK110" s="996"/>
      <c r="DL110" s="996" t="s">
        <v>438</v>
      </c>
      <c r="DM110" s="996"/>
      <c r="DN110" s="996"/>
      <c r="DO110" s="996"/>
      <c r="DP110" s="996"/>
      <c r="DQ110" s="996" t="s">
        <v>386</v>
      </c>
      <c r="DR110" s="996"/>
      <c r="DS110" s="996"/>
      <c r="DT110" s="996"/>
      <c r="DU110" s="996"/>
      <c r="DV110" s="997" t="s">
        <v>230</v>
      </c>
      <c r="DW110" s="997"/>
      <c r="DX110" s="997"/>
      <c r="DY110" s="997"/>
      <c r="DZ110" s="998"/>
    </row>
    <row r="111" spans="1:131" s="226" customFormat="1" ht="26.25" customHeight="1">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230</v>
      </c>
      <c r="AB111" s="1003"/>
      <c r="AC111" s="1003"/>
      <c r="AD111" s="1003"/>
      <c r="AE111" s="1004"/>
      <c r="AF111" s="1005" t="s">
        <v>437</v>
      </c>
      <c r="AG111" s="1003"/>
      <c r="AH111" s="1003"/>
      <c r="AI111" s="1003"/>
      <c r="AJ111" s="1004"/>
      <c r="AK111" s="1005" t="s">
        <v>230</v>
      </c>
      <c r="AL111" s="1003"/>
      <c r="AM111" s="1003"/>
      <c r="AN111" s="1003"/>
      <c r="AO111" s="1004"/>
      <c r="AP111" s="1006" t="s">
        <v>230</v>
      </c>
      <c r="AQ111" s="1007"/>
      <c r="AR111" s="1007"/>
      <c r="AS111" s="1007"/>
      <c r="AT111" s="1008"/>
      <c r="AU111" s="969"/>
      <c r="AV111" s="970"/>
      <c r="AW111" s="970"/>
      <c r="AX111" s="970"/>
      <c r="AY111" s="970"/>
      <c r="AZ111" s="1018" t="s">
        <v>440</v>
      </c>
      <c r="BA111" s="1019"/>
      <c r="BB111" s="1019"/>
      <c r="BC111" s="1019"/>
      <c r="BD111" s="1019"/>
      <c r="BE111" s="1019"/>
      <c r="BF111" s="1019"/>
      <c r="BG111" s="1019"/>
      <c r="BH111" s="1019"/>
      <c r="BI111" s="1019"/>
      <c r="BJ111" s="1019"/>
      <c r="BK111" s="1019"/>
      <c r="BL111" s="1019"/>
      <c r="BM111" s="1019"/>
      <c r="BN111" s="1019"/>
      <c r="BO111" s="1019"/>
      <c r="BP111" s="1020"/>
      <c r="BQ111" s="988">
        <v>2113834</v>
      </c>
      <c r="BR111" s="989"/>
      <c r="BS111" s="989"/>
      <c r="BT111" s="989"/>
      <c r="BU111" s="989"/>
      <c r="BV111" s="989">
        <v>951504</v>
      </c>
      <c r="BW111" s="989"/>
      <c r="BX111" s="989"/>
      <c r="BY111" s="989"/>
      <c r="BZ111" s="989"/>
      <c r="CA111" s="989">
        <v>913907</v>
      </c>
      <c r="CB111" s="989"/>
      <c r="CC111" s="989"/>
      <c r="CD111" s="989"/>
      <c r="CE111" s="989"/>
      <c r="CF111" s="983">
        <v>5.7</v>
      </c>
      <c r="CG111" s="984"/>
      <c r="CH111" s="984"/>
      <c r="CI111" s="984"/>
      <c r="CJ111" s="984"/>
      <c r="CK111" s="1014"/>
      <c r="CL111" s="1015"/>
      <c r="CM111" s="985" t="s">
        <v>441</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438</v>
      </c>
      <c r="DH111" s="989"/>
      <c r="DI111" s="989"/>
      <c r="DJ111" s="989"/>
      <c r="DK111" s="989"/>
      <c r="DL111" s="989" t="s">
        <v>438</v>
      </c>
      <c r="DM111" s="989"/>
      <c r="DN111" s="989"/>
      <c r="DO111" s="989"/>
      <c r="DP111" s="989"/>
      <c r="DQ111" s="989" t="s">
        <v>437</v>
      </c>
      <c r="DR111" s="989"/>
      <c r="DS111" s="989"/>
      <c r="DT111" s="989"/>
      <c r="DU111" s="989"/>
      <c r="DV111" s="990" t="s">
        <v>230</v>
      </c>
      <c r="DW111" s="990"/>
      <c r="DX111" s="990"/>
      <c r="DY111" s="990"/>
      <c r="DZ111" s="991"/>
    </row>
    <row r="112" spans="1:131" s="226" customFormat="1" ht="26.25" customHeight="1">
      <c r="A112" s="1021" t="s">
        <v>442</v>
      </c>
      <c r="B112" s="1022"/>
      <c r="C112" s="1019" t="s">
        <v>443</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230</v>
      </c>
      <c r="AB112" s="1028"/>
      <c r="AC112" s="1028"/>
      <c r="AD112" s="1028"/>
      <c r="AE112" s="1029"/>
      <c r="AF112" s="1030" t="s">
        <v>437</v>
      </c>
      <c r="AG112" s="1028"/>
      <c r="AH112" s="1028"/>
      <c r="AI112" s="1028"/>
      <c r="AJ112" s="1029"/>
      <c r="AK112" s="1030" t="s">
        <v>437</v>
      </c>
      <c r="AL112" s="1028"/>
      <c r="AM112" s="1028"/>
      <c r="AN112" s="1028"/>
      <c r="AO112" s="1029"/>
      <c r="AP112" s="1031" t="s">
        <v>437</v>
      </c>
      <c r="AQ112" s="1032"/>
      <c r="AR112" s="1032"/>
      <c r="AS112" s="1032"/>
      <c r="AT112" s="1033"/>
      <c r="AU112" s="969"/>
      <c r="AV112" s="970"/>
      <c r="AW112" s="970"/>
      <c r="AX112" s="970"/>
      <c r="AY112" s="970"/>
      <c r="AZ112" s="1018" t="s">
        <v>444</v>
      </c>
      <c r="BA112" s="1019"/>
      <c r="BB112" s="1019"/>
      <c r="BC112" s="1019"/>
      <c r="BD112" s="1019"/>
      <c r="BE112" s="1019"/>
      <c r="BF112" s="1019"/>
      <c r="BG112" s="1019"/>
      <c r="BH112" s="1019"/>
      <c r="BI112" s="1019"/>
      <c r="BJ112" s="1019"/>
      <c r="BK112" s="1019"/>
      <c r="BL112" s="1019"/>
      <c r="BM112" s="1019"/>
      <c r="BN112" s="1019"/>
      <c r="BO112" s="1019"/>
      <c r="BP112" s="1020"/>
      <c r="BQ112" s="988">
        <v>6208395</v>
      </c>
      <c r="BR112" s="989"/>
      <c r="BS112" s="989"/>
      <c r="BT112" s="989"/>
      <c r="BU112" s="989"/>
      <c r="BV112" s="989">
        <v>5920121</v>
      </c>
      <c r="BW112" s="989"/>
      <c r="BX112" s="989"/>
      <c r="BY112" s="989"/>
      <c r="BZ112" s="989"/>
      <c r="CA112" s="989">
        <v>5771080</v>
      </c>
      <c r="CB112" s="989"/>
      <c r="CC112" s="989"/>
      <c r="CD112" s="989"/>
      <c r="CE112" s="989"/>
      <c r="CF112" s="983">
        <v>35.9</v>
      </c>
      <c r="CG112" s="984"/>
      <c r="CH112" s="984"/>
      <c r="CI112" s="984"/>
      <c r="CJ112" s="984"/>
      <c r="CK112" s="1014"/>
      <c r="CL112" s="1015"/>
      <c r="CM112" s="985" t="s">
        <v>445</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437</v>
      </c>
      <c r="DH112" s="989"/>
      <c r="DI112" s="989"/>
      <c r="DJ112" s="989"/>
      <c r="DK112" s="989"/>
      <c r="DL112" s="989" t="s">
        <v>438</v>
      </c>
      <c r="DM112" s="989"/>
      <c r="DN112" s="989"/>
      <c r="DO112" s="989"/>
      <c r="DP112" s="989"/>
      <c r="DQ112" s="989" t="s">
        <v>437</v>
      </c>
      <c r="DR112" s="989"/>
      <c r="DS112" s="989"/>
      <c r="DT112" s="989"/>
      <c r="DU112" s="989"/>
      <c r="DV112" s="990" t="s">
        <v>437</v>
      </c>
      <c r="DW112" s="990"/>
      <c r="DX112" s="990"/>
      <c r="DY112" s="990"/>
      <c r="DZ112" s="991"/>
    </row>
    <row r="113" spans="1:130" s="226" customFormat="1" ht="26.25" customHeight="1">
      <c r="A113" s="1023"/>
      <c r="B113" s="1024"/>
      <c r="C113" s="1019" t="s">
        <v>446</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667536</v>
      </c>
      <c r="AB113" s="1003"/>
      <c r="AC113" s="1003"/>
      <c r="AD113" s="1003"/>
      <c r="AE113" s="1004"/>
      <c r="AF113" s="1005">
        <v>692858</v>
      </c>
      <c r="AG113" s="1003"/>
      <c r="AH113" s="1003"/>
      <c r="AI113" s="1003"/>
      <c r="AJ113" s="1004"/>
      <c r="AK113" s="1005">
        <v>672847</v>
      </c>
      <c r="AL113" s="1003"/>
      <c r="AM113" s="1003"/>
      <c r="AN113" s="1003"/>
      <c r="AO113" s="1004"/>
      <c r="AP113" s="1006">
        <v>4.2</v>
      </c>
      <c r="AQ113" s="1007"/>
      <c r="AR113" s="1007"/>
      <c r="AS113" s="1007"/>
      <c r="AT113" s="1008"/>
      <c r="AU113" s="969"/>
      <c r="AV113" s="970"/>
      <c r="AW113" s="970"/>
      <c r="AX113" s="970"/>
      <c r="AY113" s="970"/>
      <c r="AZ113" s="1018" t="s">
        <v>447</v>
      </c>
      <c r="BA113" s="1019"/>
      <c r="BB113" s="1019"/>
      <c r="BC113" s="1019"/>
      <c r="BD113" s="1019"/>
      <c r="BE113" s="1019"/>
      <c r="BF113" s="1019"/>
      <c r="BG113" s="1019"/>
      <c r="BH113" s="1019"/>
      <c r="BI113" s="1019"/>
      <c r="BJ113" s="1019"/>
      <c r="BK113" s="1019"/>
      <c r="BL113" s="1019"/>
      <c r="BM113" s="1019"/>
      <c r="BN113" s="1019"/>
      <c r="BO113" s="1019"/>
      <c r="BP113" s="1020"/>
      <c r="BQ113" s="988">
        <v>4012897</v>
      </c>
      <c r="BR113" s="989"/>
      <c r="BS113" s="989"/>
      <c r="BT113" s="989"/>
      <c r="BU113" s="989"/>
      <c r="BV113" s="989">
        <v>3664107</v>
      </c>
      <c r="BW113" s="989"/>
      <c r="BX113" s="989"/>
      <c r="BY113" s="989"/>
      <c r="BZ113" s="989"/>
      <c r="CA113" s="989">
        <v>3140856</v>
      </c>
      <c r="CB113" s="989"/>
      <c r="CC113" s="989"/>
      <c r="CD113" s="989"/>
      <c r="CE113" s="989"/>
      <c r="CF113" s="983">
        <v>19.600000000000001</v>
      </c>
      <c r="CG113" s="984"/>
      <c r="CH113" s="984"/>
      <c r="CI113" s="984"/>
      <c r="CJ113" s="984"/>
      <c r="CK113" s="1014"/>
      <c r="CL113" s="1015"/>
      <c r="CM113" s="985" t="s">
        <v>448</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437</v>
      </c>
      <c r="DH113" s="1028"/>
      <c r="DI113" s="1028"/>
      <c r="DJ113" s="1028"/>
      <c r="DK113" s="1029"/>
      <c r="DL113" s="1030" t="s">
        <v>449</v>
      </c>
      <c r="DM113" s="1028"/>
      <c r="DN113" s="1028"/>
      <c r="DO113" s="1028"/>
      <c r="DP113" s="1029"/>
      <c r="DQ113" s="1030" t="s">
        <v>437</v>
      </c>
      <c r="DR113" s="1028"/>
      <c r="DS113" s="1028"/>
      <c r="DT113" s="1028"/>
      <c r="DU113" s="1029"/>
      <c r="DV113" s="1031" t="s">
        <v>437</v>
      </c>
      <c r="DW113" s="1032"/>
      <c r="DX113" s="1032"/>
      <c r="DY113" s="1032"/>
      <c r="DZ113" s="1033"/>
    </row>
    <row r="114" spans="1:130" s="226" customFormat="1" ht="26.25" customHeight="1">
      <c r="A114" s="1023"/>
      <c r="B114" s="1024"/>
      <c r="C114" s="1019" t="s">
        <v>450</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493925</v>
      </c>
      <c r="AB114" s="1028"/>
      <c r="AC114" s="1028"/>
      <c r="AD114" s="1028"/>
      <c r="AE114" s="1029"/>
      <c r="AF114" s="1030">
        <v>510551</v>
      </c>
      <c r="AG114" s="1028"/>
      <c r="AH114" s="1028"/>
      <c r="AI114" s="1028"/>
      <c r="AJ114" s="1029"/>
      <c r="AK114" s="1030">
        <v>592329</v>
      </c>
      <c r="AL114" s="1028"/>
      <c r="AM114" s="1028"/>
      <c r="AN114" s="1028"/>
      <c r="AO114" s="1029"/>
      <c r="AP114" s="1031">
        <v>3.7</v>
      </c>
      <c r="AQ114" s="1032"/>
      <c r="AR114" s="1032"/>
      <c r="AS114" s="1032"/>
      <c r="AT114" s="1033"/>
      <c r="AU114" s="969"/>
      <c r="AV114" s="970"/>
      <c r="AW114" s="970"/>
      <c r="AX114" s="970"/>
      <c r="AY114" s="970"/>
      <c r="AZ114" s="1018" t="s">
        <v>451</v>
      </c>
      <c r="BA114" s="1019"/>
      <c r="BB114" s="1019"/>
      <c r="BC114" s="1019"/>
      <c r="BD114" s="1019"/>
      <c r="BE114" s="1019"/>
      <c r="BF114" s="1019"/>
      <c r="BG114" s="1019"/>
      <c r="BH114" s="1019"/>
      <c r="BI114" s="1019"/>
      <c r="BJ114" s="1019"/>
      <c r="BK114" s="1019"/>
      <c r="BL114" s="1019"/>
      <c r="BM114" s="1019"/>
      <c r="BN114" s="1019"/>
      <c r="BO114" s="1019"/>
      <c r="BP114" s="1020"/>
      <c r="BQ114" s="988">
        <v>1827100</v>
      </c>
      <c r="BR114" s="989"/>
      <c r="BS114" s="989"/>
      <c r="BT114" s="989"/>
      <c r="BU114" s="989"/>
      <c r="BV114" s="989">
        <v>1717569</v>
      </c>
      <c r="BW114" s="989"/>
      <c r="BX114" s="989"/>
      <c r="BY114" s="989"/>
      <c r="BZ114" s="989"/>
      <c r="CA114" s="989">
        <v>1483857</v>
      </c>
      <c r="CB114" s="989"/>
      <c r="CC114" s="989"/>
      <c r="CD114" s="989"/>
      <c r="CE114" s="989"/>
      <c r="CF114" s="983">
        <v>9.1999999999999993</v>
      </c>
      <c r="CG114" s="984"/>
      <c r="CH114" s="984"/>
      <c r="CI114" s="984"/>
      <c r="CJ114" s="984"/>
      <c r="CK114" s="1014"/>
      <c r="CL114" s="1015"/>
      <c r="CM114" s="985" t="s">
        <v>452</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437</v>
      </c>
      <c r="DH114" s="1028"/>
      <c r="DI114" s="1028"/>
      <c r="DJ114" s="1028"/>
      <c r="DK114" s="1029"/>
      <c r="DL114" s="1030" t="s">
        <v>449</v>
      </c>
      <c r="DM114" s="1028"/>
      <c r="DN114" s="1028"/>
      <c r="DO114" s="1028"/>
      <c r="DP114" s="1029"/>
      <c r="DQ114" s="1030" t="s">
        <v>230</v>
      </c>
      <c r="DR114" s="1028"/>
      <c r="DS114" s="1028"/>
      <c r="DT114" s="1028"/>
      <c r="DU114" s="1029"/>
      <c r="DV114" s="1031" t="s">
        <v>437</v>
      </c>
      <c r="DW114" s="1032"/>
      <c r="DX114" s="1032"/>
      <c r="DY114" s="1032"/>
      <c r="DZ114" s="1033"/>
    </row>
    <row r="115" spans="1:130" s="226" customFormat="1" ht="26.25" customHeight="1">
      <c r="A115" s="1023"/>
      <c r="B115" s="1024"/>
      <c r="C115" s="1019" t="s">
        <v>453</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158</v>
      </c>
      <c r="AB115" s="1003"/>
      <c r="AC115" s="1003"/>
      <c r="AD115" s="1003"/>
      <c r="AE115" s="1004"/>
      <c r="AF115" s="1005">
        <v>129</v>
      </c>
      <c r="AG115" s="1003"/>
      <c r="AH115" s="1003"/>
      <c r="AI115" s="1003"/>
      <c r="AJ115" s="1004"/>
      <c r="AK115" s="1005">
        <v>99</v>
      </c>
      <c r="AL115" s="1003"/>
      <c r="AM115" s="1003"/>
      <c r="AN115" s="1003"/>
      <c r="AO115" s="1004"/>
      <c r="AP115" s="1006">
        <v>0</v>
      </c>
      <c r="AQ115" s="1007"/>
      <c r="AR115" s="1007"/>
      <c r="AS115" s="1007"/>
      <c r="AT115" s="1008"/>
      <c r="AU115" s="969"/>
      <c r="AV115" s="970"/>
      <c r="AW115" s="970"/>
      <c r="AX115" s="970"/>
      <c r="AY115" s="970"/>
      <c r="AZ115" s="1018" t="s">
        <v>454</v>
      </c>
      <c r="BA115" s="1019"/>
      <c r="BB115" s="1019"/>
      <c r="BC115" s="1019"/>
      <c r="BD115" s="1019"/>
      <c r="BE115" s="1019"/>
      <c r="BF115" s="1019"/>
      <c r="BG115" s="1019"/>
      <c r="BH115" s="1019"/>
      <c r="BI115" s="1019"/>
      <c r="BJ115" s="1019"/>
      <c r="BK115" s="1019"/>
      <c r="BL115" s="1019"/>
      <c r="BM115" s="1019"/>
      <c r="BN115" s="1019"/>
      <c r="BO115" s="1019"/>
      <c r="BP115" s="1020"/>
      <c r="BQ115" s="988" t="s">
        <v>230</v>
      </c>
      <c r="BR115" s="989"/>
      <c r="BS115" s="989"/>
      <c r="BT115" s="989"/>
      <c r="BU115" s="989"/>
      <c r="BV115" s="989" t="s">
        <v>455</v>
      </c>
      <c r="BW115" s="989"/>
      <c r="BX115" s="989"/>
      <c r="BY115" s="989"/>
      <c r="BZ115" s="989"/>
      <c r="CA115" s="989" t="s">
        <v>437</v>
      </c>
      <c r="CB115" s="989"/>
      <c r="CC115" s="989"/>
      <c r="CD115" s="989"/>
      <c r="CE115" s="989"/>
      <c r="CF115" s="983" t="s">
        <v>230</v>
      </c>
      <c r="CG115" s="984"/>
      <c r="CH115" s="984"/>
      <c r="CI115" s="984"/>
      <c r="CJ115" s="984"/>
      <c r="CK115" s="1014"/>
      <c r="CL115" s="1015"/>
      <c r="CM115" s="1018" t="s">
        <v>456</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v>2113635</v>
      </c>
      <c r="DH115" s="1028"/>
      <c r="DI115" s="1028"/>
      <c r="DJ115" s="1028"/>
      <c r="DK115" s="1029"/>
      <c r="DL115" s="1030">
        <v>951399</v>
      </c>
      <c r="DM115" s="1028"/>
      <c r="DN115" s="1028"/>
      <c r="DO115" s="1028"/>
      <c r="DP115" s="1029"/>
      <c r="DQ115" s="1030">
        <v>913866</v>
      </c>
      <c r="DR115" s="1028"/>
      <c r="DS115" s="1028"/>
      <c r="DT115" s="1028"/>
      <c r="DU115" s="1029"/>
      <c r="DV115" s="1031">
        <v>5.7</v>
      </c>
      <c r="DW115" s="1032"/>
      <c r="DX115" s="1032"/>
      <c r="DY115" s="1032"/>
      <c r="DZ115" s="1033"/>
    </row>
    <row r="116" spans="1:130" s="226" customFormat="1" ht="26.25" customHeight="1">
      <c r="A116" s="1025"/>
      <c r="B116" s="1026"/>
      <c r="C116" s="1034" t="s">
        <v>457</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458</v>
      </c>
      <c r="AB116" s="1028"/>
      <c r="AC116" s="1028"/>
      <c r="AD116" s="1028"/>
      <c r="AE116" s="1029"/>
      <c r="AF116" s="1030" t="s">
        <v>437</v>
      </c>
      <c r="AG116" s="1028"/>
      <c r="AH116" s="1028"/>
      <c r="AI116" s="1028"/>
      <c r="AJ116" s="1029"/>
      <c r="AK116" s="1030" t="s">
        <v>449</v>
      </c>
      <c r="AL116" s="1028"/>
      <c r="AM116" s="1028"/>
      <c r="AN116" s="1028"/>
      <c r="AO116" s="1029"/>
      <c r="AP116" s="1031" t="s">
        <v>449</v>
      </c>
      <c r="AQ116" s="1032"/>
      <c r="AR116" s="1032"/>
      <c r="AS116" s="1032"/>
      <c r="AT116" s="1033"/>
      <c r="AU116" s="969"/>
      <c r="AV116" s="970"/>
      <c r="AW116" s="970"/>
      <c r="AX116" s="970"/>
      <c r="AY116" s="970"/>
      <c r="AZ116" s="1036" t="s">
        <v>459</v>
      </c>
      <c r="BA116" s="1037"/>
      <c r="BB116" s="1037"/>
      <c r="BC116" s="1037"/>
      <c r="BD116" s="1037"/>
      <c r="BE116" s="1037"/>
      <c r="BF116" s="1037"/>
      <c r="BG116" s="1037"/>
      <c r="BH116" s="1037"/>
      <c r="BI116" s="1037"/>
      <c r="BJ116" s="1037"/>
      <c r="BK116" s="1037"/>
      <c r="BL116" s="1037"/>
      <c r="BM116" s="1037"/>
      <c r="BN116" s="1037"/>
      <c r="BO116" s="1037"/>
      <c r="BP116" s="1038"/>
      <c r="BQ116" s="988" t="s">
        <v>438</v>
      </c>
      <c r="BR116" s="989"/>
      <c r="BS116" s="989"/>
      <c r="BT116" s="989"/>
      <c r="BU116" s="989"/>
      <c r="BV116" s="989" t="s">
        <v>460</v>
      </c>
      <c r="BW116" s="989"/>
      <c r="BX116" s="989"/>
      <c r="BY116" s="989"/>
      <c r="BZ116" s="989"/>
      <c r="CA116" s="989" t="s">
        <v>230</v>
      </c>
      <c r="CB116" s="989"/>
      <c r="CC116" s="989"/>
      <c r="CD116" s="989"/>
      <c r="CE116" s="989"/>
      <c r="CF116" s="983" t="s">
        <v>230</v>
      </c>
      <c r="CG116" s="984"/>
      <c r="CH116" s="984"/>
      <c r="CI116" s="984"/>
      <c r="CJ116" s="984"/>
      <c r="CK116" s="1014"/>
      <c r="CL116" s="1015"/>
      <c r="CM116" s="985" t="s">
        <v>461</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437</v>
      </c>
      <c r="DH116" s="1028"/>
      <c r="DI116" s="1028"/>
      <c r="DJ116" s="1028"/>
      <c r="DK116" s="1029"/>
      <c r="DL116" s="1030" t="s">
        <v>230</v>
      </c>
      <c r="DM116" s="1028"/>
      <c r="DN116" s="1028"/>
      <c r="DO116" s="1028"/>
      <c r="DP116" s="1029"/>
      <c r="DQ116" s="1030" t="s">
        <v>230</v>
      </c>
      <c r="DR116" s="1028"/>
      <c r="DS116" s="1028"/>
      <c r="DT116" s="1028"/>
      <c r="DU116" s="1029"/>
      <c r="DV116" s="1031" t="s">
        <v>437</v>
      </c>
      <c r="DW116" s="1032"/>
      <c r="DX116" s="1032"/>
      <c r="DY116" s="1032"/>
      <c r="DZ116" s="1033"/>
    </row>
    <row r="117" spans="1:130" s="226" customFormat="1" ht="26.25" customHeight="1">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462</v>
      </c>
      <c r="Z117" s="955"/>
      <c r="AA117" s="1045">
        <v>4379091</v>
      </c>
      <c r="AB117" s="1046"/>
      <c r="AC117" s="1046"/>
      <c r="AD117" s="1046"/>
      <c r="AE117" s="1047"/>
      <c r="AF117" s="1048">
        <v>4025103</v>
      </c>
      <c r="AG117" s="1046"/>
      <c r="AH117" s="1046"/>
      <c r="AI117" s="1046"/>
      <c r="AJ117" s="1047"/>
      <c r="AK117" s="1048">
        <v>4087745</v>
      </c>
      <c r="AL117" s="1046"/>
      <c r="AM117" s="1046"/>
      <c r="AN117" s="1046"/>
      <c r="AO117" s="1047"/>
      <c r="AP117" s="1049"/>
      <c r="AQ117" s="1050"/>
      <c r="AR117" s="1050"/>
      <c r="AS117" s="1050"/>
      <c r="AT117" s="1051"/>
      <c r="AU117" s="969"/>
      <c r="AV117" s="970"/>
      <c r="AW117" s="970"/>
      <c r="AX117" s="970"/>
      <c r="AY117" s="970"/>
      <c r="AZ117" s="1036" t="s">
        <v>463</v>
      </c>
      <c r="BA117" s="1037"/>
      <c r="BB117" s="1037"/>
      <c r="BC117" s="1037"/>
      <c r="BD117" s="1037"/>
      <c r="BE117" s="1037"/>
      <c r="BF117" s="1037"/>
      <c r="BG117" s="1037"/>
      <c r="BH117" s="1037"/>
      <c r="BI117" s="1037"/>
      <c r="BJ117" s="1037"/>
      <c r="BK117" s="1037"/>
      <c r="BL117" s="1037"/>
      <c r="BM117" s="1037"/>
      <c r="BN117" s="1037"/>
      <c r="BO117" s="1037"/>
      <c r="BP117" s="1038"/>
      <c r="BQ117" s="988" t="s">
        <v>230</v>
      </c>
      <c r="BR117" s="989"/>
      <c r="BS117" s="989"/>
      <c r="BT117" s="989"/>
      <c r="BU117" s="989"/>
      <c r="BV117" s="989" t="s">
        <v>230</v>
      </c>
      <c r="BW117" s="989"/>
      <c r="BX117" s="989"/>
      <c r="BY117" s="989"/>
      <c r="BZ117" s="989"/>
      <c r="CA117" s="989" t="s">
        <v>230</v>
      </c>
      <c r="CB117" s="989"/>
      <c r="CC117" s="989"/>
      <c r="CD117" s="989"/>
      <c r="CE117" s="989"/>
      <c r="CF117" s="983" t="s">
        <v>230</v>
      </c>
      <c r="CG117" s="984"/>
      <c r="CH117" s="984"/>
      <c r="CI117" s="984"/>
      <c r="CJ117" s="984"/>
      <c r="CK117" s="1014"/>
      <c r="CL117" s="1015"/>
      <c r="CM117" s="985" t="s">
        <v>464</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230</v>
      </c>
      <c r="DH117" s="1028"/>
      <c r="DI117" s="1028"/>
      <c r="DJ117" s="1028"/>
      <c r="DK117" s="1029"/>
      <c r="DL117" s="1030" t="s">
        <v>230</v>
      </c>
      <c r="DM117" s="1028"/>
      <c r="DN117" s="1028"/>
      <c r="DO117" s="1028"/>
      <c r="DP117" s="1029"/>
      <c r="DQ117" s="1030" t="s">
        <v>230</v>
      </c>
      <c r="DR117" s="1028"/>
      <c r="DS117" s="1028"/>
      <c r="DT117" s="1028"/>
      <c r="DU117" s="1029"/>
      <c r="DV117" s="1031" t="s">
        <v>458</v>
      </c>
      <c r="DW117" s="1032"/>
      <c r="DX117" s="1032"/>
      <c r="DY117" s="1032"/>
      <c r="DZ117" s="1033"/>
    </row>
    <row r="118" spans="1:130" s="226" customFormat="1" ht="26.25" customHeight="1">
      <c r="A118" s="973" t="s">
        <v>432</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430</v>
      </c>
      <c r="AB118" s="954"/>
      <c r="AC118" s="954"/>
      <c r="AD118" s="954"/>
      <c r="AE118" s="955"/>
      <c r="AF118" s="953" t="s">
        <v>301</v>
      </c>
      <c r="AG118" s="954"/>
      <c r="AH118" s="954"/>
      <c r="AI118" s="954"/>
      <c r="AJ118" s="955"/>
      <c r="AK118" s="953" t="s">
        <v>300</v>
      </c>
      <c r="AL118" s="954"/>
      <c r="AM118" s="954"/>
      <c r="AN118" s="954"/>
      <c r="AO118" s="955"/>
      <c r="AP118" s="1040" t="s">
        <v>431</v>
      </c>
      <c r="AQ118" s="1041"/>
      <c r="AR118" s="1041"/>
      <c r="AS118" s="1041"/>
      <c r="AT118" s="1042"/>
      <c r="AU118" s="969"/>
      <c r="AV118" s="970"/>
      <c r="AW118" s="970"/>
      <c r="AX118" s="970"/>
      <c r="AY118" s="970"/>
      <c r="AZ118" s="1043" t="s">
        <v>465</v>
      </c>
      <c r="BA118" s="1034"/>
      <c r="BB118" s="1034"/>
      <c r="BC118" s="1034"/>
      <c r="BD118" s="1034"/>
      <c r="BE118" s="1034"/>
      <c r="BF118" s="1034"/>
      <c r="BG118" s="1034"/>
      <c r="BH118" s="1034"/>
      <c r="BI118" s="1034"/>
      <c r="BJ118" s="1034"/>
      <c r="BK118" s="1034"/>
      <c r="BL118" s="1034"/>
      <c r="BM118" s="1034"/>
      <c r="BN118" s="1034"/>
      <c r="BO118" s="1034"/>
      <c r="BP118" s="1035"/>
      <c r="BQ118" s="1066" t="s">
        <v>230</v>
      </c>
      <c r="BR118" s="1067"/>
      <c r="BS118" s="1067"/>
      <c r="BT118" s="1067"/>
      <c r="BU118" s="1067"/>
      <c r="BV118" s="1067" t="s">
        <v>230</v>
      </c>
      <c r="BW118" s="1067"/>
      <c r="BX118" s="1067"/>
      <c r="BY118" s="1067"/>
      <c r="BZ118" s="1067"/>
      <c r="CA118" s="1067" t="s">
        <v>230</v>
      </c>
      <c r="CB118" s="1067"/>
      <c r="CC118" s="1067"/>
      <c r="CD118" s="1067"/>
      <c r="CE118" s="1067"/>
      <c r="CF118" s="983" t="s">
        <v>230</v>
      </c>
      <c r="CG118" s="984"/>
      <c r="CH118" s="984"/>
      <c r="CI118" s="984"/>
      <c r="CJ118" s="984"/>
      <c r="CK118" s="1014"/>
      <c r="CL118" s="1015"/>
      <c r="CM118" s="985" t="s">
        <v>466</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230</v>
      </c>
      <c r="DH118" s="1028"/>
      <c r="DI118" s="1028"/>
      <c r="DJ118" s="1028"/>
      <c r="DK118" s="1029"/>
      <c r="DL118" s="1030" t="s">
        <v>230</v>
      </c>
      <c r="DM118" s="1028"/>
      <c r="DN118" s="1028"/>
      <c r="DO118" s="1028"/>
      <c r="DP118" s="1029"/>
      <c r="DQ118" s="1030" t="s">
        <v>230</v>
      </c>
      <c r="DR118" s="1028"/>
      <c r="DS118" s="1028"/>
      <c r="DT118" s="1028"/>
      <c r="DU118" s="1029"/>
      <c r="DV118" s="1031" t="s">
        <v>230</v>
      </c>
      <c r="DW118" s="1032"/>
      <c r="DX118" s="1032"/>
      <c r="DY118" s="1032"/>
      <c r="DZ118" s="1033"/>
    </row>
    <row r="119" spans="1:130" s="226" customFormat="1" ht="26.25" customHeight="1">
      <c r="A119" s="1127" t="s">
        <v>435</v>
      </c>
      <c r="B119" s="1013"/>
      <c r="C119" s="992" t="s">
        <v>436</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230</v>
      </c>
      <c r="AB119" s="961"/>
      <c r="AC119" s="961"/>
      <c r="AD119" s="961"/>
      <c r="AE119" s="962"/>
      <c r="AF119" s="963" t="s">
        <v>230</v>
      </c>
      <c r="AG119" s="961"/>
      <c r="AH119" s="961"/>
      <c r="AI119" s="961"/>
      <c r="AJ119" s="962"/>
      <c r="AK119" s="963" t="s">
        <v>230</v>
      </c>
      <c r="AL119" s="961"/>
      <c r="AM119" s="961"/>
      <c r="AN119" s="961"/>
      <c r="AO119" s="962"/>
      <c r="AP119" s="964" t="s">
        <v>460</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467</v>
      </c>
      <c r="BP119" s="1075"/>
      <c r="BQ119" s="1066">
        <v>42223139</v>
      </c>
      <c r="BR119" s="1067"/>
      <c r="BS119" s="1067"/>
      <c r="BT119" s="1067"/>
      <c r="BU119" s="1067"/>
      <c r="BV119" s="1067">
        <v>39456501</v>
      </c>
      <c r="BW119" s="1067"/>
      <c r="BX119" s="1067"/>
      <c r="BY119" s="1067"/>
      <c r="BZ119" s="1067"/>
      <c r="CA119" s="1067">
        <v>38270522</v>
      </c>
      <c r="CB119" s="1067"/>
      <c r="CC119" s="1067"/>
      <c r="CD119" s="1067"/>
      <c r="CE119" s="1067"/>
      <c r="CF119" s="1068"/>
      <c r="CG119" s="1069"/>
      <c r="CH119" s="1069"/>
      <c r="CI119" s="1069"/>
      <c r="CJ119" s="1070"/>
      <c r="CK119" s="1016"/>
      <c r="CL119" s="1017"/>
      <c r="CM119" s="1071" t="s">
        <v>468</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199</v>
      </c>
      <c r="DH119" s="1053"/>
      <c r="DI119" s="1053"/>
      <c r="DJ119" s="1053"/>
      <c r="DK119" s="1054"/>
      <c r="DL119" s="1052">
        <v>105</v>
      </c>
      <c r="DM119" s="1053"/>
      <c r="DN119" s="1053"/>
      <c r="DO119" s="1053"/>
      <c r="DP119" s="1054"/>
      <c r="DQ119" s="1052">
        <v>41</v>
      </c>
      <c r="DR119" s="1053"/>
      <c r="DS119" s="1053"/>
      <c r="DT119" s="1053"/>
      <c r="DU119" s="1054"/>
      <c r="DV119" s="1055">
        <v>0</v>
      </c>
      <c r="DW119" s="1056"/>
      <c r="DX119" s="1056"/>
      <c r="DY119" s="1056"/>
      <c r="DZ119" s="1057"/>
    </row>
    <row r="120" spans="1:130" s="226" customFormat="1" ht="26.25" customHeight="1">
      <c r="A120" s="1128"/>
      <c r="B120" s="1015"/>
      <c r="C120" s="985" t="s">
        <v>441</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460</v>
      </c>
      <c r="AB120" s="1028"/>
      <c r="AC120" s="1028"/>
      <c r="AD120" s="1028"/>
      <c r="AE120" s="1029"/>
      <c r="AF120" s="1030" t="s">
        <v>460</v>
      </c>
      <c r="AG120" s="1028"/>
      <c r="AH120" s="1028"/>
      <c r="AI120" s="1028"/>
      <c r="AJ120" s="1029"/>
      <c r="AK120" s="1030" t="s">
        <v>230</v>
      </c>
      <c r="AL120" s="1028"/>
      <c r="AM120" s="1028"/>
      <c r="AN120" s="1028"/>
      <c r="AO120" s="1029"/>
      <c r="AP120" s="1031" t="s">
        <v>460</v>
      </c>
      <c r="AQ120" s="1032"/>
      <c r="AR120" s="1032"/>
      <c r="AS120" s="1032"/>
      <c r="AT120" s="1033"/>
      <c r="AU120" s="1058" t="s">
        <v>469</v>
      </c>
      <c r="AV120" s="1059"/>
      <c r="AW120" s="1059"/>
      <c r="AX120" s="1059"/>
      <c r="AY120" s="1060"/>
      <c r="AZ120" s="1009" t="s">
        <v>470</v>
      </c>
      <c r="BA120" s="958"/>
      <c r="BB120" s="958"/>
      <c r="BC120" s="958"/>
      <c r="BD120" s="958"/>
      <c r="BE120" s="958"/>
      <c r="BF120" s="958"/>
      <c r="BG120" s="958"/>
      <c r="BH120" s="958"/>
      <c r="BI120" s="958"/>
      <c r="BJ120" s="958"/>
      <c r="BK120" s="958"/>
      <c r="BL120" s="958"/>
      <c r="BM120" s="958"/>
      <c r="BN120" s="958"/>
      <c r="BO120" s="958"/>
      <c r="BP120" s="959"/>
      <c r="BQ120" s="995">
        <v>8798557</v>
      </c>
      <c r="BR120" s="996"/>
      <c r="BS120" s="996"/>
      <c r="BT120" s="996"/>
      <c r="BU120" s="996"/>
      <c r="BV120" s="996">
        <v>10110864</v>
      </c>
      <c r="BW120" s="996"/>
      <c r="BX120" s="996"/>
      <c r="BY120" s="996"/>
      <c r="BZ120" s="996"/>
      <c r="CA120" s="996">
        <v>11948190</v>
      </c>
      <c r="CB120" s="996"/>
      <c r="CC120" s="996"/>
      <c r="CD120" s="996"/>
      <c r="CE120" s="996"/>
      <c r="CF120" s="1010">
        <v>74.400000000000006</v>
      </c>
      <c r="CG120" s="1011"/>
      <c r="CH120" s="1011"/>
      <c r="CI120" s="1011"/>
      <c r="CJ120" s="1011"/>
      <c r="CK120" s="1076" t="s">
        <v>471</v>
      </c>
      <c r="CL120" s="1077"/>
      <c r="CM120" s="1077"/>
      <c r="CN120" s="1077"/>
      <c r="CO120" s="1078"/>
      <c r="CP120" s="1084" t="s">
        <v>472</v>
      </c>
      <c r="CQ120" s="1085"/>
      <c r="CR120" s="1085"/>
      <c r="CS120" s="1085"/>
      <c r="CT120" s="1085"/>
      <c r="CU120" s="1085"/>
      <c r="CV120" s="1085"/>
      <c r="CW120" s="1085"/>
      <c r="CX120" s="1085"/>
      <c r="CY120" s="1085"/>
      <c r="CZ120" s="1085"/>
      <c r="DA120" s="1085"/>
      <c r="DB120" s="1085"/>
      <c r="DC120" s="1085"/>
      <c r="DD120" s="1085"/>
      <c r="DE120" s="1085"/>
      <c r="DF120" s="1086"/>
      <c r="DG120" s="995">
        <v>4971678</v>
      </c>
      <c r="DH120" s="996"/>
      <c r="DI120" s="996"/>
      <c r="DJ120" s="996"/>
      <c r="DK120" s="996"/>
      <c r="DL120" s="996">
        <v>4779478</v>
      </c>
      <c r="DM120" s="996"/>
      <c r="DN120" s="996"/>
      <c r="DO120" s="996"/>
      <c r="DP120" s="996"/>
      <c r="DQ120" s="996">
        <v>4435610</v>
      </c>
      <c r="DR120" s="996"/>
      <c r="DS120" s="996"/>
      <c r="DT120" s="996"/>
      <c r="DU120" s="996"/>
      <c r="DV120" s="997">
        <v>27.6</v>
      </c>
      <c r="DW120" s="997"/>
      <c r="DX120" s="997"/>
      <c r="DY120" s="997"/>
      <c r="DZ120" s="998"/>
    </row>
    <row r="121" spans="1:130" s="226" customFormat="1" ht="26.25" customHeight="1">
      <c r="A121" s="1128"/>
      <c r="B121" s="1015"/>
      <c r="C121" s="1036" t="s">
        <v>473</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230</v>
      </c>
      <c r="AB121" s="1028"/>
      <c r="AC121" s="1028"/>
      <c r="AD121" s="1028"/>
      <c r="AE121" s="1029"/>
      <c r="AF121" s="1030" t="s">
        <v>460</v>
      </c>
      <c r="AG121" s="1028"/>
      <c r="AH121" s="1028"/>
      <c r="AI121" s="1028"/>
      <c r="AJ121" s="1029"/>
      <c r="AK121" s="1030" t="s">
        <v>460</v>
      </c>
      <c r="AL121" s="1028"/>
      <c r="AM121" s="1028"/>
      <c r="AN121" s="1028"/>
      <c r="AO121" s="1029"/>
      <c r="AP121" s="1031" t="s">
        <v>230</v>
      </c>
      <c r="AQ121" s="1032"/>
      <c r="AR121" s="1032"/>
      <c r="AS121" s="1032"/>
      <c r="AT121" s="1033"/>
      <c r="AU121" s="1061"/>
      <c r="AV121" s="1062"/>
      <c r="AW121" s="1062"/>
      <c r="AX121" s="1062"/>
      <c r="AY121" s="1063"/>
      <c r="AZ121" s="1018" t="s">
        <v>474</v>
      </c>
      <c r="BA121" s="1019"/>
      <c r="BB121" s="1019"/>
      <c r="BC121" s="1019"/>
      <c r="BD121" s="1019"/>
      <c r="BE121" s="1019"/>
      <c r="BF121" s="1019"/>
      <c r="BG121" s="1019"/>
      <c r="BH121" s="1019"/>
      <c r="BI121" s="1019"/>
      <c r="BJ121" s="1019"/>
      <c r="BK121" s="1019"/>
      <c r="BL121" s="1019"/>
      <c r="BM121" s="1019"/>
      <c r="BN121" s="1019"/>
      <c r="BO121" s="1019"/>
      <c r="BP121" s="1020"/>
      <c r="BQ121" s="988">
        <v>3519600</v>
      </c>
      <c r="BR121" s="989"/>
      <c r="BS121" s="989"/>
      <c r="BT121" s="989"/>
      <c r="BU121" s="989"/>
      <c r="BV121" s="989">
        <v>3124620</v>
      </c>
      <c r="BW121" s="989"/>
      <c r="BX121" s="989"/>
      <c r="BY121" s="989"/>
      <c r="BZ121" s="989"/>
      <c r="CA121" s="989">
        <v>2683263</v>
      </c>
      <c r="CB121" s="989"/>
      <c r="CC121" s="989"/>
      <c r="CD121" s="989"/>
      <c r="CE121" s="989"/>
      <c r="CF121" s="983">
        <v>16.7</v>
      </c>
      <c r="CG121" s="984"/>
      <c r="CH121" s="984"/>
      <c r="CI121" s="984"/>
      <c r="CJ121" s="984"/>
      <c r="CK121" s="1079"/>
      <c r="CL121" s="1080"/>
      <c r="CM121" s="1080"/>
      <c r="CN121" s="1080"/>
      <c r="CO121" s="1081"/>
      <c r="CP121" s="1089" t="s">
        <v>475</v>
      </c>
      <c r="CQ121" s="1090"/>
      <c r="CR121" s="1090"/>
      <c r="CS121" s="1090"/>
      <c r="CT121" s="1090"/>
      <c r="CU121" s="1090"/>
      <c r="CV121" s="1090"/>
      <c r="CW121" s="1090"/>
      <c r="CX121" s="1090"/>
      <c r="CY121" s="1090"/>
      <c r="CZ121" s="1090"/>
      <c r="DA121" s="1090"/>
      <c r="DB121" s="1090"/>
      <c r="DC121" s="1090"/>
      <c r="DD121" s="1090"/>
      <c r="DE121" s="1090"/>
      <c r="DF121" s="1091"/>
      <c r="DG121" s="988">
        <v>1236717</v>
      </c>
      <c r="DH121" s="989"/>
      <c r="DI121" s="989"/>
      <c r="DJ121" s="989"/>
      <c r="DK121" s="989"/>
      <c r="DL121" s="989">
        <v>1140643</v>
      </c>
      <c r="DM121" s="989"/>
      <c r="DN121" s="989"/>
      <c r="DO121" s="989"/>
      <c r="DP121" s="989"/>
      <c r="DQ121" s="989">
        <v>1335470</v>
      </c>
      <c r="DR121" s="989"/>
      <c r="DS121" s="989"/>
      <c r="DT121" s="989"/>
      <c r="DU121" s="989"/>
      <c r="DV121" s="990">
        <v>8.3000000000000007</v>
      </c>
      <c r="DW121" s="990"/>
      <c r="DX121" s="990"/>
      <c r="DY121" s="990"/>
      <c r="DZ121" s="991"/>
    </row>
    <row r="122" spans="1:130" s="226" customFormat="1" ht="26.25" customHeight="1">
      <c r="A122" s="1128"/>
      <c r="B122" s="1015"/>
      <c r="C122" s="985" t="s">
        <v>452</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460</v>
      </c>
      <c r="AB122" s="1028"/>
      <c r="AC122" s="1028"/>
      <c r="AD122" s="1028"/>
      <c r="AE122" s="1029"/>
      <c r="AF122" s="1030" t="s">
        <v>460</v>
      </c>
      <c r="AG122" s="1028"/>
      <c r="AH122" s="1028"/>
      <c r="AI122" s="1028"/>
      <c r="AJ122" s="1029"/>
      <c r="AK122" s="1030" t="s">
        <v>230</v>
      </c>
      <c r="AL122" s="1028"/>
      <c r="AM122" s="1028"/>
      <c r="AN122" s="1028"/>
      <c r="AO122" s="1029"/>
      <c r="AP122" s="1031" t="s">
        <v>460</v>
      </c>
      <c r="AQ122" s="1032"/>
      <c r="AR122" s="1032"/>
      <c r="AS122" s="1032"/>
      <c r="AT122" s="1033"/>
      <c r="AU122" s="1061"/>
      <c r="AV122" s="1062"/>
      <c r="AW122" s="1062"/>
      <c r="AX122" s="1062"/>
      <c r="AY122" s="1063"/>
      <c r="AZ122" s="1043" t="s">
        <v>476</v>
      </c>
      <c r="BA122" s="1034"/>
      <c r="BB122" s="1034"/>
      <c r="BC122" s="1034"/>
      <c r="BD122" s="1034"/>
      <c r="BE122" s="1034"/>
      <c r="BF122" s="1034"/>
      <c r="BG122" s="1034"/>
      <c r="BH122" s="1034"/>
      <c r="BI122" s="1034"/>
      <c r="BJ122" s="1034"/>
      <c r="BK122" s="1034"/>
      <c r="BL122" s="1034"/>
      <c r="BM122" s="1034"/>
      <c r="BN122" s="1034"/>
      <c r="BO122" s="1034"/>
      <c r="BP122" s="1035"/>
      <c r="BQ122" s="1066">
        <v>29498885</v>
      </c>
      <c r="BR122" s="1067"/>
      <c r="BS122" s="1067"/>
      <c r="BT122" s="1067"/>
      <c r="BU122" s="1067"/>
      <c r="BV122" s="1067">
        <v>28616569</v>
      </c>
      <c r="BW122" s="1067"/>
      <c r="BX122" s="1067"/>
      <c r="BY122" s="1067"/>
      <c r="BZ122" s="1067"/>
      <c r="CA122" s="1067">
        <v>27704003</v>
      </c>
      <c r="CB122" s="1067"/>
      <c r="CC122" s="1067"/>
      <c r="CD122" s="1067"/>
      <c r="CE122" s="1067"/>
      <c r="CF122" s="1087">
        <v>172.5</v>
      </c>
      <c r="CG122" s="1088"/>
      <c r="CH122" s="1088"/>
      <c r="CI122" s="1088"/>
      <c r="CJ122" s="1088"/>
      <c r="CK122" s="1079"/>
      <c r="CL122" s="1080"/>
      <c r="CM122" s="1080"/>
      <c r="CN122" s="1080"/>
      <c r="CO122" s="1081"/>
      <c r="CP122" s="1089" t="s">
        <v>477</v>
      </c>
      <c r="CQ122" s="1090"/>
      <c r="CR122" s="1090"/>
      <c r="CS122" s="1090"/>
      <c r="CT122" s="1090"/>
      <c r="CU122" s="1090"/>
      <c r="CV122" s="1090"/>
      <c r="CW122" s="1090"/>
      <c r="CX122" s="1090"/>
      <c r="CY122" s="1090"/>
      <c r="CZ122" s="1090"/>
      <c r="DA122" s="1090"/>
      <c r="DB122" s="1090"/>
      <c r="DC122" s="1090"/>
      <c r="DD122" s="1090"/>
      <c r="DE122" s="1090"/>
      <c r="DF122" s="1091"/>
      <c r="DG122" s="988" t="s">
        <v>230</v>
      </c>
      <c r="DH122" s="989"/>
      <c r="DI122" s="989"/>
      <c r="DJ122" s="989"/>
      <c r="DK122" s="989"/>
      <c r="DL122" s="989" t="s">
        <v>460</v>
      </c>
      <c r="DM122" s="989"/>
      <c r="DN122" s="989"/>
      <c r="DO122" s="989"/>
      <c r="DP122" s="989"/>
      <c r="DQ122" s="989" t="s">
        <v>230</v>
      </c>
      <c r="DR122" s="989"/>
      <c r="DS122" s="989"/>
      <c r="DT122" s="989"/>
      <c r="DU122" s="989"/>
      <c r="DV122" s="990" t="s">
        <v>230</v>
      </c>
      <c r="DW122" s="990"/>
      <c r="DX122" s="990"/>
      <c r="DY122" s="990"/>
      <c r="DZ122" s="991"/>
    </row>
    <row r="123" spans="1:130" s="226" customFormat="1" ht="26.25" customHeight="1">
      <c r="A123" s="1128"/>
      <c r="B123" s="1015"/>
      <c r="C123" s="985" t="s">
        <v>461</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230</v>
      </c>
      <c r="AB123" s="1028"/>
      <c r="AC123" s="1028"/>
      <c r="AD123" s="1028"/>
      <c r="AE123" s="1029"/>
      <c r="AF123" s="1030" t="s">
        <v>455</v>
      </c>
      <c r="AG123" s="1028"/>
      <c r="AH123" s="1028"/>
      <c r="AI123" s="1028"/>
      <c r="AJ123" s="1029"/>
      <c r="AK123" s="1030" t="s">
        <v>230</v>
      </c>
      <c r="AL123" s="1028"/>
      <c r="AM123" s="1028"/>
      <c r="AN123" s="1028"/>
      <c r="AO123" s="1029"/>
      <c r="AP123" s="1031" t="s">
        <v>230</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478</v>
      </c>
      <c r="BP123" s="1075"/>
      <c r="BQ123" s="1134">
        <v>41817042</v>
      </c>
      <c r="BR123" s="1135"/>
      <c r="BS123" s="1135"/>
      <c r="BT123" s="1135"/>
      <c r="BU123" s="1135"/>
      <c r="BV123" s="1135">
        <v>41852053</v>
      </c>
      <c r="BW123" s="1135"/>
      <c r="BX123" s="1135"/>
      <c r="BY123" s="1135"/>
      <c r="BZ123" s="1135"/>
      <c r="CA123" s="1135">
        <v>42335456</v>
      </c>
      <c r="CB123" s="1135"/>
      <c r="CC123" s="1135"/>
      <c r="CD123" s="1135"/>
      <c r="CE123" s="1135"/>
      <c r="CF123" s="1068"/>
      <c r="CG123" s="1069"/>
      <c r="CH123" s="1069"/>
      <c r="CI123" s="1069"/>
      <c r="CJ123" s="1070"/>
      <c r="CK123" s="1079"/>
      <c r="CL123" s="1080"/>
      <c r="CM123" s="1080"/>
      <c r="CN123" s="1080"/>
      <c r="CO123" s="1081"/>
      <c r="CP123" s="1089"/>
      <c r="CQ123" s="1090"/>
      <c r="CR123" s="1090"/>
      <c r="CS123" s="1090"/>
      <c r="CT123" s="1090"/>
      <c r="CU123" s="1090"/>
      <c r="CV123" s="1090"/>
      <c r="CW123" s="1090"/>
      <c r="CX123" s="1090"/>
      <c r="CY123" s="1090"/>
      <c r="CZ123" s="1090"/>
      <c r="DA123" s="1090"/>
      <c r="DB123" s="1090"/>
      <c r="DC123" s="1090"/>
      <c r="DD123" s="1090"/>
      <c r="DE123" s="1090"/>
      <c r="DF123" s="1091"/>
      <c r="DG123" s="1027"/>
      <c r="DH123" s="1028"/>
      <c r="DI123" s="1028"/>
      <c r="DJ123" s="1028"/>
      <c r="DK123" s="1029"/>
      <c r="DL123" s="1030"/>
      <c r="DM123" s="1028"/>
      <c r="DN123" s="1028"/>
      <c r="DO123" s="1028"/>
      <c r="DP123" s="1029"/>
      <c r="DQ123" s="1030"/>
      <c r="DR123" s="1028"/>
      <c r="DS123" s="1028"/>
      <c r="DT123" s="1028"/>
      <c r="DU123" s="1029"/>
      <c r="DV123" s="1031"/>
      <c r="DW123" s="1032"/>
      <c r="DX123" s="1032"/>
      <c r="DY123" s="1032"/>
      <c r="DZ123" s="1033"/>
    </row>
    <row r="124" spans="1:130" s="226" customFormat="1" ht="26.25" customHeight="1" thickBot="1">
      <c r="A124" s="1128"/>
      <c r="B124" s="1015"/>
      <c r="C124" s="985" t="s">
        <v>464</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458</v>
      </c>
      <c r="AB124" s="1028"/>
      <c r="AC124" s="1028"/>
      <c r="AD124" s="1028"/>
      <c r="AE124" s="1029"/>
      <c r="AF124" s="1030" t="s">
        <v>455</v>
      </c>
      <c r="AG124" s="1028"/>
      <c r="AH124" s="1028"/>
      <c r="AI124" s="1028"/>
      <c r="AJ124" s="1029"/>
      <c r="AK124" s="1030" t="s">
        <v>455</v>
      </c>
      <c r="AL124" s="1028"/>
      <c r="AM124" s="1028"/>
      <c r="AN124" s="1028"/>
      <c r="AO124" s="1029"/>
      <c r="AP124" s="1031" t="s">
        <v>455</v>
      </c>
      <c r="AQ124" s="1032"/>
      <c r="AR124" s="1032"/>
      <c r="AS124" s="1032"/>
      <c r="AT124" s="1033"/>
      <c r="AU124" s="1130" t="s">
        <v>479</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2.5</v>
      </c>
      <c r="BR124" s="1097"/>
      <c r="BS124" s="1097"/>
      <c r="BT124" s="1097"/>
      <c r="BU124" s="1097"/>
      <c r="BV124" s="1097" t="s">
        <v>455</v>
      </c>
      <c r="BW124" s="1097"/>
      <c r="BX124" s="1097"/>
      <c r="BY124" s="1097"/>
      <c r="BZ124" s="1097"/>
      <c r="CA124" s="1097" t="s">
        <v>455</v>
      </c>
      <c r="CB124" s="1097"/>
      <c r="CC124" s="1097"/>
      <c r="CD124" s="1097"/>
      <c r="CE124" s="1097"/>
      <c r="CF124" s="1098"/>
      <c r="CG124" s="1099"/>
      <c r="CH124" s="1099"/>
      <c r="CI124" s="1099"/>
      <c r="CJ124" s="1100"/>
      <c r="CK124" s="1082"/>
      <c r="CL124" s="1082"/>
      <c r="CM124" s="1082"/>
      <c r="CN124" s="1082"/>
      <c r="CO124" s="1083"/>
      <c r="CP124" s="1089" t="s">
        <v>480</v>
      </c>
      <c r="CQ124" s="1090"/>
      <c r="CR124" s="1090"/>
      <c r="CS124" s="1090"/>
      <c r="CT124" s="1090"/>
      <c r="CU124" s="1090"/>
      <c r="CV124" s="1090"/>
      <c r="CW124" s="1090"/>
      <c r="CX124" s="1090"/>
      <c r="CY124" s="1090"/>
      <c r="CZ124" s="1090"/>
      <c r="DA124" s="1090"/>
      <c r="DB124" s="1090"/>
      <c r="DC124" s="1090"/>
      <c r="DD124" s="1090"/>
      <c r="DE124" s="1090"/>
      <c r="DF124" s="1091"/>
      <c r="DG124" s="1074" t="s">
        <v>230</v>
      </c>
      <c r="DH124" s="1053"/>
      <c r="DI124" s="1053"/>
      <c r="DJ124" s="1053"/>
      <c r="DK124" s="1054"/>
      <c r="DL124" s="1052" t="s">
        <v>481</v>
      </c>
      <c r="DM124" s="1053"/>
      <c r="DN124" s="1053"/>
      <c r="DO124" s="1053"/>
      <c r="DP124" s="1054"/>
      <c r="DQ124" s="1052" t="s">
        <v>482</v>
      </c>
      <c r="DR124" s="1053"/>
      <c r="DS124" s="1053"/>
      <c r="DT124" s="1053"/>
      <c r="DU124" s="1054"/>
      <c r="DV124" s="1055" t="s">
        <v>483</v>
      </c>
      <c r="DW124" s="1056"/>
      <c r="DX124" s="1056"/>
      <c r="DY124" s="1056"/>
      <c r="DZ124" s="1057"/>
    </row>
    <row r="125" spans="1:130" s="226" customFormat="1" ht="26.25" customHeight="1">
      <c r="A125" s="1128"/>
      <c r="B125" s="1015"/>
      <c r="C125" s="985" t="s">
        <v>466</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230</v>
      </c>
      <c r="AB125" s="1028"/>
      <c r="AC125" s="1028"/>
      <c r="AD125" s="1028"/>
      <c r="AE125" s="1029"/>
      <c r="AF125" s="1030" t="s">
        <v>482</v>
      </c>
      <c r="AG125" s="1028"/>
      <c r="AH125" s="1028"/>
      <c r="AI125" s="1028"/>
      <c r="AJ125" s="1029"/>
      <c r="AK125" s="1030" t="s">
        <v>230</v>
      </c>
      <c r="AL125" s="1028"/>
      <c r="AM125" s="1028"/>
      <c r="AN125" s="1028"/>
      <c r="AO125" s="1029"/>
      <c r="AP125" s="1031" t="s">
        <v>482</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484</v>
      </c>
      <c r="CL125" s="1077"/>
      <c r="CM125" s="1077"/>
      <c r="CN125" s="1077"/>
      <c r="CO125" s="1078"/>
      <c r="CP125" s="1009" t="s">
        <v>485</v>
      </c>
      <c r="CQ125" s="958"/>
      <c r="CR125" s="958"/>
      <c r="CS125" s="958"/>
      <c r="CT125" s="958"/>
      <c r="CU125" s="958"/>
      <c r="CV125" s="958"/>
      <c r="CW125" s="958"/>
      <c r="CX125" s="958"/>
      <c r="CY125" s="958"/>
      <c r="CZ125" s="958"/>
      <c r="DA125" s="958"/>
      <c r="DB125" s="958"/>
      <c r="DC125" s="958"/>
      <c r="DD125" s="958"/>
      <c r="DE125" s="958"/>
      <c r="DF125" s="959"/>
      <c r="DG125" s="995" t="s">
        <v>230</v>
      </c>
      <c r="DH125" s="996"/>
      <c r="DI125" s="996"/>
      <c r="DJ125" s="996"/>
      <c r="DK125" s="996"/>
      <c r="DL125" s="996" t="s">
        <v>230</v>
      </c>
      <c r="DM125" s="996"/>
      <c r="DN125" s="996"/>
      <c r="DO125" s="996"/>
      <c r="DP125" s="996"/>
      <c r="DQ125" s="996" t="s">
        <v>482</v>
      </c>
      <c r="DR125" s="996"/>
      <c r="DS125" s="996"/>
      <c r="DT125" s="996"/>
      <c r="DU125" s="996"/>
      <c r="DV125" s="997" t="s">
        <v>230</v>
      </c>
      <c r="DW125" s="997"/>
      <c r="DX125" s="997"/>
      <c r="DY125" s="997"/>
      <c r="DZ125" s="998"/>
    </row>
    <row r="126" spans="1:130" s="226" customFormat="1" ht="26.25" customHeight="1" thickBot="1">
      <c r="A126" s="1128"/>
      <c r="B126" s="1015"/>
      <c r="C126" s="985" t="s">
        <v>468</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482</v>
      </c>
      <c r="AB126" s="1028"/>
      <c r="AC126" s="1028"/>
      <c r="AD126" s="1028"/>
      <c r="AE126" s="1029"/>
      <c r="AF126" s="1030" t="s">
        <v>230</v>
      </c>
      <c r="AG126" s="1028"/>
      <c r="AH126" s="1028"/>
      <c r="AI126" s="1028"/>
      <c r="AJ126" s="1029"/>
      <c r="AK126" s="1030" t="s">
        <v>230</v>
      </c>
      <c r="AL126" s="1028"/>
      <c r="AM126" s="1028"/>
      <c r="AN126" s="1028"/>
      <c r="AO126" s="1029"/>
      <c r="AP126" s="1031" t="s">
        <v>230</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486</v>
      </c>
      <c r="CQ126" s="1019"/>
      <c r="CR126" s="1019"/>
      <c r="CS126" s="1019"/>
      <c r="CT126" s="1019"/>
      <c r="CU126" s="1019"/>
      <c r="CV126" s="1019"/>
      <c r="CW126" s="1019"/>
      <c r="CX126" s="1019"/>
      <c r="CY126" s="1019"/>
      <c r="CZ126" s="1019"/>
      <c r="DA126" s="1019"/>
      <c r="DB126" s="1019"/>
      <c r="DC126" s="1019"/>
      <c r="DD126" s="1019"/>
      <c r="DE126" s="1019"/>
      <c r="DF126" s="1020"/>
      <c r="DG126" s="988" t="s">
        <v>487</v>
      </c>
      <c r="DH126" s="989"/>
      <c r="DI126" s="989"/>
      <c r="DJ126" s="989"/>
      <c r="DK126" s="989"/>
      <c r="DL126" s="989" t="s">
        <v>483</v>
      </c>
      <c r="DM126" s="989"/>
      <c r="DN126" s="989"/>
      <c r="DO126" s="989"/>
      <c r="DP126" s="989"/>
      <c r="DQ126" s="989" t="s">
        <v>488</v>
      </c>
      <c r="DR126" s="989"/>
      <c r="DS126" s="989"/>
      <c r="DT126" s="989"/>
      <c r="DU126" s="989"/>
      <c r="DV126" s="990" t="s">
        <v>230</v>
      </c>
      <c r="DW126" s="990"/>
      <c r="DX126" s="990"/>
      <c r="DY126" s="990"/>
      <c r="DZ126" s="991"/>
    </row>
    <row r="127" spans="1:130" s="226" customFormat="1" ht="26.25" customHeight="1">
      <c r="A127" s="1129"/>
      <c r="B127" s="1017"/>
      <c r="C127" s="1071" t="s">
        <v>489</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158</v>
      </c>
      <c r="AB127" s="1028"/>
      <c r="AC127" s="1028"/>
      <c r="AD127" s="1028"/>
      <c r="AE127" s="1029"/>
      <c r="AF127" s="1030">
        <v>129</v>
      </c>
      <c r="AG127" s="1028"/>
      <c r="AH127" s="1028"/>
      <c r="AI127" s="1028"/>
      <c r="AJ127" s="1029"/>
      <c r="AK127" s="1030">
        <v>99</v>
      </c>
      <c r="AL127" s="1028"/>
      <c r="AM127" s="1028"/>
      <c r="AN127" s="1028"/>
      <c r="AO127" s="1029"/>
      <c r="AP127" s="1031">
        <v>0</v>
      </c>
      <c r="AQ127" s="1032"/>
      <c r="AR127" s="1032"/>
      <c r="AS127" s="1032"/>
      <c r="AT127" s="1033"/>
      <c r="AU127" s="262"/>
      <c r="AV127" s="262"/>
      <c r="AW127" s="262"/>
      <c r="AX127" s="1101" t="s">
        <v>490</v>
      </c>
      <c r="AY127" s="1102"/>
      <c r="AZ127" s="1102"/>
      <c r="BA127" s="1102"/>
      <c r="BB127" s="1102"/>
      <c r="BC127" s="1102"/>
      <c r="BD127" s="1102"/>
      <c r="BE127" s="1103"/>
      <c r="BF127" s="1104" t="s">
        <v>491</v>
      </c>
      <c r="BG127" s="1102"/>
      <c r="BH127" s="1102"/>
      <c r="BI127" s="1102"/>
      <c r="BJ127" s="1102"/>
      <c r="BK127" s="1102"/>
      <c r="BL127" s="1103"/>
      <c r="BM127" s="1104" t="s">
        <v>492</v>
      </c>
      <c r="BN127" s="1102"/>
      <c r="BO127" s="1102"/>
      <c r="BP127" s="1102"/>
      <c r="BQ127" s="1102"/>
      <c r="BR127" s="1102"/>
      <c r="BS127" s="1103"/>
      <c r="BT127" s="1104" t="s">
        <v>493</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494</v>
      </c>
      <c r="CQ127" s="1019"/>
      <c r="CR127" s="1019"/>
      <c r="CS127" s="1019"/>
      <c r="CT127" s="1019"/>
      <c r="CU127" s="1019"/>
      <c r="CV127" s="1019"/>
      <c r="CW127" s="1019"/>
      <c r="CX127" s="1019"/>
      <c r="CY127" s="1019"/>
      <c r="CZ127" s="1019"/>
      <c r="DA127" s="1019"/>
      <c r="DB127" s="1019"/>
      <c r="DC127" s="1019"/>
      <c r="DD127" s="1019"/>
      <c r="DE127" s="1019"/>
      <c r="DF127" s="1020"/>
      <c r="DG127" s="988" t="s">
        <v>488</v>
      </c>
      <c r="DH127" s="989"/>
      <c r="DI127" s="989"/>
      <c r="DJ127" s="989"/>
      <c r="DK127" s="989"/>
      <c r="DL127" s="989" t="s">
        <v>483</v>
      </c>
      <c r="DM127" s="989"/>
      <c r="DN127" s="989"/>
      <c r="DO127" s="989"/>
      <c r="DP127" s="989"/>
      <c r="DQ127" s="989" t="s">
        <v>230</v>
      </c>
      <c r="DR127" s="989"/>
      <c r="DS127" s="989"/>
      <c r="DT127" s="989"/>
      <c r="DU127" s="989"/>
      <c r="DV127" s="990" t="s">
        <v>230</v>
      </c>
      <c r="DW127" s="990"/>
      <c r="DX127" s="990"/>
      <c r="DY127" s="990"/>
      <c r="DZ127" s="991"/>
    </row>
    <row r="128" spans="1:130" s="226" customFormat="1" ht="26.25" customHeight="1" thickBot="1">
      <c r="A128" s="1112" t="s">
        <v>495</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496</v>
      </c>
      <c r="X128" s="1114"/>
      <c r="Y128" s="1114"/>
      <c r="Z128" s="1115"/>
      <c r="AA128" s="1116">
        <v>530169</v>
      </c>
      <c r="AB128" s="1117"/>
      <c r="AC128" s="1117"/>
      <c r="AD128" s="1117"/>
      <c r="AE128" s="1118"/>
      <c r="AF128" s="1119">
        <v>490428</v>
      </c>
      <c r="AG128" s="1117"/>
      <c r="AH128" s="1117"/>
      <c r="AI128" s="1117"/>
      <c r="AJ128" s="1118"/>
      <c r="AK128" s="1119">
        <v>543047</v>
      </c>
      <c r="AL128" s="1117"/>
      <c r="AM128" s="1117"/>
      <c r="AN128" s="1117"/>
      <c r="AO128" s="1118"/>
      <c r="AP128" s="1120"/>
      <c r="AQ128" s="1121"/>
      <c r="AR128" s="1121"/>
      <c r="AS128" s="1121"/>
      <c r="AT128" s="1122"/>
      <c r="AU128" s="262"/>
      <c r="AV128" s="262"/>
      <c r="AW128" s="262"/>
      <c r="AX128" s="957" t="s">
        <v>497</v>
      </c>
      <c r="AY128" s="958"/>
      <c r="AZ128" s="958"/>
      <c r="BA128" s="958"/>
      <c r="BB128" s="958"/>
      <c r="BC128" s="958"/>
      <c r="BD128" s="958"/>
      <c r="BE128" s="959"/>
      <c r="BF128" s="1123" t="s">
        <v>230</v>
      </c>
      <c r="BG128" s="1124"/>
      <c r="BH128" s="1124"/>
      <c r="BI128" s="1124"/>
      <c r="BJ128" s="1124"/>
      <c r="BK128" s="1124"/>
      <c r="BL128" s="1125"/>
      <c r="BM128" s="1123">
        <v>12.56</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498</v>
      </c>
      <c r="CQ128" s="1106"/>
      <c r="CR128" s="1106"/>
      <c r="CS128" s="1106"/>
      <c r="CT128" s="1106"/>
      <c r="CU128" s="1106"/>
      <c r="CV128" s="1106"/>
      <c r="CW128" s="1106"/>
      <c r="CX128" s="1106"/>
      <c r="CY128" s="1106"/>
      <c r="CZ128" s="1106"/>
      <c r="DA128" s="1106"/>
      <c r="DB128" s="1106"/>
      <c r="DC128" s="1106"/>
      <c r="DD128" s="1106"/>
      <c r="DE128" s="1106"/>
      <c r="DF128" s="1107"/>
      <c r="DG128" s="1108" t="s">
        <v>230</v>
      </c>
      <c r="DH128" s="1109"/>
      <c r="DI128" s="1109"/>
      <c r="DJ128" s="1109"/>
      <c r="DK128" s="1109"/>
      <c r="DL128" s="1109" t="s">
        <v>230</v>
      </c>
      <c r="DM128" s="1109"/>
      <c r="DN128" s="1109"/>
      <c r="DO128" s="1109"/>
      <c r="DP128" s="1109"/>
      <c r="DQ128" s="1109" t="s">
        <v>230</v>
      </c>
      <c r="DR128" s="1109"/>
      <c r="DS128" s="1109"/>
      <c r="DT128" s="1109"/>
      <c r="DU128" s="1109"/>
      <c r="DV128" s="1110" t="s">
        <v>230</v>
      </c>
      <c r="DW128" s="1110"/>
      <c r="DX128" s="1110"/>
      <c r="DY128" s="1110"/>
      <c r="DZ128" s="1111"/>
    </row>
    <row r="129" spans="1:131" s="226" customFormat="1" ht="26.25" customHeight="1">
      <c r="A129" s="999" t="s">
        <v>102</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499</v>
      </c>
      <c r="X129" s="1143"/>
      <c r="Y129" s="1143"/>
      <c r="Z129" s="1144"/>
      <c r="AA129" s="1027">
        <v>18869573</v>
      </c>
      <c r="AB129" s="1028"/>
      <c r="AC129" s="1028"/>
      <c r="AD129" s="1028"/>
      <c r="AE129" s="1029"/>
      <c r="AF129" s="1030">
        <v>18731546</v>
      </c>
      <c r="AG129" s="1028"/>
      <c r="AH129" s="1028"/>
      <c r="AI129" s="1028"/>
      <c r="AJ129" s="1029"/>
      <c r="AK129" s="1030">
        <v>18742379</v>
      </c>
      <c r="AL129" s="1028"/>
      <c r="AM129" s="1028"/>
      <c r="AN129" s="1028"/>
      <c r="AO129" s="1029"/>
      <c r="AP129" s="1145"/>
      <c r="AQ129" s="1146"/>
      <c r="AR129" s="1146"/>
      <c r="AS129" s="1146"/>
      <c r="AT129" s="1147"/>
      <c r="AU129" s="264"/>
      <c r="AV129" s="264"/>
      <c r="AW129" s="264"/>
      <c r="AX129" s="1136" t="s">
        <v>500</v>
      </c>
      <c r="AY129" s="1019"/>
      <c r="AZ129" s="1019"/>
      <c r="BA129" s="1019"/>
      <c r="BB129" s="1019"/>
      <c r="BC129" s="1019"/>
      <c r="BD129" s="1019"/>
      <c r="BE129" s="1020"/>
      <c r="BF129" s="1137" t="s">
        <v>230</v>
      </c>
      <c r="BG129" s="1138"/>
      <c r="BH129" s="1138"/>
      <c r="BI129" s="1138"/>
      <c r="BJ129" s="1138"/>
      <c r="BK129" s="1138"/>
      <c r="BL129" s="1139"/>
      <c r="BM129" s="1137">
        <v>17.559999999999999</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502</v>
      </c>
      <c r="X130" s="1143"/>
      <c r="Y130" s="1143"/>
      <c r="Z130" s="1144"/>
      <c r="AA130" s="1027">
        <v>2877886</v>
      </c>
      <c r="AB130" s="1028"/>
      <c r="AC130" s="1028"/>
      <c r="AD130" s="1028"/>
      <c r="AE130" s="1029"/>
      <c r="AF130" s="1030">
        <v>2719817</v>
      </c>
      <c r="AG130" s="1028"/>
      <c r="AH130" s="1028"/>
      <c r="AI130" s="1028"/>
      <c r="AJ130" s="1029"/>
      <c r="AK130" s="1030">
        <v>2680979</v>
      </c>
      <c r="AL130" s="1028"/>
      <c r="AM130" s="1028"/>
      <c r="AN130" s="1028"/>
      <c r="AO130" s="1029"/>
      <c r="AP130" s="1145"/>
      <c r="AQ130" s="1146"/>
      <c r="AR130" s="1146"/>
      <c r="AS130" s="1146"/>
      <c r="AT130" s="1147"/>
      <c r="AU130" s="264"/>
      <c r="AV130" s="264"/>
      <c r="AW130" s="264"/>
      <c r="AX130" s="1136" t="s">
        <v>503</v>
      </c>
      <c r="AY130" s="1019"/>
      <c r="AZ130" s="1019"/>
      <c r="BA130" s="1019"/>
      <c r="BB130" s="1019"/>
      <c r="BC130" s="1019"/>
      <c r="BD130" s="1019"/>
      <c r="BE130" s="1020"/>
      <c r="BF130" s="1173">
        <v>5.5</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504</v>
      </c>
      <c r="X131" s="1181"/>
      <c r="Y131" s="1181"/>
      <c r="Z131" s="1182"/>
      <c r="AA131" s="1074">
        <v>15991687</v>
      </c>
      <c r="AB131" s="1053"/>
      <c r="AC131" s="1053"/>
      <c r="AD131" s="1053"/>
      <c r="AE131" s="1054"/>
      <c r="AF131" s="1052">
        <v>16011729</v>
      </c>
      <c r="AG131" s="1053"/>
      <c r="AH131" s="1053"/>
      <c r="AI131" s="1053"/>
      <c r="AJ131" s="1054"/>
      <c r="AK131" s="1052">
        <v>16061400</v>
      </c>
      <c r="AL131" s="1053"/>
      <c r="AM131" s="1053"/>
      <c r="AN131" s="1053"/>
      <c r="AO131" s="1054"/>
      <c r="AP131" s="1183"/>
      <c r="AQ131" s="1184"/>
      <c r="AR131" s="1184"/>
      <c r="AS131" s="1184"/>
      <c r="AT131" s="1185"/>
      <c r="AU131" s="264"/>
      <c r="AV131" s="264"/>
      <c r="AW131" s="264"/>
      <c r="AX131" s="1155" t="s">
        <v>505</v>
      </c>
      <c r="AY131" s="1106"/>
      <c r="AZ131" s="1106"/>
      <c r="BA131" s="1106"/>
      <c r="BB131" s="1106"/>
      <c r="BC131" s="1106"/>
      <c r="BD131" s="1106"/>
      <c r="BE131" s="1107"/>
      <c r="BF131" s="1156" t="s">
        <v>482</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506</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507</v>
      </c>
      <c r="W132" s="1166"/>
      <c r="X132" s="1166"/>
      <c r="Y132" s="1166"/>
      <c r="Z132" s="1167"/>
      <c r="AA132" s="1168">
        <v>6.0721298509999997</v>
      </c>
      <c r="AB132" s="1169"/>
      <c r="AC132" s="1169"/>
      <c r="AD132" s="1169"/>
      <c r="AE132" s="1170"/>
      <c r="AF132" s="1171">
        <v>5.0891318480000001</v>
      </c>
      <c r="AG132" s="1169"/>
      <c r="AH132" s="1169"/>
      <c r="AI132" s="1169"/>
      <c r="AJ132" s="1170"/>
      <c r="AK132" s="1171">
        <v>5.3776071820000002</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508</v>
      </c>
      <c r="W133" s="1149"/>
      <c r="X133" s="1149"/>
      <c r="Y133" s="1149"/>
      <c r="Z133" s="1150"/>
      <c r="AA133" s="1151">
        <v>7.8</v>
      </c>
      <c r="AB133" s="1152"/>
      <c r="AC133" s="1152"/>
      <c r="AD133" s="1152"/>
      <c r="AE133" s="1153"/>
      <c r="AF133" s="1151">
        <v>6.2</v>
      </c>
      <c r="AG133" s="1152"/>
      <c r="AH133" s="1152"/>
      <c r="AI133" s="1152"/>
      <c r="AJ133" s="1153"/>
      <c r="AK133" s="1151">
        <v>5.5</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68Ro9oI147cl1/QIG7Hszn3CkFjtICHlaKRPrs8iz4xVVUh3jvAJN7Vj1hjT0PIxOn0q7Y0ClvMjBbWcCvOfw==" saltValue="jWnkYLNvp16VSE0gAGO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EALuVlenf5OUSgpY0ZrL3e611KFx3apWFHWuWvhXCj9wz631bBobsy9a1R5EAjkhOwHfU5XJW8qvLRBPpnVww==" saltValue="JVkOjbZTwQczVCZUmcSGr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JhG8654Al9BHyiqXzKajUCy0unZPLMF6/BQB8wGmRHG8M1JWUNCULhRSKeFC3G/zu2r1LxqYVcR3FF2MMVxdA==" saltValue="ePZWTFI1RMRorcG7rE1X9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517</v>
      </c>
      <c r="AL9" s="1192"/>
      <c r="AM9" s="1192"/>
      <c r="AN9" s="1193"/>
      <c r="AO9" s="292">
        <v>4013061</v>
      </c>
      <c r="AP9" s="292">
        <v>38687</v>
      </c>
      <c r="AQ9" s="293">
        <v>56348</v>
      </c>
      <c r="AR9" s="294">
        <v>-31.3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518</v>
      </c>
      <c r="AL10" s="1192"/>
      <c r="AM10" s="1192"/>
      <c r="AN10" s="1193"/>
      <c r="AO10" s="295">
        <v>230777</v>
      </c>
      <c r="AP10" s="295">
        <v>2225</v>
      </c>
      <c r="AQ10" s="296">
        <v>3645</v>
      </c>
      <c r="AR10" s="297">
        <v>-39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519</v>
      </c>
      <c r="AL11" s="1192"/>
      <c r="AM11" s="1192"/>
      <c r="AN11" s="1193"/>
      <c r="AO11" s="295">
        <v>772792</v>
      </c>
      <c r="AP11" s="295">
        <v>7450</v>
      </c>
      <c r="AQ11" s="296">
        <v>3500</v>
      </c>
      <c r="AR11" s="297">
        <v>112.9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520</v>
      </c>
      <c r="AL12" s="1192"/>
      <c r="AM12" s="1192"/>
      <c r="AN12" s="1193"/>
      <c r="AO12" s="295">
        <v>15152</v>
      </c>
      <c r="AP12" s="295">
        <v>146</v>
      </c>
      <c r="AQ12" s="296">
        <v>434</v>
      </c>
      <c r="AR12" s="297">
        <v>-66.400000000000006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521</v>
      </c>
      <c r="AL13" s="1192"/>
      <c r="AM13" s="1192"/>
      <c r="AN13" s="1193"/>
      <c r="AO13" s="295" t="s">
        <v>522</v>
      </c>
      <c r="AP13" s="295" t="s">
        <v>522</v>
      </c>
      <c r="AQ13" s="296">
        <v>13</v>
      </c>
      <c r="AR13" s="297" t="s">
        <v>522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523</v>
      </c>
      <c r="AL14" s="1192"/>
      <c r="AM14" s="1192"/>
      <c r="AN14" s="1193"/>
      <c r="AO14" s="295">
        <v>210995</v>
      </c>
      <c r="AP14" s="295">
        <v>2034</v>
      </c>
      <c r="AQ14" s="296">
        <v>2442</v>
      </c>
      <c r="AR14" s="297">
        <v>-16.7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524</v>
      </c>
      <c r="AL15" s="1192"/>
      <c r="AM15" s="1192"/>
      <c r="AN15" s="1193"/>
      <c r="AO15" s="295">
        <v>91775</v>
      </c>
      <c r="AP15" s="295">
        <v>885</v>
      </c>
      <c r="AQ15" s="296">
        <v>1100</v>
      </c>
      <c r="AR15" s="297">
        <v>-19.5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525</v>
      </c>
      <c r="AL16" s="1195"/>
      <c r="AM16" s="1195"/>
      <c r="AN16" s="1196"/>
      <c r="AO16" s="295">
        <v>-335635</v>
      </c>
      <c r="AP16" s="295">
        <v>-3236</v>
      </c>
      <c r="AQ16" s="296">
        <v>-4518</v>
      </c>
      <c r="AR16" s="297">
        <v>-28.4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4998917</v>
      </c>
      <c r="AP17" s="295">
        <v>48191</v>
      </c>
      <c r="AQ17" s="296">
        <v>62964</v>
      </c>
      <c r="AR17" s="297">
        <v>-23.5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530</v>
      </c>
      <c r="AL21" s="1187"/>
      <c r="AM21" s="1187"/>
      <c r="AN21" s="1188"/>
      <c r="AO21" s="307">
        <v>4.07</v>
      </c>
      <c r="AP21" s="308">
        <v>5.98</v>
      </c>
      <c r="AQ21" s="309">
        <v>-1.91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531</v>
      </c>
      <c r="AL22" s="1187"/>
      <c r="AM22" s="1187"/>
      <c r="AN22" s="1188"/>
      <c r="AO22" s="312">
        <v>101.1</v>
      </c>
      <c r="AP22" s="313">
        <v>99.8</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536</v>
      </c>
      <c r="AL32" s="1203"/>
      <c r="AM32" s="1203"/>
      <c r="AN32" s="1204"/>
      <c r="AO32" s="322">
        <v>2822470</v>
      </c>
      <c r="AP32" s="322">
        <v>27210</v>
      </c>
      <c r="AQ32" s="323">
        <v>32962</v>
      </c>
      <c r="AR32" s="324">
        <v>-17.5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537</v>
      </c>
      <c r="AL33" s="1203"/>
      <c r="AM33" s="1203"/>
      <c r="AN33" s="1204"/>
      <c r="AO33" s="322" t="s">
        <v>522</v>
      </c>
      <c r="AP33" s="322" t="s">
        <v>522</v>
      </c>
      <c r="AQ33" s="323" t="s">
        <v>522</v>
      </c>
      <c r="AR33" s="324" t="s">
        <v>522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538</v>
      </c>
      <c r="AL34" s="1203"/>
      <c r="AM34" s="1203"/>
      <c r="AN34" s="1204"/>
      <c r="AO34" s="322" t="s">
        <v>522</v>
      </c>
      <c r="AP34" s="322" t="s">
        <v>522</v>
      </c>
      <c r="AQ34" s="323">
        <v>46</v>
      </c>
      <c r="AR34" s="324" t="s">
        <v>522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539</v>
      </c>
      <c r="AL35" s="1203"/>
      <c r="AM35" s="1203"/>
      <c r="AN35" s="1204"/>
      <c r="AO35" s="322">
        <v>672847</v>
      </c>
      <c r="AP35" s="322">
        <v>6486</v>
      </c>
      <c r="AQ35" s="323">
        <v>6858</v>
      </c>
      <c r="AR35" s="324">
        <v>-5.4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540</v>
      </c>
      <c r="AL36" s="1203"/>
      <c r="AM36" s="1203"/>
      <c r="AN36" s="1204"/>
      <c r="AO36" s="322">
        <v>592329</v>
      </c>
      <c r="AP36" s="322">
        <v>5710</v>
      </c>
      <c r="AQ36" s="323">
        <v>1328</v>
      </c>
      <c r="AR36" s="324">
        <v>330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541</v>
      </c>
      <c r="AL37" s="1203"/>
      <c r="AM37" s="1203"/>
      <c r="AN37" s="1204"/>
      <c r="AO37" s="322">
        <v>99</v>
      </c>
      <c r="AP37" s="322">
        <v>1</v>
      </c>
      <c r="AQ37" s="323">
        <v>918</v>
      </c>
      <c r="AR37" s="324">
        <v>-99.9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542</v>
      </c>
      <c r="AL38" s="1206"/>
      <c r="AM38" s="1206"/>
      <c r="AN38" s="1207"/>
      <c r="AO38" s="325" t="s">
        <v>522</v>
      </c>
      <c r="AP38" s="325" t="s">
        <v>522</v>
      </c>
      <c r="AQ38" s="326">
        <v>1</v>
      </c>
      <c r="AR38" s="314" t="s">
        <v>522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543</v>
      </c>
      <c r="AL39" s="1206"/>
      <c r="AM39" s="1206"/>
      <c r="AN39" s="1207"/>
      <c r="AO39" s="322">
        <v>-543047</v>
      </c>
      <c r="AP39" s="322">
        <v>-5235</v>
      </c>
      <c r="AQ39" s="323">
        <v>-7068</v>
      </c>
      <c r="AR39" s="324">
        <v>-25.9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544</v>
      </c>
      <c r="AL40" s="1203"/>
      <c r="AM40" s="1203"/>
      <c r="AN40" s="1204"/>
      <c r="AO40" s="322">
        <v>-2680979</v>
      </c>
      <c r="AP40" s="322">
        <v>-25845</v>
      </c>
      <c r="AQ40" s="323">
        <v>-26735</v>
      </c>
      <c r="AR40" s="324">
        <v>-3.3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295</v>
      </c>
      <c r="AL41" s="1209"/>
      <c r="AM41" s="1209"/>
      <c r="AN41" s="1210"/>
      <c r="AO41" s="322">
        <v>863719</v>
      </c>
      <c r="AP41" s="322">
        <v>8327</v>
      </c>
      <c r="AQ41" s="323">
        <v>8310</v>
      </c>
      <c r="AR41" s="324">
        <v>0.2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512</v>
      </c>
      <c r="AN49" s="1199" t="s">
        <v>548</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4401675</v>
      </c>
      <c r="AN51" s="344">
        <v>43057</v>
      </c>
      <c r="AO51" s="345">
        <v>10.4</v>
      </c>
      <c r="AP51" s="346">
        <v>50840</v>
      </c>
      <c r="AQ51" s="347">
        <v>16.899999999999999</v>
      </c>
      <c r="AR51" s="348">
        <v>-6.5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2660814</v>
      </c>
      <c r="AN52" s="352">
        <v>26028</v>
      </c>
      <c r="AO52" s="353">
        <v>38</v>
      </c>
      <c r="AP52" s="354">
        <v>25367</v>
      </c>
      <c r="AQ52" s="355">
        <v>9.1</v>
      </c>
      <c r="AR52" s="356">
        <v>28.9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4608543</v>
      </c>
      <c r="AN53" s="344">
        <v>44996</v>
      </c>
      <c r="AO53" s="345">
        <v>4.5</v>
      </c>
      <c r="AP53" s="346">
        <v>53605</v>
      </c>
      <c r="AQ53" s="347">
        <v>5.4</v>
      </c>
      <c r="AR53" s="348">
        <v>-0.9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3348212</v>
      </c>
      <c r="AN54" s="352">
        <v>32691</v>
      </c>
      <c r="AO54" s="353">
        <v>25.6</v>
      </c>
      <c r="AP54" s="354">
        <v>28343</v>
      </c>
      <c r="AQ54" s="355">
        <v>11.7</v>
      </c>
      <c r="AR54" s="356">
        <v>13.9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2994922</v>
      </c>
      <c r="AN55" s="344">
        <v>29230</v>
      </c>
      <c r="AO55" s="345">
        <v>-35</v>
      </c>
      <c r="AP55" s="346">
        <v>44267</v>
      </c>
      <c r="AQ55" s="347">
        <v>-17.399999999999999</v>
      </c>
      <c r="AR55" s="348">
        <v>-17.600000000000001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1361837</v>
      </c>
      <c r="AN56" s="352">
        <v>13292</v>
      </c>
      <c r="AO56" s="353">
        <v>-59.3</v>
      </c>
      <c r="AP56" s="354">
        <v>26161</v>
      </c>
      <c r="AQ56" s="355">
        <v>-7.7</v>
      </c>
      <c r="AR56" s="356">
        <v>-51.6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3376942</v>
      </c>
      <c r="AN57" s="344">
        <v>32687</v>
      </c>
      <c r="AO57" s="345">
        <v>11.8</v>
      </c>
      <c r="AP57" s="346">
        <v>40879</v>
      </c>
      <c r="AQ57" s="347">
        <v>-7.7</v>
      </c>
      <c r="AR57" s="348">
        <v>19.5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2351017</v>
      </c>
      <c r="AN58" s="352">
        <v>22756</v>
      </c>
      <c r="AO58" s="353">
        <v>71.2</v>
      </c>
      <c r="AP58" s="354">
        <v>24087</v>
      </c>
      <c r="AQ58" s="355">
        <v>-7.9</v>
      </c>
      <c r="AR58" s="356">
        <v>79.099999999999994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3532289</v>
      </c>
      <c r="AN59" s="344">
        <v>34052</v>
      </c>
      <c r="AO59" s="345">
        <v>4.2</v>
      </c>
      <c r="AP59" s="346">
        <v>42651</v>
      </c>
      <c r="AQ59" s="347">
        <v>4.3</v>
      </c>
      <c r="AR59" s="348">
        <v>-0.1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2909219</v>
      </c>
      <c r="AN60" s="352">
        <v>28046</v>
      </c>
      <c r="AO60" s="353">
        <v>23.2</v>
      </c>
      <c r="AP60" s="354">
        <v>22675</v>
      </c>
      <c r="AQ60" s="355">
        <v>-5.9</v>
      </c>
      <c r="AR60" s="356">
        <v>29.1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3782874</v>
      </c>
      <c r="AN61" s="359">
        <v>36804</v>
      </c>
      <c r="AO61" s="360">
        <v>-0.8</v>
      </c>
      <c r="AP61" s="361">
        <v>46448</v>
      </c>
      <c r="AQ61" s="362">
        <v>0.3</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2526220</v>
      </c>
      <c r="AN62" s="352">
        <v>24563</v>
      </c>
      <c r="AO62" s="353">
        <v>19.7</v>
      </c>
      <c r="AP62" s="354">
        <v>25327</v>
      </c>
      <c r="AQ62" s="355">
        <v>-0.1</v>
      </c>
      <c r="AR62" s="356">
        <v>19.8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yBfGsU+AGXTfFBv+j02fSeofLuyHLAhx2m+kkdwleo8Wi3/KiwOnEPUGgoWQIQD9Y6FzaTW0DPk/uRY/HvgzQ==" saltValue="zkf36sIPlS50mYtCoazH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OTN3zsHsUW5AmYhMhdyDUFqi2NV9AcSLuoQ0PR7FNI0NU+0gdfagexguB5zvK+uVAEZvM1OB+JdTb2c2G9j3Q==" saltValue="QCPAK/K1VoZyZm0R2wPj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jCVitUtIK8HWol/dthQ8U6NNr7sX0sKv87efPybqv9r3cmysUHiNu1DLpL205nwkgTb9lTJ3qA/ngF6JfyTg==" saltValue="5ZTD1SZEOIV4mIChcW2E6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11" t="s">
        <v>3</v>
      </c>
      <c r="D47" s="1211"/>
      <c r="E47" s="1212"/>
      <c r="F47" s="11">
        <v>15.22</v>
      </c>
      <c r="G47" s="12">
        <v>15.23</v>
      </c>
      <c r="H47" s="12">
        <v>15.13</v>
      </c>
      <c r="I47" s="12">
        <v>15.24</v>
      </c>
      <c r="J47" s="13">
        <v>15.23</v>
      </c>
    </row>
    <row r="48" spans="2:10" ht="57.75" customHeight="1">
      <c r="B48" s="14"/>
      <c r="C48" s="1213" t="s">
        <v>4</v>
      </c>
      <c r="D48" s="1213"/>
      <c r="E48" s="1214"/>
      <c r="F48" s="15">
        <v>3.42</v>
      </c>
      <c r="G48" s="16">
        <v>3.5</v>
      </c>
      <c r="H48" s="16">
        <v>9.34</v>
      </c>
      <c r="I48" s="16">
        <v>10.09</v>
      </c>
      <c r="J48" s="17">
        <v>4.47</v>
      </c>
    </row>
    <row r="49" spans="2:10" ht="57.75" customHeight="1" thickBot="1">
      <c r="B49" s="18"/>
      <c r="C49" s="1215" t="s">
        <v>5</v>
      </c>
      <c r="D49" s="1215"/>
      <c r="E49" s="1216"/>
      <c r="F49" s="19">
        <v>2.09</v>
      </c>
      <c r="G49" s="20">
        <v>0.09</v>
      </c>
      <c r="H49" s="20">
        <v>5.87</v>
      </c>
      <c r="I49" s="20">
        <v>0.68</v>
      </c>
      <c r="J49" s="21" t="s">
        <v>569</v>
      </c>
    </row>
    <row r="50" spans="2:10" ht="13.5" customHeight="1"/>
    <row r="51" spans="2:10" ht="13.5" hidden="1" customHeight="1"/>
    <row r="52" spans="2:10" ht="13.5" hidden="1" customHeight="1"/>
    <row r="53" spans="2:10" ht="13.5" hidden="1" customHeight="1"/>
  </sheetData>
  <sheetProtection algorithmName="SHA-512" hashValue="V7HPKxlKI5CR+HiL5lbKKIZBJqgPlT0L5DrRohsBl/jqrYRApYYiv9637VvE2tokTfU271xrpWnAvNX/bqhTxw==" saltValue="N8HJkUHqsYRMypDb9qj2M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2019-10-25T06:27:23Z</cp:lastPrinted>
  <dcterms:modified xsi:type="dcterms:W3CDTF">2019-10-25T06:39:20Z</dcterms:modified>
</cp:coreProperties>
</file>